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1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esktop\ppm-rr\"/>
    </mc:Choice>
  </mc:AlternateContent>
  <bookViews>
    <workbookView xWindow="0" yWindow="0" windowWidth="21600" windowHeight="9885" activeTab="4"/>
  </bookViews>
  <sheets>
    <sheet name="raw" sheetId="1" r:id="rId1"/>
    <sheet name="511" sheetId="2" r:id="rId2"/>
    <sheet name="611" sheetId="6" r:id="rId3"/>
    <sheet name="711" sheetId="7" r:id="rId4"/>
    <sheet name="PPI_22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8" l="1"/>
  <c r="D9" i="8"/>
  <c r="E9" i="8"/>
  <c r="F9" i="8"/>
  <c r="G9" i="8"/>
  <c r="H9" i="8"/>
  <c r="I9" i="8"/>
  <c r="J9" i="8"/>
  <c r="C10" i="8"/>
  <c r="D10" i="8"/>
  <c r="E10" i="8"/>
  <c r="F10" i="8"/>
  <c r="G10" i="8"/>
  <c r="H10" i="8"/>
  <c r="I10" i="8"/>
  <c r="J10" i="8"/>
  <c r="C11" i="8"/>
  <c r="D11" i="8"/>
  <c r="E11" i="8"/>
  <c r="F11" i="8"/>
  <c r="G11" i="8"/>
  <c r="H11" i="8"/>
  <c r="I11" i="8"/>
  <c r="J11" i="8"/>
  <c r="B10" i="8"/>
  <c r="B11" i="8"/>
  <c r="B9" i="8"/>
  <c r="C5" i="8"/>
  <c r="D5" i="8"/>
  <c r="E5" i="8"/>
  <c r="F5" i="8"/>
  <c r="G5" i="8"/>
  <c r="H5" i="8"/>
  <c r="I5" i="8"/>
  <c r="J5" i="8"/>
  <c r="B5" i="8"/>
  <c r="C3" i="8"/>
  <c r="D3" i="8"/>
  <c r="E3" i="8"/>
  <c r="F3" i="8"/>
  <c r="G3" i="8"/>
  <c r="H3" i="8"/>
  <c r="I3" i="8"/>
  <c r="J3" i="8"/>
  <c r="B3" i="8"/>
  <c r="C4" i="8"/>
  <c r="D4" i="8"/>
  <c r="E4" i="8"/>
  <c r="F4" i="8"/>
  <c r="G4" i="8"/>
  <c r="H4" i="8"/>
  <c r="I4" i="8"/>
  <c r="J4" i="8"/>
  <c r="B4" i="8"/>
  <c r="C3" i="7"/>
  <c r="D3" i="7"/>
  <c r="E3" i="7"/>
  <c r="F3" i="7"/>
  <c r="G3" i="7"/>
  <c r="H3" i="7"/>
  <c r="I3" i="7"/>
  <c r="I31" i="7" s="1"/>
  <c r="J3" i="7"/>
  <c r="C4" i="7"/>
  <c r="D4" i="7"/>
  <c r="E4" i="7"/>
  <c r="F4" i="7"/>
  <c r="G4" i="7"/>
  <c r="H4" i="7"/>
  <c r="I4" i="7"/>
  <c r="J4" i="7"/>
  <c r="C5" i="7"/>
  <c r="D5" i="7"/>
  <c r="E5" i="7"/>
  <c r="F5" i="7"/>
  <c r="G5" i="7"/>
  <c r="H5" i="7"/>
  <c r="I5" i="7"/>
  <c r="J5" i="7"/>
  <c r="C6" i="7"/>
  <c r="D6" i="7"/>
  <c r="E6" i="7"/>
  <c r="F6" i="7"/>
  <c r="G6" i="7"/>
  <c r="H6" i="7"/>
  <c r="I6" i="7"/>
  <c r="J6" i="7"/>
  <c r="B4" i="7"/>
  <c r="H32" i="7" s="1"/>
  <c r="B5" i="7"/>
  <c r="B6" i="7"/>
  <c r="J34" i="7" s="1"/>
  <c r="B3" i="7"/>
  <c r="G33" i="7"/>
  <c r="C3" i="6"/>
  <c r="D3" i="6"/>
  <c r="E3" i="6"/>
  <c r="F3" i="6"/>
  <c r="G3" i="6"/>
  <c r="H3" i="6"/>
  <c r="I3" i="6"/>
  <c r="J3" i="6"/>
  <c r="C4" i="6"/>
  <c r="D4" i="6"/>
  <c r="E4" i="6"/>
  <c r="F4" i="6"/>
  <c r="G4" i="6"/>
  <c r="H4" i="6"/>
  <c r="I4" i="6"/>
  <c r="J4" i="6"/>
  <c r="C5" i="6"/>
  <c r="D5" i="6"/>
  <c r="E5" i="6"/>
  <c r="F5" i="6"/>
  <c r="G5" i="6"/>
  <c r="H5" i="6"/>
  <c r="I5" i="6"/>
  <c r="J5" i="6"/>
  <c r="C6" i="6"/>
  <c r="D6" i="6"/>
  <c r="E6" i="6"/>
  <c r="F6" i="6"/>
  <c r="G6" i="6"/>
  <c r="H6" i="6"/>
  <c r="I6" i="6"/>
  <c r="J6" i="6"/>
  <c r="B4" i="6"/>
  <c r="B5" i="6"/>
  <c r="B6" i="6"/>
  <c r="B3" i="6"/>
  <c r="G33" i="6"/>
  <c r="G31" i="7"/>
  <c r="C31" i="7"/>
  <c r="H32" i="6"/>
  <c r="I31" i="6"/>
  <c r="C31" i="2"/>
  <c r="D31" i="2"/>
  <c r="E31" i="2"/>
  <c r="F31" i="2"/>
  <c r="G31" i="2"/>
  <c r="H31" i="2"/>
  <c r="I31" i="2"/>
  <c r="J31" i="2"/>
  <c r="C32" i="2"/>
  <c r="D32" i="2"/>
  <c r="E32" i="2"/>
  <c r="F32" i="2"/>
  <c r="G32" i="2"/>
  <c r="H32" i="2"/>
  <c r="I32" i="2"/>
  <c r="J32" i="2"/>
  <c r="C33" i="2"/>
  <c r="D33" i="2"/>
  <c r="E33" i="2"/>
  <c r="F33" i="2"/>
  <c r="G33" i="2"/>
  <c r="H33" i="2"/>
  <c r="I33" i="2"/>
  <c r="J33" i="2"/>
  <c r="C34" i="2"/>
  <c r="D34" i="2"/>
  <c r="E34" i="2"/>
  <c r="F34" i="2"/>
  <c r="G34" i="2"/>
  <c r="H34" i="2"/>
  <c r="I34" i="2"/>
  <c r="J34" i="2"/>
  <c r="B32" i="2"/>
  <c r="B33" i="2"/>
  <c r="B34" i="2"/>
  <c r="B31" i="2"/>
  <c r="AI7" i="1"/>
  <c r="AI29" i="1" s="1"/>
  <c r="P13" i="1"/>
  <c r="P30" i="1" s="1"/>
  <c r="G32" i="1"/>
  <c r="F6" i="2" s="1"/>
  <c r="AI25" i="1"/>
  <c r="AI32" i="1" s="1"/>
  <c r="AH25" i="1"/>
  <c r="AH32" i="1" s="1"/>
  <c r="AG25" i="1"/>
  <c r="AG32" i="1" s="1"/>
  <c r="AF25" i="1"/>
  <c r="AF32" i="1" s="1"/>
  <c r="AE25" i="1"/>
  <c r="AE32" i="1" s="1"/>
  <c r="AD25" i="1"/>
  <c r="AD32" i="1" s="1"/>
  <c r="AC25" i="1"/>
  <c r="AC32" i="1" s="1"/>
  <c r="AB25" i="1"/>
  <c r="AB32" i="1" s="1"/>
  <c r="AA25" i="1"/>
  <c r="AA32" i="1" s="1"/>
  <c r="AI19" i="1"/>
  <c r="AI31" i="1" s="1"/>
  <c r="AH19" i="1"/>
  <c r="AH31" i="1" s="1"/>
  <c r="AG19" i="1"/>
  <c r="AG31" i="1" s="1"/>
  <c r="AF19" i="1"/>
  <c r="AF31" i="1" s="1"/>
  <c r="AE19" i="1"/>
  <c r="AE31" i="1" s="1"/>
  <c r="AD19" i="1"/>
  <c r="AD31" i="1" s="1"/>
  <c r="AC19" i="1"/>
  <c r="AC31" i="1" s="1"/>
  <c r="AB19" i="1"/>
  <c r="AB31" i="1" s="1"/>
  <c r="AA19" i="1"/>
  <c r="AA31" i="1" s="1"/>
  <c r="AI13" i="1"/>
  <c r="AI30" i="1" s="1"/>
  <c r="AH13" i="1"/>
  <c r="AH30" i="1" s="1"/>
  <c r="AG13" i="1"/>
  <c r="AG30" i="1" s="1"/>
  <c r="AF13" i="1"/>
  <c r="AF30" i="1" s="1"/>
  <c r="AE13" i="1"/>
  <c r="AE30" i="1" s="1"/>
  <c r="AD13" i="1"/>
  <c r="AD30" i="1" s="1"/>
  <c r="AC13" i="1"/>
  <c r="AC30" i="1" s="1"/>
  <c r="AB13" i="1"/>
  <c r="AB30" i="1" s="1"/>
  <c r="AA13" i="1"/>
  <c r="AA30" i="1" s="1"/>
  <c r="AH7" i="1"/>
  <c r="AH29" i="1" s="1"/>
  <c r="AG7" i="1"/>
  <c r="AG29" i="1" s="1"/>
  <c r="AF7" i="1"/>
  <c r="AF29" i="1" s="1"/>
  <c r="AE7" i="1"/>
  <c r="AE29" i="1" s="1"/>
  <c r="AD7" i="1"/>
  <c r="AD29" i="1" s="1"/>
  <c r="AC7" i="1"/>
  <c r="AC29" i="1" s="1"/>
  <c r="AB7" i="1"/>
  <c r="AB29" i="1" s="1"/>
  <c r="AA7" i="1"/>
  <c r="AA29" i="1" s="1"/>
  <c r="W25" i="1"/>
  <c r="W32" i="1" s="1"/>
  <c r="V25" i="1"/>
  <c r="V32" i="1" s="1"/>
  <c r="U25" i="1"/>
  <c r="U32" i="1" s="1"/>
  <c r="T25" i="1"/>
  <c r="T32" i="1" s="1"/>
  <c r="S25" i="1"/>
  <c r="S32" i="1" s="1"/>
  <c r="R25" i="1"/>
  <c r="R32" i="1" s="1"/>
  <c r="Q25" i="1"/>
  <c r="Q32" i="1" s="1"/>
  <c r="P25" i="1"/>
  <c r="P32" i="1" s="1"/>
  <c r="O25" i="1"/>
  <c r="O32" i="1" s="1"/>
  <c r="W19" i="1"/>
  <c r="W31" i="1" s="1"/>
  <c r="V19" i="1"/>
  <c r="V31" i="1" s="1"/>
  <c r="U19" i="1"/>
  <c r="U31" i="1" s="1"/>
  <c r="T19" i="1"/>
  <c r="T31" i="1" s="1"/>
  <c r="S19" i="1"/>
  <c r="S31" i="1" s="1"/>
  <c r="R19" i="1"/>
  <c r="R31" i="1" s="1"/>
  <c r="Q19" i="1"/>
  <c r="Q31" i="1" s="1"/>
  <c r="P19" i="1"/>
  <c r="P31" i="1" s="1"/>
  <c r="O19" i="1"/>
  <c r="O31" i="1" s="1"/>
  <c r="W13" i="1"/>
  <c r="W30" i="1" s="1"/>
  <c r="V13" i="1"/>
  <c r="V30" i="1" s="1"/>
  <c r="U13" i="1"/>
  <c r="U30" i="1" s="1"/>
  <c r="T13" i="1"/>
  <c r="T30" i="1" s="1"/>
  <c r="S13" i="1"/>
  <c r="S30" i="1" s="1"/>
  <c r="R13" i="1"/>
  <c r="R30" i="1" s="1"/>
  <c r="Q13" i="1"/>
  <c r="Q30" i="1" s="1"/>
  <c r="O13" i="1"/>
  <c r="O30" i="1" s="1"/>
  <c r="W7" i="1"/>
  <c r="W29" i="1" s="1"/>
  <c r="V7" i="1"/>
  <c r="V29" i="1" s="1"/>
  <c r="U7" i="1"/>
  <c r="U29" i="1" s="1"/>
  <c r="T7" i="1"/>
  <c r="T29" i="1" s="1"/>
  <c r="S7" i="1"/>
  <c r="S29" i="1" s="1"/>
  <c r="R7" i="1"/>
  <c r="R29" i="1" s="1"/>
  <c r="Q7" i="1"/>
  <c r="Q29" i="1" s="1"/>
  <c r="P7" i="1"/>
  <c r="P29" i="1" s="1"/>
  <c r="O7" i="1"/>
  <c r="O29" i="1" s="1"/>
  <c r="K25" i="1"/>
  <c r="K32" i="1" s="1"/>
  <c r="J6" i="2" s="1"/>
  <c r="J25" i="1"/>
  <c r="J32" i="1" s="1"/>
  <c r="I6" i="2" s="1"/>
  <c r="I25" i="1"/>
  <c r="I32" i="1" s="1"/>
  <c r="H6" i="2" s="1"/>
  <c r="H25" i="1"/>
  <c r="H32" i="1" s="1"/>
  <c r="G6" i="2" s="1"/>
  <c r="G25" i="1"/>
  <c r="F25" i="1"/>
  <c r="F32" i="1" s="1"/>
  <c r="E6" i="2" s="1"/>
  <c r="E25" i="1"/>
  <c r="E32" i="1" s="1"/>
  <c r="D6" i="2" s="1"/>
  <c r="D25" i="1"/>
  <c r="D32" i="1" s="1"/>
  <c r="C6" i="2" s="1"/>
  <c r="C25" i="1"/>
  <c r="C32" i="1" s="1"/>
  <c r="B6" i="2" s="1"/>
  <c r="K19" i="1"/>
  <c r="K31" i="1" s="1"/>
  <c r="J5" i="2" s="1"/>
  <c r="J19" i="1"/>
  <c r="J31" i="1" s="1"/>
  <c r="I5" i="2" s="1"/>
  <c r="I19" i="1"/>
  <c r="I31" i="1" s="1"/>
  <c r="H5" i="2" s="1"/>
  <c r="H19" i="1"/>
  <c r="H31" i="1" s="1"/>
  <c r="G5" i="2" s="1"/>
  <c r="G19" i="1"/>
  <c r="G31" i="1" s="1"/>
  <c r="F5" i="2" s="1"/>
  <c r="F19" i="1"/>
  <c r="F31" i="1" s="1"/>
  <c r="E5" i="2" s="1"/>
  <c r="E19" i="1"/>
  <c r="E31" i="1" s="1"/>
  <c r="D5" i="2" s="1"/>
  <c r="D19" i="1"/>
  <c r="D31" i="1" s="1"/>
  <c r="C5" i="2" s="1"/>
  <c r="C19" i="1"/>
  <c r="C31" i="1" s="1"/>
  <c r="B5" i="2" s="1"/>
  <c r="K13" i="1"/>
  <c r="K30" i="1" s="1"/>
  <c r="J4" i="2" s="1"/>
  <c r="J13" i="1"/>
  <c r="J30" i="1" s="1"/>
  <c r="I4" i="2" s="1"/>
  <c r="I13" i="1"/>
  <c r="I30" i="1" s="1"/>
  <c r="H4" i="2" s="1"/>
  <c r="H13" i="1"/>
  <c r="H30" i="1" s="1"/>
  <c r="G4" i="2" s="1"/>
  <c r="G13" i="1"/>
  <c r="G30" i="1" s="1"/>
  <c r="F4" i="2" s="1"/>
  <c r="F13" i="1"/>
  <c r="F30" i="1" s="1"/>
  <c r="E4" i="2" s="1"/>
  <c r="E13" i="1"/>
  <c r="E30" i="1" s="1"/>
  <c r="D4" i="2" s="1"/>
  <c r="D13" i="1"/>
  <c r="D30" i="1" s="1"/>
  <c r="C4" i="2" s="1"/>
  <c r="C13" i="1"/>
  <c r="C30" i="1" s="1"/>
  <c r="B4" i="2" s="1"/>
  <c r="K7" i="1"/>
  <c r="K29" i="1" s="1"/>
  <c r="J3" i="2" s="1"/>
  <c r="J7" i="1"/>
  <c r="J29" i="1" s="1"/>
  <c r="I3" i="2" s="1"/>
  <c r="I7" i="1"/>
  <c r="I29" i="1" s="1"/>
  <c r="H3" i="2" s="1"/>
  <c r="H7" i="1"/>
  <c r="H29" i="1" s="1"/>
  <c r="G3" i="2" s="1"/>
  <c r="G7" i="1"/>
  <c r="G29" i="1" s="1"/>
  <c r="F3" i="2" s="1"/>
  <c r="F7" i="1"/>
  <c r="F29" i="1" s="1"/>
  <c r="E3" i="2" s="1"/>
  <c r="E7" i="1"/>
  <c r="E29" i="1" s="1"/>
  <c r="D3" i="2" s="1"/>
  <c r="D7" i="1"/>
  <c r="D29" i="1" s="1"/>
  <c r="C3" i="2" s="1"/>
  <c r="C7" i="1"/>
  <c r="C29" i="1" s="1"/>
  <c r="B3" i="2" s="1"/>
  <c r="D34" i="7" l="1"/>
  <c r="H34" i="7"/>
  <c r="E33" i="7"/>
  <c r="I33" i="7"/>
  <c r="J34" i="6"/>
  <c r="D34" i="6"/>
  <c r="C34" i="6"/>
  <c r="E33" i="6"/>
  <c r="D33" i="6"/>
  <c r="H33" i="6"/>
  <c r="I33" i="6"/>
  <c r="F32" i="7"/>
  <c r="J32" i="7"/>
  <c r="B31" i="7"/>
  <c r="F31" i="7"/>
  <c r="J31" i="7"/>
  <c r="E32" i="7"/>
  <c r="I32" i="7"/>
  <c r="D33" i="7"/>
  <c r="H33" i="7"/>
  <c r="C34" i="7"/>
  <c r="G34" i="7"/>
  <c r="D31" i="7"/>
  <c r="H31" i="7"/>
  <c r="C32" i="7"/>
  <c r="G32" i="7"/>
  <c r="B33" i="7"/>
  <c r="F33" i="7"/>
  <c r="J33" i="7"/>
  <c r="E34" i="7"/>
  <c r="I34" i="7"/>
  <c r="B32" i="7"/>
  <c r="E31" i="7"/>
  <c r="D32" i="7"/>
  <c r="C33" i="7"/>
  <c r="B34" i="7"/>
  <c r="F34" i="7"/>
  <c r="B31" i="6"/>
  <c r="F31" i="6"/>
  <c r="J31" i="6"/>
  <c r="E32" i="6"/>
  <c r="I32" i="6"/>
  <c r="G34" i="6"/>
  <c r="C31" i="6"/>
  <c r="G31" i="6"/>
  <c r="B32" i="6"/>
  <c r="F32" i="6"/>
  <c r="J32" i="6"/>
  <c r="H34" i="6"/>
  <c r="D31" i="6"/>
  <c r="H31" i="6"/>
  <c r="C32" i="6"/>
  <c r="G32" i="6"/>
  <c r="B33" i="6"/>
  <c r="F33" i="6"/>
  <c r="J33" i="6"/>
  <c r="E34" i="6"/>
  <c r="I34" i="6"/>
  <c r="E31" i="6"/>
  <c r="D32" i="6"/>
  <c r="C33" i="6"/>
  <c r="B34" i="6"/>
  <c r="F34" i="6"/>
</calcChain>
</file>

<file path=xl/sharedStrings.xml><?xml version="1.0" encoding="utf-8"?>
<sst xmlns="http://schemas.openxmlformats.org/spreadsheetml/2006/main" count="347" uniqueCount="40">
  <si>
    <t>Threads</t>
  </si>
  <si>
    <t>#0</t>
  </si>
  <si>
    <t>#1</t>
  </si>
  <si>
    <t>#2</t>
  </si>
  <si>
    <t>PPI</t>
  </si>
  <si>
    <t>1</t>
  </si>
  <si>
    <t>2</t>
  </si>
  <si>
    <t>4</t>
  </si>
  <si>
    <t>6</t>
  </si>
  <si>
    <t>8</t>
  </si>
  <si>
    <t>12</t>
  </si>
  <si>
    <t>16</t>
  </si>
  <si>
    <t>24</t>
  </si>
  <si>
    <t>32</t>
  </si>
  <si>
    <t>compute-511</t>
  </si>
  <si>
    <t>compute-611</t>
  </si>
  <si>
    <t>compute-711</t>
  </si>
  <si>
    <t>Runs</t>
  </si>
  <si>
    <t>Avg</t>
  </si>
  <si>
    <t>Only Averages</t>
  </si>
  <si>
    <t>2^19</t>
  </si>
  <si>
    <t>2^20</t>
  </si>
  <si>
    <t>2^21</t>
  </si>
  <si>
    <t>2^22</t>
  </si>
  <si>
    <t>1.00</t>
  </si>
  <si>
    <r>
      <t>PPI = 2</t>
    </r>
    <r>
      <rPr>
        <vertAlign val="superscript"/>
        <sz val="11"/>
        <color theme="1"/>
        <rFont val="Consolas"/>
        <family val="3"/>
      </rPr>
      <t>19</t>
    </r>
  </si>
  <si>
    <r>
      <t>PPI = 2</t>
    </r>
    <r>
      <rPr>
        <vertAlign val="superscript"/>
        <sz val="11"/>
        <color theme="1"/>
        <rFont val="Consolas"/>
        <family val="3"/>
      </rPr>
      <t>20</t>
    </r>
  </si>
  <si>
    <r>
      <t>PPI = 2</t>
    </r>
    <r>
      <rPr>
        <vertAlign val="superscript"/>
        <sz val="11"/>
        <color theme="1"/>
        <rFont val="Consolas"/>
        <family val="3"/>
      </rPr>
      <t>21</t>
    </r>
  </si>
  <si>
    <r>
      <t>PPI = 2</t>
    </r>
    <r>
      <rPr>
        <vertAlign val="superscript"/>
        <sz val="11"/>
        <color theme="1"/>
        <rFont val="Consolas"/>
        <family val="3"/>
      </rPr>
      <t>22</t>
    </r>
  </si>
  <si>
    <r>
      <t>2</t>
    </r>
    <r>
      <rPr>
        <vertAlign val="superscript"/>
        <sz val="11"/>
        <color theme="1"/>
        <rFont val="Consolas"/>
        <family val="3"/>
      </rPr>
      <t>19</t>
    </r>
  </si>
  <si>
    <r>
      <t>2</t>
    </r>
    <r>
      <rPr>
        <vertAlign val="superscript"/>
        <sz val="11"/>
        <color theme="1"/>
        <rFont val="Consolas"/>
        <family val="3"/>
      </rPr>
      <t>20</t>
    </r>
  </si>
  <si>
    <r>
      <t>2</t>
    </r>
    <r>
      <rPr>
        <vertAlign val="superscript"/>
        <sz val="11"/>
        <color theme="1"/>
        <rFont val="Consolas"/>
        <family val="3"/>
      </rPr>
      <t>21</t>
    </r>
  </si>
  <si>
    <r>
      <t>2</t>
    </r>
    <r>
      <rPr>
        <vertAlign val="superscript"/>
        <sz val="11"/>
        <color theme="1"/>
        <rFont val="Consolas"/>
        <family val="3"/>
      </rPr>
      <t>22</t>
    </r>
  </si>
  <si>
    <t>Raw</t>
  </si>
  <si>
    <t>Note: all values are in seconds</t>
  </si>
  <si>
    <t>Speedup</t>
  </si>
  <si>
    <t>Machine</t>
  </si>
  <si>
    <t>511</t>
  </si>
  <si>
    <t>611</t>
  </si>
  <si>
    <t>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</si>
</sst>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Consolas"/>
      <family val="3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0"/>
      <color theme="1"/>
      <name val="Consolas"/>
      <family val="3"/>
    </font>
    <font>
      <sz val="10"/>
      <color theme="1"/>
      <name val="Calibri"/>
      <family val="2"/>
      <scheme val="minor"/>
    </font>
    <font>
      <vertAlign val="superscript"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/>
    <xf numFmtId="2" fontId="2" fillId="0" borderId="0" xfId="0" applyNumberFormat="1" applyFont="1" applyAlignment="1">
      <alignment horizontal="center" vertical="center" textRotation="90"/>
    </xf>
    <xf numFmtId="2" fontId="2" fillId="0" borderId="0" xfId="0" applyNumberFormat="1" applyFont="1" applyAlignment="1">
      <alignment horizontal="center" vertical="center" textRotation="90"/>
    </xf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0" fontId="2" fillId="0" borderId="0" xfId="0" applyNumberFormat="1" applyFont="1"/>
    <xf numFmtId="2" fontId="2" fillId="0" borderId="0" xfId="0" quotePrefix="1" applyNumberFormat="1" applyFont="1"/>
    <xf numFmtId="0" fontId="2" fillId="0" borderId="0" xfId="0" quotePrefix="1" applyNumberFormat="1" applyFont="1"/>
  </cellXfs>
  <cellStyles count="1">
    <cellStyle name="Normal" xfId="0" builtinId="0"/>
  </cellStyles>
  <dxfs count="2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  <dxf>
      <font>
        <strike val="0"/>
        <outline val="0"/>
        <shadow val="0"/>
        <u val="none"/>
        <vertAlign val="baseline"/>
        <color theme="1"/>
        <name val="Consolas"/>
        <scheme val="none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Render time @ 511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'511'!$A$3</c:f>
              <c:strCache>
                <c:ptCount val="1"/>
                <c:pt idx="0">
                  <c:v>2^19</c:v>
                </c:pt>
              </c:strCache>
            </c:strRef>
          </c:tx>
          <c:spPr>
            <a:solidFill>
              <a:schemeClr val="accent1"/>
            </a:solidFill>
            <a:ln cmpd="dbl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cat>
            <c:strRef>
              <c:f>'511'!$B$2:$J$2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strCache>
            </c:strRef>
          </c:cat>
          <c:val>
            <c:numRef>
              <c:f>'511'!$B$3:$J$3</c:f>
              <c:numCache>
                <c:formatCode>0.00</c:formatCode>
                <c:ptCount val="9"/>
                <c:pt idx="0">
                  <c:v>50.125854000000004</c:v>
                </c:pt>
                <c:pt idx="1">
                  <c:v>34.204591000000001</c:v>
                </c:pt>
                <c:pt idx="2">
                  <c:v>23.726316333333333</c:v>
                </c:pt>
                <c:pt idx="3">
                  <c:v>20.104744333333333</c:v>
                </c:pt>
                <c:pt idx="4">
                  <c:v>18.422582999999999</c:v>
                </c:pt>
                <c:pt idx="5">
                  <c:v>17.157161333333335</c:v>
                </c:pt>
                <c:pt idx="6">
                  <c:v>18.054850999999999</c:v>
                </c:pt>
                <c:pt idx="7">
                  <c:v>27.392473999999996</c:v>
                </c:pt>
                <c:pt idx="8">
                  <c:v>18.076803999999999</c:v>
                </c:pt>
              </c:numCache>
            </c:numRef>
          </c:val>
        </c:ser>
        <c:ser>
          <c:idx val="1"/>
          <c:order val="1"/>
          <c:tx>
            <c:strRef>
              <c:f>'511'!$A$4</c:f>
              <c:strCache>
                <c:ptCount val="1"/>
                <c:pt idx="0">
                  <c:v>2^20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'511'!$B$2:$J$2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strCache>
            </c:strRef>
          </c:cat>
          <c:val>
            <c:numRef>
              <c:f>'511'!$B$4:$J$4</c:f>
              <c:numCache>
                <c:formatCode>0.00</c:formatCode>
                <c:ptCount val="9"/>
                <c:pt idx="0">
                  <c:v>95.915548333333334</c:v>
                </c:pt>
                <c:pt idx="1">
                  <c:v>62.246737666666661</c:v>
                </c:pt>
                <c:pt idx="2">
                  <c:v>40.010440666666668</c:v>
                </c:pt>
                <c:pt idx="3">
                  <c:v>32.411896000000006</c:v>
                </c:pt>
                <c:pt idx="4">
                  <c:v>28.533946666666669</c:v>
                </c:pt>
                <c:pt idx="5">
                  <c:v>26.761783333333337</c:v>
                </c:pt>
                <c:pt idx="6">
                  <c:v>27.922891000000003</c:v>
                </c:pt>
                <c:pt idx="7">
                  <c:v>50.045611000000001</c:v>
                </c:pt>
                <c:pt idx="8">
                  <c:v>27.228994</c:v>
                </c:pt>
              </c:numCache>
            </c:numRef>
          </c:val>
        </c:ser>
        <c:ser>
          <c:idx val="2"/>
          <c:order val="2"/>
          <c:tx>
            <c:strRef>
              <c:f>'511'!$A$5</c:f>
              <c:strCache>
                <c:ptCount val="1"/>
                <c:pt idx="0">
                  <c:v>2^21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'511'!$B$2:$J$2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strCache>
            </c:strRef>
          </c:cat>
          <c:val>
            <c:numRef>
              <c:f>'511'!$B$5:$J$5</c:f>
              <c:numCache>
                <c:formatCode>0.00</c:formatCode>
                <c:ptCount val="9"/>
                <c:pt idx="0">
                  <c:v>178.75283999999999</c:v>
                </c:pt>
                <c:pt idx="1">
                  <c:v>114.73159666666668</c:v>
                </c:pt>
                <c:pt idx="2">
                  <c:v>69.926867666666666</c:v>
                </c:pt>
                <c:pt idx="3">
                  <c:v>54.41423266666667</c:v>
                </c:pt>
                <c:pt idx="4">
                  <c:v>46.771741999999996</c:v>
                </c:pt>
                <c:pt idx="5">
                  <c:v>43.171007333333336</c:v>
                </c:pt>
                <c:pt idx="6">
                  <c:v>48.067002666666667</c:v>
                </c:pt>
                <c:pt idx="7">
                  <c:v>83.927456666666657</c:v>
                </c:pt>
                <c:pt idx="8">
                  <c:v>45.325128666666672</c:v>
                </c:pt>
              </c:numCache>
            </c:numRef>
          </c:val>
        </c:ser>
        <c:ser>
          <c:idx val="3"/>
          <c:order val="3"/>
          <c:tx>
            <c:strRef>
              <c:f>'511'!$A$6</c:f>
              <c:strCache>
                <c:ptCount val="1"/>
                <c:pt idx="0">
                  <c:v>2^22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'511'!$B$2:$J$2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strCache>
            </c:strRef>
          </c:cat>
          <c:val>
            <c:numRef>
              <c:f>'511'!$B$6:$J$6</c:f>
              <c:numCache>
                <c:formatCode>0.00</c:formatCode>
                <c:ptCount val="9"/>
                <c:pt idx="0">
                  <c:v>344.49899333333332</c:v>
                </c:pt>
                <c:pt idx="1">
                  <c:v>218.37580366666668</c:v>
                </c:pt>
                <c:pt idx="2">
                  <c:v>128.44607500000001</c:v>
                </c:pt>
                <c:pt idx="3">
                  <c:v>99.521935333333332</c:v>
                </c:pt>
                <c:pt idx="4">
                  <c:v>88.558318333333332</c:v>
                </c:pt>
                <c:pt idx="5">
                  <c:v>79.00623366666666</c:v>
                </c:pt>
                <c:pt idx="6">
                  <c:v>94.319730666666672</c:v>
                </c:pt>
                <c:pt idx="7">
                  <c:v>164.78511900000001</c:v>
                </c:pt>
                <c:pt idx="8">
                  <c:v>80.537674666666661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63790656"/>
        <c:axId val="763792288"/>
      </c:barChart>
      <c:catAx>
        <c:axId val="76379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92288"/>
        <c:crossesAt val="0"/>
        <c:auto val="1"/>
        <c:lblAlgn val="ctr"/>
        <c:lblOffset val="100"/>
        <c:noMultiLvlLbl val="0"/>
      </c:catAx>
      <c:valAx>
        <c:axId val="763792288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sseconds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Speedup @ 511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'511'!$A$31</c:f>
              <c:strCache>
                <c:ptCount val="1"/>
                <c:pt idx="0">
                  <c:v>2^19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'511'!$B$30:$J$30</c15:sqref>
                  </c15:fullRef>
                </c:ext>
              </c:extLst>
              <c:f>'511'!$C$30:$J$30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'511'!$B$31:$J$31</c15:sqref>
                  </c15:fullRef>
                </c:ext>
              </c:extLst>
              <c:f>'511'!$C$31:$J$31</c:f>
              <c:numCache>
                <c:formatCode>0.00</c:formatCode>
                <c:ptCount val="8"/>
                <c:pt idx="0">
                  <c:v>1.4654715210598483</c:v>
                </c:pt>
                <c:pt idx="1">
                  <c:v>2.1126690420787191</c:v>
                </c:pt>
                <c:pt idx="2">
                  <c:v>2.4932350876450675</c:v>
                </c:pt>
                <c:pt idx="3">
                  <c:v>2.7208917446592591</c:v>
                </c:pt>
                <c:pt idx="4">
                  <c:v>2.9215703592303655</c:v>
                </c:pt>
                <c:pt idx="5">
                  <c:v>2.7763094804825585</c:v>
                </c:pt>
                <c:pt idx="6">
                  <c:v>1.8299133550332114</c:v>
                </c:pt>
                <c:pt idx="7">
                  <c:v>2.7729378489693204</c:v>
                </c:pt>
              </c:numCache>
            </c:numRef>
          </c:val>
        </c:ser>
        <c:ser>
          <c:idx val="1"/>
          <c:order val="1"/>
          <c:tx>
            <c:strRef>
              <c:f>'511'!$A$32</c:f>
              <c:strCache>
                <c:ptCount val="1"/>
                <c:pt idx="0">
                  <c:v>2^20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'511'!$B$30:$J$30</c15:sqref>
                  </c15:fullRef>
                </c:ext>
              </c:extLst>
              <c:f>'511'!$C$30:$J$30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'511'!$B$32:$J$32</c15:sqref>
                  </c15:fullRef>
                </c:ext>
              </c:extLst>
              <c:f>'511'!$C$32:$J$32</c:f>
              <c:numCache>
                <c:formatCode>0.00</c:formatCode>
                <c:ptCount val="8"/>
                <c:pt idx="0">
                  <c:v>1.5408927749268446</c:v>
                </c:pt>
                <c:pt idx="1">
                  <c:v>2.3972629827404548</c:v>
                </c:pt>
                <c:pt idx="2">
                  <c:v>2.9592699030421827</c:v>
                </c:pt>
                <c:pt idx="3">
                  <c:v>3.3614539710828644</c:v>
                </c:pt>
                <c:pt idx="4">
                  <c:v>3.5840492069848353</c:v>
                </c:pt>
                <c:pt idx="5">
                  <c:v>3.4350149607837284</c:v>
                </c:pt>
                <c:pt idx="6">
                  <c:v>1.9165626398953013</c:v>
                </c:pt>
                <c:pt idx="7">
                  <c:v>3.5225520389527918</c:v>
                </c:pt>
              </c:numCache>
            </c:numRef>
          </c:val>
        </c:ser>
        <c:ser>
          <c:idx val="2"/>
          <c:order val="2"/>
          <c:tx>
            <c:strRef>
              <c:f>'511'!$A$33</c:f>
              <c:strCache>
                <c:ptCount val="1"/>
                <c:pt idx="0">
                  <c:v>2^21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'511'!$B$30:$J$30</c15:sqref>
                  </c15:fullRef>
                </c:ext>
              </c:extLst>
              <c:f>'511'!$C$30:$J$30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'511'!$B$33:$J$33</c15:sqref>
                  </c15:fullRef>
                </c:ext>
              </c:extLst>
              <c:f>'511'!$C$33:$J$33</c:f>
              <c:numCache>
                <c:formatCode>0.00</c:formatCode>
                <c:ptCount val="8"/>
                <c:pt idx="0">
                  <c:v>1.5580088240150292</c:v>
                </c:pt>
                <c:pt idx="1">
                  <c:v>2.556282670233339</c:v>
                </c:pt>
                <c:pt idx="2">
                  <c:v>3.2850383298614676</c:v>
                </c:pt>
                <c:pt idx="3">
                  <c:v>3.8218127518106981</c:v>
                </c:pt>
                <c:pt idx="4">
                  <c:v>4.1405760727288099</c:v>
                </c:pt>
                <c:pt idx="5">
                  <c:v>3.7188264315045561</c:v>
                </c:pt>
                <c:pt idx="6">
                  <c:v>2.129849361573648</c:v>
                </c:pt>
                <c:pt idx="7">
                  <c:v>3.9437911211371732</c:v>
                </c:pt>
              </c:numCache>
            </c:numRef>
          </c:val>
        </c:ser>
        <c:ser>
          <c:idx val="3"/>
          <c:order val="3"/>
          <c:tx>
            <c:strRef>
              <c:f>'511'!$A$34</c:f>
              <c:strCache>
                <c:ptCount val="1"/>
                <c:pt idx="0">
                  <c:v>2^22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'511'!$B$30:$J$30</c15:sqref>
                  </c15:fullRef>
                </c:ext>
              </c:extLst>
              <c:f>'511'!$C$30:$J$30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'511'!$B$34:$J$34</c15:sqref>
                  </c15:fullRef>
                </c:ext>
              </c:extLst>
              <c:f>'511'!$C$34:$J$34</c:f>
              <c:numCache>
                <c:formatCode>0.00</c:formatCode>
                <c:ptCount val="8"/>
                <c:pt idx="0">
                  <c:v>1.5775511185258586</c:v>
                </c:pt>
                <c:pt idx="1">
                  <c:v>2.6820515405654342</c:v>
                </c:pt>
                <c:pt idx="2">
                  <c:v>3.461538324988227</c:v>
                </c:pt>
                <c:pt idx="3">
                  <c:v>3.8900805685654487</c:v>
                </c:pt>
                <c:pt idx="4">
                  <c:v>4.3604026840059342</c:v>
                </c:pt>
                <c:pt idx="5">
                  <c:v>3.6524594684310516</c:v>
                </c:pt>
                <c:pt idx="6">
                  <c:v>2.090595288117814</c:v>
                </c:pt>
                <c:pt idx="7">
                  <c:v>4.2774887002780115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73365024"/>
        <c:axId val="773365568"/>
      </c:barChart>
      <c:catAx>
        <c:axId val="7733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65568"/>
        <c:crosses val="autoZero"/>
        <c:auto val="1"/>
        <c:lblAlgn val="ctr"/>
        <c:lblOffset val="100"/>
        <c:noMultiLvlLbl val="0"/>
      </c:catAx>
      <c:valAx>
        <c:axId val="77336556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650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Render time @ 511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'611'!$A$3</c:f>
              <c:strCache>
                <c:ptCount val="1"/>
                <c:pt idx="0">
                  <c:v>2^19</c:v>
                </c:pt>
              </c:strCache>
            </c:strRef>
          </c:tx>
          <c:spPr>
            <a:solidFill>
              <a:schemeClr val="accent1"/>
            </a:solidFill>
            <a:ln cmpd="dbl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cat>
            <c:strRef>
              <c:f>'611'!$B$2:$J$2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strCache>
            </c:strRef>
          </c:cat>
          <c:val>
            <c:numRef>
              <c:f>'611'!$B$3:$J$3</c:f>
              <c:numCache>
                <c:formatCode>0.00</c:formatCode>
                <c:ptCount val="9"/>
                <c:pt idx="0">
                  <c:v>30.827928</c:v>
                </c:pt>
                <c:pt idx="1">
                  <c:v>19.327853333333334</c:v>
                </c:pt>
                <c:pt idx="2">
                  <c:v>14.086915666666664</c:v>
                </c:pt>
                <c:pt idx="3">
                  <c:v>9.8854636666666664</c:v>
                </c:pt>
                <c:pt idx="4">
                  <c:v>9.4503596666666674</c:v>
                </c:pt>
                <c:pt idx="5">
                  <c:v>9.5876333333333346</c:v>
                </c:pt>
                <c:pt idx="6">
                  <c:v>10.426153999999999</c:v>
                </c:pt>
                <c:pt idx="7">
                  <c:v>10.948864333333333</c:v>
                </c:pt>
                <c:pt idx="8">
                  <c:v>9.3645316666666663</c:v>
                </c:pt>
              </c:numCache>
            </c:numRef>
          </c:val>
        </c:ser>
        <c:ser>
          <c:idx val="1"/>
          <c:order val="1"/>
          <c:tx>
            <c:strRef>
              <c:f>'611'!$A$4</c:f>
              <c:strCache>
                <c:ptCount val="1"/>
                <c:pt idx="0">
                  <c:v>2^20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'611'!$B$2:$J$2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strCache>
            </c:strRef>
          </c:cat>
          <c:val>
            <c:numRef>
              <c:f>'611'!$B$4:$J$4</c:f>
              <c:numCache>
                <c:formatCode>0.00</c:formatCode>
                <c:ptCount val="9"/>
                <c:pt idx="0">
                  <c:v>61.278405999999997</c:v>
                </c:pt>
                <c:pt idx="1">
                  <c:v>34.857072666666667</c:v>
                </c:pt>
                <c:pt idx="2">
                  <c:v>20.969317666666669</c:v>
                </c:pt>
                <c:pt idx="3">
                  <c:v>16.260234000000001</c:v>
                </c:pt>
                <c:pt idx="4">
                  <c:v>14.352240999999999</c:v>
                </c:pt>
                <c:pt idx="5">
                  <c:v>14.715971000000001</c:v>
                </c:pt>
                <c:pt idx="6">
                  <c:v>16.491801666666664</c:v>
                </c:pt>
                <c:pt idx="7">
                  <c:v>18.764451999999999</c:v>
                </c:pt>
                <c:pt idx="8">
                  <c:v>14.662237666666668</c:v>
                </c:pt>
              </c:numCache>
            </c:numRef>
          </c:val>
        </c:ser>
        <c:ser>
          <c:idx val="2"/>
          <c:order val="2"/>
          <c:tx>
            <c:strRef>
              <c:f>'611'!$A$5</c:f>
              <c:strCache>
                <c:ptCount val="1"/>
                <c:pt idx="0">
                  <c:v>2^21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'611'!$B$2:$J$2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strCache>
            </c:strRef>
          </c:cat>
          <c:val>
            <c:numRef>
              <c:f>'611'!$B$5:$J$5</c:f>
              <c:numCache>
                <c:formatCode>0.00</c:formatCode>
                <c:ptCount val="9"/>
                <c:pt idx="0">
                  <c:v>104.983895</c:v>
                </c:pt>
                <c:pt idx="1">
                  <c:v>63.67807633333333</c:v>
                </c:pt>
                <c:pt idx="2">
                  <c:v>36.557082999999999</c:v>
                </c:pt>
                <c:pt idx="3">
                  <c:v>27.601100666666667</c:v>
                </c:pt>
                <c:pt idx="4">
                  <c:v>23.675644000000002</c:v>
                </c:pt>
                <c:pt idx="5">
                  <c:v>24.095125666666672</c:v>
                </c:pt>
                <c:pt idx="6">
                  <c:v>29.082125000000001</c:v>
                </c:pt>
                <c:pt idx="7">
                  <c:v>31.883739000000002</c:v>
                </c:pt>
                <c:pt idx="8">
                  <c:v>23.822813333333333</c:v>
                </c:pt>
              </c:numCache>
            </c:numRef>
          </c:val>
        </c:ser>
        <c:ser>
          <c:idx val="3"/>
          <c:order val="3"/>
          <c:tx>
            <c:strRef>
              <c:f>'611'!$A$6</c:f>
              <c:strCache>
                <c:ptCount val="1"/>
                <c:pt idx="0">
                  <c:v>2^22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'611'!$B$2:$J$2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strCache>
            </c:strRef>
          </c:cat>
          <c:val>
            <c:numRef>
              <c:f>'611'!$B$6:$J$6</c:f>
              <c:numCache>
                <c:formatCode>0.00</c:formatCode>
                <c:ptCount val="9"/>
                <c:pt idx="0">
                  <c:v>204.36107133333334</c:v>
                </c:pt>
                <c:pt idx="1">
                  <c:v>116.08957166666666</c:v>
                </c:pt>
                <c:pt idx="2">
                  <c:v>69.986137999999997</c:v>
                </c:pt>
                <c:pt idx="3">
                  <c:v>50.082546000000001</c:v>
                </c:pt>
                <c:pt idx="4">
                  <c:v>42.794794333333336</c:v>
                </c:pt>
                <c:pt idx="5">
                  <c:v>42.870295999999996</c:v>
                </c:pt>
                <c:pt idx="6">
                  <c:v>53.114826000000001</c:v>
                </c:pt>
                <c:pt idx="7">
                  <c:v>59.596567999999998</c:v>
                </c:pt>
                <c:pt idx="8">
                  <c:v>40.925597333333336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801716768"/>
        <c:axId val="801716224"/>
      </c:barChart>
      <c:catAx>
        <c:axId val="80171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16224"/>
        <c:crossesAt val="0"/>
        <c:auto val="1"/>
        <c:lblAlgn val="ctr"/>
        <c:lblOffset val="100"/>
        <c:noMultiLvlLbl val="0"/>
      </c:catAx>
      <c:valAx>
        <c:axId val="80171622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sseconds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Speedup @ 511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'611'!$A$31</c:f>
              <c:strCache>
                <c:ptCount val="1"/>
                <c:pt idx="0">
                  <c:v>2^19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'611'!$B$30:$J$30</c15:sqref>
                  </c15:fullRef>
                </c:ext>
              </c:extLst>
              <c:f>'611'!$C$30:$J$30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'611'!$B$31:$J$31</c15:sqref>
                  </c15:fullRef>
                </c:ext>
              </c:extLst>
              <c:f>'611'!$C$31:$J$31</c:f>
              <c:numCache>
                <c:formatCode>0.00</c:formatCode>
                <c:ptCount val="8"/>
                <c:pt idx="0">
                  <c:v>1.5950001000283529</c:v>
                </c:pt>
                <c:pt idx="1">
                  <c:v>2.1884086431316514</c:v>
                </c:pt>
                <c:pt idx="2">
                  <c:v>3.1185110824847166</c:v>
                </c:pt>
                <c:pt idx="3">
                  <c:v>3.2620904481272119</c:v>
                </c:pt>
                <c:pt idx="4">
                  <c:v>3.2153845405018266</c:v>
                </c:pt>
                <c:pt idx="5">
                  <c:v>2.956788092713766</c:v>
                </c:pt>
                <c:pt idx="6">
                  <c:v>2.8156279100240322</c:v>
                </c:pt>
                <c:pt idx="7">
                  <c:v>3.2919882272097967</c:v>
                </c:pt>
              </c:numCache>
            </c:numRef>
          </c:val>
        </c:ser>
        <c:ser>
          <c:idx val="1"/>
          <c:order val="1"/>
          <c:tx>
            <c:strRef>
              <c:f>'611'!$A$32</c:f>
              <c:strCache>
                <c:ptCount val="1"/>
                <c:pt idx="0">
                  <c:v>2^20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'611'!$B$30:$J$30</c15:sqref>
                  </c15:fullRef>
                </c:ext>
              </c:extLst>
              <c:f>'611'!$C$30:$J$30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'611'!$B$32:$J$32</c15:sqref>
                  </c15:fullRef>
                </c:ext>
              </c:extLst>
              <c:f>'611'!$C$32:$J$32</c:f>
              <c:numCache>
                <c:formatCode>0.00</c:formatCode>
                <c:ptCount val="8"/>
                <c:pt idx="0">
                  <c:v>1.7579905973745087</c:v>
                </c:pt>
                <c:pt idx="1">
                  <c:v>2.92228898307977</c:v>
                </c:pt>
                <c:pt idx="2">
                  <c:v>3.768605421053596</c:v>
                </c:pt>
                <c:pt idx="3">
                  <c:v>4.269605422595677</c:v>
                </c:pt>
                <c:pt idx="4">
                  <c:v>4.164074935999805</c:v>
                </c:pt>
                <c:pt idx="5">
                  <c:v>3.7156889973917346</c:v>
                </c:pt>
                <c:pt idx="6">
                  <c:v>3.265664566170118</c:v>
                </c:pt>
                <c:pt idx="7">
                  <c:v>4.1793352006093292</c:v>
                </c:pt>
              </c:numCache>
            </c:numRef>
          </c:val>
        </c:ser>
        <c:ser>
          <c:idx val="2"/>
          <c:order val="2"/>
          <c:tx>
            <c:strRef>
              <c:f>'611'!$A$33</c:f>
              <c:strCache>
                <c:ptCount val="1"/>
                <c:pt idx="0">
                  <c:v>2^21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'611'!$B$30:$J$30</c15:sqref>
                  </c15:fullRef>
                </c:ext>
              </c:extLst>
              <c:f>'611'!$C$30:$J$30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'611'!$B$33:$J$33</c15:sqref>
                  </c15:fullRef>
                </c:ext>
              </c:extLst>
              <c:f>'611'!$C$33:$J$33</c:f>
              <c:numCache>
                <c:formatCode>0.00</c:formatCode>
                <c:ptCount val="8"/>
                <c:pt idx="0">
                  <c:v>1.6486662450424003</c:v>
                </c:pt>
                <c:pt idx="1">
                  <c:v>2.8717798682132272</c:v>
                </c:pt>
                <c:pt idx="2">
                  <c:v>3.80361262646265</c:v>
                </c:pt>
                <c:pt idx="3">
                  <c:v>4.4342572054217406</c:v>
                </c:pt>
                <c:pt idx="4">
                  <c:v>4.3570594506271991</c:v>
                </c:pt>
                <c:pt idx="5">
                  <c:v>3.609911414657629</c:v>
                </c:pt>
                <c:pt idx="6">
                  <c:v>3.2927096473848314</c:v>
                </c:pt>
                <c:pt idx="7">
                  <c:v>4.4068638548707657</c:v>
                </c:pt>
              </c:numCache>
            </c:numRef>
          </c:val>
        </c:ser>
        <c:ser>
          <c:idx val="3"/>
          <c:order val="3"/>
          <c:tx>
            <c:strRef>
              <c:f>'611'!$A$34</c:f>
              <c:strCache>
                <c:ptCount val="1"/>
                <c:pt idx="0">
                  <c:v>2^22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'611'!$B$30:$J$30</c15:sqref>
                  </c15:fullRef>
                </c:ext>
              </c:extLst>
              <c:f>'611'!$C$30:$J$30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'611'!$B$34:$J$34</c15:sqref>
                  </c15:fullRef>
                </c:ext>
              </c:extLst>
              <c:f>'611'!$C$34:$J$34</c:f>
              <c:numCache>
                <c:formatCode>0.00</c:formatCode>
                <c:ptCount val="8"/>
                <c:pt idx="0">
                  <c:v>1.7603740663297882</c:v>
                </c:pt>
                <c:pt idx="1">
                  <c:v>2.9200221240002322</c:v>
                </c:pt>
                <c:pt idx="2">
                  <c:v>4.0804848725808256</c:v>
                </c:pt>
                <c:pt idx="3">
                  <c:v>4.7753722039541211</c:v>
                </c:pt>
                <c:pt idx="4">
                  <c:v>4.7669619853647234</c:v>
                </c:pt>
                <c:pt idx="5">
                  <c:v>3.8475334802628054</c:v>
                </c:pt>
                <c:pt idx="6">
                  <c:v>3.4290744952516956</c:v>
                </c:pt>
                <c:pt idx="7">
                  <c:v>4.9934780345132328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94924352"/>
        <c:axId val="594922176"/>
      </c:barChart>
      <c:catAx>
        <c:axId val="59492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22176"/>
        <c:crosses val="autoZero"/>
        <c:auto val="1"/>
        <c:lblAlgn val="ctr"/>
        <c:lblOffset val="100"/>
        <c:noMultiLvlLbl val="0"/>
      </c:catAx>
      <c:valAx>
        <c:axId val="5949221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24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Render time @ 511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'711'!$A$3</c:f>
              <c:strCache>
                <c:ptCount val="1"/>
                <c:pt idx="0">
                  <c:v>2^19</c:v>
                </c:pt>
              </c:strCache>
            </c:strRef>
          </c:tx>
          <c:spPr>
            <a:solidFill>
              <a:schemeClr val="accent1"/>
            </a:solidFill>
            <a:ln cmpd="dbl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cat>
            <c:strRef>
              <c:f>'711'!$B$2:$J$2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strCache>
            </c:strRef>
          </c:cat>
          <c:val>
            <c:numRef>
              <c:f>'711'!$B$3:$J$3</c:f>
              <c:numCache>
                <c:formatCode>0.00</c:formatCode>
                <c:ptCount val="9"/>
                <c:pt idx="0">
                  <c:v>27.447999333333332</c:v>
                </c:pt>
                <c:pt idx="1">
                  <c:v>17.326313333333331</c:v>
                </c:pt>
                <c:pt idx="2">
                  <c:v>11.719811333333334</c:v>
                </c:pt>
                <c:pt idx="3">
                  <c:v>9.6333943333333334</c:v>
                </c:pt>
                <c:pt idx="4">
                  <c:v>8.8708150000000003</c:v>
                </c:pt>
                <c:pt idx="5">
                  <c:v>9.6723746666666681</c:v>
                </c:pt>
                <c:pt idx="6">
                  <c:v>11.264071333333334</c:v>
                </c:pt>
                <c:pt idx="7">
                  <c:v>11.027006333333334</c:v>
                </c:pt>
                <c:pt idx="8">
                  <c:v>11.195349999999999</c:v>
                </c:pt>
              </c:numCache>
            </c:numRef>
          </c:val>
        </c:ser>
        <c:ser>
          <c:idx val="1"/>
          <c:order val="1"/>
          <c:tx>
            <c:strRef>
              <c:f>'711'!$A$4</c:f>
              <c:strCache>
                <c:ptCount val="1"/>
                <c:pt idx="0">
                  <c:v>2^20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'711'!$B$2:$J$2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strCache>
            </c:strRef>
          </c:cat>
          <c:val>
            <c:numRef>
              <c:f>'711'!$B$4:$J$4</c:f>
              <c:numCache>
                <c:formatCode>0.00</c:formatCode>
                <c:ptCount val="9"/>
                <c:pt idx="0">
                  <c:v>53.401515333333329</c:v>
                </c:pt>
                <c:pt idx="1">
                  <c:v>31.130082999999999</c:v>
                </c:pt>
                <c:pt idx="2">
                  <c:v>19.748256999999999</c:v>
                </c:pt>
                <c:pt idx="3">
                  <c:v>15.824001000000001</c:v>
                </c:pt>
                <c:pt idx="4">
                  <c:v>14.169759666666666</c:v>
                </c:pt>
                <c:pt idx="5">
                  <c:v>15.569461333333331</c:v>
                </c:pt>
                <c:pt idx="6">
                  <c:v>19.756519666666666</c:v>
                </c:pt>
                <c:pt idx="7">
                  <c:v>19.144236666666668</c:v>
                </c:pt>
                <c:pt idx="8">
                  <c:v>19.531666000000001</c:v>
                </c:pt>
              </c:numCache>
            </c:numRef>
          </c:val>
        </c:ser>
        <c:ser>
          <c:idx val="2"/>
          <c:order val="2"/>
          <c:tx>
            <c:strRef>
              <c:f>'711'!$A$5</c:f>
              <c:strCache>
                <c:ptCount val="1"/>
                <c:pt idx="0">
                  <c:v>2^21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'711'!$B$2:$J$2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strCache>
            </c:strRef>
          </c:cat>
          <c:val>
            <c:numRef>
              <c:f>'711'!$B$5:$J$5</c:f>
              <c:numCache>
                <c:formatCode>0.00</c:formatCode>
                <c:ptCount val="9"/>
                <c:pt idx="0">
                  <c:v>97.152570333333344</c:v>
                </c:pt>
                <c:pt idx="1">
                  <c:v>63.095049333333328</c:v>
                </c:pt>
                <c:pt idx="2">
                  <c:v>34.674864333333339</c:v>
                </c:pt>
                <c:pt idx="3">
                  <c:v>27.032826333333333</c:v>
                </c:pt>
                <c:pt idx="4">
                  <c:v>23.785246000000001</c:v>
                </c:pt>
                <c:pt idx="5">
                  <c:v>27.210549666666665</c:v>
                </c:pt>
                <c:pt idx="6">
                  <c:v>35.787194</c:v>
                </c:pt>
                <c:pt idx="7">
                  <c:v>34.48143266666667</c:v>
                </c:pt>
                <c:pt idx="8">
                  <c:v>35.405044333333336</c:v>
                </c:pt>
              </c:numCache>
            </c:numRef>
          </c:val>
        </c:ser>
        <c:ser>
          <c:idx val="3"/>
          <c:order val="3"/>
          <c:tx>
            <c:strRef>
              <c:f>'711'!$A$6</c:f>
              <c:strCache>
                <c:ptCount val="1"/>
                <c:pt idx="0">
                  <c:v>2^22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'711'!$B$2:$J$2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strCache>
            </c:strRef>
          </c:cat>
          <c:val>
            <c:numRef>
              <c:f>'711'!$B$6:$J$6</c:f>
              <c:numCache>
                <c:formatCode>0.00</c:formatCode>
                <c:ptCount val="9"/>
                <c:pt idx="0">
                  <c:v>191.16997966666668</c:v>
                </c:pt>
                <c:pt idx="1">
                  <c:v>115.08214199999999</c:v>
                </c:pt>
                <c:pt idx="2">
                  <c:v>64.089210999999992</c:v>
                </c:pt>
                <c:pt idx="3">
                  <c:v>49.196777999999995</c:v>
                </c:pt>
                <c:pt idx="4">
                  <c:v>43.679924333333332</c:v>
                </c:pt>
                <c:pt idx="5">
                  <c:v>51.151349000000003</c:v>
                </c:pt>
                <c:pt idx="6">
                  <c:v>65.071966999999987</c:v>
                </c:pt>
                <c:pt idx="7">
                  <c:v>65.54404133333334</c:v>
                </c:pt>
                <c:pt idx="8">
                  <c:v>68.763860666666673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76486624"/>
        <c:axId val="776487168"/>
      </c:barChart>
      <c:catAx>
        <c:axId val="77648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87168"/>
        <c:crossesAt val="0"/>
        <c:auto val="1"/>
        <c:lblAlgn val="ctr"/>
        <c:lblOffset val="100"/>
        <c:noMultiLvlLbl val="0"/>
      </c:catAx>
      <c:valAx>
        <c:axId val="776487168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sseconds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8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Speedup @ 511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'711'!$A$31</c:f>
              <c:strCache>
                <c:ptCount val="1"/>
                <c:pt idx="0">
                  <c:v>2^19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'711'!$B$30:$J$30</c15:sqref>
                  </c15:fullRef>
                </c:ext>
              </c:extLst>
              <c:f>'711'!$C$30:$J$30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'711'!$B$31:$J$31</c15:sqref>
                  </c15:fullRef>
                </c:ext>
              </c:extLst>
              <c:f>'711'!$C$31:$J$31</c:f>
              <c:numCache>
                <c:formatCode>0.00</c:formatCode>
                <c:ptCount val="8"/>
                <c:pt idx="0">
                  <c:v>1.5841800159833965</c:v>
                </c:pt>
                <c:pt idx="1">
                  <c:v>2.3420171667154821</c:v>
                </c:pt>
                <c:pt idx="2">
                  <c:v>2.8492552452003501</c:v>
                </c:pt>
                <c:pt idx="3">
                  <c:v>3.0941913830164793</c:v>
                </c:pt>
                <c:pt idx="4">
                  <c:v>2.8377725511322205</c:v>
                </c:pt>
                <c:pt idx="5">
                  <c:v>2.4367742817916573</c:v>
                </c:pt>
                <c:pt idx="6">
                  <c:v>2.4891614735326013</c:v>
                </c:pt>
                <c:pt idx="7">
                  <c:v>2.4517321328349122</c:v>
                </c:pt>
              </c:numCache>
            </c:numRef>
          </c:val>
        </c:ser>
        <c:ser>
          <c:idx val="1"/>
          <c:order val="1"/>
          <c:tx>
            <c:strRef>
              <c:f>'711'!$A$32</c:f>
              <c:strCache>
                <c:ptCount val="1"/>
                <c:pt idx="0">
                  <c:v>2^20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'711'!$B$30:$J$30</c15:sqref>
                  </c15:fullRef>
                </c:ext>
              </c:extLst>
              <c:f>'711'!$C$30:$J$30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'711'!$B$32:$J$32</c15:sqref>
                  </c15:fullRef>
                </c:ext>
              </c:extLst>
              <c:f>'711'!$C$32:$J$32</c:f>
              <c:numCache>
                <c:formatCode>0.00</c:formatCode>
                <c:ptCount val="8"/>
                <c:pt idx="0">
                  <c:v>1.715431190251993</c:v>
                </c:pt>
                <c:pt idx="1">
                  <c:v>2.7041128406083299</c:v>
                </c:pt>
                <c:pt idx="2">
                  <c:v>3.3747163775667941</c:v>
                </c:pt>
                <c:pt idx="3">
                  <c:v>3.7686959122501231</c:v>
                </c:pt>
                <c:pt idx="4">
                  <c:v>3.4298884328774895</c:v>
                </c:pt>
                <c:pt idx="5">
                  <c:v>2.7029819135316999</c:v>
                </c:pt>
                <c:pt idx="6">
                  <c:v>2.7894303786117698</c:v>
                </c:pt>
                <c:pt idx="7">
                  <c:v>2.7340993509377709</c:v>
                </c:pt>
              </c:numCache>
            </c:numRef>
          </c:val>
        </c:ser>
        <c:ser>
          <c:idx val="2"/>
          <c:order val="2"/>
          <c:tx>
            <c:strRef>
              <c:f>'711'!$A$33</c:f>
              <c:strCache>
                <c:ptCount val="1"/>
                <c:pt idx="0">
                  <c:v>2^21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'711'!$B$30:$J$30</c15:sqref>
                  </c15:fullRef>
                </c:ext>
              </c:extLst>
              <c:f>'711'!$C$30:$J$30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'711'!$B$33:$J$33</c15:sqref>
                  </c15:fullRef>
                </c:ext>
              </c:extLst>
              <c:f>'711'!$C$33:$J$33</c:f>
              <c:numCache>
                <c:formatCode>0.00</c:formatCode>
                <c:ptCount val="8"/>
                <c:pt idx="0">
                  <c:v>1.5397811929755845</c:v>
                </c:pt>
                <c:pt idx="1">
                  <c:v>2.8018154418542158</c:v>
                </c:pt>
                <c:pt idx="2">
                  <c:v>3.5938739492265945</c:v>
                </c:pt>
                <c:pt idx="3">
                  <c:v>4.0845728622412958</c:v>
                </c:pt>
                <c:pt idx="4">
                  <c:v>3.5704008747881604</c:v>
                </c:pt>
                <c:pt idx="5">
                  <c:v>2.7147300325734771</c:v>
                </c:pt>
                <c:pt idx="6">
                  <c:v>2.8175328813193743</c:v>
                </c:pt>
                <c:pt idx="7">
                  <c:v>2.7440318791485203</c:v>
                </c:pt>
              </c:numCache>
            </c:numRef>
          </c:val>
        </c:ser>
        <c:ser>
          <c:idx val="3"/>
          <c:order val="3"/>
          <c:tx>
            <c:strRef>
              <c:f>'711'!$A$34</c:f>
              <c:strCache>
                <c:ptCount val="1"/>
                <c:pt idx="0">
                  <c:v>2^22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'711'!$B$30:$J$30</c15:sqref>
                  </c15:fullRef>
                </c:ext>
              </c:extLst>
              <c:f>'711'!$C$30:$J$30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'711'!$B$34:$J$34</c15:sqref>
                  </c15:fullRef>
                </c:ext>
              </c:extLst>
              <c:f>'711'!$C$34:$J$34</c:f>
              <c:numCache>
                <c:formatCode>0.00</c:formatCode>
                <c:ptCount val="8"/>
                <c:pt idx="0">
                  <c:v>1.6611611180009727</c:v>
                </c:pt>
                <c:pt idx="1">
                  <c:v>2.9828730403104307</c:v>
                </c:pt>
                <c:pt idx="2">
                  <c:v>3.8858231664412393</c:v>
                </c:pt>
                <c:pt idx="3">
                  <c:v>4.376609680177026</c:v>
                </c:pt>
                <c:pt idx="4">
                  <c:v>3.7373399412529014</c:v>
                </c:pt>
                <c:pt idx="5">
                  <c:v>2.937823896835126</c:v>
                </c:pt>
                <c:pt idx="6">
                  <c:v>2.9166645171365793</c:v>
                </c:pt>
                <c:pt idx="7">
                  <c:v>2.7800937558373078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800699344"/>
        <c:axId val="800697712"/>
      </c:barChart>
      <c:catAx>
        <c:axId val="80069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697712"/>
        <c:crosses val="autoZero"/>
        <c:auto val="1"/>
        <c:lblAlgn val="ctr"/>
        <c:lblOffset val="100"/>
        <c:noMultiLvlLbl val="0"/>
      </c:catAx>
      <c:valAx>
        <c:axId val="8006977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6993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Speedup by #Threads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PPI_22!$A$9</c:f>
              <c:strCache>
                <c:ptCount val="1"/>
                <c:pt idx="0">
                  <c:v>511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PPI_22!$B$8:$J$8</c15:sqref>
                  </c15:fullRef>
                </c:ext>
              </c:extLst>
              <c:f>PPI_22!$C$8:$J$8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PPI_22!$B$9:$J$9</c15:sqref>
                  </c15:fullRef>
                </c:ext>
              </c:extLst>
              <c:f>PPI_22!$C$9:$J$9</c:f>
              <c:numCache>
                <c:formatCode>0.00</c:formatCode>
                <c:ptCount val="8"/>
                <c:pt idx="0">
                  <c:v>1.5775511185258586</c:v>
                </c:pt>
                <c:pt idx="1">
                  <c:v>2.6820515405654342</c:v>
                </c:pt>
                <c:pt idx="2">
                  <c:v>3.461538324988227</c:v>
                </c:pt>
                <c:pt idx="3">
                  <c:v>3.8900805685654487</c:v>
                </c:pt>
                <c:pt idx="4">
                  <c:v>4.3604026840059342</c:v>
                </c:pt>
                <c:pt idx="5">
                  <c:v>3.6524594684310516</c:v>
                </c:pt>
                <c:pt idx="6">
                  <c:v>2.090595288117814</c:v>
                </c:pt>
                <c:pt idx="7">
                  <c:v>4.2774887002780115</c:v>
                </c:pt>
              </c:numCache>
            </c:numRef>
          </c:val>
        </c:ser>
        <c:ser>
          <c:idx val="1"/>
          <c:order val="1"/>
          <c:tx>
            <c:strRef>
              <c:f>PPI_22!$A$10</c:f>
              <c:strCache>
                <c:ptCount val="1"/>
                <c:pt idx="0">
                  <c:v>611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PPI_22!$B$8:$J$8</c15:sqref>
                  </c15:fullRef>
                </c:ext>
              </c:extLst>
              <c:f>PPI_22!$C$8:$J$8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PPI_22!$B$10:$J$10</c15:sqref>
                  </c15:fullRef>
                </c:ext>
              </c:extLst>
              <c:f>PPI_22!$C$10:$J$10</c:f>
              <c:numCache>
                <c:formatCode>0.00</c:formatCode>
                <c:ptCount val="8"/>
                <c:pt idx="0">
                  <c:v>1.7603740663297882</c:v>
                </c:pt>
                <c:pt idx="1">
                  <c:v>2.9200221240002322</c:v>
                </c:pt>
                <c:pt idx="2">
                  <c:v>4.0804848725808256</c:v>
                </c:pt>
                <c:pt idx="3">
                  <c:v>4.7753722039541211</c:v>
                </c:pt>
                <c:pt idx="4">
                  <c:v>4.7669619853647234</c:v>
                </c:pt>
                <c:pt idx="5">
                  <c:v>3.8475334802628054</c:v>
                </c:pt>
                <c:pt idx="6">
                  <c:v>3.4290744952516956</c:v>
                </c:pt>
                <c:pt idx="7">
                  <c:v>4.9934780345132328</c:v>
                </c:pt>
              </c:numCache>
            </c:numRef>
          </c:val>
        </c:ser>
        <c:ser>
          <c:idx val="2"/>
          <c:order val="2"/>
          <c:tx>
            <c:strRef>
              <c:f>PPI_22!$A$11</c:f>
              <c:strCache>
                <c:ptCount val="1"/>
                <c:pt idx="0">
                  <c:v>711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PPI_22!$B$8:$J$8</c15:sqref>
                  </c15:fullRef>
                </c:ext>
              </c:extLst>
              <c:f>PPI_22!$C$8:$J$8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PPI_22!$B$11:$J$11</c15:sqref>
                  </c15:fullRef>
                </c:ext>
              </c:extLst>
              <c:f>PPI_22!$C$11:$J$11</c:f>
              <c:numCache>
                <c:formatCode>0.00</c:formatCode>
                <c:ptCount val="8"/>
                <c:pt idx="0">
                  <c:v>1.6611611180009727</c:v>
                </c:pt>
                <c:pt idx="1">
                  <c:v>2.9828730403104307</c:v>
                </c:pt>
                <c:pt idx="2">
                  <c:v>3.8858231664412393</c:v>
                </c:pt>
                <c:pt idx="3">
                  <c:v>4.376609680177026</c:v>
                </c:pt>
                <c:pt idx="4">
                  <c:v>3.7373399412529014</c:v>
                </c:pt>
                <c:pt idx="5">
                  <c:v>2.937823896835126</c:v>
                </c:pt>
                <c:pt idx="6">
                  <c:v>2.9166645171365793</c:v>
                </c:pt>
                <c:pt idx="7">
                  <c:v>2.7800937558373078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76439744"/>
        <c:axId val="776437568"/>
      </c:barChart>
      <c:catAx>
        <c:axId val="77643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37568"/>
        <c:crossesAt val="1"/>
        <c:auto val="1"/>
        <c:lblAlgn val="ctr"/>
        <c:lblOffset val="100"/>
        <c:noMultiLvlLbl val="0"/>
      </c:catAx>
      <c:valAx>
        <c:axId val="776437568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Speedup by Node</a:t>
            </a:r>
          </a:p>
        </c:rich>
      </c:tx>
      <c:layout>
        <c:manualLayout>
          <c:xMode val="edge"/>
          <c:yMode val="edge"/>
          <c:x val="0.42586111111111113"/>
          <c:y val="2.430555555555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PPI_22!$C$8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PPI_22!$A$9:$A$11</c:f>
              <c:strCache>
                <c:ptCount val="3"/>
                <c:pt idx="0">
                  <c:v>511</c:v>
                </c:pt>
                <c:pt idx="1">
                  <c:v>611</c:v>
                </c:pt>
                <c:pt idx="2">
                  <c:v>711</c:v>
                </c:pt>
              </c:strCache>
            </c:strRef>
          </c:cat>
          <c:val>
            <c:numRef>
              <c:f>PPI_22!$C$9:$C$11</c:f>
              <c:numCache>
                <c:formatCode>0.00</c:formatCode>
                <c:ptCount val="3"/>
                <c:pt idx="0">
                  <c:v>1.5775511185258586</c:v>
                </c:pt>
                <c:pt idx="1">
                  <c:v>1.7603740663297882</c:v>
                </c:pt>
                <c:pt idx="2">
                  <c:v>1.6611611180009727</c:v>
                </c:pt>
              </c:numCache>
            </c:numRef>
          </c:val>
        </c:ser>
        <c:ser>
          <c:idx val="2"/>
          <c:order val="2"/>
          <c:tx>
            <c:strRef>
              <c:f>PPI_22!$D$8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PPI_22!$A$9:$A$11</c:f>
              <c:strCache>
                <c:ptCount val="3"/>
                <c:pt idx="0">
                  <c:v>511</c:v>
                </c:pt>
                <c:pt idx="1">
                  <c:v>611</c:v>
                </c:pt>
                <c:pt idx="2">
                  <c:v>711</c:v>
                </c:pt>
              </c:strCache>
            </c:strRef>
          </c:cat>
          <c:val>
            <c:numRef>
              <c:f>PPI_22!$D$9:$D$11</c:f>
              <c:numCache>
                <c:formatCode>0.00</c:formatCode>
                <c:ptCount val="3"/>
                <c:pt idx="0">
                  <c:v>2.6820515405654342</c:v>
                </c:pt>
                <c:pt idx="1">
                  <c:v>2.9200221240002322</c:v>
                </c:pt>
                <c:pt idx="2">
                  <c:v>2.9828730403104307</c:v>
                </c:pt>
              </c:numCache>
            </c:numRef>
          </c:val>
        </c:ser>
        <c:ser>
          <c:idx val="3"/>
          <c:order val="3"/>
          <c:tx>
            <c:strRef>
              <c:f>PPI_22!$E$8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PPI_22!$A$9:$A$11</c:f>
              <c:strCache>
                <c:ptCount val="3"/>
                <c:pt idx="0">
                  <c:v>511</c:v>
                </c:pt>
                <c:pt idx="1">
                  <c:v>611</c:v>
                </c:pt>
                <c:pt idx="2">
                  <c:v>711</c:v>
                </c:pt>
              </c:strCache>
            </c:strRef>
          </c:cat>
          <c:val>
            <c:numRef>
              <c:f>PPI_22!$E$9:$E$11</c:f>
              <c:numCache>
                <c:formatCode>0.00</c:formatCode>
                <c:ptCount val="3"/>
                <c:pt idx="0">
                  <c:v>3.461538324988227</c:v>
                </c:pt>
                <c:pt idx="1">
                  <c:v>4.0804848725808256</c:v>
                </c:pt>
                <c:pt idx="2">
                  <c:v>3.8858231664412393</c:v>
                </c:pt>
              </c:numCache>
            </c:numRef>
          </c:val>
        </c:ser>
        <c:ser>
          <c:idx val="4"/>
          <c:order val="4"/>
          <c:tx>
            <c:strRef>
              <c:f>PPI_22!$F$8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PPI_22!$A$9:$A$11</c:f>
              <c:strCache>
                <c:ptCount val="3"/>
                <c:pt idx="0">
                  <c:v>511</c:v>
                </c:pt>
                <c:pt idx="1">
                  <c:v>611</c:v>
                </c:pt>
                <c:pt idx="2">
                  <c:v>711</c:v>
                </c:pt>
              </c:strCache>
            </c:strRef>
          </c:cat>
          <c:val>
            <c:numRef>
              <c:f>PPI_22!$F$9:$F$11</c:f>
              <c:numCache>
                <c:formatCode>0.00</c:formatCode>
                <c:ptCount val="3"/>
                <c:pt idx="0">
                  <c:v>3.8900805685654487</c:v>
                </c:pt>
                <c:pt idx="1">
                  <c:v>4.7753722039541211</c:v>
                </c:pt>
                <c:pt idx="2">
                  <c:v>4.376609680177026</c:v>
                </c:pt>
              </c:numCache>
            </c:numRef>
          </c:val>
        </c:ser>
        <c:ser>
          <c:idx val="5"/>
          <c:order val="5"/>
          <c:tx>
            <c:strRef>
              <c:f>PPI_22!$G$8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PPI_22!$A$9:$A$11</c:f>
              <c:strCache>
                <c:ptCount val="3"/>
                <c:pt idx="0">
                  <c:v>511</c:v>
                </c:pt>
                <c:pt idx="1">
                  <c:v>611</c:v>
                </c:pt>
                <c:pt idx="2">
                  <c:v>711</c:v>
                </c:pt>
              </c:strCache>
            </c:strRef>
          </c:cat>
          <c:val>
            <c:numRef>
              <c:f>PPI_22!$G$9:$G$11</c:f>
              <c:numCache>
                <c:formatCode>0.00</c:formatCode>
                <c:ptCount val="3"/>
                <c:pt idx="0">
                  <c:v>4.3604026840059342</c:v>
                </c:pt>
                <c:pt idx="1">
                  <c:v>4.7669619853647234</c:v>
                </c:pt>
                <c:pt idx="2">
                  <c:v>3.7373399412529014</c:v>
                </c:pt>
              </c:numCache>
            </c:numRef>
          </c:val>
        </c:ser>
        <c:ser>
          <c:idx val="6"/>
          <c:order val="6"/>
          <c:tx>
            <c:strRef>
              <c:f>PPI_22!$H$8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PPI_22!$A$9:$A$11</c:f>
              <c:strCache>
                <c:ptCount val="3"/>
                <c:pt idx="0">
                  <c:v>511</c:v>
                </c:pt>
                <c:pt idx="1">
                  <c:v>611</c:v>
                </c:pt>
                <c:pt idx="2">
                  <c:v>711</c:v>
                </c:pt>
              </c:strCache>
            </c:strRef>
          </c:cat>
          <c:val>
            <c:numRef>
              <c:f>PPI_22!$H$9:$H$11</c:f>
              <c:numCache>
                <c:formatCode>0.00</c:formatCode>
                <c:ptCount val="3"/>
                <c:pt idx="0">
                  <c:v>3.6524594684310516</c:v>
                </c:pt>
                <c:pt idx="1">
                  <c:v>3.8475334802628054</c:v>
                </c:pt>
                <c:pt idx="2">
                  <c:v>2.937823896835126</c:v>
                </c:pt>
              </c:numCache>
            </c:numRef>
          </c:val>
        </c:ser>
        <c:ser>
          <c:idx val="7"/>
          <c:order val="7"/>
          <c:tx>
            <c:strRef>
              <c:f>PPI_22!$I$8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PPI_22!$A$9:$A$11</c:f>
              <c:strCache>
                <c:ptCount val="3"/>
                <c:pt idx="0">
                  <c:v>511</c:v>
                </c:pt>
                <c:pt idx="1">
                  <c:v>611</c:v>
                </c:pt>
                <c:pt idx="2">
                  <c:v>711</c:v>
                </c:pt>
              </c:strCache>
            </c:strRef>
          </c:cat>
          <c:val>
            <c:numRef>
              <c:f>PPI_22!$I$9:$I$11</c:f>
              <c:numCache>
                <c:formatCode>0.00</c:formatCode>
                <c:ptCount val="3"/>
                <c:pt idx="0">
                  <c:v>2.090595288117814</c:v>
                </c:pt>
                <c:pt idx="1">
                  <c:v>3.4290744952516956</c:v>
                </c:pt>
                <c:pt idx="2">
                  <c:v>2.9166645171365793</c:v>
                </c:pt>
              </c:numCache>
            </c:numRef>
          </c:val>
        </c:ser>
        <c:ser>
          <c:idx val="8"/>
          <c:order val="8"/>
          <c:tx>
            <c:strRef>
              <c:f>PPI_22!$J$8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PPI_22!$A$9:$A$11</c:f>
              <c:strCache>
                <c:ptCount val="3"/>
                <c:pt idx="0">
                  <c:v>511</c:v>
                </c:pt>
                <c:pt idx="1">
                  <c:v>611</c:v>
                </c:pt>
                <c:pt idx="2">
                  <c:v>711</c:v>
                </c:pt>
              </c:strCache>
            </c:strRef>
          </c:cat>
          <c:val>
            <c:numRef>
              <c:f>PPI_22!$J$9:$J$11</c:f>
              <c:numCache>
                <c:formatCode>0.00</c:formatCode>
                <c:ptCount val="3"/>
                <c:pt idx="0">
                  <c:v>4.2774887002780115</c:v>
                </c:pt>
                <c:pt idx="1">
                  <c:v>4.9934780345132328</c:v>
                </c:pt>
                <c:pt idx="2">
                  <c:v>2.7800937558373078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76439200"/>
        <c:axId val="776440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PPI_22!$B$8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PPI_22!$A$9:$A$11</c15:sqref>
                        </c15:formulaRef>
                      </c:ext>
                    </c:extLst>
                    <c:strCache>
                      <c:ptCount val="3"/>
                      <c:pt idx="0">
                        <c:v>511</c:v>
                      </c:pt>
                      <c:pt idx="1">
                        <c:v>611</c:v>
                      </c:pt>
                      <c:pt idx="2">
                        <c:v>711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PPI_22!$B$9:$B$11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77643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40288"/>
        <c:crossesAt val="0"/>
        <c:auto val="1"/>
        <c:lblAlgn val="ctr"/>
        <c:lblOffset val="100"/>
        <c:noMultiLvlLbl val="0"/>
      </c:catAx>
      <c:valAx>
        <c:axId val="776440288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3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14</xdr:col>
      <xdr:colOff>390525</xdr:colOff>
      <xdr:row>26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4762</xdr:rowOff>
    </xdr:from>
    <xdr:to>
      <xdr:col>14</xdr:col>
      <xdr:colOff>390525</xdr:colOff>
      <xdr:row>54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14</xdr:col>
      <xdr:colOff>390525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4762</xdr:rowOff>
    </xdr:from>
    <xdr:to>
      <xdr:col>14</xdr:col>
      <xdr:colOff>390525</xdr:colOff>
      <xdr:row>54</xdr:row>
      <xdr:rowOff>42862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14</xdr:col>
      <xdr:colOff>390525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4762</xdr:rowOff>
    </xdr:from>
    <xdr:to>
      <xdr:col>14</xdr:col>
      <xdr:colOff>390525</xdr:colOff>
      <xdr:row>54</xdr:row>
      <xdr:rowOff>42862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15</xdr:col>
      <xdr:colOff>0</xdr:colOff>
      <xdr:row>31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0</xdr:colOff>
      <xdr:row>52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3:K7" totalsRowShown="0" headerRowDxfId="265" dataDxfId="264">
  <autoFilter ref="B3:K7"/>
  <tableColumns count="10">
    <tableColumn id="1" name="Runs" dataDxfId="275"/>
    <tableColumn id="2" name="1.00" dataDxfId="274"/>
    <tableColumn id="3" name="2" dataDxfId="273"/>
    <tableColumn id="4" name="4" dataDxfId="272"/>
    <tableColumn id="5" name="6" dataDxfId="271"/>
    <tableColumn id="6" name="8" dataDxfId="270"/>
    <tableColumn id="7" name="12" dataDxfId="269"/>
    <tableColumn id="8" name="16" dataDxfId="268"/>
    <tableColumn id="9" name="24" dataDxfId="267"/>
    <tableColumn id="10" name="32" dataDxfId="26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3513" displayName="Table3513" ref="Z9:AI13" totalsRowShown="0" headerRowDxfId="157" dataDxfId="156">
  <autoFilter ref="Z9:AI13"/>
  <tableColumns count="10">
    <tableColumn id="1" name="Threads" dataDxfId="167"/>
    <tableColumn id="2" name="1" dataDxfId="166"/>
    <tableColumn id="3" name="2" dataDxfId="165"/>
    <tableColumn id="4" name="4" dataDxfId="164"/>
    <tableColumn id="5" name="6" dataDxfId="163"/>
    <tableColumn id="6" name="8" dataDxfId="162"/>
    <tableColumn id="7" name="12" dataDxfId="161"/>
    <tableColumn id="8" name="16" dataDxfId="160"/>
    <tableColumn id="9" name="24" dataDxfId="159"/>
    <tableColumn id="10" name="32" dataDxfId="15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3614" displayName="Table3614" ref="Z15:AI19" totalsRowShown="0" headerRowDxfId="145" dataDxfId="144">
  <autoFilter ref="Z15:AI19"/>
  <tableColumns count="10">
    <tableColumn id="1" name="Threads" dataDxfId="155"/>
    <tableColumn id="2" name="1" dataDxfId="154"/>
    <tableColumn id="3" name="2" dataDxfId="153"/>
    <tableColumn id="4" name="4" dataDxfId="152"/>
    <tableColumn id="5" name="6" dataDxfId="151"/>
    <tableColumn id="6" name="8" dataDxfId="150"/>
    <tableColumn id="7" name="12" dataDxfId="149"/>
    <tableColumn id="8" name="16" dataDxfId="148"/>
    <tableColumn id="9" name="24" dataDxfId="147"/>
    <tableColumn id="10" name="32" dataDxfId="14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3715" displayName="Table3715" ref="Z21:AI25" totalsRowShown="0" headerRowDxfId="133" dataDxfId="132">
  <autoFilter ref="Z21:AI25"/>
  <tableColumns count="10">
    <tableColumn id="1" name="Threads" dataDxfId="143"/>
    <tableColumn id="2" name="1" dataDxfId="142"/>
    <tableColumn id="3" name="2" dataDxfId="141"/>
    <tableColumn id="4" name="4" dataDxfId="140"/>
    <tableColumn id="5" name="6" dataDxfId="139"/>
    <tableColumn id="6" name="8" dataDxfId="138"/>
    <tableColumn id="7" name="12" dataDxfId="137"/>
    <tableColumn id="8" name="16" dataDxfId="136"/>
    <tableColumn id="9" name="24" dataDxfId="135"/>
    <tableColumn id="10" name="32" dataDxfId="13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e15" displayName="Table15" ref="B28:K32" totalsRowShown="0" headerRowDxfId="121" dataDxfId="122">
  <autoFilter ref="B28:K32"/>
  <tableColumns count="10">
    <tableColumn id="1" name="PPI" dataDxfId="131"/>
    <tableColumn id="2" name="1" dataDxfId="120">
      <calculatedColumnFormula>C7</calculatedColumnFormula>
    </tableColumn>
    <tableColumn id="3" name="2" dataDxfId="130"/>
    <tableColumn id="4" name="4" dataDxfId="129"/>
    <tableColumn id="5" name="6" dataDxfId="128"/>
    <tableColumn id="6" name="8" dataDxfId="127"/>
    <tableColumn id="7" name="12" dataDxfId="126"/>
    <tableColumn id="8" name="16" dataDxfId="125"/>
    <tableColumn id="9" name="24" dataDxfId="124"/>
    <tableColumn id="10" name="32" dataDxfId="123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6" name="Table1517" displayName="Table1517" ref="N28:W32" totalsRowShown="0" headerRowDxfId="119" dataDxfId="118">
  <autoFilter ref="N28:W32"/>
  <tableColumns count="10">
    <tableColumn id="1" name="PPI" dataDxfId="85"/>
    <tableColumn id="2" name="1" dataDxfId="117">
      <calculatedColumnFormula>O7</calculatedColumnFormula>
    </tableColumn>
    <tableColumn id="3" name="2" dataDxfId="116"/>
    <tableColumn id="4" name="4" dataDxfId="115"/>
    <tableColumn id="5" name="6" dataDxfId="114"/>
    <tableColumn id="6" name="8" dataDxfId="113"/>
    <tableColumn id="7" name="12" dataDxfId="112"/>
    <tableColumn id="8" name="16" dataDxfId="111"/>
    <tableColumn id="9" name="24" dataDxfId="110"/>
    <tableColumn id="10" name="32" dataDxfId="109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17" name="Table1518" displayName="Table1518" ref="Z28:AI32" totalsRowShown="0" headerRowDxfId="108" dataDxfId="107">
  <autoFilter ref="Z28:AI32"/>
  <tableColumns count="10">
    <tableColumn id="1" name="PPI" dataDxfId="84"/>
    <tableColumn id="2" name="1" dataDxfId="106">
      <calculatedColumnFormula>AA7</calculatedColumnFormula>
    </tableColumn>
    <tableColumn id="3" name="2" dataDxfId="105"/>
    <tableColumn id="4" name="4" dataDxfId="104"/>
    <tableColumn id="5" name="6" dataDxfId="103"/>
    <tableColumn id="6" name="8" dataDxfId="102"/>
    <tableColumn id="7" name="12" dataDxfId="101"/>
    <tableColumn id="8" name="16" dataDxfId="100"/>
    <tableColumn id="9" name="24" dataDxfId="99"/>
    <tableColumn id="10" name="32" dataDxfId="98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1" name="Table1522" displayName="Table1522" ref="A2:J6" totalsRowShown="0" headerRowDxfId="97" dataDxfId="96">
  <autoFilter ref="A2:J6"/>
  <tableColumns count="10">
    <tableColumn id="1" name="PPI" dataDxfId="86">
      <calculatedColumnFormula>raw!B29</calculatedColumnFormula>
    </tableColumn>
    <tableColumn id="2" name="1" dataDxfId="87">
      <calculatedColumnFormula>raw!C29</calculatedColumnFormula>
    </tableColumn>
    <tableColumn id="3" name="2" dataDxfId="95">
      <calculatedColumnFormula>raw!D29</calculatedColumnFormula>
    </tableColumn>
    <tableColumn id="4" name="4" dataDxfId="94">
      <calculatedColumnFormula>raw!E29</calculatedColumnFormula>
    </tableColumn>
    <tableColumn id="5" name="6" dataDxfId="93">
      <calculatedColumnFormula>raw!F29</calculatedColumnFormula>
    </tableColumn>
    <tableColumn id="6" name="8" dataDxfId="92">
      <calculatedColumnFormula>raw!G29</calculatedColumnFormula>
    </tableColumn>
    <tableColumn id="7" name="12" dataDxfId="91">
      <calculatedColumnFormula>raw!H29</calculatedColumnFormula>
    </tableColumn>
    <tableColumn id="8" name="16" dataDxfId="90">
      <calculatedColumnFormula>raw!I29</calculatedColumnFormula>
    </tableColumn>
    <tableColumn id="9" name="24" dataDxfId="89">
      <calculatedColumnFormula>raw!J29</calculatedColumnFormula>
    </tableColumn>
    <tableColumn id="10" name="32" dataDxfId="88">
      <calculatedColumnFormula>raw!K29</calculatedColumnFormula>
    </tableColumn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25" name="Table152226" displayName="Table152226" ref="A30:J34" totalsRowShown="0" headerRowDxfId="83" dataDxfId="82">
  <autoFilter ref="A30:J34"/>
  <tableColumns count="10">
    <tableColumn id="1" name="PPI" dataDxfId="81">
      <calculatedColumnFormula>raw!B57</calculatedColumnFormula>
    </tableColumn>
    <tableColumn id="2" name="1" dataDxfId="72">
      <calculatedColumnFormula>$B3/B3</calculatedColumnFormula>
    </tableColumn>
    <tableColumn id="3" name="2" dataDxfId="80">
      <calculatedColumnFormula>$B3/C3</calculatedColumnFormula>
    </tableColumn>
    <tableColumn id="4" name="4" dataDxfId="79">
      <calculatedColumnFormula>$B3/D3</calculatedColumnFormula>
    </tableColumn>
    <tableColumn id="5" name="6" dataDxfId="78">
      <calculatedColumnFormula>$B3/E3</calculatedColumnFormula>
    </tableColumn>
    <tableColumn id="6" name="8" dataDxfId="77">
      <calculatedColumnFormula>$B3/F3</calculatedColumnFormula>
    </tableColumn>
    <tableColumn id="7" name="12" dataDxfId="76">
      <calculatedColumnFormula>$B3/G3</calculatedColumnFormula>
    </tableColumn>
    <tableColumn id="8" name="16" dataDxfId="75">
      <calculatedColumnFormula>$B3/H3</calculatedColumnFormula>
    </tableColumn>
    <tableColumn id="9" name="24" dataDxfId="74">
      <calculatedColumnFormula>$B3/I3</calculatedColumnFormula>
    </tableColumn>
    <tableColumn id="10" name="32" dataDxfId="73">
      <calculatedColumnFormula>$B3/J3</calculatedColumnFormula>
    </tableColumn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8" name="Table152229" displayName="Table152229" ref="A2:J6" totalsRowShown="0" headerRowDxfId="71" dataDxfId="70">
  <autoFilter ref="A2:J6"/>
  <tableColumns count="10">
    <tableColumn id="1" name="PPI" dataDxfId="69">
      <calculatedColumnFormula>raw!B29</calculatedColumnFormula>
    </tableColumn>
    <tableColumn id="2" name="1" dataDxfId="25">
      <calculatedColumnFormula>raw!O29</calculatedColumnFormula>
    </tableColumn>
    <tableColumn id="3" name="2" dataDxfId="68">
      <calculatedColumnFormula>raw!P29</calculatedColumnFormula>
    </tableColumn>
    <tableColumn id="4" name="4" dataDxfId="67">
      <calculatedColumnFormula>raw!Q29</calculatedColumnFormula>
    </tableColumn>
    <tableColumn id="5" name="6" dataDxfId="66">
      <calculatedColumnFormula>raw!R29</calculatedColumnFormula>
    </tableColumn>
    <tableColumn id="6" name="8" dataDxfId="65">
      <calculatedColumnFormula>raw!S29</calculatedColumnFormula>
    </tableColumn>
    <tableColumn id="7" name="12" dataDxfId="64">
      <calculatedColumnFormula>raw!T29</calculatedColumnFormula>
    </tableColumn>
    <tableColumn id="8" name="16" dataDxfId="63">
      <calculatedColumnFormula>raw!U29</calculatedColumnFormula>
    </tableColumn>
    <tableColumn id="9" name="24" dataDxfId="62">
      <calculatedColumnFormula>raw!V29</calculatedColumnFormula>
    </tableColumn>
    <tableColumn id="10" name="32" dataDxfId="61">
      <calculatedColumnFormula>raw!W29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Table15222630" displayName="Table15222630" ref="A30:J34" totalsRowShown="0" headerRowDxfId="60" dataDxfId="59">
  <autoFilter ref="A30:J34"/>
  <tableColumns count="10">
    <tableColumn id="1" name="PPI" dataDxfId="58">
      <calculatedColumnFormula>raw!B57</calculatedColumnFormula>
    </tableColumn>
    <tableColumn id="2" name="1" dataDxfId="57">
      <calculatedColumnFormula>$B3/B3</calculatedColumnFormula>
    </tableColumn>
    <tableColumn id="3" name="2" dataDxfId="56">
      <calculatedColumnFormula>$B3/C3</calculatedColumnFormula>
    </tableColumn>
    <tableColumn id="4" name="4" dataDxfId="55">
      <calculatedColumnFormula>$B3/D3</calculatedColumnFormula>
    </tableColumn>
    <tableColumn id="5" name="6" dataDxfId="54">
      <calculatedColumnFormula>$B3/E3</calculatedColumnFormula>
    </tableColumn>
    <tableColumn id="6" name="8" dataDxfId="53">
      <calculatedColumnFormula>$B3/F3</calculatedColumnFormula>
    </tableColumn>
    <tableColumn id="7" name="12" dataDxfId="52">
      <calculatedColumnFormula>$B3/G3</calculatedColumnFormula>
    </tableColumn>
    <tableColumn id="8" name="16" dataDxfId="51">
      <calculatedColumnFormula>$B3/H3</calculatedColumnFormula>
    </tableColumn>
    <tableColumn id="9" name="24" dataDxfId="50">
      <calculatedColumnFormula>$B3/I3</calculatedColumnFormula>
    </tableColumn>
    <tableColumn id="10" name="32" dataDxfId="49">
      <calculatedColumnFormula>$B3/J3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B9:K13" totalsRowShown="0" headerRowDxfId="253" dataDxfId="252">
  <autoFilter ref="B9:K13"/>
  <tableColumns count="10">
    <tableColumn id="1" name="Runs" dataDxfId="263"/>
    <tableColumn id="2" name="1" dataDxfId="262"/>
    <tableColumn id="3" name="2" dataDxfId="261"/>
    <tableColumn id="4" name="4" dataDxfId="260"/>
    <tableColumn id="5" name="6" dataDxfId="259"/>
    <tableColumn id="6" name="8" dataDxfId="258"/>
    <tableColumn id="7" name="12" dataDxfId="257"/>
    <tableColumn id="8" name="16" dataDxfId="256"/>
    <tableColumn id="9" name="24" dataDxfId="255"/>
    <tableColumn id="10" name="32" dataDxfId="25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0" name="Table15222931" displayName="Table15222931" ref="A2:J6" totalsRowShown="0" headerRowDxfId="48" dataDxfId="47">
  <autoFilter ref="A2:J6"/>
  <tableColumns count="10">
    <tableColumn id="1" name="PPI" dataDxfId="46">
      <calculatedColumnFormula>raw!B29</calculatedColumnFormula>
    </tableColumn>
    <tableColumn id="2" name="1" dataDxfId="24">
      <calculatedColumnFormula>raw!AA29</calculatedColumnFormula>
    </tableColumn>
    <tableColumn id="3" name="2" dataDxfId="45">
      <calculatedColumnFormula>raw!AB29</calculatedColumnFormula>
    </tableColumn>
    <tableColumn id="4" name="4" dataDxfId="44">
      <calculatedColumnFormula>raw!AC29</calculatedColumnFormula>
    </tableColumn>
    <tableColumn id="5" name="6" dataDxfId="43">
      <calculatedColumnFormula>raw!AD29</calculatedColumnFormula>
    </tableColumn>
    <tableColumn id="6" name="8" dataDxfId="42">
      <calculatedColumnFormula>raw!AE29</calculatedColumnFormula>
    </tableColumn>
    <tableColumn id="7" name="12" dataDxfId="41">
      <calculatedColumnFormula>raw!AF29</calculatedColumnFormula>
    </tableColumn>
    <tableColumn id="8" name="16" dataDxfId="40">
      <calculatedColumnFormula>raw!AG29</calculatedColumnFormula>
    </tableColumn>
    <tableColumn id="9" name="24" dataDxfId="39">
      <calculatedColumnFormula>raw!AH29</calculatedColumnFormula>
    </tableColumn>
    <tableColumn id="10" name="32" dataDxfId="38">
      <calculatedColumnFormula>raw!AI29</calculatedColumnFormula>
    </tableColumn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31" name="Table1522263032" displayName="Table1522263032" ref="A30:J34" totalsRowShown="0" headerRowDxfId="37" dataDxfId="36">
  <autoFilter ref="A30:J34"/>
  <tableColumns count="10">
    <tableColumn id="1" name="PPI" dataDxfId="35">
      <calculatedColumnFormula>raw!B57</calculatedColumnFormula>
    </tableColumn>
    <tableColumn id="2" name="1" dataDxfId="34">
      <calculatedColumnFormula>$B3/B3</calculatedColumnFormula>
    </tableColumn>
    <tableColumn id="3" name="2" dataDxfId="33">
      <calculatedColumnFormula>$B3/C3</calculatedColumnFormula>
    </tableColumn>
    <tableColumn id="4" name="4" dataDxfId="32">
      <calculatedColumnFormula>$B3/D3</calculatedColumnFormula>
    </tableColumn>
    <tableColumn id="5" name="6" dataDxfId="31">
      <calculatedColumnFormula>$B3/E3</calculatedColumnFormula>
    </tableColumn>
    <tableColumn id="6" name="8" dataDxfId="30">
      <calculatedColumnFormula>$B3/F3</calculatedColumnFormula>
    </tableColumn>
    <tableColumn id="7" name="12" dataDxfId="29">
      <calculatedColumnFormula>$B3/G3</calculatedColumnFormula>
    </tableColumn>
    <tableColumn id="8" name="16" dataDxfId="28">
      <calculatedColumnFormula>$B3/H3</calculatedColumnFormula>
    </tableColumn>
    <tableColumn id="9" name="24" dataDxfId="27">
      <calculatedColumnFormula>$B3/I3</calculatedColumnFormula>
    </tableColumn>
    <tableColumn id="10" name="32" dataDxfId="26">
      <calculatedColumnFormula>$B3/J3</calculatedColumnFormula>
    </tableColumn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32" name="Table152233" displayName="Table152233" ref="A2:J5" totalsRowShown="0" headerRowDxfId="23" dataDxfId="22">
  <autoFilter ref="A2:J5"/>
  <tableColumns count="10">
    <tableColumn id="1" name="Machine" dataDxfId="13">
      <calculatedColumnFormula>raw!B29</calculatedColumnFormula>
    </tableColumn>
    <tableColumn id="2" name="1" dataDxfId="12">
      <calculatedColumnFormula>raw!C29</calculatedColumnFormula>
    </tableColumn>
    <tableColumn id="3" name="2" dataDxfId="21">
      <calculatedColumnFormula>raw!D29</calculatedColumnFormula>
    </tableColumn>
    <tableColumn id="4" name="4" dataDxfId="20">
      <calculatedColumnFormula>raw!E29</calculatedColumnFormula>
    </tableColumn>
    <tableColumn id="5" name="6" dataDxfId="19">
      <calculatedColumnFormula>raw!F29</calculatedColumnFormula>
    </tableColumn>
    <tableColumn id="6" name="8" dataDxfId="18">
      <calculatedColumnFormula>raw!G29</calculatedColumnFormula>
    </tableColumn>
    <tableColumn id="7" name="12" dataDxfId="17">
      <calculatedColumnFormula>raw!H29</calculatedColumnFormula>
    </tableColumn>
    <tableColumn id="8" name="16" dataDxfId="16">
      <calculatedColumnFormula>raw!I29</calculatedColumnFormula>
    </tableColumn>
    <tableColumn id="9" name="24" dataDxfId="15">
      <calculatedColumnFormula>raw!J29</calculatedColumnFormula>
    </tableColumn>
    <tableColumn id="10" name="32" dataDxfId="14">
      <calculatedColumnFormula>raw!K29</calculatedColumnFormula>
    </tableColumn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33" name="Table15223334" displayName="Table15223334" ref="A8:J11" totalsRowShown="0" headerRowDxfId="11" dataDxfId="10">
  <autoFilter ref="A8:J11"/>
  <tableColumns count="10">
    <tableColumn id="1" name="Machine" dataDxfId="9">
      <calculatedColumnFormula>raw!B35</calculatedColumnFormula>
    </tableColumn>
    <tableColumn id="2" name="1" dataDxfId="8">
      <calculatedColumnFormula>$B3/B3</calculatedColumnFormula>
    </tableColumn>
    <tableColumn id="3" name="2" dataDxfId="7">
      <calculatedColumnFormula>$B3/C3</calculatedColumnFormula>
    </tableColumn>
    <tableColumn id="4" name="4" dataDxfId="6">
      <calculatedColumnFormula>$B3/D3</calculatedColumnFormula>
    </tableColumn>
    <tableColumn id="5" name="6" dataDxfId="5">
      <calculatedColumnFormula>$B3/E3</calculatedColumnFormula>
    </tableColumn>
    <tableColumn id="6" name="8" dataDxfId="4">
      <calculatedColumnFormula>$B3/F3</calculatedColumnFormula>
    </tableColumn>
    <tableColumn id="7" name="12" dataDxfId="3">
      <calculatedColumnFormula>$B3/G3</calculatedColumnFormula>
    </tableColumn>
    <tableColumn id="8" name="16" dataDxfId="2">
      <calculatedColumnFormula>$B3/H3</calculatedColumnFormula>
    </tableColumn>
    <tableColumn id="9" name="24" dataDxfId="1">
      <calculatedColumnFormula>$B3/I3</calculatedColumnFormula>
    </tableColumn>
    <tableColumn id="10" name="32" dataDxfId="0">
      <calculatedColumnFormula>$B3/J3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B15:K19" totalsRowShown="0" headerRowDxfId="241" dataDxfId="240">
  <autoFilter ref="B15:K19"/>
  <tableColumns count="10">
    <tableColumn id="1" name="Runs" dataDxfId="251"/>
    <tableColumn id="2" name="1" dataDxfId="250"/>
    <tableColumn id="3" name="2" dataDxfId="249"/>
    <tableColumn id="4" name="4" dataDxfId="248"/>
    <tableColumn id="5" name="6" dataDxfId="247"/>
    <tableColumn id="6" name="8" dataDxfId="246"/>
    <tableColumn id="7" name="12" dataDxfId="245"/>
    <tableColumn id="8" name="16" dataDxfId="244"/>
    <tableColumn id="9" name="24" dataDxfId="243"/>
    <tableColumn id="10" name="32" dataDxfId="2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37" displayName="Table37" ref="B21:K25" totalsRowShown="0" headerRowDxfId="229" dataDxfId="228">
  <autoFilter ref="B21:K25"/>
  <tableColumns count="10">
    <tableColumn id="1" name="Runs" dataDxfId="239"/>
    <tableColumn id="2" name="1" dataDxfId="238"/>
    <tableColumn id="3" name="2" dataDxfId="237"/>
    <tableColumn id="4" name="4" dataDxfId="236"/>
    <tableColumn id="5" name="6" dataDxfId="235"/>
    <tableColumn id="6" name="8" dataDxfId="234"/>
    <tableColumn id="7" name="12" dataDxfId="233"/>
    <tableColumn id="8" name="16" dataDxfId="232"/>
    <tableColumn id="9" name="24" dataDxfId="231"/>
    <tableColumn id="10" name="32" dataDxfId="2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38" displayName="Table38" ref="N3:W7" totalsRowShown="0" headerRowDxfId="217" dataDxfId="216">
  <autoFilter ref="N3:W7"/>
  <tableColumns count="10">
    <tableColumn id="1" name="Threads" dataDxfId="227"/>
    <tableColumn id="2" name="1" dataDxfId="226"/>
    <tableColumn id="3" name="2" dataDxfId="225"/>
    <tableColumn id="4" name="4" dataDxfId="224"/>
    <tableColumn id="5" name="6" dataDxfId="223"/>
    <tableColumn id="6" name="8" dataDxfId="222"/>
    <tableColumn id="7" name="12" dataDxfId="221"/>
    <tableColumn id="8" name="16" dataDxfId="220"/>
    <tableColumn id="9" name="24" dataDxfId="219"/>
    <tableColumn id="10" name="32" dataDxfId="2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359" displayName="Table359" ref="N9:W13" totalsRowShown="0" headerRowDxfId="205" dataDxfId="204">
  <autoFilter ref="N9:W13"/>
  <tableColumns count="10">
    <tableColumn id="1" name="Threads" dataDxfId="215"/>
    <tableColumn id="2" name="1" dataDxfId="214"/>
    <tableColumn id="3" name="2" dataDxfId="213"/>
    <tableColumn id="4" name="4" dataDxfId="212"/>
    <tableColumn id="5" name="6" dataDxfId="211"/>
    <tableColumn id="6" name="8" dataDxfId="210"/>
    <tableColumn id="7" name="12" dataDxfId="209"/>
    <tableColumn id="8" name="16" dataDxfId="208"/>
    <tableColumn id="9" name="24" dataDxfId="207"/>
    <tableColumn id="10" name="32" dataDxfId="20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3610" displayName="Table3610" ref="N15:W19" totalsRowShown="0" headerRowDxfId="193" dataDxfId="192">
  <autoFilter ref="N15:W19"/>
  <tableColumns count="10">
    <tableColumn id="1" name="Threads" dataDxfId="203"/>
    <tableColumn id="2" name="1" dataDxfId="202"/>
    <tableColumn id="3" name="2" dataDxfId="201"/>
    <tableColumn id="4" name="4" dataDxfId="200"/>
    <tableColumn id="5" name="6" dataDxfId="199"/>
    <tableColumn id="6" name="8" dataDxfId="198"/>
    <tableColumn id="7" name="12" dataDxfId="197"/>
    <tableColumn id="8" name="16" dataDxfId="196"/>
    <tableColumn id="9" name="24" dataDxfId="195"/>
    <tableColumn id="10" name="32" dataDxfId="19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3711" displayName="Table3711" ref="N21:W25" totalsRowShown="0" headerRowDxfId="181" dataDxfId="180">
  <autoFilter ref="N21:W25"/>
  <tableColumns count="10">
    <tableColumn id="1" name="Threads" dataDxfId="191"/>
    <tableColumn id="2" name="1" dataDxfId="190"/>
    <tableColumn id="3" name="2" dataDxfId="189"/>
    <tableColumn id="4" name="4" dataDxfId="188"/>
    <tableColumn id="5" name="6" dataDxfId="187"/>
    <tableColumn id="6" name="8" dataDxfId="186"/>
    <tableColumn id="7" name="12" dataDxfId="185"/>
    <tableColumn id="8" name="16" dataDxfId="184"/>
    <tableColumn id="9" name="24" dataDxfId="183"/>
    <tableColumn id="10" name="32" dataDxfId="18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312" displayName="Table312" ref="Z3:AI7" totalsRowShown="0" headerRowDxfId="169" dataDxfId="168">
  <autoFilter ref="Z3:AI7"/>
  <tableColumns count="10">
    <tableColumn id="1" name="Threads" dataDxfId="179"/>
    <tableColumn id="2" name="1" dataDxfId="178"/>
    <tableColumn id="3" name="2" dataDxfId="177"/>
    <tableColumn id="4" name="4" dataDxfId="176"/>
    <tableColumn id="5" name="6" dataDxfId="175"/>
    <tableColumn id="6" name="8" dataDxfId="174"/>
    <tableColumn id="7" name="12" dataDxfId="173"/>
    <tableColumn id="8" name="16" dataDxfId="172"/>
    <tableColumn id="9" name="24" dataDxfId="171"/>
    <tableColumn id="10" name="32" dataDxfId="17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topLeftCell="L1" zoomScaleNormal="100" workbookViewId="0">
      <selection activeCell="L2" sqref="L2"/>
    </sheetView>
  </sheetViews>
  <sheetFormatPr defaultRowHeight="15" x14ac:dyDescent="0.25"/>
  <cols>
    <col min="1" max="1" width="3.7109375" style="3" bestFit="1" customWidth="1"/>
    <col min="2" max="2" width="11.28515625" style="3" bestFit="1" customWidth="1"/>
    <col min="3" max="6" width="13.7109375" style="3" bestFit="1" customWidth="1"/>
    <col min="7" max="7" width="11.28515625" style="3" bestFit="1" customWidth="1"/>
    <col min="8" max="8" width="13.7109375" style="3" bestFit="1" customWidth="1"/>
    <col min="9" max="11" width="9" style="3" bestFit="1" customWidth="1"/>
    <col min="12" max="12" width="9.140625" style="3"/>
    <col min="13" max="13" width="3.7109375" style="3" bestFit="1" customWidth="1"/>
    <col min="14" max="14" width="11.28515625" style="3" bestFit="1" customWidth="1"/>
    <col min="15" max="23" width="9" style="3" bestFit="1" customWidth="1"/>
    <col min="24" max="24" width="9.140625" style="3"/>
    <col min="25" max="25" width="3.7109375" style="3" bestFit="1" customWidth="1"/>
    <col min="26" max="26" width="11.28515625" style="3" bestFit="1" customWidth="1"/>
    <col min="27" max="35" width="9" style="3" bestFit="1" customWidth="1"/>
    <col min="36" max="16384" width="9.140625" style="3"/>
  </cols>
  <sheetData>
    <row r="1" spans="1:35" x14ac:dyDescent="0.25">
      <c r="L1" s="3" t="s">
        <v>34</v>
      </c>
    </row>
    <row r="2" spans="1:35" ht="18.75" x14ac:dyDescent="0.3">
      <c r="A2" s="2" t="s">
        <v>14</v>
      </c>
      <c r="B2" s="2"/>
      <c r="C2" s="2"/>
      <c r="D2" s="2"/>
      <c r="E2" s="2"/>
      <c r="F2" s="2"/>
      <c r="G2" s="2"/>
      <c r="H2" s="2"/>
      <c r="I2" s="2"/>
      <c r="J2" s="2"/>
      <c r="K2" s="2"/>
      <c r="M2" s="2" t="s">
        <v>15</v>
      </c>
      <c r="N2" s="2"/>
      <c r="O2" s="2"/>
      <c r="P2" s="2"/>
      <c r="Q2" s="2"/>
      <c r="R2" s="2"/>
      <c r="S2" s="2"/>
      <c r="T2" s="2"/>
      <c r="U2" s="2"/>
      <c r="V2" s="2"/>
      <c r="W2" s="2"/>
      <c r="Y2" s="2" t="s">
        <v>16</v>
      </c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5" customHeight="1" x14ac:dyDescent="0.25">
      <c r="A3" s="4" t="s">
        <v>25</v>
      </c>
      <c r="B3" s="3" t="s">
        <v>17</v>
      </c>
      <c r="C3" s="3" t="s">
        <v>24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M3" s="4" t="s">
        <v>25</v>
      </c>
      <c r="N3" s="3" t="s">
        <v>0</v>
      </c>
      <c r="O3" s="3" t="s">
        <v>5</v>
      </c>
      <c r="P3" s="3" t="s">
        <v>6</v>
      </c>
      <c r="Q3" s="3" t="s">
        <v>7</v>
      </c>
      <c r="R3" s="3" t="s">
        <v>8</v>
      </c>
      <c r="S3" s="3" t="s">
        <v>9</v>
      </c>
      <c r="T3" s="3" t="s">
        <v>10</v>
      </c>
      <c r="U3" s="3" t="s">
        <v>11</v>
      </c>
      <c r="V3" s="3" t="s">
        <v>12</v>
      </c>
      <c r="W3" s="3" t="s">
        <v>13</v>
      </c>
      <c r="Y3" s="4" t="s">
        <v>25</v>
      </c>
      <c r="Z3" s="3" t="s">
        <v>0</v>
      </c>
      <c r="AA3" s="3" t="s">
        <v>5</v>
      </c>
      <c r="AB3" s="3" t="s">
        <v>6</v>
      </c>
      <c r="AC3" s="3" t="s">
        <v>7</v>
      </c>
      <c r="AD3" s="3" t="s">
        <v>8</v>
      </c>
      <c r="AE3" s="3" t="s">
        <v>9</v>
      </c>
      <c r="AF3" s="3" t="s">
        <v>10</v>
      </c>
      <c r="AG3" s="3" t="s">
        <v>11</v>
      </c>
      <c r="AH3" s="3" t="s">
        <v>12</v>
      </c>
      <c r="AI3" s="3" t="s">
        <v>13</v>
      </c>
    </row>
    <row r="4" spans="1:35" x14ac:dyDescent="0.25">
      <c r="A4" s="4"/>
      <c r="B4" s="7" t="s">
        <v>1</v>
      </c>
      <c r="C4" s="8">
        <v>49.993552000000001</v>
      </c>
      <c r="D4" s="7">
        <v>33.876238999999998</v>
      </c>
      <c r="E4" s="7">
        <v>23.695242</v>
      </c>
      <c r="F4" s="7">
        <v>20.049602</v>
      </c>
      <c r="G4" s="7">
        <v>18.104559999999999</v>
      </c>
      <c r="H4" s="7">
        <v>17.067502999999999</v>
      </c>
      <c r="I4" s="7">
        <v>16.889972</v>
      </c>
      <c r="J4" s="7">
        <v>26.823350999999999</v>
      </c>
      <c r="K4" s="7">
        <v>17.460909999999998</v>
      </c>
      <c r="M4" s="4"/>
      <c r="N4" s="3" t="s">
        <v>1</v>
      </c>
      <c r="O4" s="3">
        <v>30.210758999999999</v>
      </c>
      <c r="P4" s="3">
        <v>18.367809999999999</v>
      </c>
      <c r="Q4" s="3">
        <v>13.090361</v>
      </c>
      <c r="R4" s="3">
        <v>9.8652899999999999</v>
      </c>
      <c r="S4" s="3">
        <v>9.2340149999999994</v>
      </c>
      <c r="T4" s="3">
        <v>9.0103259999999992</v>
      </c>
      <c r="U4" s="3">
        <v>10.159777</v>
      </c>
      <c r="V4" s="3">
        <v>10.825396</v>
      </c>
      <c r="W4" s="3">
        <v>9.1594139999999999</v>
      </c>
      <c r="Y4" s="4"/>
      <c r="Z4" s="3" t="s">
        <v>1</v>
      </c>
      <c r="AA4" s="3">
        <v>27.424603999999999</v>
      </c>
      <c r="AB4" s="3">
        <v>17.049078999999999</v>
      </c>
      <c r="AC4" s="3">
        <v>11.464411</v>
      </c>
      <c r="AD4" s="3">
        <v>9.3747480000000003</v>
      </c>
      <c r="AE4" s="3">
        <v>8.7361240000000002</v>
      </c>
      <c r="AF4" s="3">
        <v>9.5578800000000008</v>
      </c>
      <c r="AG4" s="3">
        <v>11.257985</v>
      </c>
      <c r="AH4" s="3">
        <v>10.921886000000001</v>
      </c>
      <c r="AI4" s="3">
        <v>10.960711</v>
      </c>
    </row>
    <row r="5" spans="1:35" x14ac:dyDescent="0.25">
      <c r="A5" s="4"/>
      <c r="B5" s="7" t="s">
        <v>2</v>
      </c>
      <c r="C5" s="8">
        <v>50.100563999999999</v>
      </c>
      <c r="D5" s="7">
        <v>34.188256000000003</v>
      </c>
      <c r="E5" s="7">
        <v>23.733347999999999</v>
      </c>
      <c r="F5" s="7">
        <v>20.102329999999998</v>
      </c>
      <c r="G5" s="7">
        <v>18.144417000000001</v>
      </c>
      <c r="H5" s="7">
        <v>17.083590999999998</v>
      </c>
      <c r="I5" s="7">
        <v>17.871113000000001</v>
      </c>
      <c r="J5" s="7">
        <v>27.584641999999999</v>
      </c>
      <c r="K5" s="7">
        <v>17.500478000000001</v>
      </c>
      <c r="M5" s="4"/>
      <c r="N5" s="3" t="s">
        <v>2</v>
      </c>
      <c r="O5" s="3">
        <v>30.825129</v>
      </c>
      <c r="P5" s="3">
        <v>18.581057999999999</v>
      </c>
      <c r="Q5" s="3">
        <v>13.690186000000001</v>
      </c>
      <c r="R5" s="3">
        <v>9.8785849999999993</v>
      </c>
      <c r="S5" s="3">
        <v>9.2947550000000003</v>
      </c>
      <c r="T5" s="3">
        <v>9.0945850000000004</v>
      </c>
      <c r="U5" s="3">
        <v>10.321821999999999</v>
      </c>
      <c r="V5" s="3">
        <v>10.914258999999999</v>
      </c>
      <c r="W5" s="3">
        <v>9.4167009999999998</v>
      </c>
      <c r="Y5" s="4"/>
      <c r="Z5" s="3" t="s">
        <v>2</v>
      </c>
      <c r="AA5" s="3">
        <v>27.458801000000001</v>
      </c>
      <c r="AB5" s="3">
        <v>17.222645</v>
      </c>
      <c r="AC5" s="3">
        <v>11.795609000000001</v>
      </c>
      <c r="AD5" s="3">
        <v>9.4047289999999997</v>
      </c>
      <c r="AE5" s="3">
        <v>8.9236439999999995</v>
      </c>
      <c r="AF5" s="3">
        <v>9.6764200000000002</v>
      </c>
      <c r="AG5" s="3">
        <v>11.264548</v>
      </c>
      <c r="AH5" s="3">
        <v>10.966627000000001</v>
      </c>
      <c r="AI5" s="3">
        <v>11.189392</v>
      </c>
    </row>
    <row r="6" spans="1:35" x14ac:dyDescent="0.25">
      <c r="A6" s="4"/>
      <c r="B6" s="7" t="s">
        <v>3</v>
      </c>
      <c r="C6" s="8">
        <v>50.283445999999998</v>
      </c>
      <c r="D6" s="7">
        <v>34.549278000000001</v>
      </c>
      <c r="E6" s="7">
        <v>23.750359</v>
      </c>
      <c r="F6" s="7">
        <v>20.162300999999999</v>
      </c>
      <c r="G6" s="7">
        <v>19.018771999999998</v>
      </c>
      <c r="H6" s="7">
        <v>17.32039</v>
      </c>
      <c r="I6" s="7">
        <v>19.403468</v>
      </c>
      <c r="J6" s="7">
        <v>27.769428999999999</v>
      </c>
      <c r="K6" s="7">
        <v>19.269024000000002</v>
      </c>
      <c r="M6" s="4"/>
      <c r="N6" s="3" t="s">
        <v>3</v>
      </c>
      <c r="O6" s="3">
        <v>31.447896</v>
      </c>
      <c r="P6" s="3">
        <v>21.034692</v>
      </c>
      <c r="Q6" s="3">
        <v>15.4802</v>
      </c>
      <c r="R6" s="3">
        <v>9.9125160000000001</v>
      </c>
      <c r="S6" s="3">
        <v>9.8223090000000006</v>
      </c>
      <c r="T6" s="3">
        <v>10.657989000000001</v>
      </c>
      <c r="U6" s="3">
        <v>10.796863</v>
      </c>
      <c r="V6" s="3">
        <v>11.106938</v>
      </c>
      <c r="W6" s="3">
        <v>9.5174800000000008</v>
      </c>
      <c r="Y6" s="4"/>
      <c r="Z6" s="3" t="s">
        <v>3</v>
      </c>
      <c r="AA6" s="3">
        <v>27.460592999999999</v>
      </c>
      <c r="AB6" s="3">
        <v>17.707215999999999</v>
      </c>
      <c r="AC6" s="3">
        <v>11.899414</v>
      </c>
      <c r="AD6" s="3">
        <v>10.120706</v>
      </c>
      <c r="AE6" s="3">
        <v>8.9526769999999996</v>
      </c>
      <c r="AF6" s="3">
        <v>9.7828239999999997</v>
      </c>
      <c r="AG6" s="3">
        <v>11.269681</v>
      </c>
      <c r="AH6" s="3">
        <v>11.192506</v>
      </c>
      <c r="AI6" s="3">
        <v>11.435947000000001</v>
      </c>
    </row>
    <row r="7" spans="1:35" x14ac:dyDescent="0.25">
      <c r="A7" s="4"/>
      <c r="B7" s="6" t="s">
        <v>18</v>
      </c>
      <c r="C7" s="6">
        <f>AVERAGE(C4:C6)</f>
        <v>50.125854000000004</v>
      </c>
      <c r="D7" s="6">
        <f t="shared" ref="D7:K7" si="0">AVERAGE(D4:D6)</f>
        <v>34.204591000000001</v>
      </c>
      <c r="E7" s="6">
        <f t="shared" si="0"/>
        <v>23.726316333333333</v>
      </c>
      <c r="F7" s="6">
        <f t="shared" si="0"/>
        <v>20.104744333333333</v>
      </c>
      <c r="G7" s="6">
        <f t="shared" si="0"/>
        <v>18.422582999999999</v>
      </c>
      <c r="H7" s="6">
        <f t="shared" si="0"/>
        <v>17.157161333333335</v>
      </c>
      <c r="I7" s="6">
        <f t="shared" si="0"/>
        <v>18.054850999999999</v>
      </c>
      <c r="J7" s="6">
        <f t="shared" si="0"/>
        <v>27.392473999999996</v>
      </c>
      <c r="K7" s="6">
        <f t="shared" si="0"/>
        <v>18.076803999999999</v>
      </c>
      <c r="M7" s="4"/>
      <c r="N7" s="6" t="s">
        <v>18</v>
      </c>
      <c r="O7" s="6">
        <f>AVERAGE(O4:O6)</f>
        <v>30.827928</v>
      </c>
      <c r="P7" s="6">
        <f t="shared" ref="P7" si="1">AVERAGE(P4:P6)</f>
        <v>19.327853333333334</v>
      </c>
      <c r="Q7" s="6">
        <f t="shared" ref="Q7" si="2">AVERAGE(Q4:Q6)</f>
        <v>14.086915666666664</v>
      </c>
      <c r="R7" s="6">
        <f t="shared" ref="R7" si="3">AVERAGE(R4:R6)</f>
        <v>9.8854636666666664</v>
      </c>
      <c r="S7" s="6">
        <f t="shared" ref="S7" si="4">AVERAGE(S4:S6)</f>
        <v>9.4503596666666674</v>
      </c>
      <c r="T7" s="6">
        <f t="shared" ref="T7" si="5">AVERAGE(T4:T6)</f>
        <v>9.5876333333333346</v>
      </c>
      <c r="U7" s="6">
        <f t="shared" ref="U7" si="6">AVERAGE(U4:U6)</f>
        <v>10.426153999999999</v>
      </c>
      <c r="V7" s="6">
        <f t="shared" ref="V7" si="7">AVERAGE(V4:V6)</f>
        <v>10.948864333333333</v>
      </c>
      <c r="W7" s="6">
        <f t="shared" ref="W7" si="8">AVERAGE(W4:W6)</f>
        <v>9.3645316666666663</v>
      </c>
      <c r="Y7" s="4"/>
      <c r="Z7" s="6" t="s">
        <v>18</v>
      </c>
      <c r="AA7" s="6">
        <f>AVERAGE(AA4:AA6)</f>
        <v>27.447999333333332</v>
      </c>
      <c r="AB7" s="6">
        <f t="shared" ref="AB7" si="9">AVERAGE(AB4:AB6)</f>
        <v>17.326313333333331</v>
      </c>
      <c r="AC7" s="6">
        <f t="shared" ref="AC7" si="10">AVERAGE(AC4:AC6)</f>
        <v>11.719811333333334</v>
      </c>
      <c r="AD7" s="6">
        <f t="shared" ref="AD7" si="11">AVERAGE(AD4:AD6)</f>
        <v>9.6333943333333334</v>
      </c>
      <c r="AE7" s="6">
        <f t="shared" ref="AE7" si="12">AVERAGE(AE4:AE6)</f>
        <v>8.8708150000000003</v>
      </c>
      <c r="AF7" s="6">
        <f t="shared" ref="AF7" si="13">AVERAGE(AF4:AF6)</f>
        <v>9.6723746666666681</v>
      </c>
      <c r="AG7" s="6">
        <f t="shared" ref="AG7" si="14">AVERAGE(AG4:AG6)</f>
        <v>11.264071333333334</v>
      </c>
      <c r="AH7" s="6">
        <f t="shared" ref="AH7" si="15">AVERAGE(AH4:AH6)</f>
        <v>11.027006333333334</v>
      </c>
      <c r="AI7" s="6">
        <f t="shared" ref="AI7" si="16">AVERAGE(AI4:AI6)</f>
        <v>11.195349999999999</v>
      </c>
    </row>
    <row r="8" spans="1:35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M8" s="5"/>
      <c r="N8" s="6"/>
      <c r="O8" s="6"/>
      <c r="P8" s="6"/>
      <c r="Q8" s="6"/>
      <c r="R8" s="6"/>
      <c r="S8" s="6"/>
      <c r="T8" s="6"/>
      <c r="U8" s="6"/>
      <c r="V8" s="6"/>
      <c r="W8" s="6"/>
      <c r="Y8" s="5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 ht="15" customHeight="1" x14ac:dyDescent="0.25">
      <c r="A9" s="4" t="s">
        <v>26</v>
      </c>
      <c r="B9" s="3" t="s">
        <v>17</v>
      </c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  <c r="H9" s="3" t="s">
        <v>10</v>
      </c>
      <c r="I9" s="3" t="s">
        <v>11</v>
      </c>
      <c r="J9" s="3" t="s">
        <v>12</v>
      </c>
      <c r="K9" s="3" t="s">
        <v>13</v>
      </c>
      <c r="M9" s="4" t="s">
        <v>26</v>
      </c>
      <c r="N9" s="3" t="s">
        <v>0</v>
      </c>
      <c r="O9" s="3" t="s">
        <v>5</v>
      </c>
      <c r="P9" s="3" t="s">
        <v>6</v>
      </c>
      <c r="Q9" s="3" t="s">
        <v>7</v>
      </c>
      <c r="R9" s="3" t="s">
        <v>8</v>
      </c>
      <c r="S9" s="3" t="s">
        <v>9</v>
      </c>
      <c r="T9" s="3" t="s">
        <v>10</v>
      </c>
      <c r="U9" s="3" t="s">
        <v>11</v>
      </c>
      <c r="V9" s="3" t="s">
        <v>12</v>
      </c>
      <c r="W9" s="3" t="s">
        <v>13</v>
      </c>
      <c r="Y9" s="4" t="s">
        <v>26</v>
      </c>
      <c r="Z9" s="3" t="s">
        <v>0</v>
      </c>
      <c r="AA9" s="3" t="s">
        <v>5</v>
      </c>
      <c r="AB9" s="3" t="s">
        <v>6</v>
      </c>
      <c r="AC9" s="3" t="s">
        <v>7</v>
      </c>
      <c r="AD9" s="3" t="s">
        <v>8</v>
      </c>
      <c r="AE9" s="3" t="s">
        <v>9</v>
      </c>
      <c r="AF9" s="3" t="s">
        <v>10</v>
      </c>
      <c r="AG9" s="3" t="s">
        <v>11</v>
      </c>
      <c r="AH9" s="3" t="s">
        <v>12</v>
      </c>
      <c r="AI9" s="3" t="s">
        <v>13</v>
      </c>
    </row>
    <row r="10" spans="1:35" x14ac:dyDescent="0.25">
      <c r="A10" s="4"/>
      <c r="B10" s="7" t="s">
        <v>1</v>
      </c>
      <c r="C10" s="7">
        <v>95.766851000000003</v>
      </c>
      <c r="D10" s="7">
        <v>62.037413999999998</v>
      </c>
      <c r="E10" s="7">
        <v>39.926316</v>
      </c>
      <c r="F10" s="7">
        <v>31.881174000000001</v>
      </c>
      <c r="G10" s="7">
        <v>28.367943</v>
      </c>
      <c r="H10" s="7">
        <v>26.005226</v>
      </c>
      <c r="I10" s="7">
        <v>27.254390999999998</v>
      </c>
      <c r="J10" s="7">
        <v>49.490856000000001</v>
      </c>
      <c r="K10" s="7">
        <v>27.025285</v>
      </c>
      <c r="M10" s="4"/>
      <c r="N10" s="3" t="s">
        <v>1</v>
      </c>
      <c r="O10" s="3">
        <v>58.77411</v>
      </c>
      <c r="P10" s="3">
        <v>34.159999999999997</v>
      </c>
      <c r="Q10" s="3">
        <v>20.91264</v>
      </c>
      <c r="R10" s="3">
        <v>15.948679</v>
      </c>
      <c r="S10" s="3">
        <v>14.33733</v>
      </c>
      <c r="T10" s="3">
        <v>14.303592999999999</v>
      </c>
      <c r="U10" s="3">
        <v>16.411176999999999</v>
      </c>
      <c r="V10" s="3">
        <v>18.227913999999998</v>
      </c>
      <c r="W10" s="3">
        <v>14.389245000000001</v>
      </c>
      <c r="Y10" s="4"/>
      <c r="Z10" s="3" t="s">
        <v>1</v>
      </c>
      <c r="AA10" s="3">
        <v>52.857416000000001</v>
      </c>
      <c r="AB10" s="3">
        <v>30.512771000000001</v>
      </c>
      <c r="AC10" s="3">
        <v>19.577781000000002</v>
      </c>
      <c r="AD10" s="3">
        <v>15.777875999999999</v>
      </c>
      <c r="AE10" s="3">
        <v>13.878895</v>
      </c>
      <c r="AF10" s="3">
        <v>15.4551</v>
      </c>
      <c r="AG10" s="3">
        <v>19.665478</v>
      </c>
      <c r="AH10" s="3">
        <v>19.107883999999999</v>
      </c>
      <c r="AI10" s="3">
        <v>19.173285</v>
      </c>
    </row>
    <row r="11" spans="1:35" x14ac:dyDescent="0.25">
      <c r="A11" s="4"/>
      <c r="B11" s="7" t="s">
        <v>2</v>
      </c>
      <c r="C11" s="7">
        <v>95.813149999999993</v>
      </c>
      <c r="D11" s="7">
        <v>62.277017000000001</v>
      </c>
      <c r="E11" s="7">
        <v>40.032262000000003</v>
      </c>
      <c r="F11" s="7">
        <v>32.258142999999997</v>
      </c>
      <c r="G11" s="7">
        <v>28.497126000000002</v>
      </c>
      <c r="H11" s="7">
        <v>26.848642999999999</v>
      </c>
      <c r="I11" s="7">
        <v>28.203973000000001</v>
      </c>
      <c r="J11" s="7">
        <v>49.948169</v>
      </c>
      <c r="K11" s="7">
        <v>27.279212000000001</v>
      </c>
      <c r="M11" s="4"/>
      <c r="N11" s="3" t="s">
        <v>2</v>
      </c>
      <c r="O11" s="3">
        <v>59.347366999999998</v>
      </c>
      <c r="P11" s="3">
        <v>34.896814999999997</v>
      </c>
      <c r="Q11" s="3">
        <v>20.919357000000002</v>
      </c>
      <c r="R11" s="3">
        <v>16.072020999999999</v>
      </c>
      <c r="S11" s="3">
        <v>14.347394</v>
      </c>
      <c r="T11" s="3">
        <v>14.787286</v>
      </c>
      <c r="U11" s="3">
        <v>16.469035000000002</v>
      </c>
      <c r="V11" s="3">
        <v>18.330103999999999</v>
      </c>
      <c r="W11" s="3">
        <v>14.615875000000001</v>
      </c>
      <c r="Y11" s="4"/>
      <c r="Z11" s="3" t="s">
        <v>2</v>
      </c>
      <c r="AA11" s="3">
        <v>53.239012000000002</v>
      </c>
      <c r="AB11" s="3">
        <v>31.237348999999998</v>
      </c>
      <c r="AC11" s="3">
        <v>19.779810999999999</v>
      </c>
      <c r="AD11" s="3">
        <v>15.831277</v>
      </c>
      <c r="AE11" s="3">
        <v>13.917052999999999</v>
      </c>
      <c r="AF11" s="3">
        <v>15.570266999999999</v>
      </c>
      <c r="AG11" s="3">
        <v>19.784974999999999</v>
      </c>
      <c r="AH11" s="3">
        <v>19.130334999999999</v>
      </c>
      <c r="AI11" s="3">
        <v>19.490207000000002</v>
      </c>
    </row>
    <row r="12" spans="1:35" x14ac:dyDescent="0.25">
      <c r="A12" s="4"/>
      <c r="B12" s="7" t="s">
        <v>3</v>
      </c>
      <c r="C12" s="7">
        <v>96.166644000000005</v>
      </c>
      <c r="D12" s="7">
        <v>62.425781999999998</v>
      </c>
      <c r="E12" s="7">
        <v>40.072744</v>
      </c>
      <c r="F12" s="7">
        <v>33.096370999999998</v>
      </c>
      <c r="G12" s="7">
        <v>28.736771000000001</v>
      </c>
      <c r="H12" s="7">
        <v>27.431481000000002</v>
      </c>
      <c r="I12" s="7">
        <v>28.310309</v>
      </c>
      <c r="J12" s="7">
        <v>50.697808000000002</v>
      </c>
      <c r="K12" s="7">
        <v>27.382484999999999</v>
      </c>
      <c r="M12" s="4"/>
      <c r="N12" s="3" t="s">
        <v>3</v>
      </c>
      <c r="O12" s="3">
        <v>65.713740999999999</v>
      </c>
      <c r="P12" s="3">
        <v>35.514403000000001</v>
      </c>
      <c r="Q12" s="3">
        <v>21.075956000000001</v>
      </c>
      <c r="R12" s="3">
        <v>16.760002</v>
      </c>
      <c r="S12" s="3">
        <v>14.371999000000001</v>
      </c>
      <c r="T12" s="3">
        <v>15.057034</v>
      </c>
      <c r="U12" s="3">
        <v>16.595192999999998</v>
      </c>
      <c r="V12" s="3">
        <v>19.735337999999999</v>
      </c>
      <c r="W12" s="3">
        <v>14.981593</v>
      </c>
      <c r="Y12" s="4"/>
      <c r="Z12" s="3" t="s">
        <v>3</v>
      </c>
      <c r="AA12" s="3">
        <v>54.108117999999997</v>
      </c>
      <c r="AB12" s="3">
        <v>31.640129000000002</v>
      </c>
      <c r="AC12" s="3">
        <v>19.887179</v>
      </c>
      <c r="AD12" s="3">
        <v>15.86285</v>
      </c>
      <c r="AE12" s="3">
        <v>14.713331</v>
      </c>
      <c r="AF12" s="3">
        <v>15.683017</v>
      </c>
      <c r="AG12" s="3">
        <v>19.819106000000001</v>
      </c>
      <c r="AH12" s="3">
        <v>19.194490999999999</v>
      </c>
      <c r="AI12" s="3">
        <v>19.931505999999999</v>
      </c>
    </row>
    <row r="13" spans="1:35" x14ac:dyDescent="0.25">
      <c r="A13" s="4"/>
      <c r="B13" s="6" t="s">
        <v>18</v>
      </c>
      <c r="C13" s="6">
        <f>AVERAGE(C10:C12)</f>
        <v>95.915548333333334</v>
      </c>
      <c r="D13" s="6">
        <f t="shared" ref="D13" si="17">AVERAGE(D10:D12)</f>
        <v>62.246737666666661</v>
      </c>
      <c r="E13" s="6">
        <f t="shared" ref="E13" si="18">AVERAGE(E10:E12)</f>
        <v>40.010440666666668</v>
      </c>
      <c r="F13" s="6">
        <f t="shared" ref="F13" si="19">AVERAGE(F10:F12)</f>
        <v>32.411896000000006</v>
      </c>
      <c r="G13" s="6">
        <f t="shared" ref="G13" si="20">AVERAGE(G10:G12)</f>
        <v>28.533946666666669</v>
      </c>
      <c r="H13" s="6">
        <f t="shared" ref="H13" si="21">AVERAGE(H10:H12)</f>
        <v>26.761783333333337</v>
      </c>
      <c r="I13" s="6">
        <f t="shared" ref="I13" si="22">AVERAGE(I10:I12)</f>
        <v>27.922891000000003</v>
      </c>
      <c r="J13" s="6">
        <f t="shared" ref="J13" si="23">AVERAGE(J10:J12)</f>
        <v>50.045611000000001</v>
      </c>
      <c r="K13" s="6">
        <f t="shared" ref="K13" si="24">AVERAGE(K10:K12)</f>
        <v>27.228994</v>
      </c>
      <c r="M13" s="4"/>
      <c r="N13" s="6" t="s">
        <v>18</v>
      </c>
      <c r="O13" s="6">
        <f>AVERAGE(O10:O12)</f>
        <v>61.278405999999997</v>
      </c>
      <c r="P13" s="6">
        <f t="shared" ref="P13" si="25">AVERAGE(P10:P12)</f>
        <v>34.857072666666667</v>
      </c>
      <c r="Q13" s="6">
        <f t="shared" ref="Q13" si="26">AVERAGE(Q10:Q12)</f>
        <v>20.969317666666669</v>
      </c>
      <c r="R13" s="6">
        <f t="shared" ref="R13" si="27">AVERAGE(R10:R12)</f>
        <v>16.260234000000001</v>
      </c>
      <c r="S13" s="6">
        <f t="shared" ref="S13" si="28">AVERAGE(S10:S12)</f>
        <v>14.352240999999999</v>
      </c>
      <c r="T13" s="6">
        <f t="shared" ref="T13" si="29">AVERAGE(T10:T12)</f>
        <v>14.715971000000001</v>
      </c>
      <c r="U13" s="6">
        <f t="shared" ref="U13" si="30">AVERAGE(U10:U12)</f>
        <v>16.491801666666664</v>
      </c>
      <c r="V13" s="6">
        <f t="shared" ref="V13" si="31">AVERAGE(V10:V12)</f>
        <v>18.764451999999999</v>
      </c>
      <c r="W13" s="6">
        <f t="shared" ref="W13" si="32">AVERAGE(W10:W12)</f>
        <v>14.662237666666668</v>
      </c>
      <c r="Y13" s="4"/>
      <c r="Z13" s="6" t="s">
        <v>18</v>
      </c>
      <c r="AA13" s="6">
        <f>AVERAGE(AA10:AA12)</f>
        <v>53.401515333333329</v>
      </c>
      <c r="AB13" s="6">
        <f t="shared" ref="AB13" si="33">AVERAGE(AB10:AB12)</f>
        <v>31.130082999999999</v>
      </c>
      <c r="AC13" s="6">
        <f t="shared" ref="AC13" si="34">AVERAGE(AC10:AC12)</f>
        <v>19.748256999999999</v>
      </c>
      <c r="AD13" s="6">
        <f t="shared" ref="AD13" si="35">AVERAGE(AD10:AD12)</f>
        <v>15.824001000000001</v>
      </c>
      <c r="AE13" s="6">
        <f t="shared" ref="AE13" si="36">AVERAGE(AE10:AE12)</f>
        <v>14.169759666666666</v>
      </c>
      <c r="AF13" s="6">
        <f t="shared" ref="AF13" si="37">AVERAGE(AF10:AF12)</f>
        <v>15.569461333333331</v>
      </c>
      <c r="AG13" s="6">
        <f t="shared" ref="AG13" si="38">AVERAGE(AG10:AG12)</f>
        <v>19.756519666666666</v>
      </c>
      <c r="AH13" s="6">
        <f t="shared" ref="AH13" si="39">AVERAGE(AH10:AH12)</f>
        <v>19.144236666666668</v>
      </c>
      <c r="AI13" s="6">
        <f t="shared" ref="AI13" si="40">AVERAGE(AI10:AI12)</f>
        <v>19.531666000000001</v>
      </c>
    </row>
    <row r="14" spans="1:35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M14" s="5"/>
      <c r="N14" s="6"/>
      <c r="O14" s="6"/>
      <c r="P14" s="6"/>
      <c r="Q14" s="6"/>
      <c r="R14" s="6"/>
      <c r="S14" s="6"/>
      <c r="T14" s="6"/>
      <c r="U14" s="6"/>
      <c r="V14" s="6"/>
      <c r="W14" s="6"/>
      <c r="Y14" s="5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ht="15" customHeight="1" x14ac:dyDescent="0.25">
      <c r="A15" s="4" t="s">
        <v>27</v>
      </c>
      <c r="B15" s="3" t="s">
        <v>17</v>
      </c>
      <c r="C15" s="3" t="s">
        <v>5</v>
      </c>
      <c r="D15" s="3" t="s">
        <v>6</v>
      </c>
      <c r="E15" s="3" t="s">
        <v>7</v>
      </c>
      <c r="F15" s="3" t="s">
        <v>8</v>
      </c>
      <c r="G15" s="3" t="s">
        <v>9</v>
      </c>
      <c r="H15" s="3" t="s">
        <v>10</v>
      </c>
      <c r="I15" s="3" t="s">
        <v>11</v>
      </c>
      <c r="J15" s="3" t="s">
        <v>12</v>
      </c>
      <c r="K15" s="3" t="s">
        <v>13</v>
      </c>
      <c r="M15" s="4" t="s">
        <v>27</v>
      </c>
      <c r="N15" s="3" t="s">
        <v>0</v>
      </c>
      <c r="O15" s="3" t="s">
        <v>5</v>
      </c>
      <c r="P15" s="3" t="s">
        <v>6</v>
      </c>
      <c r="Q15" s="3" t="s">
        <v>7</v>
      </c>
      <c r="R15" s="3" t="s">
        <v>8</v>
      </c>
      <c r="S15" s="3" t="s">
        <v>9</v>
      </c>
      <c r="T15" s="3" t="s">
        <v>10</v>
      </c>
      <c r="U15" s="3" t="s">
        <v>11</v>
      </c>
      <c r="V15" s="3" t="s">
        <v>12</v>
      </c>
      <c r="W15" s="3" t="s">
        <v>13</v>
      </c>
      <c r="Y15" s="4" t="s">
        <v>27</v>
      </c>
      <c r="Z15" s="3" t="s">
        <v>0</v>
      </c>
      <c r="AA15" s="3" t="s">
        <v>5</v>
      </c>
      <c r="AB15" s="3" t="s">
        <v>6</v>
      </c>
      <c r="AC15" s="3" t="s">
        <v>7</v>
      </c>
      <c r="AD15" s="3" t="s">
        <v>8</v>
      </c>
      <c r="AE15" s="3" t="s">
        <v>9</v>
      </c>
      <c r="AF15" s="3" t="s">
        <v>10</v>
      </c>
      <c r="AG15" s="3" t="s">
        <v>11</v>
      </c>
      <c r="AH15" s="3" t="s">
        <v>12</v>
      </c>
      <c r="AI15" s="3" t="s">
        <v>13</v>
      </c>
    </row>
    <row r="16" spans="1:35" x14ac:dyDescent="0.25">
      <c r="A16" s="4"/>
      <c r="B16" s="7" t="s">
        <v>1</v>
      </c>
      <c r="C16" s="7">
        <v>178.629717</v>
      </c>
      <c r="D16" s="7">
        <v>114.276506</v>
      </c>
      <c r="E16" s="7">
        <v>69.778313999999995</v>
      </c>
      <c r="F16" s="7">
        <v>54.144297000000002</v>
      </c>
      <c r="G16" s="7">
        <v>46.338375999999997</v>
      </c>
      <c r="H16" s="7">
        <v>43.143976000000002</v>
      </c>
      <c r="I16" s="7">
        <v>42.063105</v>
      </c>
      <c r="J16" s="7">
        <v>75.957729999999998</v>
      </c>
      <c r="K16" s="7">
        <v>44.921728000000002</v>
      </c>
      <c r="M16" s="4"/>
      <c r="N16" s="3" t="s">
        <v>1</v>
      </c>
      <c r="O16" s="3">
        <v>104.44836599999999</v>
      </c>
      <c r="P16" s="3">
        <v>61.512048999999998</v>
      </c>
      <c r="Q16" s="3">
        <v>36.475054999999998</v>
      </c>
      <c r="R16" s="3">
        <v>27.308731000000002</v>
      </c>
      <c r="S16" s="3">
        <v>23.572953999999999</v>
      </c>
      <c r="T16" s="3">
        <v>23.578057000000001</v>
      </c>
      <c r="U16" s="3">
        <v>28.501669</v>
      </c>
      <c r="V16" s="3">
        <v>31.806087000000002</v>
      </c>
      <c r="W16" s="3">
        <v>23.69351</v>
      </c>
      <c r="Y16" s="4"/>
      <c r="Z16" s="3" t="s">
        <v>1</v>
      </c>
      <c r="AA16" s="3">
        <v>97.006848000000005</v>
      </c>
      <c r="AB16" s="3">
        <v>53.591223999999997</v>
      </c>
      <c r="AC16" s="3">
        <v>34.391925000000001</v>
      </c>
      <c r="AD16" s="3">
        <v>26.585794</v>
      </c>
      <c r="AE16" s="3">
        <v>23.564388000000001</v>
      </c>
      <c r="AF16" s="3">
        <v>26.676181</v>
      </c>
      <c r="AG16" s="3">
        <v>35.656713000000003</v>
      </c>
      <c r="AH16" s="3">
        <v>33.868845</v>
      </c>
      <c r="AI16" s="3">
        <v>33.582079</v>
      </c>
    </row>
    <row r="17" spans="1:36" x14ac:dyDescent="0.25">
      <c r="A17" s="4"/>
      <c r="B17" s="7" t="s">
        <v>2</v>
      </c>
      <c r="C17" s="7">
        <v>178.70864700000001</v>
      </c>
      <c r="D17" s="7">
        <v>114.524293</v>
      </c>
      <c r="E17" s="7">
        <v>69.972087000000002</v>
      </c>
      <c r="F17" s="7">
        <v>54.508546000000003</v>
      </c>
      <c r="G17" s="7">
        <v>46.472040999999997</v>
      </c>
      <c r="H17" s="7">
        <v>43.153844999999997</v>
      </c>
      <c r="I17" s="7">
        <v>48.173425000000002</v>
      </c>
      <c r="J17" s="7">
        <v>87.663422999999995</v>
      </c>
      <c r="K17" s="7">
        <v>45.117455</v>
      </c>
      <c r="M17" s="4"/>
      <c r="N17" s="3" t="s">
        <v>2</v>
      </c>
      <c r="O17" s="3">
        <v>104.963516</v>
      </c>
      <c r="P17" s="3">
        <v>62.733763000000003</v>
      </c>
      <c r="Q17" s="3">
        <v>36.575468000000001</v>
      </c>
      <c r="R17" s="3">
        <v>27.385898000000001</v>
      </c>
      <c r="S17" s="3">
        <v>23.617971000000001</v>
      </c>
      <c r="T17" s="3">
        <v>23.947900000000001</v>
      </c>
      <c r="U17" s="3">
        <v>29.204706000000002</v>
      </c>
      <c r="V17" s="3">
        <v>31.828923</v>
      </c>
      <c r="W17" s="3">
        <v>23.713549</v>
      </c>
      <c r="Y17" s="4"/>
      <c r="Z17" s="3" t="s">
        <v>2</v>
      </c>
      <c r="AA17" s="3">
        <v>97.171038999999993</v>
      </c>
      <c r="AB17" s="3">
        <v>67.449081000000007</v>
      </c>
      <c r="AC17" s="3">
        <v>34.788055</v>
      </c>
      <c r="AD17" s="3">
        <v>27.118872</v>
      </c>
      <c r="AE17" s="3">
        <v>23.746659000000001</v>
      </c>
      <c r="AF17" s="3">
        <v>27.366990999999999</v>
      </c>
      <c r="AG17" s="3">
        <v>35.797392000000002</v>
      </c>
      <c r="AH17" s="3">
        <v>34.403806000000003</v>
      </c>
      <c r="AI17" s="3">
        <v>34.633234000000002</v>
      </c>
    </row>
    <row r="18" spans="1:36" x14ac:dyDescent="0.25">
      <c r="A18" s="4"/>
      <c r="B18" s="7" t="s">
        <v>3</v>
      </c>
      <c r="C18" s="7">
        <v>178.92015599999999</v>
      </c>
      <c r="D18" s="7">
        <v>115.393991</v>
      </c>
      <c r="E18" s="7">
        <v>70.030202000000003</v>
      </c>
      <c r="F18" s="7">
        <v>54.589855</v>
      </c>
      <c r="G18" s="7">
        <v>47.504809000000002</v>
      </c>
      <c r="H18" s="7">
        <v>43.215201</v>
      </c>
      <c r="I18" s="7">
        <v>53.964478</v>
      </c>
      <c r="J18" s="7">
        <v>88.161216999999994</v>
      </c>
      <c r="K18" s="7">
        <v>45.936202999999999</v>
      </c>
      <c r="M18" s="4"/>
      <c r="N18" s="3" t="s">
        <v>3</v>
      </c>
      <c r="O18" s="3">
        <v>105.53980300000001</v>
      </c>
      <c r="P18" s="3">
        <v>66.788416999999995</v>
      </c>
      <c r="Q18" s="3">
        <v>36.620725999999998</v>
      </c>
      <c r="R18" s="3">
        <v>28.108673</v>
      </c>
      <c r="S18" s="3">
        <v>23.836006999999999</v>
      </c>
      <c r="T18" s="3">
        <v>24.759419999999999</v>
      </c>
      <c r="U18" s="3">
        <v>29.54</v>
      </c>
      <c r="V18" s="3">
        <v>32.016207000000001</v>
      </c>
      <c r="W18" s="3">
        <v>24.061381000000001</v>
      </c>
      <c r="Y18" s="4"/>
      <c r="Z18" s="3" t="s">
        <v>3</v>
      </c>
      <c r="AA18" s="3">
        <v>97.279824000000005</v>
      </c>
      <c r="AB18" s="3">
        <v>68.244843000000003</v>
      </c>
      <c r="AC18" s="3">
        <v>34.844613000000003</v>
      </c>
      <c r="AD18" s="3">
        <v>27.393813000000002</v>
      </c>
      <c r="AE18" s="3">
        <v>24.044691</v>
      </c>
      <c r="AF18" s="3">
        <v>27.588477000000001</v>
      </c>
      <c r="AG18" s="3">
        <v>35.907477</v>
      </c>
      <c r="AH18" s="3">
        <v>35.171647</v>
      </c>
      <c r="AI18" s="3">
        <v>37.99982</v>
      </c>
    </row>
    <row r="19" spans="1:36" x14ac:dyDescent="0.25">
      <c r="A19" s="4"/>
      <c r="B19" s="6" t="s">
        <v>18</v>
      </c>
      <c r="C19" s="6">
        <f>AVERAGE(C16:C18)</f>
        <v>178.75283999999999</v>
      </c>
      <c r="D19" s="6">
        <f t="shared" ref="D19" si="41">AVERAGE(D16:D18)</f>
        <v>114.73159666666668</v>
      </c>
      <c r="E19" s="6">
        <f t="shared" ref="E19" si="42">AVERAGE(E16:E18)</f>
        <v>69.926867666666666</v>
      </c>
      <c r="F19" s="6">
        <f t="shared" ref="F19" si="43">AVERAGE(F16:F18)</f>
        <v>54.41423266666667</v>
      </c>
      <c r="G19" s="6">
        <f t="shared" ref="G19" si="44">AVERAGE(G16:G18)</f>
        <v>46.771741999999996</v>
      </c>
      <c r="H19" s="6">
        <f t="shared" ref="H19" si="45">AVERAGE(H16:H18)</f>
        <v>43.171007333333336</v>
      </c>
      <c r="I19" s="6">
        <f t="shared" ref="I19" si="46">AVERAGE(I16:I18)</f>
        <v>48.067002666666667</v>
      </c>
      <c r="J19" s="6">
        <f t="shared" ref="J19" si="47">AVERAGE(J16:J18)</f>
        <v>83.927456666666657</v>
      </c>
      <c r="K19" s="6">
        <f t="shared" ref="K19" si="48">AVERAGE(K16:K18)</f>
        <v>45.325128666666672</v>
      </c>
      <c r="M19" s="4"/>
      <c r="N19" s="6" t="s">
        <v>18</v>
      </c>
      <c r="O19" s="6">
        <f>AVERAGE(O16:O18)</f>
        <v>104.983895</v>
      </c>
      <c r="P19" s="6">
        <f t="shared" ref="P19" si="49">AVERAGE(P16:P18)</f>
        <v>63.67807633333333</v>
      </c>
      <c r="Q19" s="6">
        <f t="shared" ref="Q19" si="50">AVERAGE(Q16:Q18)</f>
        <v>36.557082999999999</v>
      </c>
      <c r="R19" s="6">
        <f t="shared" ref="R19" si="51">AVERAGE(R16:R18)</f>
        <v>27.601100666666667</v>
      </c>
      <c r="S19" s="6">
        <f t="shared" ref="S19" si="52">AVERAGE(S16:S18)</f>
        <v>23.675644000000002</v>
      </c>
      <c r="T19" s="6">
        <f t="shared" ref="T19" si="53">AVERAGE(T16:T18)</f>
        <v>24.095125666666672</v>
      </c>
      <c r="U19" s="6">
        <f t="shared" ref="U19" si="54">AVERAGE(U16:U18)</f>
        <v>29.082125000000001</v>
      </c>
      <c r="V19" s="6">
        <f t="shared" ref="V19" si="55">AVERAGE(V16:V18)</f>
        <v>31.883739000000002</v>
      </c>
      <c r="W19" s="6">
        <f t="shared" ref="W19" si="56">AVERAGE(W16:W18)</f>
        <v>23.822813333333333</v>
      </c>
      <c r="Y19" s="4"/>
      <c r="Z19" s="6" t="s">
        <v>18</v>
      </c>
      <c r="AA19" s="6">
        <f>AVERAGE(AA16:AA18)</f>
        <v>97.152570333333344</v>
      </c>
      <c r="AB19" s="6">
        <f t="shared" ref="AB19" si="57">AVERAGE(AB16:AB18)</f>
        <v>63.095049333333328</v>
      </c>
      <c r="AC19" s="6">
        <f t="shared" ref="AC19" si="58">AVERAGE(AC16:AC18)</f>
        <v>34.674864333333339</v>
      </c>
      <c r="AD19" s="6">
        <f t="shared" ref="AD19" si="59">AVERAGE(AD16:AD18)</f>
        <v>27.032826333333333</v>
      </c>
      <c r="AE19" s="6">
        <f t="shared" ref="AE19" si="60">AVERAGE(AE16:AE18)</f>
        <v>23.785246000000001</v>
      </c>
      <c r="AF19" s="6">
        <f t="shared" ref="AF19" si="61">AVERAGE(AF16:AF18)</f>
        <v>27.210549666666665</v>
      </c>
      <c r="AG19" s="6">
        <f t="shared" ref="AG19" si="62">AVERAGE(AG16:AG18)</f>
        <v>35.787194</v>
      </c>
      <c r="AH19" s="6">
        <f t="shared" ref="AH19" si="63">AVERAGE(AH16:AH18)</f>
        <v>34.48143266666667</v>
      </c>
      <c r="AI19" s="6">
        <f t="shared" ref="AI19" si="64">AVERAGE(AI16:AI18)</f>
        <v>35.405044333333336</v>
      </c>
    </row>
    <row r="20" spans="1:36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M20" s="5"/>
      <c r="N20" s="6"/>
      <c r="O20" s="6"/>
      <c r="P20" s="6"/>
      <c r="Q20" s="6"/>
      <c r="R20" s="6"/>
      <c r="S20" s="6"/>
      <c r="T20" s="6"/>
      <c r="U20" s="6"/>
      <c r="V20" s="6"/>
      <c r="W20" s="6"/>
      <c r="Y20" s="5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6" ht="15" customHeight="1" x14ac:dyDescent="0.25">
      <c r="A21" s="4" t="s">
        <v>28</v>
      </c>
      <c r="B21" s="3" t="s">
        <v>17</v>
      </c>
      <c r="C21" s="3" t="s">
        <v>5</v>
      </c>
      <c r="D21" s="3" t="s">
        <v>6</v>
      </c>
      <c r="E21" s="3" t="s">
        <v>7</v>
      </c>
      <c r="F21" s="3" t="s">
        <v>8</v>
      </c>
      <c r="G21" s="3" t="s">
        <v>9</v>
      </c>
      <c r="H21" s="3" t="s">
        <v>10</v>
      </c>
      <c r="I21" s="3" t="s">
        <v>11</v>
      </c>
      <c r="J21" s="3" t="s">
        <v>12</v>
      </c>
      <c r="K21" s="3" t="s">
        <v>13</v>
      </c>
      <c r="M21" s="4" t="s">
        <v>28</v>
      </c>
      <c r="N21" s="3" t="s">
        <v>0</v>
      </c>
      <c r="O21" s="3" t="s">
        <v>5</v>
      </c>
      <c r="P21" s="3" t="s">
        <v>6</v>
      </c>
      <c r="Q21" s="3" t="s">
        <v>7</v>
      </c>
      <c r="R21" s="3" t="s">
        <v>8</v>
      </c>
      <c r="S21" s="3" t="s">
        <v>9</v>
      </c>
      <c r="T21" s="3" t="s">
        <v>10</v>
      </c>
      <c r="U21" s="3" t="s">
        <v>11</v>
      </c>
      <c r="V21" s="3" t="s">
        <v>12</v>
      </c>
      <c r="W21" s="3" t="s">
        <v>13</v>
      </c>
      <c r="Y21" s="4" t="s">
        <v>28</v>
      </c>
      <c r="Z21" s="3" t="s">
        <v>0</v>
      </c>
      <c r="AA21" s="3" t="s">
        <v>5</v>
      </c>
      <c r="AB21" s="3" t="s">
        <v>6</v>
      </c>
      <c r="AC21" s="3" t="s">
        <v>7</v>
      </c>
      <c r="AD21" s="3" t="s">
        <v>8</v>
      </c>
      <c r="AE21" s="3" t="s">
        <v>9</v>
      </c>
      <c r="AF21" s="3" t="s">
        <v>10</v>
      </c>
      <c r="AG21" s="3" t="s">
        <v>11</v>
      </c>
      <c r="AH21" s="3" t="s">
        <v>12</v>
      </c>
      <c r="AI21" s="3" t="s">
        <v>13</v>
      </c>
    </row>
    <row r="22" spans="1:36" x14ac:dyDescent="0.25">
      <c r="A22" s="4"/>
      <c r="B22" s="7" t="s">
        <v>1</v>
      </c>
      <c r="C22" s="7">
        <v>342.47621299999997</v>
      </c>
      <c r="D22" s="7">
        <v>217.74258800000001</v>
      </c>
      <c r="E22" s="7">
        <v>127.46009100000001</v>
      </c>
      <c r="F22" s="7">
        <v>99.059944999999999</v>
      </c>
      <c r="G22" s="7">
        <v>84.881972000000005</v>
      </c>
      <c r="H22" s="7">
        <v>76.541461999999996</v>
      </c>
      <c r="I22" s="7">
        <v>83.089061999999998</v>
      </c>
      <c r="J22" s="7">
        <v>162.68570600000001</v>
      </c>
      <c r="K22" s="7">
        <v>79.103513000000007</v>
      </c>
      <c r="M22" s="4"/>
      <c r="N22" s="3" t="s">
        <v>1</v>
      </c>
      <c r="O22" s="3">
        <v>199.215113</v>
      </c>
      <c r="P22" s="3">
        <v>114.112814</v>
      </c>
      <c r="Q22" s="3">
        <v>69.195209000000006</v>
      </c>
      <c r="R22" s="3">
        <v>49.755409</v>
      </c>
      <c r="S22" s="3">
        <v>42.387804000000003</v>
      </c>
      <c r="T22" s="3">
        <v>42.383665999999998</v>
      </c>
      <c r="U22" s="3">
        <v>52.805062999999997</v>
      </c>
      <c r="V22" s="3">
        <v>58.910660999999998</v>
      </c>
      <c r="W22" s="3">
        <v>39.431691000000001</v>
      </c>
      <c r="Y22" s="4"/>
      <c r="Z22" s="3" t="s">
        <v>1</v>
      </c>
      <c r="AA22" s="3">
        <v>185.065451</v>
      </c>
      <c r="AB22" s="3">
        <v>114.369906</v>
      </c>
      <c r="AC22" s="3">
        <v>62.919680999999997</v>
      </c>
      <c r="AD22" s="3">
        <v>48.676437999999997</v>
      </c>
      <c r="AE22" s="3">
        <v>42.174731999999999</v>
      </c>
      <c r="AF22" s="3">
        <v>48.84478</v>
      </c>
      <c r="AG22" s="3">
        <v>60.911690999999998</v>
      </c>
      <c r="AH22" s="3">
        <v>64.867495000000005</v>
      </c>
      <c r="AI22" s="3">
        <v>64.964673000000005</v>
      </c>
    </row>
    <row r="23" spans="1:36" x14ac:dyDescent="0.25">
      <c r="A23" s="4"/>
      <c r="B23" s="7" t="s">
        <v>2</v>
      </c>
      <c r="C23" s="7">
        <v>344.94125400000001</v>
      </c>
      <c r="D23" s="7">
        <v>218.44057000000001</v>
      </c>
      <c r="E23" s="7">
        <v>128.87568099999999</v>
      </c>
      <c r="F23" s="7">
        <v>99.304308000000006</v>
      </c>
      <c r="G23" s="7">
        <v>90.244881000000007</v>
      </c>
      <c r="H23" s="7">
        <v>77.415581000000003</v>
      </c>
      <c r="I23" s="7">
        <v>99.459924000000001</v>
      </c>
      <c r="J23" s="7">
        <v>164.709271</v>
      </c>
      <c r="K23" s="7">
        <v>80.786589000000006</v>
      </c>
      <c r="M23" s="4"/>
      <c r="N23" s="3" t="s">
        <v>2</v>
      </c>
      <c r="O23" s="3">
        <v>199.519823</v>
      </c>
      <c r="P23" s="3">
        <v>115.568208</v>
      </c>
      <c r="Q23" s="3">
        <v>69.679991000000001</v>
      </c>
      <c r="R23" s="3">
        <v>50.001866999999997</v>
      </c>
      <c r="S23" s="3">
        <v>42.851078999999999</v>
      </c>
      <c r="T23" s="3">
        <v>42.844833000000001</v>
      </c>
      <c r="U23" s="3">
        <v>53.193547000000002</v>
      </c>
      <c r="V23" s="3">
        <v>59.052681</v>
      </c>
      <c r="W23" s="3">
        <v>39.974128</v>
      </c>
      <c r="Y23" s="4"/>
      <c r="Z23" s="3" t="s">
        <v>2</v>
      </c>
      <c r="AA23" s="3">
        <v>188.442601</v>
      </c>
      <c r="AB23" s="3">
        <v>115.05803</v>
      </c>
      <c r="AC23" s="3">
        <v>64.654308999999998</v>
      </c>
      <c r="AD23" s="3">
        <v>49.198421000000003</v>
      </c>
      <c r="AE23" s="3">
        <v>44.317070999999999</v>
      </c>
      <c r="AF23" s="3">
        <v>50.508498000000003</v>
      </c>
      <c r="AG23" s="3">
        <v>66.989000000000004</v>
      </c>
      <c r="AH23" s="3">
        <v>65.755561999999998</v>
      </c>
      <c r="AI23" s="3">
        <v>69.442391999999998</v>
      </c>
    </row>
    <row r="24" spans="1:36" x14ac:dyDescent="0.25">
      <c r="A24" s="4"/>
      <c r="B24" s="7" t="s">
        <v>3</v>
      </c>
      <c r="C24" s="7">
        <v>346.07951300000002</v>
      </c>
      <c r="D24" s="7">
        <v>218.944253</v>
      </c>
      <c r="E24" s="7">
        <v>129.002453</v>
      </c>
      <c r="F24" s="7">
        <v>100.201553</v>
      </c>
      <c r="G24" s="7">
        <v>90.548102</v>
      </c>
      <c r="H24" s="7">
        <v>83.061657999999994</v>
      </c>
      <c r="I24" s="7">
        <v>100.410206</v>
      </c>
      <c r="J24" s="7">
        <v>166.96037999999999</v>
      </c>
      <c r="K24" s="7">
        <v>81.722921999999997</v>
      </c>
      <c r="M24" s="4"/>
      <c r="N24" s="3" t="s">
        <v>3</v>
      </c>
      <c r="O24" s="3">
        <v>214.34827799999999</v>
      </c>
      <c r="P24" s="3">
        <v>118.587693</v>
      </c>
      <c r="Q24" s="3">
        <v>71.083213999999998</v>
      </c>
      <c r="R24" s="3">
        <v>50.490361999999998</v>
      </c>
      <c r="S24" s="3">
        <v>43.145499999999998</v>
      </c>
      <c r="T24" s="3">
        <v>43.382389000000003</v>
      </c>
      <c r="U24" s="3">
        <v>53.345868000000003</v>
      </c>
      <c r="V24" s="3">
        <v>60.826362000000003</v>
      </c>
      <c r="W24" s="3">
        <v>43.370972999999999</v>
      </c>
      <c r="Y24" s="4"/>
      <c r="Z24" s="3" t="s">
        <v>3</v>
      </c>
      <c r="AA24" s="3">
        <v>200.00188700000001</v>
      </c>
      <c r="AB24" s="3">
        <v>115.81849</v>
      </c>
      <c r="AC24" s="3">
        <v>64.693642999999994</v>
      </c>
      <c r="AD24" s="3">
        <v>49.715474999999998</v>
      </c>
      <c r="AE24" s="3">
        <v>44.547969999999999</v>
      </c>
      <c r="AF24" s="3">
        <v>54.100769</v>
      </c>
      <c r="AG24" s="3">
        <v>67.315209999999993</v>
      </c>
      <c r="AH24" s="3">
        <v>66.009067000000002</v>
      </c>
      <c r="AI24" s="3">
        <v>71.884517000000002</v>
      </c>
    </row>
    <row r="25" spans="1:36" x14ac:dyDescent="0.25">
      <c r="A25" s="4"/>
      <c r="B25" s="6" t="s">
        <v>18</v>
      </c>
      <c r="C25" s="6">
        <f>AVERAGE(C22:C24)</f>
        <v>344.49899333333332</v>
      </c>
      <c r="D25" s="6">
        <f t="shared" ref="D25" si="65">AVERAGE(D22:D24)</f>
        <v>218.37580366666668</v>
      </c>
      <c r="E25" s="6">
        <f t="shared" ref="E25" si="66">AVERAGE(E22:E24)</f>
        <v>128.44607500000001</v>
      </c>
      <c r="F25" s="6">
        <f t="shared" ref="F25" si="67">AVERAGE(F22:F24)</f>
        <v>99.521935333333332</v>
      </c>
      <c r="G25" s="6">
        <f t="shared" ref="G25" si="68">AVERAGE(G22:G24)</f>
        <v>88.558318333333332</v>
      </c>
      <c r="H25" s="6">
        <f t="shared" ref="H25" si="69">AVERAGE(H22:H24)</f>
        <v>79.00623366666666</v>
      </c>
      <c r="I25" s="6">
        <f t="shared" ref="I25" si="70">AVERAGE(I22:I24)</f>
        <v>94.319730666666672</v>
      </c>
      <c r="J25" s="6">
        <f t="shared" ref="J25" si="71">AVERAGE(J22:J24)</f>
        <v>164.78511900000001</v>
      </c>
      <c r="K25" s="6">
        <f t="shared" ref="K25" si="72">AVERAGE(K22:K24)</f>
        <v>80.537674666666661</v>
      </c>
      <c r="M25" s="4"/>
      <c r="N25" s="6" t="s">
        <v>18</v>
      </c>
      <c r="O25" s="6">
        <f>AVERAGE(O22:O24)</f>
        <v>204.36107133333334</v>
      </c>
      <c r="P25" s="6">
        <f t="shared" ref="P25" si="73">AVERAGE(P22:P24)</f>
        <v>116.08957166666666</v>
      </c>
      <c r="Q25" s="6">
        <f t="shared" ref="Q25" si="74">AVERAGE(Q22:Q24)</f>
        <v>69.986137999999997</v>
      </c>
      <c r="R25" s="6">
        <f t="shared" ref="R25" si="75">AVERAGE(R22:R24)</f>
        <v>50.082546000000001</v>
      </c>
      <c r="S25" s="6">
        <f t="shared" ref="S25" si="76">AVERAGE(S22:S24)</f>
        <v>42.794794333333336</v>
      </c>
      <c r="T25" s="6">
        <f t="shared" ref="T25" si="77">AVERAGE(T22:T24)</f>
        <v>42.870295999999996</v>
      </c>
      <c r="U25" s="6">
        <f t="shared" ref="U25" si="78">AVERAGE(U22:U24)</f>
        <v>53.114826000000001</v>
      </c>
      <c r="V25" s="6">
        <f t="shared" ref="V25" si="79">AVERAGE(V22:V24)</f>
        <v>59.596567999999998</v>
      </c>
      <c r="W25" s="6">
        <f t="shared" ref="W25" si="80">AVERAGE(W22:W24)</f>
        <v>40.925597333333336</v>
      </c>
      <c r="Y25" s="4"/>
      <c r="Z25" s="6" t="s">
        <v>18</v>
      </c>
      <c r="AA25" s="6">
        <f>AVERAGE(AA22:AA24)</f>
        <v>191.16997966666668</v>
      </c>
      <c r="AB25" s="6">
        <f t="shared" ref="AB25" si="81">AVERAGE(AB22:AB24)</f>
        <v>115.08214199999999</v>
      </c>
      <c r="AC25" s="6">
        <f t="shared" ref="AC25" si="82">AVERAGE(AC22:AC24)</f>
        <v>64.089210999999992</v>
      </c>
      <c r="AD25" s="6">
        <f t="shared" ref="AD25" si="83">AVERAGE(AD22:AD24)</f>
        <v>49.196777999999995</v>
      </c>
      <c r="AE25" s="6">
        <f t="shared" ref="AE25" si="84">AVERAGE(AE22:AE24)</f>
        <v>43.679924333333332</v>
      </c>
      <c r="AF25" s="6">
        <f t="shared" ref="AF25" si="85">AVERAGE(AF22:AF24)</f>
        <v>51.151349000000003</v>
      </c>
      <c r="AG25" s="6">
        <f t="shared" ref="AG25" si="86">AVERAGE(AG22:AG24)</f>
        <v>65.071966999999987</v>
      </c>
      <c r="AH25" s="6">
        <f t="shared" ref="AH25" si="87">AVERAGE(AH22:AH24)</f>
        <v>65.54404133333334</v>
      </c>
      <c r="AI25" s="6">
        <f t="shared" ref="AI25" si="88">AVERAGE(AI22:AI24)</f>
        <v>68.763860666666673</v>
      </c>
    </row>
    <row r="27" spans="1:36" ht="18.75" x14ac:dyDescent="0.3">
      <c r="A27" s="2" t="s">
        <v>19</v>
      </c>
      <c r="B27" s="2"/>
      <c r="C27" s="2"/>
      <c r="D27" s="2"/>
      <c r="E27" s="2"/>
      <c r="F27" s="2"/>
      <c r="G27" s="2"/>
      <c r="H27" s="2"/>
      <c r="I27" s="2"/>
      <c r="J27" s="2"/>
      <c r="K27" s="2"/>
      <c r="N27" s="2" t="s">
        <v>19</v>
      </c>
      <c r="O27" s="2"/>
      <c r="P27" s="2"/>
      <c r="Q27" s="2"/>
      <c r="R27" s="2"/>
      <c r="S27" s="2"/>
      <c r="T27" s="2"/>
      <c r="U27" s="2"/>
      <c r="V27" s="2"/>
      <c r="W27" s="2"/>
      <c r="X27" s="2"/>
      <c r="Z27" s="2" t="s">
        <v>19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5">
      <c r="B28" s="9" t="s">
        <v>4</v>
      </c>
      <c r="C28" s="3" t="s">
        <v>5</v>
      </c>
      <c r="D28" s="3" t="s">
        <v>6</v>
      </c>
      <c r="E28" s="3" t="s">
        <v>7</v>
      </c>
      <c r="F28" s="3" t="s">
        <v>8</v>
      </c>
      <c r="G28" s="3" t="s">
        <v>9</v>
      </c>
      <c r="H28" s="3" t="s">
        <v>10</v>
      </c>
      <c r="I28" s="3" t="s">
        <v>11</v>
      </c>
      <c r="J28" s="3" t="s">
        <v>12</v>
      </c>
      <c r="K28" s="3" t="s">
        <v>13</v>
      </c>
      <c r="N28" s="9" t="s">
        <v>4</v>
      </c>
      <c r="O28" s="3" t="s">
        <v>5</v>
      </c>
      <c r="P28" s="3" t="s">
        <v>6</v>
      </c>
      <c r="Q28" s="3" t="s">
        <v>7</v>
      </c>
      <c r="R28" s="3" t="s">
        <v>8</v>
      </c>
      <c r="S28" s="3" t="s">
        <v>9</v>
      </c>
      <c r="T28" s="3" t="s">
        <v>10</v>
      </c>
      <c r="U28" s="3" t="s">
        <v>11</v>
      </c>
      <c r="V28" s="3" t="s">
        <v>12</v>
      </c>
      <c r="W28" s="3" t="s">
        <v>13</v>
      </c>
      <c r="Z28" s="9" t="s">
        <v>4</v>
      </c>
      <c r="AA28" s="3" t="s">
        <v>5</v>
      </c>
      <c r="AB28" s="3" t="s">
        <v>6</v>
      </c>
      <c r="AC28" s="3" t="s">
        <v>7</v>
      </c>
      <c r="AD28" s="3" t="s">
        <v>8</v>
      </c>
      <c r="AE28" s="3" t="s">
        <v>9</v>
      </c>
      <c r="AF28" s="3" t="s">
        <v>10</v>
      </c>
      <c r="AG28" s="3" t="s">
        <v>11</v>
      </c>
      <c r="AH28" s="3" t="s">
        <v>12</v>
      </c>
      <c r="AI28" s="3" t="s">
        <v>13</v>
      </c>
    </row>
    <row r="29" spans="1:36" ht="16.5" x14ac:dyDescent="0.25">
      <c r="B29" s="10" t="s">
        <v>29</v>
      </c>
      <c r="C29" s="3">
        <f>C7</f>
        <v>50.125854000000004</v>
      </c>
      <c r="D29" s="3">
        <f>D7</f>
        <v>34.204591000000001</v>
      </c>
      <c r="E29" s="3">
        <f>E7</f>
        <v>23.726316333333333</v>
      </c>
      <c r="F29" s="3">
        <f>F7</f>
        <v>20.104744333333333</v>
      </c>
      <c r="G29" s="3">
        <f>G7</f>
        <v>18.422582999999999</v>
      </c>
      <c r="H29" s="3">
        <f>H7</f>
        <v>17.157161333333335</v>
      </c>
      <c r="I29" s="3">
        <f>I7</f>
        <v>18.054850999999999</v>
      </c>
      <c r="J29" s="3">
        <f>J7</f>
        <v>27.392473999999996</v>
      </c>
      <c r="K29" s="3">
        <f>K7</f>
        <v>18.076803999999999</v>
      </c>
      <c r="N29" s="10" t="s">
        <v>29</v>
      </c>
      <c r="O29" s="3">
        <f>O7</f>
        <v>30.827928</v>
      </c>
      <c r="P29" s="3">
        <f>P7</f>
        <v>19.327853333333334</v>
      </c>
      <c r="Q29" s="3">
        <f>Q7</f>
        <v>14.086915666666664</v>
      </c>
      <c r="R29" s="3">
        <f>R7</f>
        <v>9.8854636666666664</v>
      </c>
      <c r="S29" s="3">
        <f>S7</f>
        <v>9.4503596666666674</v>
      </c>
      <c r="T29" s="3">
        <f>T7</f>
        <v>9.5876333333333346</v>
      </c>
      <c r="U29" s="3">
        <f>U7</f>
        <v>10.426153999999999</v>
      </c>
      <c r="V29" s="3">
        <f>V7</f>
        <v>10.948864333333333</v>
      </c>
      <c r="W29" s="3">
        <f>W7</f>
        <v>9.3645316666666663</v>
      </c>
      <c r="Z29" s="10" t="s">
        <v>29</v>
      </c>
      <c r="AA29" s="3">
        <f>AA7</f>
        <v>27.447999333333332</v>
      </c>
      <c r="AB29" s="3">
        <f>AB7</f>
        <v>17.326313333333331</v>
      </c>
      <c r="AC29" s="3">
        <f>AC7</f>
        <v>11.719811333333334</v>
      </c>
      <c r="AD29" s="3">
        <f>AD7</f>
        <v>9.6333943333333334</v>
      </c>
      <c r="AE29" s="3">
        <f>AE7</f>
        <v>8.8708150000000003</v>
      </c>
      <c r="AF29" s="3">
        <f>AF7</f>
        <v>9.6723746666666681</v>
      </c>
      <c r="AG29" s="3">
        <f>AG7</f>
        <v>11.264071333333334</v>
      </c>
      <c r="AH29" s="3">
        <f>AH7</f>
        <v>11.027006333333334</v>
      </c>
      <c r="AI29" s="3">
        <f>AI7</f>
        <v>11.195349999999999</v>
      </c>
    </row>
    <row r="30" spans="1:36" ht="16.5" x14ac:dyDescent="0.25">
      <c r="B30" s="10" t="s">
        <v>30</v>
      </c>
      <c r="C30" s="3">
        <f>C13</f>
        <v>95.915548333333334</v>
      </c>
      <c r="D30" s="3">
        <f>D13</f>
        <v>62.246737666666661</v>
      </c>
      <c r="E30" s="3">
        <f>E13</f>
        <v>40.010440666666668</v>
      </c>
      <c r="F30" s="3">
        <f>F13</f>
        <v>32.411896000000006</v>
      </c>
      <c r="G30" s="3">
        <f>G13</f>
        <v>28.533946666666669</v>
      </c>
      <c r="H30" s="3">
        <f>H13</f>
        <v>26.761783333333337</v>
      </c>
      <c r="I30" s="3">
        <f>I13</f>
        <v>27.922891000000003</v>
      </c>
      <c r="J30" s="3">
        <f>J13</f>
        <v>50.045611000000001</v>
      </c>
      <c r="K30" s="3">
        <f>K13</f>
        <v>27.228994</v>
      </c>
      <c r="N30" s="10" t="s">
        <v>30</v>
      </c>
      <c r="O30" s="3">
        <f>O13</f>
        <v>61.278405999999997</v>
      </c>
      <c r="P30" s="3">
        <f>P13</f>
        <v>34.857072666666667</v>
      </c>
      <c r="Q30" s="3">
        <f>Q13</f>
        <v>20.969317666666669</v>
      </c>
      <c r="R30" s="3">
        <f>R13</f>
        <v>16.260234000000001</v>
      </c>
      <c r="S30" s="3">
        <f>S13</f>
        <v>14.352240999999999</v>
      </c>
      <c r="T30" s="3">
        <f>T13</f>
        <v>14.715971000000001</v>
      </c>
      <c r="U30" s="3">
        <f>U13</f>
        <v>16.491801666666664</v>
      </c>
      <c r="V30" s="3">
        <f>V13</f>
        <v>18.764451999999999</v>
      </c>
      <c r="W30" s="3">
        <f>W13</f>
        <v>14.662237666666668</v>
      </c>
      <c r="Z30" s="10" t="s">
        <v>30</v>
      </c>
      <c r="AA30" s="3">
        <f>AA13</f>
        <v>53.401515333333329</v>
      </c>
      <c r="AB30" s="3">
        <f>AB13</f>
        <v>31.130082999999999</v>
      </c>
      <c r="AC30" s="3">
        <f>AC13</f>
        <v>19.748256999999999</v>
      </c>
      <c r="AD30" s="3">
        <f>AD13</f>
        <v>15.824001000000001</v>
      </c>
      <c r="AE30" s="3">
        <f>AE13</f>
        <v>14.169759666666666</v>
      </c>
      <c r="AF30" s="3">
        <f>AF13</f>
        <v>15.569461333333331</v>
      </c>
      <c r="AG30" s="3">
        <f>AG13</f>
        <v>19.756519666666666</v>
      </c>
      <c r="AH30" s="3">
        <f>AH13</f>
        <v>19.144236666666668</v>
      </c>
      <c r="AI30" s="3">
        <f>AI13</f>
        <v>19.531666000000001</v>
      </c>
    </row>
    <row r="31" spans="1:36" ht="16.5" x14ac:dyDescent="0.25">
      <c r="B31" s="10" t="s">
        <v>31</v>
      </c>
      <c r="C31" s="3">
        <f>C19</f>
        <v>178.75283999999999</v>
      </c>
      <c r="D31" s="3">
        <f>D19</f>
        <v>114.73159666666668</v>
      </c>
      <c r="E31" s="3">
        <f>E19</f>
        <v>69.926867666666666</v>
      </c>
      <c r="F31" s="3">
        <f>F19</f>
        <v>54.41423266666667</v>
      </c>
      <c r="G31" s="3">
        <f>G19</f>
        <v>46.771741999999996</v>
      </c>
      <c r="H31" s="3">
        <f>H19</f>
        <v>43.171007333333336</v>
      </c>
      <c r="I31" s="3">
        <f>I19</f>
        <v>48.067002666666667</v>
      </c>
      <c r="J31" s="3">
        <f>J19</f>
        <v>83.927456666666657</v>
      </c>
      <c r="K31" s="3">
        <f>K19</f>
        <v>45.325128666666672</v>
      </c>
      <c r="N31" s="10" t="s">
        <v>31</v>
      </c>
      <c r="O31" s="3">
        <f>O19</f>
        <v>104.983895</v>
      </c>
      <c r="P31" s="3">
        <f>P19</f>
        <v>63.67807633333333</v>
      </c>
      <c r="Q31" s="3">
        <f>Q19</f>
        <v>36.557082999999999</v>
      </c>
      <c r="R31" s="3">
        <f>R19</f>
        <v>27.601100666666667</v>
      </c>
      <c r="S31" s="3">
        <f>S19</f>
        <v>23.675644000000002</v>
      </c>
      <c r="T31" s="3">
        <f>T19</f>
        <v>24.095125666666672</v>
      </c>
      <c r="U31" s="3">
        <f>U19</f>
        <v>29.082125000000001</v>
      </c>
      <c r="V31" s="3">
        <f>V19</f>
        <v>31.883739000000002</v>
      </c>
      <c r="W31" s="3">
        <f>W19</f>
        <v>23.822813333333333</v>
      </c>
      <c r="Z31" s="10" t="s">
        <v>31</v>
      </c>
      <c r="AA31" s="3">
        <f>AA19</f>
        <v>97.152570333333344</v>
      </c>
      <c r="AB31" s="3">
        <f>AB19</f>
        <v>63.095049333333328</v>
      </c>
      <c r="AC31" s="3">
        <f>AC19</f>
        <v>34.674864333333339</v>
      </c>
      <c r="AD31" s="3">
        <f>AD19</f>
        <v>27.032826333333333</v>
      </c>
      <c r="AE31" s="3">
        <f>AE19</f>
        <v>23.785246000000001</v>
      </c>
      <c r="AF31" s="3">
        <f>AF19</f>
        <v>27.210549666666665</v>
      </c>
      <c r="AG31" s="3">
        <f>AG19</f>
        <v>35.787194</v>
      </c>
      <c r="AH31" s="3">
        <f>AH19</f>
        <v>34.48143266666667</v>
      </c>
      <c r="AI31" s="3">
        <f>AI19</f>
        <v>35.405044333333336</v>
      </c>
    </row>
    <row r="32" spans="1:36" ht="16.5" x14ac:dyDescent="0.25">
      <c r="B32" s="10" t="s">
        <v>32</v>
      </c>
      <c r="C32" s="3">
        <f>C25</f>
        <v>344.49899333333332</v>
      </c>
      <c r="D32" s="3">
        <f t="shared" ref="D32:K32" si="89">D25</f>
        <v>218.37580366666668</v>
      </c>
      <c r="E32" s="3">
        <f t="shared" si="89"/>
        <v>128.44607500000001</v>
      </c>
      <c r="F32" s="3">
        <f t="shared" si="89"/>
        <v>99.521935333333332</v>
      </c>
      <c r="G32" s="3">
        <f t="shared" si="89"/>
        <v>88.558318333333332</v>
      </c>
      <c r="H32" s="3">
        <f t="shared" si="89"/>
        <v>79.00623366666666</v>
      </c>
      <c r="I32" s="3">
        <f t="shared" si="89"/>
        <v>94.319730666666672</v>
      </c>
      <c r="J32" s="3">
        <f t="shared" si="89"/>
        <v>164.78511900000001</v>
      </c>
      <c r="K32" s="3">
        <f t="shared" si="89"/>
        <v>80.537674666666661</v>
      </c>
      <c r="N32" s="10" t="s">
        <v>32</v>
      </c>
      <c r="O32" s="3">
        <f>O25</f>
        <v>204.36107133333334</v>
      </c>
      <c r="P32" s="3">
        <f t="shared" ref="P32:W32" si="90">P25</f>
        <v>116.08957166666666</v>
      </c>
      <c r="Q32" s="3">
        <f t="shared" si="90"/>
        <v>69.986137999999997</v>
      </c>
      <c r="R32" s="3">
        <f t="shared" si="90"/>
        <v>50.082546000000001</v>
      </c>
      <c r="S32" s="3">
        <f t="shared" si="90"/>
        <v>42.794794333333336</v>
      </c>
      <c r="T32" s="3">
        <f t="shared" si="90"/>
        <v>42.870295999999996</v>
      </c>
      <c r="U32" s="3">
        <f t="shared" si="90"/>
        <v>53.114826000000001</v>
      </c>
      <c r="V32" s="3">
        <f t="shared" si="90"/>
        <v>59.596567999999998</v>
      </c>
      <c r="W32" s="3">
        <f t="shared" si="90"/>
        <v>40.925597333333336</v>
      </c>
      <c r="Z32" s="10" t="s">
        <v>32</v>
      </c>
      <c r="AA32" s="3">
        <f>AA25</f>
        <v>191.16997966666668</v>
      </c>
      <c r="AB32" s="3">
        <f t="shared" ref="AB32:AI32" si="91">AB25</f>
        <v>115.08214199999999</v>
      </c>
      <c r="AC32" s="3">
        <f t="shared" si="91"/>
        <v>64.089210999999992</v>
      </c>
      <c r="AD32" s="3">
        <f t="shared" si="91"/>
        <v>49.196777999999995</v>
      </c>
      <c r="AE32" s="3">
        <f t="shared" si="91"/>
        <v>43.679924333333332</v>
      </c>
      <c r="AF32" s="3">
        <f t="shared" si="91"/>
        <v>51.151349000000003</v>
      </c>
      <c r="AG32" s="3">
        <f t="shared" si="91"/>
        <v>65.071966999999987</v>
      </c>
      <c r="AH32" s="3">
        <f t="shared" si="91"/>
        <v>65.54404133333334</v>
      </c>
      <c r="AI32" s="3">
        <f t="shared" si="91"/>
        <v>68.763860666666673</v>
      </c>
    </row>
  </sheetData>
  <mergeCells count="18">
    <mergeCell ref="Y2:AI2"/>
    <mergeCell ref="Y3:Y7"/>
    <mergeCell ref="Y9:Y13"/>
    <mergeCell ref="Y15:Y19"/>
    <mergeCell ref="Y21:Y25"/>
    <mergeCell ref="A27:K27"/>
    <mergeCell ref="N27:X27"/>
    <mergeCell ref="Z27:AJ27"/>
    <mergeCell ref="A3:A7"/>
    <mergeCell ref="A9:A13"/>
    <mergeCell ref="A15:A19"/>
    <mergeCell ref="A21:A25"/>
    <mergeCell ref="A2:K2"/>
    <mergeCell ref="M2:W2"/>
    <mergeCell ref="M3:M7"/>
    <mergeCell ref="M9:M13"/>
    <mergeCell ref="M15:M19"/>
    <mergeCell ref="M21:M25"/>
  </mergeCells>
  <pageMargins left="0.7" right="0.7" top="0.75" bottom="0.75" header="0.3" footer="0.3"/>
  <pageSetup orientation="portrait" r:id="rId1"/>
  <ignoredErrors>
    <ignoredError sqref="C30:C32 AA31:AA32 O30:O32" calculatedColumn="1"/>
    <ignoredError sqref="N29:N32 B29:B32 Z29:Z32 AB30:AI30" numberStoredAsText="1"/>
    <ignoredError sqref="AA30" numberStoredAsText="1" calculatedColumn="1"/>
  </ignoredErrors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C6" sqref="C6"/>
    </sheetView>
  </sheetViews>
  <sheetFormatPr defaultRowHeight="15" x14ac:dyDescent="0.25"/>
  <cols>
    <col min="1" max="1" width="12.42578125" bestFit="1" customWidth="1"/>
  </cols>
  <sheetData>
    <row r="1" spans="1:10" x14ac:dyDescent="0.2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9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</row>
    <row r="3" spans="1:10" ht="16.5" x14ac:dyDescent="0.25">
      <c r="A3" s="10" t="s">
        <v>20</v>
      </c>
      <c r="B3" s="3">
        <f>raw!C29</f>
        <v>50.125854000000004</v>
      </c>
      <c r="C3" s="3">
        <f>raw!D29</f>
        <v>34.204591000000001</v>
      </c>
      <c r="D3" s="3">
        <f>raw!E29</f>
        <v>23.726316333333333</v>
      </c>
      <c r="E3" s="3">
        <f>raw!F29</f>
        <v>20.104744333333333</v>
      </c>
      <c r="F3" s="3">
        <f>raw!G29</f>
        <v>18.422582999999999</v>
      </c>
      <c r="G3" s="3">
        <f>raw!H29</f>
        <v>17.157161333333335</v>
      </c>
      <c r="H3" s="3">
        <f>raw!I29</f>
        <v>18.054850999999999</v>
      </c>
      <c r="I3" s="3">
        <f>raw!J29</f>
        <v>27.392473999999996</v>
      </c>
      <c r="J3" s="3">
        <f>raw!K29</f>
        <v>18.076803999999999</v>
      </c>
    </row>
    <row r="4" spans="1:10" ht="16.5" x14ac:dyDescent="0.25">
      <c r="A4" s="10" t="s">
        <v>21</v>
      </c>
      <c r="B4" s="3">
        <f>raw!C30</f>
        <v>95.915548333333334</v>
      </c>
      <c r="C4" s="3">
        <f>raw!D30</f>
        <v>62.246737666666661</v>
      </c>
      <c r="D4" s="3">
        <f>raw!E30</f>
        <v>40.010440666666668</v>
      </c>
      <c r="E4" s="3">
        <f>raw!F30</f>
        <v>32.411896000000006</v>
      </c>
      <c r="F4" s="3">
        <f>raw!G30</f>
        <v>28.533946666666669</v>
      </c>
      <c r="G4" s="3">
        <f>raw!H30</f>
        <v>26.761783333333337</v>
      </c>
      <c r="H4" s="3">
        <f>raw!I30</f>
        <v>27.922891000000003</v>
      </c>
      <c r="I4" s="3">
        <f>raw!J30</f>
        <v>50.045611000000001</v>
      </c>
      <c r="J4" s="3">
        <f>raw!K30</f>
        <v>27.228994</v>
      </c>
    </row>
    <row r="5" spans="1:10" ht="16.5" x14ac:dyDescent="0.25">
      <c r="A5" s="10" t="s">
        <v>22</v>
      </c>
      <c r="B5" s="3">
        <f>raw!C31</f>
        <v>178.75283999999999</v>
      </c>
      <c r="C5" s="3">
        <f>raw!D31</f>
        <v>114.73159666666668</v>
      </c>
      <c r="D5" s="3">
        <f>raw!E31</f>
        <v>69.926867666666666</v>
      </c>
      <c r="E5" s="3">
        <f>raw!F31</f>
        <v>54.41423266666667</v>
      </c>
      <c r="F5" s="3">
        <f>raw!G31</f>
        <v>46.771741999999996</v>
      </c>
      <c r="G5" s="3">
        <f>raw!H31</f>
        <v>43.171007333333336</v>
      </c>
      <c r="H5" s="3">
        <f>raw!I31</f>
        <v>48.067002666666667</v>
      </c>
      <c r="I5" s="3">
        <f>raw!J31</f>
        <v>83.927456666666657</v>
      </c>
      <c r="J5" s="3">
        <f>raw!K31</f>
        <v>45.325128666666672</v>
      </c>
    </row>
    <row r="6" spans="1:10" ht="16.5" x14ac:dyDescent="0.25">
      <c r="A6" s="10" t="s">
        <v>23</v>
      </c>
      <c r="B6" s="3">
        <f>raw!C32</f>
        <v>344.49899333333332</v>
      </c>
      <c r="C6" s="3">
        <f>raw!D32</f>
        <v>218.37580366666668</v>
      </c>
      <c r="D6" s="3">
        <f>raw!E32</f>
        <v>128.44607500000001</v>
      </c>
      <c r="E6" s="3">
        <f>raw!F32</f>
        <v>99.521935333333332</v>
      </c>
      <c r="F6" s="3">
        <f>raw!G32</f>
        <v>88.558318333333332</v>
      </c>
      <c r="G6" s="3">
        <f>raw!H32</f>
        <v>79.00623366666666</v>
      </c>
      <c r="H6" s="3">
        <f>raw!I32</f>
        <v>94.319730666666672</v>
      </c>
      <c r="I6" s="3">
        <f>raw!J32</f>
        <v>164.78511900000001</v>
      </c>
      <c r="J6" s="3">
        <f>raw!K32</f>
        <v>80.537674666666661</v>
      </c>
    </row>
    <row r="29" spans="1:10" x14ac:dyDescent="0.25">
      <c r="A29" s="1" t="s">
        <v>35</v>
      </c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9" t="s">
        <v>4</v>
      </c>
      <c r="B30" s="3" t="s">
        <v>5</v>
      </c>
      <c r="C30" s="3" t="s">
        <v>6</v>
      </c>
      <c r="D30" s="3" t="s">
        <v>7</v>
      </c>
      <c r="E30" s="3" t="s">
        <v>8</v>
      </c>
      <c r="F30" s="3" t="s">
        <v>9</v>
      </c>
      <c r="G30" s="3" t="s">
        <v>10</v>
      </c>
      <c r="H30" s="3" t="s">
        <v>11</v>
      </c>
      <c r="I30" s="3" t="s">
        <v>12</v>
      </c>
      <c r="J30" s="3" t="s">
        <v>13</v>
      </c>
    </row>
    <row r="31" spans="1:10" x14ac:dyDescent="0.25">
      <c r="A31" s="10" t="s">
        <v>20</v>
      </c>
      <c r="B31" s="3">
        <f t="shared" ref="B31:J34" si="0">$B3/B3</f>
        <v>1</v>
      </c>
      <c r="C31" s="3">
        <f t="shared" si="0"/>
        <v>1.4654715210598483</v>
      </c>
      <c r="D31" s="3">
        <f t="shared" si="0"/>
        <v>2.1126690420787191</v>
      </c>
      <c r="E31" s="3">
        <f t="shared" si="0"/>
        <v>2.4932350876450675</v>
      </c>
      <c r="F31" s="3">
        <f t="shared" si="0"/>
        <v>2.7208917446592591</v>
      </c>
      <c r="G31" s="3">
        <f t="shared" si="0"/>
        <v>2.9215703592303655</v>
      </c>
      <c r="H31" s="3">
        <f t="shared" si="0"/>
        <v>2.7763094804825585</v>
      </c>
      <c r="I31" s="3">
        <f t="shared" si="0"/>
        <v>1.8299133550332114</v>
      </c>
      <c r="J31" s="3">
        <f t="shared" si="0"/>
        <v>2.7729378489693204</v>
      </c>
    </row>
    <row r="32" spans="1:10" x14ac:dyDescent="0.25">
      <c r="A32" s="10" t="s">
        <v>21</v>
      </c>
      <c r="B32" s="3">
        <f t="shared" si="0"/>
        <v>1</v>
      </c>
      <c r="C32" s="3">
        <f t="shared" si="0"/>
        <v>1.5408927749268446</v>
      </c>
      <c r="D32" s="3">
        <f t="shared" si="0"/>
        <v>2.3972629827404548</v>
      </c>
      <c r="E32" s="3">
        <f t="shared" si="0"/>
        <v>2.9592699030421827</v>
      </c>
      <c r="F32" s="3">
        <f t="shared" si="0"/>
        <v>3.3614539710828644</v>
      </c>
      <c r="G32" s="3">
        <f t="shared" si="0"/>
        <v>3.5840492069848353</v>
      </c>
      <c r="H32" s="3">
        <f t="shared" si="0"/>
        <v>3.4350149607837284</v>
      </c>
      <c r="I32" s="3">
        <f t="shared" si="0"/>
        <v>1.9165626398953013</v>
      </c>
      <c r="J32" s="3">
        <f t="shared" si="0"/>
        <v>3.5225520389527918</v>
      </c>
    </row>
    <row r="33" spans="1:10" x14ac:dyDescent="0.25">
      <c r="A33" s="10" t="s">
        <v>22</v>
      </c>
      <c r="B33" s="3">
        <f t="shared" si="0"/>
        <v>1</v>
      </c>
      <c r="C33" s="3">
        <f t="shared" si="0"/>
        <v>1.5580088240150292</v>
      </c>
      <c r="D33" s="3">
        <f t="shared" si="0"/>
        <v>2.556282670233339</v>
      </c>
      <c r="E33" s="3">
        <f t="shared" si="0"/>
        <v>3.2850383298614676</v>
      </c>
      <c r="F33" s="3">
        <f t="shared" si="0"/>
        <v>3.8218127518106981</v>
      </c>
      <c r="G33" s="3">
        <f t="shared" si="0"/>
        <v>4.1405760727288099</v>
      </c>
      <c r="H33" s="3">
        <f t="shared" si="0"/>
        <v>3.7188264315045561</v>
      </c>
      <c r="I33" s="3">
        <f t="shared" si="0"/>
        <v>2.129849361573648</v>
      </c>
      <c r="J33" s="3">
        <f t="shared" si="0"/>
        <v>3.9437911211371732</v>
      </c>
    </row>
    <row r="34" spans="1:10" x14ac:dyDescent="0.25">
      <c r="A34" s="10" t="s">
        <v>23</v>
      </c>
      <c r="B34" s="3">
        <f t="shared" si="0"/>
        <v>1</v>
      </c>
      <c r="C34" s="3">
        <f t="shared" si="0"/>
        <v>1.5775511185258586</v>
      </c>
      <c r="D34" s="3">
        <f t="shared" si="0"/>
        <v>2.6820515405654342</v>
      </c>
      <c r="E34" s="3">
        <f t="shared" si="0"/>
        <v>3.461538324988227</v>
      </c>
      <c r="F34" s="3">
        <f t="shared" si="0"/>
        <v>3.8900805685654487</v>
      </c>
      <c r="G34" s="3">
        <f t="shared" si="0"/>
        <v>4.3604026840059342</v>
      </c>
      <c r="H34" s="3">
        <f t="shared" si="0"/>
        <v>3.6524594684310516</v>
      </c>
      <c r="I34" s="3">
        <f t="shared" si="0"/>
        <v>2.090595288117814</v>
      </c>
      <c r="J34" s="3">
        <f t="shared" si="0"/>
        <v>4.2774887002780115</v>
      </c>
    </row>
  </sheetData>
  <mergeCells count="2">
    <mergeCell ref="A1:J1"/>
    <mergeCell ref="A29:J29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8" workbookViewId="0">
      <selection activeCell="O13" sqref="O13"/>
    </sheetView>
  </sheetViews>
  <sheetFormatPr defaultRowHeight="15" x14ac:dyDescent="0.25"/>
  <cols>
    <col min="1" max="1" width="12.42578125" bestFit="1" customWidth="1"/>
  </cols>
  <sheetData>
    <row r="1" spans="1:10" x14ac:dyDescent="0.2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9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</row>
    <row r="3" spans="1:10" ht="16.5" x14ac:dyDescent="0.25">
      <c r="A3" s="10" t="s">
        <v>20</v>
      </c>
      <c r="B3" s="3">
        <f>raw!O29</f>
        <v>30.827928</v>
      </c>
      <c r="C3" s="3">
        <f>raw!P29</f>
        <v>19.327853333333334</v>
      </c>
      <c r="D3" s="3">
        <f>raw!Q29</f>
        <v>14.086915666666664</v>
      </c>
      <c r="E3" s="3">
        <f>raw!R29</f>
        <v>9.8854636666666664</v>
      </c>
      <c r="F3" s="3">
        <f>raw!S29</f>
        <v>9.4503596666666674</v>
      </c>
      <c r="G3" s="3">
        <f>raw!T29</f>
        <v>9.5876333333333346</v>
      </c>
      <c r="H3" s="3">
        <f>raw!U29</f>
        <v>10.426153999999999</v>
      </c>
      <c r="I3" s="3">
        <f>raw!V29</f>
        <v>10.948864333333333</v>
      </c>
      <c r="J3" s="3">
        <f>raw!W29</f>
        <v>9.3645316666666663</v>
      </c>
    </row>
    <row r="4" spans="1:10" ht="16.5" x14ac:dyDescent="0.25">
      <c r="A4" s="10" t="s">
        <v>21</v>
      </c>
      <c r="B4" s="3">
        <f>raw!O30</f>
        <v>61.278405999999997</v>
      </c>
      <c r="C4" s="3">
        <f>raw!P30</f>
        <v>34.857072666666667</v>
      </c>
      <c r="D4" s="3">
        <f>raw!Q30</f>
        <v>20.969317666666669</v>
      </c>
      <c r="E4" s="3">
        <f>raw!R30</f>
        <v>16.260234000000001</v>
      </c>
      <c r="F4" s="3">
        <f>raw!S30</f>
        <v>14.352240999999999</v>
      </c>
      <c r="G4" s="3">
        <f>raw!T30</f>
        <v>14.715971000000001</v>
      </c>
      <c r="H4" s="3">
        <f>raw!U30</f>
        <v>16.491801666666664</v>
      </c>
      <c r="I4" s="3">
        <f>raw!V30</f>
        <v>18.764451999999999</v>
      </c>
      <c r="J4" s="3">
        <f>raw!W30</f>
        <v>14.662237666666668</v>
      </c>
    </row>
    <row r="5" spans="1:10" ht="16.5" x14ac:dyDescent="0.25">
      <c r="A5" s="10" t="s">
        <v>22</v>
      </c>
      <c r="B5" s="3">
        <f>raw!O31</f>
        <v>104.983895</v>
      </c>
      <c r="C5" s="3">
        <f>raw!P31</f>
        <v>63.67807633333333</v>
      </c>
      <c r="D5" s="3">
        <f>raw!Q31</f>
        <v>36.557082999999999</v>
      </c>
      <c r="E5" s="3">
        <f>raw!R31</f>
        <v>27.601100666666667</v>
      </c>
      <c r="F5" s="3">
        <f>raw!S31</f>
        <v>23.675644000000002</v>
      </c>
      <c r="G5" s="3">
        <f>raw!T31</f>
        <v>24.095125666666672</v>
      </c>
      <c r="H5" s="3">
        <f>raw!U31</f>
        <v>29.082125000000001</v>
      </c>
      <c r="I5" s="3">
        <f>raw!V31</f>
        <v>31.883739000000002</v>
      </c>
      <c r="J5" s="3">
        <f>raw!W31</f>
        <v>23.822813333333333</v>
      </c>
    </row>
    <row r="6" spans="1:10" ht="16.5" x14ac:dyDescent="0.25">
      <c r="A6" s="10" t="s">
        <v>23</v>
      </c>
      <c r="B6" s="3">
        <f>raw!O32</f>
        <v>204.36107133333334</v>
      </c>
      <c r="C6" s="3">
        <f>raw!P32</f>
        <v>116.08957166666666</v>
      </c>
      <c r="D6" s="3">
        <f>raw!Q32</f>
        <v>69.986137999999997</v>
      </c>
      <c r="E6" s="3">
        <f>raw!R32</f>
        <v>50.082546000000001</v>
      </c>
      <c r="F6" s="3">
        <f>raw!S32</f>
        <v>42.794794333333336</v>
      </c>
      <c r="G6" s="3">
        <f>raw!T32</f>
        <v>42.870295999999996</v>
      </c>
      <c r="H6" s="3">
        <f>raw!U32</f>
        <v>53.114826000000001</v>
      </c>
      <c r="I6" s="3">
        <f>raw!V32</f>
        <v>59.596567999999998</v>
      </c>
      <c r="J6" s="3">
        <f>raw!W32</f>
        <v>40.925597333333336</v>
      </c>
    </row>
    <row r="29" spans="1:10" x14ac:dyDescent="0.25">
      <c r="A29" s="1" t="s">
        <v>35</v>
      </c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9" t="s">
        <v>4</v>
      </c>
      <c r="B30" s="3" t="s">
        <v>5</v>
      </c>
      <c r="C30" s="3" t="s">
        <v>6</v>
      </c>
      <c r="D30" s="3" t="s">
        <v>7</v>
      </c>
      <c r="E30" s="3" t="s">
        <v>8</v>
      </c>
      <c r="F30" s="3" t="s">
        <v>9</v>
      </c>
      <c r="G30" s="3" t="s">
        <v>10</v>
      </c>
      <c r="H30" s="3" t="s">
        <v>11</v>
      </c>
      <c r="I30" s="3" t="s">
        <v>12</v>
      </c>
      <c r="J30" s="3" t="s">
        <v>13</v>
      </c>
    </row>
    <row r="31" spans="1:10" x14ac:dyDescent="0.25">
      <c r="A31" s="10" t="s">
        <v>20</v>
      </c>
      <c r="B31" s="3">
        <f t="shared" ref="B31:J34" si="0">$B3/B3</f>
        <v>1</v>
      </c>
      <c r="C31" s="3">
        <f t="shared" si="0"/>
        <v>1.5950001000283529</v>
      </c>
      <c r="D31" s="3">
        <f t="shared" si="0"/>
        <v>2.1884086431316514</v>
      </c>
      <c r="E31" s="3">
        <f t="shared" si="0"/>
        <v>3.1185110824847166</v>
      </c>
      <c r="F31" s="3">
        <f t="shared" si="0"/>
        <v>3.2620904481272119</v>
      </c>
      <c r="G31" s="3">
        <f t="shared" si="0"/>
        <v>3.2153845405018266</v>
      </c>
      <c r="H31" s="3">
        <f t="shared" si="0"/>
        <v>2.956788092713766</v>
      </c>
      <c r="I31" s="3">
        <f t="shared" si="0"/>
        <v>2.8156279100240322</v>
      </c>
      <c r="J31" s="3">
        <f t="shared" si="0"/>
        <v>3.2919882272097967</v>
      </c>
    </row>
    <row r="32" spans="1:10" x14ac:dyDescent="0.25">
      <c r="A32" s="10" t="s">
        <v>21</v>
      </c>
      <c r="B32" s="3">
        <f t="shared" si="0"/>
        <v>1</v>
      </c>
      <c r="C32" s="3">
        <f t="shared" si="0"/>
        <v>1.7579905973745087</v>
      </c>
      <c r="D32" s="3">
        <f t="shared" si="0"/>
        <v>2.92228898307977</v>
      </c>
      <c r="E32" s="3">
        <f t="shared" si="0"/>
        <v>3.768605421053596</v>
      </c>
      <c r="F32" s="3">
        <f t="shared" si="0"/>
        <v>4.269605422595677</v>
      </c>
      <c r="G32" s="3">
        <f t="shared" si="0"/>
        <v>4.164074935999805</v>
      </c>
      <c r="H32" s="3">
        <f t="shared" si="0"/>
        <v>3.7156889973917346</v>
      </c>
      <c r="I32" s="3">
        <f t="shared" si="0"/>
        <v>3.265664566170118</v>
      </c>
      <c r="J32" s="3">
        <f t="shared" si="0"/>
        <v>4.1793352006093292</v>
      </c>
    </row>
    <row r="33" spans="1:10" x14ac:dyDescent="0.25">
      <c r="A33" s="10" t="s">
        <v>22</v>
      </c>
      <c r="B33" s="3">
        <f t="shared" si="0"/>
        <v>1</v>
      </c>
      <c r="C33" s="3">
        <f t="shared" si="0"/>
        <v>1.6486662450424003</v>
      </c>
      <c r="D33" s="3">
        <f t="shared" si="0"/>
        <v>2.8717798682132272</v>
      </c>
      <c r="E33" s="3">
        <f t="shared" si="0"/>
        <v>3.80361262646265</v>
      </c>
      <c r="F33" s="3">
        <f t="shared" si="0"/>
        <v>4.4342572054217406</v>
      </c>
      <c r="G33" s="3">
        <f t="shared" si="0"/>
        <v>4.3570594506271991</v>
      </c>
      <c r="H33" s="3">
        <f t="shared" si="0"/>
        <v>3.609911414657629</v>
      </c>
      <c r="I33" s="3">
        <f t="shared" si="0"/>
        <v>3.2927096473848314</v>
      </c>
      <c r="J33" s="3">
        <f t="shared" si="0"/>
        <v>4.4068638548707657</v>
      </c>
    </row>
    <row r="34" spans="1:10" x14ac:dyDescent="0.25">
      <c r="A34" s="10" t="s">
        <v>23</v>
      </c>
      <c r="B34" s="3">
        <f t="shared" si="0"/>
        <v>1</v>
      </c>
      <c r="C34" s="3">
        <f t="shared" si="0"/>
        <v>1.7603740663297882</v>
      </c>
      <c r="D34" s="3">
        <f t="shared" si="0"/>
        <v>2.9200221240002322</v>
      </c>
      <c r="E34" s="3">
        <f t="shared" si="0"/>
        <v>4.0804848725808256</v>
      </c>
      <c r="F34" s="3">
        <f t="shared" si="0"/>
        <v>4.7753722039541211</v>
      </c>
      <c r="G34" s="3">
        <f t="shared" si="0"/>
        <v>4.7669619853647234</v>
      </c>
      <c r="H34" s="3">
        <f t="shared" si="0"/>
        <v>3.8475334802628054</v>
      </c>
      <c r="I34" s="3">
        <f t="shared" si="0"/>
        <v>3.4290744952516956</v>
      </c>
      <c r="J34" s="3">
        <f t="shared" si="0"/>
        <v>4.9934780345132328</v>
      </c>
    </row>
  </sheetData>
  <mergeCells count="2">
    <mergeCell ref="A1:J1"/>
    <mergeCell ref="A29:J29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31" workbookViewId="0">
      <selection activeCell="A3" sqref="A3"/>
    </sheetView>
  </sheetViews>
  <sheetFormatPr defaultRowHeight="15" x14ac:dyDescent="0.25"/>
  <cols>
    <col min="1" max="1" width="12.42578125" bestFit="1" customWidth="1"/>
  </cols>
  <sheetData>
    <row r="1" spans="1:10" x14ac:dyDescent="0.2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9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</row>
    <row r="3" spans="1:10" ht="16.5" x14ac:dyDescent="0.25">
      <c r="A3" s="10" t="s">
        <v>20</v>
      </c>
      <c r="B3" s="3">
        <f>raw!AA29</f>
        <v>27.447999333333332</v>
      </c>
      <c r="C3" s="3">
        <f>raw!AB29</f>
        <v>17.326313333333331</v>
      </c>
      <c r="D3" s="3">
        <f>raw!AC29</f>
        <v>11.719811333333334</v>
      </c>
      <c r="E3" s="3">
        <f>raw!AD29</f>
        <v>9.6333943333333334</v>
      </c>
      <c r="F3" s="3">
        <f>raw!AE29</f>
        <v>8.8708150000000003</v>
      </c>
      <c r="G3" s="3">
        <f>raw!AF29</f>
        <v>9.6723746666666681</v>
      </c>
      <c r="H3" s="3">
        <f>raw!AG29</f>
        <v>11.264071333333334</v>
      </c>
      <c r="I3" s="3">
        <f>raw!AH29</f>
        <v>11.027006333333334</v>
      </c>
      <c r="J3" s="3">
        <f>raw!AI29</f>
        <v>11.195349999999999</v>
      </c>
    </row>
    <row r="4" spans="1:10" ht="16.5" x14ac:dyDescent="0.25">
      <c r="A4" s="10" t="s">
        <v>21</v>
      </c>
      <c r="B4" s="3">
        <f>raw!AA30</f>
        <v>53.401515333333329</v>
      </c>
      <c r="C4" s="3">
        <f>raw!AB30</f>
        <v>31.130082999999999</v>
      </c>
      <c r="D4" s="3">
        <f>raw!AC30</f>
        <v>19.748256999999999</v>
      </c>
      <c r="E4" s="3">
        <f>raw!AD30</f>
        <v>15.824001000000001</v>
      </c>
      <c r="F4" s="3">
        <f>raw!AE30</f>
        <v>14.169759666666666</v>
      </c>
      <c r="G4" s="3">
        <f>raw!AF30</f>
        <v>15.569461333333331</v>
      </c>
      <c r="H4" s="3">
        <f>raw!AG30</f>
        <v>19.756519666666666</v>
      </c>
      <c r="I4" s="3">
        <f>raw!AH30</f>
        <v>19.144236666666668</v>
      </c>
      <c r="J4" s="3">
        <f>raw!AI30</f>
        <v>19.531666000000001</v>
      </c>
    </row>
    <row r="5" spans="1:10" ht="16.5" x14ac:dyDescent="0.25">
      <c r="A5" s="10" t="s">
        <v>22</v>
      </c>
      <c r="B5" s="3">
        <f>raw!AA31</f>
        <v>97.152570333333344</v>
      </c>
      <c r="C5" s="3">
        <f>raw!AB31</f>
        <v>63.095049333333328</v>
      </c>
      <c r="D5" s="3">
        <f>raw!AC31</f>
        <v>34.674864333333339</v>
      </c>
      <c r="E5" s="3">
        <f>raw!AD31</f>
        <v>27.032826333333333</v>
      </c>
      <c r="F5" s="3">
        <f>raw!AE31</f>
        <v>23.785246000000001</v>
      </c>
      <c r="G5" s="3">
        <f>raw!AF31</f>
        <v>27.210549666666665</v>
      </c>
      <c r="H5" s="3">
        <f>raw!AG31</f>
        <v>35.787194</v>
      </c>
      <c r="I5" s="3">
        <f>raw!AH31</f>
        <v>34.48143266666667</v>
      </c>
      <c r="J5" s="3">
        <f>raw!AI31</f>
        <v>35.405044333333336</v>
      </c>
    </row>
    <row r="6" spans="1:10" ht="16.5" x14ac:dyDescent="0.25">
      <c r="A6" s="10" t="s">
        <v>23</v>
      </c>
      <c r="B6" s="3">
        <f>raw!AA32</f>
        <v>191.16997966666668</v>
      </c>
      <c r="C6" s="3">
        <f>raw!AB32</f>
        <v>115.08214199999999</v>
      </c>
      <c r="D6" s="3">
        <f>raw!AC32</f>
        <v>64.089210999999992</v>
      </c>
      <c r="E6" s="3">
        <f>raw!AD32</f>
        <v>49.196777999999995</v>
      </c>
      <c r="F6" s="3">
        <f>raw!AE32</f>
        <v>43.679924333333332</v>
      </c>
      <c r="G6" s="3">
        <f>raw!AF32</f>
        <v>51.151349000000003</v>
      </c>
      <c r="H6" s="3">
        <f>raw!AG32</f>
        <v>65.071966999999987</v>
      </c>
      <c r="I6" s="3">
        <f>raw!AH32</f>
        <v>65.54404133333334</v>
      </c>
      <c r="J6" s="3">
        <f>raw!AI32</f>
        <v>68.763860666666673</v>
      </c>
    </row>
    <row r="29" spans="1:10" x14ac:dyDescent="0.25">
      <c r="A29" s="1" t="s">
        <v>35</v>
      </c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9" t="s">
        <v>4</v>
      </c>
      <c r="B30" s="3" t="s">
        <v>5</v>
      </c>
      <c r="C30" s="3" t="s">
        <v>6</v>
      </c>
      <c r="D30" s="3" t="s">
        <v>7</v>
      </c>
      <c r="E30" s="3" t="s">
        <v>8</v>
      </c>
      <c r="F30" s="3" t="s">
        <v>9</v>
      </c>
      <c r="G30" s="3" t="s">
        <v>10</v>
      </c>
      <c r="H30" s="3" t="s">
        <v>11</v>
      </c>
      <c r="I30" s="3" t="s">
        <v>12</v>
      </c>
      <c r="J30" s="3" t="s">
        <v>13</v>
      </c>
    </row>
    <row r="31" spans="1:10" x14ac:dyDescent="0.25">
      <c r="A31" s="10" t="s">
        <v>20</v>
      </c>
      <c r="B31" s="3">
        <f t="shared" ref="B31:J34" si="0">$B3/B3</f>
        <v>1</v>
      </c>
      <c r="C31" s="3">
        <f t="shared" si="0"/>
        <v>1.5841800159833965</v>
      </c>
      <c r="D31" s="3">
        <f t="shared" si="0"/>
        <v>2.3420171667154821</v>
      </c>
      <c r="E31" s="3">
        <f t="shared" si="0"/>
        <v>2.8492552452003501</v>
      </c>
      <c r="F31" s="3">
        <f t="shared" si="0"/>
        <v>3.0941913830164793</v>
      </c>
      <c r="G31" s="3">
        <f t="shared" si="0"/>
        <v>2.8377725511322205</v>
      </c>
      <c r="H31" s="3">
        <f t="shared" si="0"/>
        <v>2.4367742817916573</v>
      </c>
      <c r="I31" s="3">
        <f t="shared" si="0"/>
        <v>2.4891614735326013</v>
      </c>
      <c r="J31" s="3">
        <f t="shared" si="0"/>
        <v>2.4517321328349122</v>
      </c>
    </row>
    <row r="32" spans="1:10" x14ac:dyDescent="0.25">
      <c r="A32" s="10" t="s">
        <v>21</v>
      </c>
      <c r="B32" s="3">
        <f t="shared" si="0"/>
        <v>1</v>
      </c>
      <c r="C32" s="3">
        <f t="shared" si="0"/>
        <v>1.715431190251993</v>
      </c>
      <c r="D32" s="3">
        <f t="shared" si="0"/>
        <v>2.7041128406083299</v>
      </c>
      <c r="E32" s="3">
        <f t="shared" si="0"/>
        <v>3.3747163775667941</v>
      </c>
      <c r="F32" s="3">
        <f t="shared" si="0"/>
        <v>3.7686959122501231</v>
      </c>
      <c r="G32" s="3">
        <f t="shared" si="0"/>
        <v>3.4298884328774895</v>
      </c>
      <c r="H32" s="3">
        <f t="shared" si="0"/>
        <v>2.7029819135316999</v>
      </c>
      <c r="I32" s="3">
        <f t="shared" si="0"/>
        <v>2.7894303786117698</v>
      </c>
      <c r="J32" s="3">
        <f t="shared" si="0"/>
        <v>2.7340993509377709</v>
      </c>
    </row>
    <row r="33" spans="1:10" x14ac:dyDescent="0.25">
      <c r="A33" s="10" t="s">
        <v>22</v>
      </c>
      <c r="B33" s="3">
        <f t="shared" si="0"/>
        <v>1</v>
      </c>
      <c r="C33" s="3">
        <f t="shared" si="0"/>
        <v>1.5397811929755845</v>
      </c>
      <c r="D33" s="3">
        <f t="shared" si="0"/>
        <v>2.8018154418542158</v>
      </c>
      <c r="E33" s="3">
        <f t="shared" si="0"/>
        <v>3.5938739492265945</v>
      </c>
      <c r="F33" s="3">
        <f t="shared" si="0"/>
        <v>4.0845728622412958</v>
      </c>
      <c r="G33" s="3">
        <f t="shared" si="0"/>
        <v>3.5704008747881604</v>
      </c>
      <c r="H33" s="3">
        <f t="shared" si="0"/>
        <v>2.7147300325734771</v>
      </c>
      <c r="I33" s="3">
        <f t="shared" si="0"/>
        <v>2.8175328813193743</v>
      </c>
      <c r="J33" s="3">
        <f t="shared" si="0"/>
        <v>2.7440318791485203</v>
      </c>
    </row>
    <row r="34" spans="1:10" x14ac:dyDescent="0.25">
      <c r="A34" s="10" t="s">
        <v>23</v>
      </c>
      <c r="B34" s="3">
        <f t="shared" si="0"/>
        <v>1</v>
      </c>
      <c r="C34" s="3">
        <f t="shared" si="0"/>
        <v>1.6611611180009727</v>
      </c>
      <c r="D34" s="3">
        <f t="shared" si="0"/>
        <v>2.9828730403104307</v>
      </c>
      <c r="E34" s="3">
        <f t="shared" si="0"/>
        <v>3.8858231664412393</v>
      </c>
      <c r="F34" s="3">
        <f t="shared" si="0"/>
        <v>4.376609680177026</v>
      </c>
      <c r="G34" s="3">
        <f t="shared" si="0"/>
        <v>3.7373399412529014</v>
      </c>
      <c r="H34" s="3">
        <f t="shared" si="0"/>
        <v>2.937823896835126</v>
      </c>
      <c r="I34" s="3">
        <f t="shared" si="0"/>
        <v>2.9166645171365793</v>
      </c>
      <c r="J34" s="3">
        <f t="shared" si="0"/>
        <v>2.7800937558373078</v>
      </c>
    </row>
  </sheetData>
  <mergeCells count="2">
    <mergeCell ref="A1:J1"/>
    <mergeCell ref="A29:J29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I33" sqref="I33"/>
    </sheetView>
  </sheetViews>
  <sheetFormatPr defaultRowHeight="15" x14ac:dyDescent="0.25"/>
  <sheetData>
    <row r="1" spans="1:10" x14ac:dyDescent="0.2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9" t="s">
        <v>36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</row>
    <row r="3" spans="1:10" x14ac:dyDescent="0.25">
      <c r="A3" s="11" t="s">
        <v>37</v>
      </c>
      <c r="B3" s="3">
        <f>'511'!B6</f>
        <v>344.49899333333332</v>
      </c>
      <c r="C3" s="3">
        <f>'511'!C6</f>
        <v>218.37580366666668</v>
      </c>
      <c r="D3" s="3">
        <f>'511'!D6</f>
        <v>128.44607500000001</v>
      </c>
      <c r="E3" s="3">
        <f>'511'!E6</f>
        <v>99.521935333333332</v>
      </c>
      <c r="F3" s="3">
        <f>'511'!F6</f>
        <v>88.558318333333332</v>
      </c>
      <c r="G3" s="3">
        <f>'511'!G6</f>
        <v>79.00623366666666</v>
      </c>
      <c r="H3" s="3">
        <f>'511'!H6</f>
        <v>94.319730666666672</v>
      </c>
      <c r="I3" s="3">
        <f>'511'!I6</f>
        <v>164.78511900000001</v>
      </c>
      <c r="J3" s="3">
        <f>'511'!J6</f>
        <v>80.537674666666661</v>
      </c>
    </row>
    <row r="4" spans="1:10" x14ac:dyDescent="0.25">
      <c r="A4" s="11" t="s">
        <v>38</v>
      </c>
      <c r="B4" s="3">
        <f>'611'!B6</f>
        <v>204.36107133333334</v>
      </c>
      <c r="C4" s="3">
        <f>'611'!C6</f>
        <v>116.08957166666666</v>
      </c>
      <c r="D4" s="3">
        <f>'611'!D6</f>
        <v>69.986137999999997</v>
      </c>
      <c r="E4" s="3">
        <f>'611'!E6</f>
        <v>50.082546000000001</v>
      </c>
      <c r="F4" s="3">
        <f>'611'!F6</f>
        <v>42.794794333333336</v>
      </c>
      <c r="G4" s="3">
        <f>'611'!G6</f>
        <v>42.870295999999996</v>
      </c>
      <c r="H4" s="3">
        <f>'611'!H6</f>
        <v>53.114826000000001</v>
      </c>
      <c r="I4" s="3">
        <f>'611'!I6</f>
        <v>59.596567999999998</v>
      </c>
      <c r="J4" s="3">
        <f>'611'!J6</f>
        <v>40.925597333333336</v>
      </c>
    </row>
    <row r="5" spans="1:10" x14ac:dyDescent="0.25">
      <c r="A5" s="11" t="s">
        <v>39</v>
      </c>
      <c r="B5" s="3">
        <f>'711'!B6</f>
        <v>191.16997966666668</v>
      </c>
      <c r="C5" s="3">
        <f>'711'!C6</f>
        <v>115.08214199999999</v>
      </c>
      <c r="D5" s="3">
        <f>'711'!D6</f>
        <v>64.089210999999992</v>
      </c>
      <c r="E5" s="3">
        <f>'711'!E6</f>
        <v>49.196777999999995</v>
      </c>
      <c r="F5" s="3">
        <f>'711'!F6</f>
        <v>43.679924333333332</v>
      </c>
      <c r="G5" s="3">
        <f>'711'!G6</f>
        <v>51.151349000000003</v>
      </c>
      <c r="H5" s="3">
        <f>'711'!H6</f>
        <v>65.071966999999987</v>
      </c>
      <c r="I5" s="3">
        <f>'711'!I6</f>
        <v>65.54404133333334</v>
      </c>
      <c r="J5" s="3">
        <f>'711'!J6</f>
        <v>68.763860666666673</v>
      </c>
    </row>
    <row r="7" spans="1:10" x14ac:dyDescent="0.25">
      <c r="A7" s="1" t="s">
        <v>35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9" t="s">
        <v>36</v>
      </c>
      <c r="B8" s="3" t="s">
        <v>5</v>
      </c>
      <c r="C8" s="3" t="s">
        <v>6</v>
      </c>
      <c r="D8" s="3" t="s">
        <v>7</v>
      </c>
      <c r="E8" s="3" t="s">
        <v>8</v>
      </c>
      <c r="F8" s="3" t="s">
        <v>9</v>
      </c>
      <c r="G8" s="3" t="s">
        <v>10</v>
      </c>
      <c r="H8" s="3" t="s">
        <v>11</v>
      </c>
      <c r="I8" s="3" t="s">
        <v>12</v>
      </c>
      <c r="J8" s="3" t="s">
        <v>13</v>
      </c>
    </row>
    <row r="9" spans="1:10" x14ac:dyDescent="0.25">
      <c r="A9" s="11" t="s">
        <v>37</v>
      </c>
      <c r="B9" s="3">
        <f>$B3/B3</f>
        <v>1</v>
      </c>
      <c r="C9" s="3">
        <f t="shared" ref="C9:J9" si="0">$B3/C3</f>
        <v>1.5775511185258586</v>
      </c>
      <c r="D9" s="3">
        <f t="shared" si="0"/>
        <v>2.6820515405654342</v>
      </c>
      <c r="E9" s="3">
        <f t="shared" si="0"/>
        <v>3.461538324988227</v>
      </c>
      <c r="F9" s="3">
        <f t="shared" si="0"/>
        <v>3.8900805685654487</v>
      </c>
      <c r="G9" s="3">
        <f t="shared" si="0"/>
        <v>4.3604026840059342</v>
      </c>
      <c r="H9" s="3">
        <f t="shared" si="0"/>
        <v>3.6524594684310516</v>
      </c>
      <c r="I9" s="3">
        <f t="shared" si="0"/>
        <v>2.090595288117814</v>
      </c>
      <c r="J9" s="3">
        <f t="shared" si="0"/>
        <v>4.2774887002780115</v>
      </c>
    </row>
    <row r="10" spans="1:10" x14ac:dyDescent="0.25">
      <c r="A10" s="11" t="s">
        <v>38</v>
      </c>
      <c r="B10" s="3">
        <f t="shared" ref="B10:J11" si="1">$B4/B4</f>
        <v>1</v>
      </c>
      <c r="C10" s="3">
        <f t="shared" si="1"/>
        <v>1.7603740663297882</v>
      </c>
      <c r="D10" s="3">
        <f t="shared" si="1"/>
        <v>2.9200221240002322</v>
      </c>
      <c r="E10" s="3">
        <f t="shared" si="1"/>
        <v>4.0804848725808256</v>
      </c>
      <c r="F10" s="3">
        <f t="shared" si="1"/>
        <v>4.7753722039541211</v>
      </c>
      <c r="G10" s="3">
        <f t="shared" si="1"/>
        <v>4.7669619853647234</v>
      </c>
      <c r="H10" s="3">
        <f t="shared" si="1"/>
        <v>3.8475334802628054</v>
      </c>
      <c r="I10" s="3">
        <f t="shared" si="1"/>
        <v>3.4290744952516956</v>
      </c>
      <c r="J10" s="3">
        <f t="shared" si="1"/>
        <v>4.9934780345132328</v>
      </c>
    </row>
    <row r="11" spans="1:10" x14ac:dyDescent="0.25">
      <c r="A11" s="11" t="s">
        <v>39</v>
      </c>
      <c r="B11" s="3">
        <f t="shared" si="1"/>
        <v>1</v>
      </c>
      <c r="C11" s="3">
        <f t="shared" si="1"/>
        <v>1.6611611180009727</v>
      </c>
      <c r="D11" s="3">
        <f t="shared" si="1"/>
        <v>2.9828730403104307</v>
      </c>
      <c r="E11" s="3">
        <f t="shared" si="1"/>
        <v>3.8858231664412393</v>
      </c>
      <c r="F11" s="3">
        <f t="shared" si="1"/>
        <v>4.376609680177026</v>
      </c>
      <c r="G11" s="3">
        <f t="shared" si="1"/>
        <v>3.7373399412529014</v>
      </c>
      <c r="H11" s="3">
        <f t="shared" si="1"/>
        <v>2.937823896835126</v>
      </c>
      <c r="I11" s="3">
        <f t="shared" si="1"/>
        <v>2.9166645171365793</v>
      </c>
      <c r="J11" s="3">
        <f t="shared" si="1"/>
        <v>2.7800937558373078</v>
      </c>
    </row>
  </sheetData>
  <mergeCells count="2">
    <mergeCell ref="A1:J1"/>
    <mergeCell ref="A7:J7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511</vt:lpstr>
      <vt:lpstr>611</vt:lpstr>
      <vt:lpstr>711</vt:lpstr>
      <vt:lpstr>PPI_22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Palhas</dc:creator>
  <cp:lastModifiedBy>Miguel Palhas</cp:lastModifiedBy>
  <dcterms:created xsi:type="dcterms:W3CDTF">2013-04-13T13:45:50Z</dcterms:created>
  <dcterms:modified xsi:type="dcterms:W3CDTF">2013-04-13T19:48:55Z</dcterms:modified>
</cp:coreProperties>
</file>