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ra\Gateway\Av\Learning\python\bkup\"/>
    </mc:Choice>
  </mc:AlternateContent>
  <bookViews>
    <workbookView xWindow="0" yWindow="0" windowWidth="21943" windowHeight="9463" activeTab="1"/>
  </bookViews>
  <sheets>
    <sheet name="tech" sheetId="1" r:id="rId1"/>
    <sheet name="telecom" sheetId="2" r:id="rId2"/>
  </sheets>
  <definedNames>
    <definedName name="_xlnm._FilterDatabase" localSheetId="0" hidden="1">tech!$A$1:$AQ$373</definedName>
    <definedName name="_xlnm._FilterDatabase" localSheetId="1" hidden="1">telecom!$A$1:$M$74</definedName>
  </definedNames>
  <calcPr calcId="171027"/>
</workbook>
</file>

<file path=xl/calcChain.xml><?xml version="1.0" encoding="utf-8"?>
<calcChain xmlns="http://schemas.openxmlformats.org/spreadsheetml/2006/main">
  <c r="AG74" i="2" l="1"/>
  <c r="AF74" i="2"/>
  <c r="AE74" i="2"/>
  <c r="AG73" i="2"/>
  <c r="AF73" i="2"/>
  <c r="AE73" i="2"/>
  <c r="AG72" i="2"/>
  <c r="AF72" i="2"/>
  <c r="AE72" i="2"/>
  <c r="AG71" i="2"/>
  <c r="AF71" i="2"/>
  <c r="AE71" i="2"/>
  <c r="AG70" i="2"/>
  <c r="AF70" i="2"/>
  <c r="AE70" i="2"/>
  <c r="AG69" i="2"/>
  <c r="AF69" i="2"/>
  <c r="AE69" i="2"/>
  <c r="AG68" i="2"/>
  <c r="AF68" i="2"/>
  <c r="AE68" i="2"/>
  <c r="AG67" i="2"/>
  <c r="AF67" i="2"/>
  <c r="AE67" i="2"/>
  <c r="AG66" i="2"/>
  <c r="AF66" i="2"/>
  <c r="AE66" i="2"/>
  <c r="AG65" i="2"/>
  <c r="AF65" i="2"/>
  <c r="AE65" i="2"/>
  <c r="AG64" i="2"/>
  <c r="AF64" i="2"/>
  <c r="AE64" i="2"/>
  <c r="AG63" i="2"/>
  <c r="AF63" i="2"/>
  <c r="AE63" i="2"/>
  <c r="AG62" i="2"/>
  <c r="AF62" i="2"/>
  <c r="AE62" i="2"/>
  <c r="AG61" i="2"/>
  <c r="AF61" i="2"/>
  <c r="AE61" i="2"/>
  <c r="AG60" i="2"/>
  <c r="AF60" i="2"/>
  <c r="AE60" i="2"/>
  <c r="AG59" i="2"/>
  <c r="AF59" i="2"/>
  <c r="AE59" i="2"/>
  <c r="AG58" i="2"/>
  <c r="AF58" i="2"/>
  <c r="AE58" i="2"/>
  <c r="AG57" i="2"/>
  <c r="AF57" i="2"/>
  <c r="AE57" i="2"/>
  <c r="AG56" i="2"/>
  <c r="AF56" i="2"/>
  <c r="AE56" i="2"/>
  <c r="AG55" i="2"/>
  <c r="AF55" i="2"/>
  <c r="AE55" i="2"/>
  <c r="AG54" i="2"/>
  <c r="AF54" i="2"/>
  <c r="AE54" i="2"/>
  <c r="AG53" i="2"/>
  <c r="AF53" i="2"/>
  <c r="AE53" i="2"/>
  <c r="AG52" i="2"/>
  <c r="AF52" i="2"/>
  <c r="AE52" i="2"/>
  <c r="AG51" i="2"/>
  <c r="AF51" i="2"/>
  <c r="AE51" i="2"/>
  <c r="AG50" i="2"/>
  <c r="AF50" i="2"/>
  <c r="AE50" i="2"/>
  <c r="AG49" i="2"/>
  <c r="AF49" i="2"/>
  <c r="AE49" i="2"/>
  <c r="AG48" i="2"/>
  <c r="AF48" i="2"/>
  <c r="AE48" i="2"/>
  <c r="AG47" i="2"/>
  <c r="AF47" i="2"/>
  <c r="AE47" i="2"/>
  <c r="AG46" i="2"/>
  <c r="AF46" i="2"/>
  <c r="AE46" i="2"/>
  <c r="AG45" i="2"/>
  <c r="AF45" i="2"/>
  <c r="AE45" i="2"/>
  <c r="AG44" i="2"/>
  <c r="AF44" i="2"/>
  <c r="AE44" i="2"/>
  <c r="AG43" i="2"/>
  <c r="AF43" i="2"/>
  <c r="AE43" i="2"/>
  <c r="AG42" i="2"/>
  <c r="AF42" i="2"/>
  <c r="AE42" i="2"/>
  <c r="AG41" i="2"/>
  <c r="AF41" i="2"/>
  <c r="AE41" i="2"/>
  <c r="AG40" i="2"/>
  <c r="AF40" i="2"/>
  <c r="AE40" i="2"/>
  <c r="AG39" i="2"/>
  <c r="AF39" i="2"/>
  <c r="AE39" i="2"/>
  <c r="AG38" i="2"/>
  <c r="AF38" i="2"/>
  <c r="AE38" i="2"/>
  <c r="AG37" i="2"/>
  <c r="AF37" i="2"/>
  <c r="AE37" i="2"/>
  <c r="AG36" i="2"/>
  <c r="AF36" i="2"/>
  <c r="AE36" i="2"/>
  <c r="AG35" i="2"/>
  <c r="AF35" i="2"/>
  <c r="AE35" i="2"/>
  <c r="AG34" i="2"/>
  <c r="AF34" i="2"/>
  <c r="AE34" i="2"/>
  <c r="AG33" i="2"/>
  <c r="AF33" i="2"/>
  <c r="AE33" i="2"/>
  <c r="AG32" i="2"/>
  <c r="AF32" i="2"/>
  <c r="AE32" i="2"/>
  <c r="AG31" i="2"/>
  <c r="AF31" i="2"/>
  <c r="AE31" i="2"/>
  <c r="AG30" i="2"/>
  <c r="AF30" i="2"/>
  <c r="AE30" i="2"/>
  <c r="AG29" i="2"/>
  <c r="AF29" i="2"/>
  <c r="AE29" i="2"/>
  <c r="AG28" i="2"/>
  <c r="AF28" i="2"/>
  <c r="AE28" i="2"/>
  <c r="AG27" i="2"/>
  <c r="AF27" i="2"/>
  <c r="AE27" i="2"/>
  <c r="AG26" i="2"/>
  <c r="AF26" i="2"/>
  <c r="AE26" i="2"/>
  <c r="AG25" i="2"/>
  <c r="AF25" i="2"/>
  <c r="AE25" i="2"/>
  <c r="AG24" i="2"/>
  <c r="AF24" i="2"/>
  <c r="AE24" i="2"/>
  <c r="AG23" i="2"/>
  <c r="AF23" i="2"/>
  <c r="AE23" i="2"/>
  <c r="AG22" i="2"/>
  <c r="AF22" i="2"/>
  <c r="AE22" i="2"/>
  <c r="AG21" i="2"/>
  <c r="AF21" i="2"/>
  <c r="AE21" i="2"/>
  <c r="AG20" i="2"/>
  <c r="AF20" i="2"/>
  <c r="AE20" i="2"/>
  <c r="AG19" i="2"/>
  <c r="AF19" i="2"/>
  <c r="AE19" i="2"/>
  <c r="AG18" i="2"/>
  <c r="AF18" i="2"/>
  <c r="AE18" i="2"/>
  <c r="AG17" i="2"/>
  <c r="AF17" i="2"/>
  <c r="AE17" i="2"/>
  <c r="AG16" i="2"/>
  <c r="AF16" i="2"/>
  <c r="AE16" i="2"/>
  <c r="AG15" i="2"/>
  <c r="AF15" i="2"/>
  <c r="AE15" i="2"/>
  <c r="AG14" i="2"/>
  <c r="AF14" i="2"/>
  <c r="AE14" i="2"/>
  <c r="AG13" i="2"/>
  <c r="AF13" i="2"/>
  <c r="AE13" i="2"/>
  <c r="AG12" i="2"/>
  <c r="AF12" i="2"/>
  <c r="AE12" i="2"/>
  <c r="AG11" i="2"/>
  <c r="AF11" i="2"/>
  <c r="AE11" i="2"/>
  <c r="AG10" i="2"/>
  <c r="AF10" i="2"/>
  <c r="AE10" i="2"/>
  <c r="AG9" i="2"/>
  <c r="AF9" i="2"/>
  <c r="AE9" i="2"/>
  <c r="AG8" i="2"/>
  <c r="AF8" i="2"/>
  <c r="AE8" i="2"/>
  <c r="AG7" i="2"/>
  <c r="AF7" i="2"/>
  <c r="AE7" i="2"/>
  <c r="AG6" i="2"/>
  <c r="AF6" i="2"/>
  <c r="AE6" i="2"/>
  <c r="AG5" i="2"/>
  <c r="AF5" i="2"/>
  <c r="AE5" i="2"/>
  <c r="AG4" i="2"/>
  <c r="AF4" i="2"/>
  <c r="AE4" i="2"/>
  <c r="AG3" i="2"/>
  <c r="AF3" i="2"/>
  <c r="AE3" i="2"/>
  <c r="AG2" i="2"/>
  <c r="AF2" i="2"/>
  <c r="AE2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72" i="1" l="1"/>
  <c r="E369" i="1"/>
  <c r="E368" i="1"/>
  <c r="E366" i="1"/>
  <c r="E362" i="1"/>
  <c r="E360" i="1"/>
  <c r="E356" i="1"/>
  <c r="E355" i="1"/>
  <c r="E352" i="1"/>
  <c r="E349" i="1"/>
  <c r="E345" i="1"/>
  <c r="E342" i="1"/>
  <c r="E338" i="1"/>
  <c r="E335" i="1"/>
  <c r="E334" i="1"/>
  <c r="E332" i="1"/>
  <c r="E331" i="1"/>
  <c r="E329" i="1"/>
  <c r="E327" i="1"/>
  <c r="E324" i="1"/>
  <c r="E315" i="1"/>
  <c r="E314" i="1"/>
  <c r="E313" i="1"/>
  <c r="E309" i="1"/>
  <c r="E299" i="1"/>
  <c r="E296" i="1"/>
  <c r="E295" i="1"/>
  <c r="E294" i="1"/>
  <c r="E293" i="1"/>
  <c r="E279" i="1"/>
  <c r="E278" i="1"/>
  <c r="E274" i="1"/>
  <c r="E248" i="1"/>
  <c r="E245" i="1"/>
  <c r="E242" i="1"/>
  <c r="E224" i="1"/>
  <c r="E218" i="1"/>
  <c r="E217" i="1"/>
  <c r="E215" i="1"/>
  <c r="E213" i="1"/>
  <c r="E209" i="1"/>
  <c r="E196" i="1"/>
  <c r="E193" i="1"/>
  <c r="E184" i="1"/>
  <c r="E180" i="1"/>
  <c r="E174" i="1"/>
  <c r="E172" i="1"/>
  <c r="E168" i="1"/>
  <c r="E165" i="1"/>
  <c r="E158" i="1"/>
  <c r="E156" i="1"/>
  <c r="E153" i="1"/>
  <c r="E150" i="1"/>
  <c r="E149" i="1"/>
  <c r="E144" i="1"/>
  <c r="E139" i="1"/>
  <c r="E120" i="1"/>
  <c r="E118" i="1"/>
  <c r="E115" i="1"/>
  <c r="E105" i="1"/>
  <c r="E95" i="1"/>
  <c r="E80" i="1"/>
  <c r="E77" i="1"/>
  <c r="E70" i="1"/>
  <c r="E60" i="1"/>
  <c r="E52" i="1"/>
  <c r="E9" i="1"/>
  <c r="E5" i="1"/>
  <c r="E63" i="1"/>
  <c r="AF373" i="1"/>
  <c r="AF372" i="1"/>
  <c r="AF371" i="1"/>
  <c r="AF370" i="1"/>
  <c r="AF369" i="1"/>
  <c r="AF366" i="1"/>
  <c r="AF367" i="1"/>
  <c r="AF360" i="1"/>
  <c r="AF365" i="1"/>
  <c r="AF364" i="1"/>
  <c r="AF363" i="1"/>
  <c r="AF248" i="1"/>
  <c r="AF361" i="1"/>
  <c r="AF356" i="1"/>
  <c r="AF359" i="1"/>
  <c r="AF358" i="1"/>
  <c r="AF357" i="1"/>
  <c r="AF278" i="1"/>
  <c r="AF345" i="1"/>
  <c r="AF354" i="1"/>
  <c r="AF353" i="1"/>
  <c r="AF342" i="1"/>
  <c r="AF351" i="1"/>
  <c r="AF350" i="1"/>
  <c r="AF184" i="1"/>
  <c r="AF348" i="1"/>
  <c r="AF347" i="1"/>
  <c r="AF346" i="1"/>
  <c r="AF335" i="1"/>
  <c r="AF344" i="1"/>
  <c r="AF343" i="1"/>
  <c r="AF196" i="1"/>
  <c r="AF341" i="1"/>
  <c r="AF340" i="1"/>
  <c r="AF339" i="1"/>
  <c r="AF332" i="1"/>
  <c r="AF337" i="1"/>
  <c r="AF336" i="1"/>
  <c r="AF213" i="1"/>
  <c r="AF331" i="1"/>
  <c r="AF333" i="1"/>
  <c r="AF217" i="1"/>
  <c r="AF156" i="1"/>
  <c r="AF330" i="1"/>
  <c r="AF329" i="1"/>
  <c r="AF328" i="1"/>
  <c r="AF327" i="1"/>
  <c r="AF326" i="1"/>
  <c r="AF325" i="1"/>
  <c r="AF168" i="1"/>
  <c r="AF323" i="1"/>
  <c r="AF322" i="1"/>
  <c r="AF321" i="1"/>
  <c r="AF320" i="1"/>
  <c r="AF319" i="1"/>
  <c r="AF318" i="1"/>
  <c r="AF317" i="1"/>
  <c r="AF316" i="1"/>
  <c r="AF324" i="1"/>
  <c r="AF314" i="1"/>
  <c r="AF313" i="1"/>
  <c r="AF312" i="1"/>
  <c r="AF311" i="1"/>
  <c r="AF310" i="1"/>
  <c r="AF139" i="1"/>
  <c r="AF308" i="1"/>
  <c r="AF307" i="1"/>
  <c r="AF306" i="1"/>
  <c r="AF305" i="1"/>
  <c r="AF304" i="1"/>
  <c r="AF303" i="1"/>
  <c r="AF302" i="1"/>
  <c r="AF301" i="1"/>
  <c r="AF300" i="1"/>
  <c r="AF299" i="1"/>
  <c r="AF298" i="1"/>
  <c r="AF297" i="1"/>
  <c r="AF295" i="1"/>
  <c r="AF294" i="1"/>
  <c r="AF293" i="1"/>
  <c r="AF368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4" i="1"/>
  <c r="AF277" i="1"/>
  <c r="AF276" i="1"/>
  <c r="AF275" i="1"/>
  <c r="AF245" i="1"/>
  <c r="AF273" i="1"/>
  <c r="AF272" i="1"/>
  <c r="AF271" i="1"/>
  <c r="AF270" i="1"/>
  <c r="AF269" i="1"/>
  <c r="AF268" i="1"/>
  <c r="AF267" i="1"/>
  <c r="AF266" i="1"/>
  <c r="AF265" i="1"/>
  <c r="AF264" i="1"/>
  <c r="AF263" i="1"/>
  <c r="AF262" i="1"/>
  <c r="AF261" i="1"/>
  <c r="AF260" i="1"/>
  <c r="AF259" i="1"/>
  <c r="AF258" i="1"/>
  <c r="AF257" i="1"/>
  <c r="AF256" i="1"/>
  <c r="AF255" i="1"/>
  <c r="AF254" i="1"/>
  <c r="AF253" i="1"/>
  <c r="AF252" i="1"/>
  <c r="AF251" i="1"/>
  <c r="AF250" i="1"/>
  <c r="AF249" i="1"/>
  <c r="AF60" i="1"/>
  <c r="AF247" i="1"/>
  <c r="AF246" i="1"/>
  <c r="AF242" i="1"/>
  <c r="AF244" i="1"/>
  <c r="AF243" i="1"/>
  <c r="AF70" i="1"/>
  <c r="AF241" i="1"/>
  <c r="AF240" i="1"/>
  <c r="AF239" i="1"/>
  <c r="AF238" i="1"/>
  <c r="AF237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77" i="1"/>
  <c r="AF223" i="1"/>
  <c r="AF222" i="1"/>
  <c r="AF221" i="1"/>
  <c r="AF220" i="1"/>
  <c r="AF219" i="1"/>
  <c r="AF224" i="1"/>
  <c r="AF95" i="1"/>
  <c r="AF216" i="1"/>
  <c r="AF218" i="1"/>
  <c r="AF214" i="1"/>
  <c r="AF215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3" i="1"/>
  <c r="AF195" i="1"/>
  <c r="AF194" i="1"/>
  <c r="AF338" i="1"/>
  <c r="AF192" i="1"/>
  <c r="AF191" i="1"/>
  <c r="AF190" i="1"/>
  <c r="AF189" i="1"/>
  <c r="AF188" i="1"/>
  <c r="AF187" i="1"/>
  <c r="AF186" i="1"/>
  <c r="AF185" i="1"/>
  <c r="AF180" i="1"/>
  <c r="AF183" i="1"/>
  <c r="AF182" i="1"/>
  <c r="AF181" i="1"/>
  <c r="AF174" i="1"/>
  <c r="AF179" i="1"/>
  <c r="AF178" i="1"/>
  <c r="AF177" i="1"/>
  <c r="AF176" i="1"/>
  <c r="AF175" i="1"/>
  <c r="AF349" i="1"/>
  <c r="AF173" i="1"/>
  <c r="AF352" i="1"/>
  <c r="AF171" i="1"/>
  <c r="AF170" i="1"/>
  <c r="AF169" i="1"/>
  <c r="AF355" i="1"/>
  <c r="AF167" i="1"/>
  <c r="AF166" i="1"/>
  <c r="AF172" i="1"/>
  <c r="AF164" i="1"/>
  <c r="AF163" i="1"/>
  <c r="AF162" i="1"/>
  <c r="AF161" i="1"/>
  <c r="AF160" i="1"/>
  <c r="AF159" i="1"/>
  <c r="AF165" i="1"/>
  <c r="AF157" i="1"/>
  <c r="AF158" i="1"/>
  <c r="AF155" i="1"/>
  <c r="AF154" i="1"/>
  <c r="AF309" i="1"/>
  <c r="AF152" i="1"/>
  <c r="AF151" i="1"/>
  <c r="AF153" i="1"/>
  <c r="AF150" i="1"/>
  <c r="AF148" i="1"/>
  <c r="AF147" i="1"/>
  <c r="AF146" i="1"/>
  <c r="AF145" i="1"/>
  <c r="AF315" i="1"/>
  <c r="AF143" i="1"/>
  <c r="AF142" i="1"/>
  <c r="AF141" i="1"/>
  <c r="AF140" i="1"/>
  <c r="AF14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44" i="1"/>
  <c r="AF119" i="1"/>
  <c r="AF120" i="1"/>
  <c r="AF117" i="1"/>
  <c r="AF116" i="1"/>
  <c r="AF118" i="1"/>
  <c r="AF114" i="1"/>
  <c r="AF113" i="1"/>
  <c r="AF112" i="1"/>
  <c r="AF111" i="1"/>
  <c r="AF110" i="1"/>
  <c r="AF109" i="1"/>
  <c r="AF108" i="1"/>
  <c r="AF107" i="1"/>
  <c r="AF106" i="1"/>
  <c r="AF115" i="1"/>
  <c r="AF104" i="1"/>
  <c r="AF103" i="1"/>
  <c r="AF102" i="1"/>
  <c r="AF101" i="1"/>
  <c r="AF100" i="1"/>
  <c r="AF99" i="1"/>
  <c r="AF98" i="1"/>
  <c r="AF97" i="1"/>
  <c r="AF96" i="1"/>
  <c r="AF334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105" i="1"/>
  <c r="AF79" i="1"/>
  <c r="AF78" i="1"/>
  <c r="AF80" i="1"/>
  <c r="AF76" i="1"/>
  <c r="AF75" i="1"/>
  <c r="AF74" i="1"/>
  <c r="AF73" i="1"/>
  <c r="AF72" i="1"/>
  <c r="AF71" i="1"/>
  <c r="AF63" i="1"/>
  <c r="AF69" i="1"/>
  <c r="AF68" i="1"/>
  <c r="AF67" i="1"/>
  <c r="AF66" i="1"/>
  <c r="AF65" i="1"/>
  <c r="AF64" i="1"/>
  <c r="AF296" i="1"/>
  <c r="AF62" i="1"/>
  <c r="AF61" i="1"/>
  <c r="AF362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N2" i="1"/>
  <c r="T373" i="1"/>
  <c r="T372" i="1"/>
  <c r="T371" i="1"/>
  <c r="T370" i="1"/>
  <c r="T369" i="1"/>
  <c r="T366" i="1"/>
  <c r="T367" i="1"/>
  <c r="T360" i="1"/>
  <c r="T365" i="1"/>
  <c r="T364" i="1"/>
  <c r="T363" i="1"/>
  <c r="T248" i="1"/>
  <c r="T361" i="1"/>
  <c r="T356" i="1"/>
  <c r="T359" i="1"/>
  <c r="T358" i="1"/>
  <c r="T357" i="1"/>
  <c r="T278" i="1"/>
  <c r="T345" i="1"/>
  <c r="T354" i="1"/>
  <c r="T353" i="1"/>
  <c r="T342" i="1"/>
  <c r="T351" i="1"/>
  <c r="T350" i="1"/>
  <c r="T184" i="1"/>
  <c r="T348" i="1"/>
  <c r="T347" i="1"/>
  <c r="T346" i="1"/>
  <c r="T335" i="1"/>
  <c r="T344" i="1"/>
  <c r="T343" i="1"/>
  <c r="T196" i="1"/>
  <c r="T341" i="1"/>
  <c r="T340" i="1"/>
  <c r="T339" i="1"/>
  <c r="T332" i="1"/>
  <c r="T337" i="1"/>
  <c r="T336" i="1"/>
  <c r="T213" i="1"/>
  <c r="T331" i="1"/>
  <c r="T333" i="1"/>
  <c r="T217" i="1"/>
  <c r="T156" i="1"/>
  <c r="T330" i="1"/>
  <c r="T329" i="1"/>
  <c r="T328" i="1"/>
  <c r="T327" i="1"/>
  <c r="T326" i="1"/>
  <c r="T325" i="1"/>
  <c r="T168" i="1"/>
  <c r="T323" i="1"/>
  <c r="T322" i="1"/>
  <c r="T321" i="1"/>
  <c r="T320" i="1"/>
  <c r="T319" i="1"/>
  <c r="T318" i="1"/>
  <c r="T317" i="1"/>
  <c r="T316" i="1"/>
  <c r="T324" i="1"/>
  <c r="T314" i="1"/>
  <c r="T313" i="1"/>
  <c r="T312" i="1"/>
  <c r="T311" i="1"/>
  <c r="T310" i="1"/>
  <c r="T13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5" i="1"/>
  <c r="T294" i="1"/>
  <c r="T293" i="1"/>
  <c r="T368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4" i="1"/>
  <c r="T277" i="1"/>
  <c r="T276" i="1"/>
  <c r="T275" i="1"/>
  <c r="T245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60" i="1"/>
  <c r="T247" i="1"/>
  <c r="T246" i="1"/>
  <c r="T242" i="1"/>
  <c r="T244" i="1"/>
  <c r="T243" i="1"/>
  <c r="T70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77" i="1"/>
  <c r="T223" i="1"/>
  <c r="T222" i="1"/>
  <c r="T221" i="1"/>
  <c r="T220" i="1"/>
  <c r="T219" i="1"/>
  <c r="T224" i="1"/>
  <c r="T95" i="1"/>
  <c r="T216" i="1"/>
  <c r="T218" i="1"/>
  <c r="T214" i="1"/>
  <c r="T215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3" i="1"/>
  <c r="T195" i="1"/>
  <c r="T194" i="1"/>
  <c r="T338" i="1"/>
  <c r="T192" i="1"/>
  <c r="T191" i="1"/>
  <c r="T190" i="1"/>
  <c r="T189" i="1"/>
  <c r="T188" i="1"/>
  <c r="T187" i="1"/>
  <c r="T186" i="1"/>
  <c r="T185" i="1"/>
  <c r="T180" i="1"/>
  <c r="T183" i="1"/>
  <c r="T182" i="1"/>
  <c r="T181" i="1"/>
  <c r="T174" i="1"/>
  <c r="T179" i="1"/>
  <c r="T178" i="1"/>
  <c r="T177" i="1"/>
  <c r="T176" i="1"/>
  <c r="T175" i="1"/>
  <c r="T349" i="1"/>
  <c r="T173" i="1"/>
  <c r="T352" i="1"/>
  <c r="T171" i="1"/>
  <c r="T170" i="1"/>
  <c r="T169" i="1"/>
  <c r="T355" i="1"/>
  <c r="T167" i="1"/>
  <c r="T166" i="1"/>
  <c r="T172" i="1"/>
  <c r="T164" i="1"/>
  <c r="T163" i="1"/>
  <c r="T162" i="1"/>
  <c r="T161" i="1"/>
  <c r="T160" i="1"/>
  <c r="T159" i="1"/>
  <c r="T165" i="1"/>
  <c r="T157" i="1"/>
  <c r="T158" i="1"/>
  <c r="T155" i="1"/>
  <c r="T154" i="1"/>
  <c r="T309" i="1"/>
  <c r="T152" i="1"/>
  <c r="T151" i="1"/>
  <c r="T153" i="1"/>
  <c r="T150" i="1"/>
  <c r="T148" i="1"/>
  <c r="T147" i="1"/>
  <c r="T146" i="1"/>
  <c r="T145" i="1"/>
  <c r="T315" i="1"/>
  <c r="T143" i="1"/>
  <c r="T142" i="1"/>
  <c r="T141" i="1"/>
  <c r="T140" i="1"/>
  <c r="T14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44" i="1"/>
  <c r="T119" i="1"/>
  <c r="T120" i="1"/>
  <c r="T117" i="1"/>
  <c r="T116" i="1"/>
  <c r="T118" i="1"/>
  <c r="T114" i="1"/>
  <c r="T113" i="1"/>
  <c r="T112" i="1"/>
  <c r="T111" i="1"/>
  <c r="T110" i="1"/>
  <c r="T109" i="1"/>
  <c r="T108" i="1"/>
  <c r="T107" i="1"/>
  <c r="T106" i="1"/>
  <c r="T115" i="1"/>
  <c r="T104" i="1"/>
  <c r="T103" i="1"/>
  <c r="T102" i="1"/>
  <c r="T101" i="1"/>
  <c r="T100" i="1"/>
  <c r="T99" i="1"/>
  <c r="T98" i="1"/>
  <c r="T97" i="1"/>
  <c r="T96" i="1"/>
  <c r="T334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105" i="1"/>
  <c r="T79" i="1"/>
  <c r="T78" i="1"/>
  <c r="T80" i="1"/>
  <c r="T76" i="1"/>
  <c r="T75" i="1"/>
  <c r="T74" i="1"/>
  <c r="T73" i="1"/>
  <c r="T72" i="1"/>
  <c r="T71" i="1"/>
  <c r="T63" i="1"/>
  <c r="T69" i="1"/>
  <c r="T68" i="1"/>
  <c r="T67" i="1"/>
  <c r="T66" i="1"/>
  <c r="T65" i="1"/>
  <c r="T64" i="1"/>
  <c r="T296" i="1"/>
  <c r="T62" i="1"/>
  <c r="T61" i="1"/>
  <c r="T362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AG373" i="1"/>
  <c r="AG372" i="1"/>
  <c r="AG371" i="1"/>
  <c r="AG370" i="1"/>
  <c r="AG369" i="1"/>
  <c r="AG366" i="1"/>
  <c r="AG367" i="1"/>
  <c r="AG360" i="1"/>
  <c r="AG365" i="1"/>
  <c r="AG364" i="1"/>
  <c r="AG363" i="1"/>
  <c r="AG248" i="1"/>
  <c r="AG361" i="1"/>
  <c r="AG356" i="1"/>
  <c r="AG359" i="1"/>
  <c r="AG358" i="1"/>
  <c r="AG357" i="1"/>
  <c r="AG278" i="1"/>
  <c r="AG345" i="1"/>
  <c r="AG354" i="1"/>
  <c r="AG353" i="1"/>
  <c r="AG342" i="1"/>
  <c r="AG351" i="1"/>
  <c r="AG350" i="1"/>
  <c r="AG184" i="1"/>
  <c r="AG348" i="1"/>
  <c r="AG347" i="1"/>
  <c r="AG346" i="1"/>
  <c r="AG335" i="1"/>
  <c r="AG344" i="1"/>
  <c r="AG343" i="1"/>
  <c r="AG196" i="1"/>
  <c r="AG341" i="1"/>
  <c r="AG340" i="1"/>
  <c r="AG339" i="1"/>
  <c r="AG332" i="1"/>
  <c r="AG337" i="1"/>
  <c r="AG336" i="1"/>
  <c r="AG213" i="1"/>
  <c r="AG331" i="1"/>
  <c r="AG333" i="1"/>
  <c r="AG217" i="1"/>
  <c r="AG156" i="1"/>
  <c r="AG330" i="1"/>
  <c r="AG329" i="1"/>
  <c r="AG328" i="1"/>
  <c r="AG327" i="1"/>
  <c r="AG326" i="1"/>
  <c r="AG325" i="1"/>
  <c r="AG168" i="1"/>
  <c r="AG323" i="1"/>
  <c r="AG322" i="1"/>
  <c r="AG321" i="1"/>
  <c r="AG320" i="1"/>
  <c r="AG319" i="1"/>
  <c r="AG318" i="1"/>
  <c r="AG317" i="1"/>
  <c r="AG316" i="1"/>
  <c r="AG324" i="1"/>
  <c r="AG314" i="1"/>
  <c r="AG313" i="1"/>
  <c r="AG312" i="1"/>
  <c r="AG311" i="1"/>
  <c r="AG310" i="1"/>
  <c r="AG139" i="1"/>
  <c r="AG308" i="1"/>
  <c r="AG307" i="1"/>
  <c r="AG306" i="1"/>
  <c r="AG305" i="1"/>
  <c r="AG304" i="1"/>
  <c r="AG303" i="1"/>
  <c r="AG302" i="1"/>
  <c r="AG301" i="1"/>
  <c r="AG300" i="1"/>
  <c r="AG299" i="1"/>
  <c r="AG298" i="1"/>
  <c r="AG297" i="1"/>
  <c r="AG295" i="1"/>
  <c r="AG294" i="1"/>
  <c r="AG293" i="1"/>
  <c r="AG368" i="1"/>
  <c r="AG292" i="1"/>
  <c r="AG291" i="1"/>
  <c r="AG290" i="1"/>
  <c r="AG289" i="1"/>
  <c r="AG288" i="1"/>
  <c r="AG287" i="1"/>
  <c r="AG286" i="1"/>
  <c r="AG285" i="1"/>
  <c r="AG284" i="1"/>
  <c r="AG283" i="1"/>
  <c r="AG282" i="1"/>
  <c r="AG281" i="1"/>
  <c r="AG280" i="1"/>
  <c r="AG279" i="1"/>
  <c r="AG274" i="1"/>
  <c r="AG277" i="1"/>
  <c r="AG276" i="1"/>
  <c r="AG275" i="1"/>
  <c r="AG245" i="1"/>
  <c r="AG273" i="1"/>
  <c r="AG272" i="1"/>
  <c r="AG271" i="1"/>
  <c r="AG270" i="1"/>
  <c r="AG269" i="1"/>
  <c r="AG268" i="1"/>
  <c r="AG267" i="1"/>
  <c r="AG266" i="1"/>
  <c r="AG265" i="1"/>
  <c r="AG264" i="1"/>
  <c r="AG263" i="1"/>
  <c r="AG262" i="1"/>
  <c r="AG261" i="1"/>
  <c r="AG260" i="1"/>
  <c r="AG259" i="1"/>
  <c r="AG258" i="1"/>
  <c r="AG257" i="1"/>
  <c r="AG256" i="1"/>
  <c r="AG255" i="1"/>
  <c r="AG254" i="1"/>
  <c r="AG253" i="1"/>
  <c r="AG252" i="1"/>
  <c r="AG251" i="1"/>
  <c r="AG250" i="1"/>
  <c r="AG249" i="1"/>
  <c r="AG60" i="1"/>
  <c r="AG247" i="1"/>
  <c r="AG246" i="1"/>
  <c r="AG242" i="1"/>
  <c r="AG244" i="1"/>
  <c r="AG243" i="1"/>
  <c r="AG70" i="1"/>
  <c r="AG241" i="1"/>
  <c r="AG240" i="1"/>
  <c r="AG239" i="1"/>
  <c r="AG238" i="1"/>
  <c r="AG237" i="1"/>
  <c r="AG236" i="1"/>
  <c r="AG235" i="1"/>
  <c r="AG234" i="1"/>
  <c r="AG233" i="1"/>
  <c r="AG232" i="1"/>
  <c r="AG231" i="1"/>
  <c r="AG230" i="1"/>
  <c r="AG229" i="1"/>
  <c r="AG228" i="1"/>
  <c r="AG227" i="1"/>
  <c r="AG226" i="1"/>
  <c r="AG225" i="1"/>
  <c r="AG77" i="1"/>
  <c r="AG223" i="1"/>
  <c r="AG222" i="1"/>
  <c r="AG221" i="1"/>
  <c r="AG220" i="1"/>
  <c r="AG219" i="1"/>
  <c r="AG224" i="1"/>
  <c r="AG95" i="1"/>
  <c r="AG216" i="1"/>
  <c r="AG218" i="1"/>
  <c r="AG214" i="1"/>
  <c r="AG215" i="1"/>
  <c r="AG212" i="1"/>
  <c r="AG211" i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3" i="1"/>
  <c r="AG195" i="1"/>
  <c r="AG194" i="1"/>
  <c r="AG338" i="1"/>
  <c r="AG192" i="1"/>
  <c r="AG191" i="1"/>
  <c r="AG190" i="1"/>
  <c r="AG189" i="1"/>
  <c r="AG188" i="1"/>
  <c r="AG187" i="1"/>
  <c r="AG186" i="1"/>
  <c r="AG185" i="1"/>
  <c r="AG180" i="1"/>
  <c r="AG183" i="1"/>
  <c r="AG182" i="1"/>
  <c r="AG181" i="1"/>
  <c r="AG174" i="1"/>
  <c r="AG179" i="1"/>
  <c r="AG178" i="1"/>
  <c r="AG177" i="1"/>
  <c r="AG176" i="1"/>
  <c r="AG175" i="1"/>
  <c r="AG349" i="1"/>
  <c r="AG173" i="1"/>
  <c r="AG352" i="1"/>
  <c r="AG171" i="1"/>
  <c r="AG170" i="1"/>
  <c r="AG169" i="1"/>
  <c r="AG355" i="1"/>
  <c r="AG167" i="1"/>
  <c r="AG166" i="1"/>
  <c r="AG172" i="1"/>
  <c r="AG164" i="1"/>
  <c r="AG163" i="1"/>
  <c r="AG162" i="1"/>
  <c r="AG161" i="1"/>
  <c r="AG160" i="1"/>
  <c r="AG159" i="1"/>
  <c r="AG165" i="1"/>
  <c r="AG157" i="1"/>
  <c r="AG158" i="1"/>
  <c r="AG155" i="1"/>
  <c r="AG154" i="1"/>
  <c r="AG309" i="1"/>
  <c r="AG152" i="1"/>
  <c r="AG151" i="1"/>
  <c r="AG153" i="1"/>
  <c r="AG150" i="1"/>
  <c r="AG148" i="1"/>
  <c r="AG147" i="1"/>
  <c r="AG146" i="1"/>
  <c r="AG145" i="1"/>
  <c r="AG315" i="1"/>
  <c r="AG143" i="1"/>
  <c r="AG142" i="1"/>
  <c r="AG141" i="1"/>
  <c r="AG140" i="1"/>
  <c r="AG14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44" i="1"/>
  <c r="AG119" i="1"/>
  <c r="AG120" i="1"/>
  <c r="AG117" i="1"/>
  <c r="AG116" i="1"/>
  <c r="AG118" i="1"/>
  <c r="AG114" i="1"/>
  <c r="AG113" i="1"/>
  <c r="AG112" i="1"/>
  <c r="AG111" i="1"/>
  <c r="AG110" i="1"/>
  <c r="AG109" i="1"/>
  <c r="AG108" i="1"/>
  <c r="AG107" i="1"/>
  <c r="AG106" i="1"/>
  <c r="AG115" i="1"/>
  <c r="AG104" i="1"/>
  <c r="AG103" i="1"/>
  <c r="AG102" i="1"/>
  <c r="AG101" i="1"/>
  <c r="AG100" i="1"/>
  <c r="AG99" i="1"/>
  <c r="AG98" i="1"/>
  <c r="AG97" i="1"/>
  <c r="AG96" i="1"/>
  <c r="AG334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105" i="1"/>
  <c r="AG79" i="1"/>
  <c r="AG78" i="1"/>
  <c r="AG80" i="1"/>
  <c r="AG76" i="1"/>
  <c r="AG75" i="1"/>
  <c r="AG74" i="1"/>
  <c r="AG73" i="1"/>
  <c r="AG72" i="1"/>
  <c r="AG71" i="1"/>
  <c r="AG63" i="1"/>
  <c r="AG69" i="1"/>
  <c r="AG68" i="1"/>
  <c r="AG67" i="1"/>
  <c r="AG66" i="1"/>
  <c r="AG65" i="1"/>
  <c r="AG64" i="1"/>
  <c r="AG296" i="1"/>
  <c r="AG62" i="1"/>
  <c r="AG61" i="1"/>
  <c r="AG362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4" i="1"/>
  <c r="AG3" i="1"/>
  <c r="AG2" i="1"/>
  <c r="AG5" i="1"/>
  <c r="AE373" i="1"/>
  <c r="AE372" i="1"/>
  <c r="AE371" i="1"/>
  <c r="AE370" i="1"/>
  <c r="AE369" i="1"/>
  <c r="AE366" i="1"/>
  <c r="AE367" i="1"/>
  <c r="AE360" i="1"/>
  <c r="AE365" i="1"/>
  <c r="AE364" i="1"/>
  <c r="AE363" i="1"/>
  <c r="AE248" i="1"/>
  <c r="AE361" i="1"/>
  <c r="AE356" i="1"/>
  <c r="AE359" i="1"/>
  <c r="AE358" i="1"/>
  <c r="AE357" i="1"/>
  <c r="AE278" i="1"/>
  <c r="AE345" i="1"/>
  <c r="AE354" i="1"/>
  <c r="AE353" i="1"/>
  <c r="AE342" i="1"/>
  <c r="AE351" i="1"/>
  <c r="AE350" i="1"/>
  <c r="AE184" i="1"/>
  <c r="AE348" i="1"/>
  <c r="AE347" i="1"/>
  <c r="AE346" i="1"/>
  <c r="AE335" i="1"/>
  <c r="AE344" i="1"/>
  <c r="AE343" i="1"/>
  <c r="AE196" i="1"/>
  <c r="AE341" i="1"/>
  <c r="AE340" i="1"/>
  <c r="AE339" i="1"/>
  <c r="AE332" i="1"/>
  <c r="AE337" i="1"/>
  <c r="AE336" i="1"/>
  <c r="AE213" i="1"/>
  <c r="AE331" i="1"/>
  <c r="AE333" i="1"/>
  <c r="AE217" i="1"/>
  <c r="AE156" i="1"/>
  <c r="AE330" i="1"/>
  <c r="AE329" i="1"/>
  <c r="AE328" i="1"/>
  <c r="AE327" i="1"/>
  <c r="AE326" i="1"/>
  <c r="AE325" i="1"/>
  <c r="AE168" i="1"/>
  <c r="AE323" i="1"/>
  <c r="AE322" i="1"/>
  <c r="AE321" i="1"/>
  <c r="AE320" i="1"/>
  <c r="AE319" i="1"/>
  <c r="AE318" i="1"/>
  <c r="AE317" i="1"/>
  <c r="AE316" i="1"/>
  <c r="AE324" i="1"/>
  <c r="AE314" i="1"/>
  <c r="AE313" i="1"/>
  <c r="AE312" i="1"/>
  <c r="AE311" i="1"/>
  <c r="AE310" i="1"/>
  <c r="AE13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5" i="1"/>
  <c r="AE294" i="1"/>
  <c r="AE293" i="1"/>
  <c r="AE368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4" i="1"/>
  <c r="AE277" i="1"/>
  <c r="AE276" i="1"/>
  <c r="AE275" i="1"/>
  <c r="AE245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60" i="1"/>
  <c r="AE247" i="1"/>
  <c r="AE246" i="1"/>
  <c r="AE242" i="1"/>
  <c r="AE244" i="1"/>
  <c r="AE243" i="1"/>
  <c r="AE70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77" i="1"/>
  <c r="AE223" i="1"/>
  <c r="AE222" i="1"/>
  <c r="AE221" i="1"/>
  <c r="AE220" i="1"/>
  <c r="AE219" i="1"/>
  <c r="AE224" i="1"/>
  <c r="AE95" i="1"/>
  <c r="AE216" i="1"/>
  <c r="AE218" i="1"/>
  <c r="AE214" i="1"/>
  <c r="AE215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3" i="1"/>
  <c r="AE195" i="1"/>
  <c r="AE194" i="1"/>
  <c r="AE338" i="1"/>
  <c r="AE192" i="1"/>
  <c r="AE191" i="1"/>
  <c r="AE190" i="1"/>
  <c r="AE189" i="1"/>
  <c r="AE188" i="1"/>
  <c r="AE187" i="1"/>
  <c r="AE186" i="1"/>
  <c r="AE185" i="1"/>
  <c r="AE180" i="1"/>
  <c r="AE183" i="1"/>
  <c r="AE182" i="1"/>
  <c r="AE181" i="1"/>
  <c r="AE174" i="1"/>
  <c r="AE179" i="1"/>
  <c r="AE178" i="1"/>
  <c r="AE177" i="1"/>
  <c r="AE176" i="1"/>
  <c r="AE175" i="1"/>
  <c r="AE349" i="1"/>
  <c r="AE173" i="1"/>
  <c r="AE352" i="1"/>
  <c r="AE171" i="1"/>
  <c r="AE170" i="1"/>
  <c r="AE169" i="1"/>
  <c r="AE355" i="1"/>
  <c r="AE167" i="1"/>
  <c r="AE166" i="1"/>
  <c r="AE172" i="1"/>
  <c r="AE164" i="1"/>
  <c r="AE163" i="1"/>
  <c r="AE162" i="1"/>
  <c r="AE161" i="1"/>
  <c r="AE160" i="1"/>
  <c r="AE159" i="1"/>
  <c r="AE165" i="1"/>
  <c r="AE157" i="1"/>
  <c r="AE158" i="1"/>
  <c r="AE155" i="1"/>
  <c r="AE154" i="1"/>
  <c r="AE309" i="1"/>
  <c r="AE152" i="1"/>
  <c r="AE151" i="1"/>
  <c r="AE153" i="1"/>
  <c r="AE150" i="1"/>
  <c r="AE148" i="1"/>
  <c r="AE147" i="1"/>
  <c r="AE146" i="1"/>
  <c r="AE145" i="1"/>
  <c r="AE315" i="1"/>
  <c r="AE143" i="1"/>
  <c r="AE142" i="1"/>
  <c r="AE141" i="1"/>
  <c r="AE140" i="1"/>
  <c r="AE14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44" i="1"/>
  <c r="AE119" i="1"/>
  <c r="AE120" i="1"/>
  <c r="AE117" i="1"/>
  <c r="AE116" i="1"/>
  <c r="AE118" i="1"/>
  <c r="AE114" i="1"/>
  <c r="AE113" i="1"/>
  <c r="AE112" i="1"/>
  <c r="AE111" i="1"/>
  <c r="AE110" i="1"/>
  <c r="AE109" i="1"/>
  <c r="AE108" i="1"/>
  <c r="AE107" i="1"/>
  <c r="AE106" i="1"/>
  <c r="AE115" i="1"/>
  <c r="AE104" i="1"/>
  <c r="AE103" i="1"/>
  <c r="AE102" i="1"/>
  <c r="AE101" i="1"/>
  <c r="AE100" i="1"/>
  <c r="AE99" i="1"/>
  <c r="AE98" i="1"/>
  <c r="AE97" i="1"/>
  <c r="AE96" i="1"/>
  <c r="AE334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105" i="1"/>
  <c r="AE79" i="1"/>
  <c r="AE78" i="1"/>
  <c r="AE80" i="1"/>
  <c r="AE76" i="1"/>
  <c r="AE75" i="1"/>
  <c r="AE74" i="1"/>
  <c r="AE73" i="1"/>
  <c r="AE72" i="1"/>
  <c r="AE71" i="1"/>
  <c r="AE63" i="1"/>
  <c r="AE69" i="1"/>
  <c r="AE68" i="1"/>
  <c r="AE67" i="1"/>
  <c r="AE66" i="1"/>
  <c r="AE65" i="1"/>
  <c r="AE64" i="1"/>
  <c r="AE296" i="1"/>
  <c r="AE62" i="1"/>
  <c r="AE61" i="1"/>
  <c r="AE362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</calcChain>
</file>

<file path=xl/sharedStrings.xml><?xml version="1.0" encoding="utf-8"?>
<sst xmlns="http://schemas.openxmlformats.org/spreadsheetml/2006/main" count="6782" uniqueCount="4578">
  <si>
    <t>symbol</t>
  </si>
  <si>
    <t>name</t>
  </si>
  <si>
    <t>price</t>
  </si>
  <si>
    <t>peratio</t>
  </si>
  <si>
    <t>marketcap</t>
  </si>
  <si>
    <t>annrevenue</t>
  </si>
  <si>
    <t>netincome</t>
  </si>
  <si>
    <t>sales12</t>
  </si>
  <si>
    <t>sales13</t>
  </si>
  <si>
    <t>sales14</t>
  </si>
  <si>
    <t>sales15</t>
  </si>
  <si>
    <t>sales16</t>
  </si>
  <si>
    <t>spt12</t>
  </si>
  <si>
    <t>spt13</t>
  </si>
  <si>
    <t>spt14</t>
  </si>
  <si>
    <t>spt15</t>
  </si>
  <si>
    <t>spt16</t>
  </si>
  <si>
    <t>in12</t>
  </si>
  <si>
    <t>in13</t>
  </si>
  <si>
    <t>in14</t>
  </si>
  <si>
    <t>in15</t>
  </si>
  <si>
    <t>in16</t>
  </si>
  <si>
    <t>ipt12</t>
  </si>
  <si>
    <t>ipt13</t>
  </si>
  <si>
    <t>ipt14</t>
  </si>
  <si>
    <t>ipt15</t>
  </si>
  <si>
    <t>ipt16</t>
  </si>
  <si>
    <t>eps12</t>
  </si>
  <si>
    <t>eps13</t>
  </si>
  <si>
    <t>eps14</t>
  </si>
  <si>
    <t>eps15</t>
  </si>
  <si>
    <t>eps16</t>
  </si>
  <si>
    <t>ept12</t>
  </si>
  <si>
    <t>ept13</t>
  </si>
  <si>
    <t>ept14</t>
  </si>
  <si>
    <t>ept15</t>
  </si>
  <si>
    <t>ept16</t>
  </si>
  <si>
    <t>AQ</t>
  </si>
  <si>
    <t>Acquity Group Ltd</t>
  </si>
  <si>
    <t>-</t>
  </si>
  <si>
    <t>304.77M</t>
  </si>
  <si>
    <t>(5.88M)</t>
  </si>
  <si>
    <t>(1.47M)</t>
  </si>
  <si>
    <t>()</t>
  </si>
  <si>
    <t>LOGM</t>
  </si>
  <si>
    <t>LogMeIn Inc</t>
  </si>
  <si>
    <t>5.08B</t>
  </si>
  <si>
    <t>138.84M</t>
  </si>
  <si>
    <t>166.26M</t>
  </si>
  <si>
    <t>221.96M</t>
  </si>
  <si>
    <t>271.6M</t>
  </si>
  <si>
    <t>336.07M</t>
  </si>
  <si>
    <t>3.57M</t>
  </si>
  <si>
    <t>(7.68M)</t>
  </si>
  <si>
    <t>7.96M</t>
  </si>
  <si>
    <t>14.56M</t>
  </si>
  <si>
    <t>2.64M</t>
  </si>
  <si>
    <t>CVLT</t>
  </si>
  <si>
    <t>CommVault Systems Inc.</t>
  </si>
  <si>
    <t>2.21B</t>
  </si>
  <si>
    <t>406.64M</t>
  </si>
  <si>
    <t>495.85M</t>
  </si>
  <si>
    <t>586.34M</t>
  </si>
  <si>
    <t>607.54M</t>
  </si>
  <si>
    <t>595.13M</t>
  </si>
  <si>
    <t>31.94M</t>
  </si>
  <si>
    <t>53.21M</t>
  </si>
  <si>
    <t>64.06M</t>
  </si>
  <si>
    <t>25.65M</t>
  </si>
  <si>
    <t>ABIL</t>
  </si>
  <si>
    <t>Ability Inc</t>
  </si>
  <si>
    <t>60.41M</t>
  </si>
  <si>
    <t>21.44M</t>
  </si>
  <si>
    <t>52.15M</t>
  </si>
  <si>
    <t>3.12M</t>
  </si>
  <si>
    <t>14.75M</t>
  </si>
  <si>
    <t>NTCT</t>
  </si>
  <si>
    <t>NetScout Systems Inc.</t>
  </si>
  <si>
    <t>3.45B</t>
  </si>
  <si>
    <t>308.68M</t>
  </si>
  <si>
    <t>350.55M</t>
  </si>
  <si>
    <t>396.65M</t>
  </si>
  <si>
    <t>453.67M</t>
  </si>
  <si>
    <t>955.42M</t>
  </si>
  <si>
    <t>32.43M</t>
  </si>
  <si>
    <t>40.61M</t>
  </si>
  <si>
    <t>49.11M</t>
  </si>
  <si>
    <t>61.19M</t>
  </si>
  <si>
    <t>(28.37M)</t>
  </si>
  <si>
    <t>GWRE</t>
  </si>
  <si>
    <t>Guidewire Software Inc</t>
  </si>
  <si>
    <t>4.12B</t>
  </si>
  <si>
    <t>232.06M</t>
  </si>
  <si>
    <t>300.65M</t>
  </si>
  <si>
    <t>350.25M</t>
  </si>
  <si>
    <t>380.54M</t>
  </si>
  <si>
    <t>424.45M</t>
  </si>
  <si>
    <t>11.66M</t>
  </si>
  <si>
    <t>15.38M</t>
  </si>
  <si>
    <t>14.72M</t>
  </si>
  <si>
    <t>9.89M</t>
  </si>
  <si>
    <t>14.98M</t>
  </si>
  <si>
    <t>TESS</t>
  </si>
  <si>
    <t>TESSCO Technologies Inc.</t>
  </si>
  <si>
    <t>124.95M</t>
  </si>
  <si>
    <t>733.39M</t>
  </si>
  <si>
    <t>752.57M</t>
  </si>
  <si>
    <t>560.09M</t>
  </si>
  <si>
    <t>549.62M</t>
  </si>
  <si>
    <t>530.68M</t>
  </si>
  <si>
    <t>16.2M</t>
  </si>
  <si>
    <t>17.59M</t>
  </si>
  <si>
    <t>16.12M</t>
  </si>
  <si>
    <t>8.59M</t>
  </si>
  <si>
    <t>5.33M</t>
  </si>
  <si>
    <t>FCS</t>
  </si>
  <si>
    <t>Fairchild Semiconductor Intl Inc</t>
  </si>
  <si>
    <t>2.28B</t>
  </si>
  <si>
    <t>10.31M</t>
  </si>
  <si>
    <t>32.63M</t>
  </si>
  <si>
    <t>43.85M</t>
  </si>
  <si>
    <t>42.88M</t>
  </si>
  <si>
    <t>52.35M</t>
  </si>
  <si>
    <t>NFLX</t>
  </si>
  <si>
    <t>Netflix Inc.</t>
  </si>
  <si>
    <t>60.78B</t>
  </si>
  <si>
    <t>3.61B</t>
  </si>
  <si>
    <t>4.37B</t>
  </si>
  <si>
    <t>5.5B</t>
  </si>
  <si>
    <t>6.78B</t>
  </si>
  <si>
    <t>8.83B</t>
  </si>
  <si>
    <t>17.15M</t>
  </si>
  <si>
    <t>112.4M</t>
  </si>
  <si>
    <t>266.8M</t>
  </si>
  <si>
    <t>122.64M</t>
  </si>
  <si>
    <t>186.68M</t>
  </si>
  <si>
    <t>CRM</t>
  </si>
  <si>
    <t>salesforce.com inc.</t>
  </si>
  <si>
    <t>57.49B</t>
  </si>
  <si>
    <t>3.05B</t>
  </si>
  <si>
    <t>4.07B</t>
  </si>
  <si>
    <t>5.37B</t>
  </si>
  <si>
    <t>6.67B</t>
  </si>
  <si>
    <t>8.39B</t>
  </si>
  <si>
    <t>(270.45M)</t>
  </si>
  <si>
    <t>(232.18M)</t>
  </si>
  <si>
    <t>(262.69M)</t>
  </si>
  <si>
    <t>(47.43M)</t>
  </si>
  <si>
    <t>179.63M</t>
  </si>
  <si>
    <t>ARRS</t>
  </si>
  <si>
    <t>ARRIS International plc</t>
  </si>
  <si>
    <t>5.26B</t>
  </si>
  <si>
    <t>1.35B</t>
  </si>
  <si>
    <t>3.62B</t>
  </si>
  <si>
    <t>5.32B</t>
  </si>
  <si>
    <t>4.8B</t>
  </si>
  <si>
    <t>6.83B</t>
  </si>
  <si>
    <t>53.46M</t>
  </si>
  <si>
    <t>(48.76M)</t>
  </si>
  <si>
    <t>327.21M</t>
  </si>
  <si>
    <t>92.18M</t>
  </si>
  <si>
    <t>18.1M</t>
  </si>
  <si>
    <t>NTWK</t>
  </si>
  <si>
    <t>NetSol Technologies Inc.</t>
  </si>
  <si>
    <t>57.16M</t>
  </si>
  <si>
    <t>39.78M</t>
  </si>
  <si>
    <t>50.8M</t>
  </si>
  <si>
    <t>36.38M</t>
  </si>
  <si>
    <t>51.05M</t>
  </si>
  <si>
    <t>64.55M</t>
  </si>
  <si>
    <t>2.45M</t>
  </si>
  <si>
    <t>7.86M</t>
  </si>
  <si>
    <t>(12.51M)</t>
  </si>
  <si>
    <t>(5.55M)</t>
  </si>
  <si>
    <t>3.4M</t>
  </si>
  <si>
    <t>WEB</t>
  </si>
  <si>
    <t>Web.com Group Inc</t>
  </si>
  <si>
    <t>954.29M</t>
  </si>
  <si>
    <t>407.65M</t>
  </si>
  <si>
    <t>492.32M</t>
  </si>
  <si>
    <t>543.94M</t>
  </si>
  <si>
    <t>543.46M</t>
  </si>
  <si>
    <t>710.51M</t>
  </si>
  <si>
    <t>(122.22M)</t>
  </si>
  <si>
    <t>(65.66M)</t>
  </si>
  <si>
    <t>(12.46M)</t>
  </si>
  <si>
    <t>89.96M</t>
  </si>
  <si>
    <t>3.99M</t>
  </si>
  <si>
    <t>MTSI</t>
  </si>
  <si>
    <t>MACOM Technology Solutions Holdings Inc</t>
  </si>
  <si>
    <t>2.42B</t>
  </si>
  <si>
    <t>302.2M</t>
  </si>
  <si>
    <t>318.72M</t>
  </si>
  <si>
    <t>339.19M</t>
  </si>
  <si>
    <t>420.61M</t>
  </si>
  <si>
    <t>544.34M</t>
  </si>
  <si>
    <t>(3.63M)</t>
  </si>
  <si>
    <t>27.31M</t>
  </si>
  <si>
    <t>(24.81M)</t>
  </si>
  <si>
    <t>(5.54M)</t>
  </si>
  <si>
    <t>(3.59M)</t>
  </si>
  <si>
    <t>LITE</t>
  </si>
  <si>
    <t>Lumentum Holdings Inc</t>
  </si>
  <si>
    <t>3.26B</t>
  </si>
  <si>
    <t>703.7M</t>
  </si>
  <si>
    <t>744.3M</t>
  </si>
  <si>
    <t>817.9M</t>
  </si>
  <si>
    <t>837.1M</t>
  </si>
  <si>
    <t>903M</t>
  </si>
  <si>
    <t>10.7M</t>
  </si>
  <si>
    <t>(3.4M)</t>
  </si>
  <si>
    <t>9.3M</t>
  </si>
  <si>
    <t>NSYS</t>
  </si>
  <si>
    <t>Nortech Systems Incorporated</t>
  </si>
  <si>
    <t>10.35M</t>
  </si>
  <si>
    <t>106.94M</t>
  </si>
  <si>
    <t>111.06M</t>
  </si>
  <si>
    <t>112.04M</t>
  </si>
  <si>
    <t>115.19M</t>
  </si>
  <si>
    <t>116.62M</t>
  </si>
  <si>
    <t>NXPI</t>
  </si>
  <si>
    <t>NXP Semiconductors NV</t>
  </si>
  <si>
    <t>35.62B</t>
  </si>
  <si>
    <t>4.36B</t>
  </si>
  <si>
    <t>4.82B</t>
  </si>
  <si>
    <t>5.65B</t>
  </si>
  <si>
    <t>6.1B</t>
  </si>
  <si>
    <t>9.5B</t>
  </si>
  <si>
    <t>(116M)</t>
  </si>
  <si>
    <t>348M</t>
  </si>
  <si>
    <t>539M</t>
  </si>
  <si>
    <t>1.53B</t>
  </si>
  <si>
    <t>200M</t>
  </si>
  <si>
    <t>RMBS</t>
  </si>
  <si>
    <t>Rambus Inc.</t>
  </si>
  <si>
    <t>1.44B</t>
  </si>
  <si>
    <t>234.05M</t>
  </si>
  <si>
    <t>271.5M</t>
  </si>
  <si>
    <t>296.56M</t>
  </si>
  <si>
    <t>296.28M</t>
  </si>
  <si>
    <t>336.6M</t>
  </si>
  <si>
    <t>(134.34M)</t>
  </si>
  <si>
    <t>(33.75M)</t>
  </si>
  <si>
    <t>26.2M</t>
  </si>
  <si>
    <t>211.39M</t>
  </si>
  <si>
    <t>6.82M</t>
  </si>
  <si>
    <t>KEYW</t>
  </si>
  <si>
    <t>KEYW Holding Corp.</t>
  </si>
  <si>
    <t>481.15M</t>
  </si>
  <si>
    <t>243.52M</t>
  </si>
  <si>
    <t>298.73M</t>
  </si>
  <si>
    <t>290.53M</t>
  </si>
  <si>
    <t>297.94M</t>
  </si>
  <si>
    <t>288.03M</t>
  </si>
  <si>
    <t>1.02M</t>
  </si>
  <si>
    <t>(10.63M)</t>
  </si>
  <si>
    <t>(12.86M)</t>
  </si>
  <si>
    <t>(29.91M)</t>
  </si>
  <si>
    <t>1.87M</t>
  </si>
  <si>
    <t>ACXM</t>
  </si>
  <si>
    <t>Acxiom Corporation</t>
  </si>
  <si>
    <t>2.20B</t>
  </si>
  <si>
    <t>1.13B</t>
  </si>
  <si>
    <t>1.1B</t>
  </si>
  <si>
    <t>804.91M</t>
  </si>
  <si>
    <t>850.09M</t>
  </si>
  <si>
    <t>43.36M</t>
  </si>
  <si>
    <t>57.61M</t>
  </si>
  <si>
    <t>8.86M</t>
  </si>
  <si>
    <t>(26.54M)</t>
  </si>
  <si>
    <t>(8.65M)</t>
  </si>
  <si>
    <t>ATML</t>
  </si>
  <si>
    <t>Atmel Corporation</t>
  </si>
  <si>
    <t>3.43B</t>
  </si>
  <si>
    <t>PEGA</t>
  </si>
  <si>
    <t>Pegasystems Inc.</t>
  </si>
  <si>
    <t>3.20B</t>
  </si>
  <si>
    <t>461.71M</t>
  </si>
  <si>
    <t>508.95M</t>
  </si>
  <si>
    <t>590M</t>
  </si>
  <si>
    <t>682.7M</t>
  </si>
  <si>
    <t>750.27M</t>
  </si>
  <si>
    <t>21.87M</t>
  </si>
  <si>
    <t>38.04M</t>
  </si>
  <si>
    <t>33.26M</t>
  </si>
  <si>
    <t>36.32M</t>
  </si>
  <si>
    <t>26.99M</t>
  </si>
  <si>
    <t>TTGT</t>
  </si>
  <si>
    <t>TechTarget Inc</t>
  </si>
  <si>
    <t>241.87M</t>
  </si>
  <si>
    <t>99.99M</t>
  </si>
  <si>
    <t>88.5M</t>
  </si>
  <si>
    <t>106.2M</t>
  </si>
  <si>
    <t>111.83M</t>
  </si>
  <si>
    <t>106.63M</t>
  </si>
  <si>
    <t>4.02M</t>
  </si>
  <si>
    <t>(1.84M)</t>
  </si>
  <si>
    <t>4.08M</t>
  </si>
  <si>
    <t>7.19M</t>
  </si>
  <si>
    <t>2.42M</t>
  </si>
  <si>
    <t>CUDA</t>
  </si>
  <si>
    <t>Barracuda Networks Inc</t>
  </si>
  <si>
    <t>1.21B</t>
  </si>
  <si>
    <t>160.92M</t>
  </si>
  <si>
    <t>198.93M</t>
  </si>
  <si>
    <t>233.79M</t>
  </si>
  <si>
    <t>277.45M</t>
  </si>
  <si>
    <t>320.16M</t>
  </si>
  <si>
    <t>(7.39M)</t>
  </si>
  <si>
    <t>(67.5M)</t>
  </si>
  <si>
    <t>(4.42M)</t>
  </si>
  <si>
    <t>PCYG</t>
  </si>
  <si>
    <t>Park City Group Inc.</t>
  </si>
  <si>
    <t>226.83M</t>
  </si>
  <si>
    <t>10.1M</t>
  </si>
  <si>
    <t>11.32M</t>
  </si>
  <si>
    <t>11.93M</t>
  </si>
  <si>
    <t>13.65M</t>
  </si>
  <si>
    <t>14.01M</t>
  </si>
  <si>
    <t>(2.49M)</t>
  </si>
  <si>
    <t>(5.99M)</t>
  </si>
  <si>
    <t>SKUL</t>
  </si>
  <si>
    <t>Skullcandy Inc</t>
  </si>
  <si>
    <t>182.25M</t>
  </si>
  <si>
    <t>KFX</t>
  </si>
  <si>
    <t>Kofax Ltd</t>
  </si>
  <si>
    <t>1.01B</t>
  </si>
  <si>
    <t>ERIC</t>
  </si>
  <si>
    <t>Telefonaktiebolaget LM Ericsson</t>
  </si>
  <si>
    <t>21.84B</t>
  </si>
  <si>
    <t>227.78B</t>
  </si>
  <si>
    <t>227.38B</t>
  </si>
  <si>
    <t>227.98B</t>
  </si>
  <si>
    <t>246.92B</t>
  </si>
  <si>
    <t>222.61B</t>
  </si>
  <si>
    <t>5.78B</t>
  </si>
  <si>
    <t>12.01B</t>
  </si>
  <si>
    <t>11.57B</t>
  </si>
  <si>
    <t>13.55B</t>
  </si>
  <si>
    <t>1.72B</t>
  </si>
  <si>
    <t>MDSO</t>
  </si>
  <si>
    <t>Medidata Solutions Inc</t>
  </si>
  <si>
    <t>3.19B</t>
  </si>
  <si>
    <t>218.35M</t>
  </si>
  <si>
    <t>276.85M</t>
  </si>
  <si>
    <t>335.07M</t>
  </si>
  <si>
    <t>392.51M</t>
  </si>
  <si>
    <t>463.38M</t>
  </si>
  <si>
    <t>18.02M</t>
  </si>
  <si>
    <t>16.66M</t>
  </si>
  <si>
    <t>6.09M</t>
  </si>
  <si>
    <t>13.17M</t>
  </si>
  <si>
    <t>28.98M</t>
  </si>
  <si>
    <t>SGMA</t>
  </si>
  <si>
    <t>SigmaTron International</t>
  </si>
  <si>
    <t>20.31M</t>
  </si>
  <si>
    <t>156.64M</t>
  </si>
  <si>
    <t>198.44M</t>
  </si>
  <si>
    <t>222.49M</t>
  </si>
  <si>
    <t>230.24M</t>
  </si>
  <si>
    <t>253.9M</t>
  </si>
  <si>
    <t>1.13M</t>
  </si>
  <si>
    <t>2.92M</t>
  </si>
  <si>
    <t>2.08M</t>
  </si>
  <si>
    <t>RDCM</t>
  </si>
  <si>
    <t>RADCOM Ltd.</t>
  </si>
  <si>
    <t>239.93M</t>
  </si>
  <si>
    <t>15.79M</t>
  </si>
  <si>
    <t>20.48M</t>
  </si>
  <si>
    <t>23.64M</t>
  </si>
  <si>
    <t>18.67M</t>
  </si>
  <si>
    <t>29.51M</t>
  </si>
  <si>
    <t>(1.42M)</t>
  </si>
  <si>
    <t>1.92M</t>
  </si>
  <si>
    <t>WB</t>
  </si>
  <si>
    <t>Weibo Corp (ADR)</t>
  </si>
  <si>
    <t>10.64B</t>
  </si>
  <si>
    <t>51.04M</t>
  </si>
  <si>
    <t>148.59M</t>
  </si>
  <si>
    <t>332.87M</t>
  </si>
  <si>
    <t>477.59M</t>
  </si>
  <si>
    <t>654.12M</t>
  </si>
  <si>
    <t>(102.48M)</t>
  </si>
  <si>
    <t>(38.16M)</t>
  </si>
  <si>
    <t>(65.07M)</t>
  </si>
  <si>
    <t>34.72M</t>
  </si>
  <si>
    <t>107.75M</t>
  </si>
  <si>
    <t>EXAR</t>
  </si>
  <si>
    <t>Exar Corporation</t>
  </si>
  <si>
    <t>530.79M</t>
  </si>
  <si>
    <t>130.57M</t>
  </si>
  <si>
    <t>122.03M</t>
  </si>
  <si>
    <t>125.32M</t>
  </si>
  <si>
    <t>162.05M</t>
  </si>
  <si>
    <t>149.38M</t>
  </si>
  <si>
    <t>(28.8M)</t>
  </si>
  <si>
    <t>2.88M</t>
  </si>
  <si>
    <t>5.8M</t>
  </si>
  <si>
    <t>(44.97M)</t>
  </si>
  <si>
    <t>(16.03M)</t>
  </si>
  <si>
    <t>GIG</t>
  </si>
  <si>
    <t>GigPeak Inc</t>
  </si>
  <si>
    <t>207.66M</t>
  </si>
  <si>
    <t>36.73M</t>
  </si>
  <si>
    <t>28.93M</t>
  </si>
  <si>
    <t>32.95M</t>
  </si>
  <si>
    <t>40.39M</t>
  </si>
  <si>
    <t>58.74M</t>
  </si>
  <si>
    <t>(7M)</t>
  </si>
  <si>
    <t>(1.95M)</t>
  </si>
  <si>
    <t>(5.82M)</t>
  </si>
  <si>
    <t>1.25M</t>
  </si>
  <si>
    <t>2.23M</t>
  </si>
  <si>
    <t>KYAK</t>
  </si>
  <si>
    <t>Kayak Software Corp</t>
  </si>
  <si>
    <t>1.57B</t>
  </si>
  <si>
    <t>CPSI</t>
  </si>
  <si>
    <t>Computer Programs &amp;amp; Systems Inc.</t>
  </si>
  <si>
    <t>358.09M</t>
  </si>
  <si>
    <t>183.31M</t>
  </si>
  <si>
    <t>200.86M</t>
  </si>
  <si>
    <t>204.74M</t>
  </si>
  <si>
    <t>182.17M</t>
  </si>
  <si>
    <t>267.27M</t>
  </si>
  <si>
    <t>29.97M</t>
  </si>
  <si>
    <t>32.74M</t>
  </si>
  <si>
    <t>32.42M</t>
  </si>
  <si>
    <t>17.97M</t>
  </si>
  <si>
    <t>3.9M</t>
  </si>
  <si>
    <t>LN</t>
  </si>
  <si>
    <t>Line Corp (ADR)</t>
  </si>
  <si>
    <t>7.99B</t>
  </si>
  <si>
    <t>86.37B</t>
  </si>
  <si>
    <t>120.67B</t>
  </si>
  <si>
    <t>140.7B</t>
  </si>
  <si>
    <t>1.32B</t>
  </si>
  <si>
    <t>(7.58B)</t>
  </si>
  <si>
    <t>9.54B</t>
  </si>
  <si>
    <t>KN</t>
  </si>
  <si>
    <t>Knowles Corp</t>
  </si>
  <si>
    <t>1.69B</t>
  </si>
  <si>
    <t>1.12B</t>
  </si>
  <si>
    <t>1.14B</t>
  </si>
  <si>
    <t>1.08B</t>
  </si>
  <si>
    <t>859.3M</t>
  </si>
  <si>
    <t>79.1M</t>
  </si>
  <si>
    <t>105.81M</t>
  </si>
  <si>
    <t>(87M)</t>
  </si>
  <si>
    <t>(233.8M)</t>
  </si>
  <si>
    <t>19.1M</t>
  </si>
  <si>
    <t>BLKB</t>
  </si>
  <si>
    <t>Blackbaud Inc.</t>
  </si>
  <si>
    <t>447.42M</t>
  </si>
  <si>
    <t>503.82M</t>
  </si>
  <si>
    <t>564.42M</t>
  </si>
  <si>
    <t>637.94M</t>
  </si>
  <si>
    <t>730.82M</t>
  </si>
  <si>
    <t>6.58M</t>
  </si>
  <si>
    <t>30.47M</t>
  </si>
  <si>
    <t>28.29M</t>
  </si>
  <si>
    <t>41.52M</t>
  </si>
  <si>
    <t>ATHN</t>
  </si>
  <si>
    <t>athenahealth Inc</t>
  </si>
  <si>
    <t>4.25B</t>
  </si>
  <si>
    <t>422.27M</t>
  </si>
  <si>
    <t>585.3M</t>
  </si>
  <si>
    <t>752.6M</t>
  </si>
  <si>
    <t>924.73M</t>
  </si>
  <si>
    <t>18.73M</t>
  </si>
  <si>
    <t>2.59M</t>
  </si>
  <si>
    <t>(3.12M)</t>
  </si>
  <si>
    <t>14.03M</t>
  </si>
  <si>
    <t>21M</t>
  </si>
  <si>
    <t>FTNT</t>
  </si>
  <si>
    <t>Fortinet Inc</t>
  </si>
  <si>
    <t>6.36B</t>
  </si>
  <si>
    <t>533.64M</t>
  </si>
  <si>
    <t>615.3M</t>
  </si>
  <si>
    <t>770.36M</t>
  </si>
  <si>
    <t>1.28B</t>
  </si>
  <si>
    <t>66.84M</t>
  </si>
  <si>
    <t>44.27M</t>
  </si>
  <si>
    <t>25.34M</t>
  </si>
  <si>
    <t>7.99M</t>
  </si>
  <si>
    <t>32.19M</t>
  </si>
  <si>
    <t>MRVL</t>
  </si>
  <si>
    <t>Marvell Technology Group Ltd.</t>
  </si>
  <si>
    <t>8.11B</t>
  </si>
  <si>
    <t>3.17B</t>
  </si>
  <si>
    <t>3.4B</t>
  </si>
  <si>
    <t>3.71B</t>
  </si>
  <si>
    <t>2.73B</t>
  </si>
  <si>
    <t>2.32B</t>
  </si>
  <si>
    <t>306.59M</t>
  </si>
  <si>
    <t>315.32M</t>
  </si>
  <si>
    <t>435.35M</t>
  </si>
  <si>
    <t>(811.4M)</t>
  </si>
  <si>
    <t>43.99M</t>
  </si>
  <si>
    <t>COVR</t>
  </si>
  <si>
    <t>Cover-All Technologies Inc</t>
  </si>
  <si>
    <t>IGTE</t>
  </si>
  <si>
    <t>IGATE Corp</t>
  </si>
  <si>
    <t>3.86B</t>
  </si>
  <si>
    <t>ULTI</t>
  </si>
  <si>
    <t>The Ultimate Software Group Inc.</t>
  </si>
  <si>
    <t>5.59B</t>
  </si>
  <si>
    <t>332.27M</t>
  </si>
  <si>
    <t>410.4M</t>
  </si>
  <si>
    <t>505.94M</t>
  </si>
  <si>
    <t>618.08M</t>
  </si>
  <si>
    <t>781.29M</t>
  </si>
  <si>
    <t>14.63M</t>
  </si>
  <si>
    <t>25.53M</t>
  </si>
  <si>
    <t>44.74M</t>
  </si>
  <si>
    <t>22.7M</t>
  </si>
  <si>
    <t>30.25M</t>
  </si>
  <si>
    <t>MCHP</t>
  </si>
  <si>
    <t>Microchip Technology Inc.</t>
  </si>
  <si>
    <t>15.67B</t>
  </si>
  <si>
    <t>1.38B</t>
  </si>
  <si>
    <t>1.58B</t>
  </si>
  <si>
    <t>1.93B</t>
  </si>
  <si>
    <t>2.15B</t>
  </si>
  <si>
    <t>2.17B</t>
  </si>
  <si>
    <t>336.71M</t>
  </si>
  <si>
    <t>127.39M</t>
  </si>
  <si>
    <t>395.28M</t>
  </si>
  <si>
    <t>369.01M</t>
  </si>
  <si>
    <t>324.13M</t>
  </si>
  <si>
    <t>GTT</t>
  </si>
  <si>
    <t>GTT Communications Inc</t>
  </si>
  <si>
    <t>957.26M</t>
  </si>
  <si>
    <t>107.88M</t>
  </si>
  <si>
    <t>157.37M</t>
  </si>
  <si>
    <t>207.34M</t>
  </si>
  <si>
    <t>369.25M</t>
  </si>
  <si>
    <t>521.69M</t>
  </si>
  <si>
    <t>(1.56M)</t>
  </si>
  <si>
    <t>(20.79M)</t>
  </si>
  <si>
    <t>(22.98M)</t>
  </si>
  <si>
    <t>19.3M</t>
  </si>
  <si>
    <t>5.26M</t>
  </si>
  <si>
    <t>CRAY</t>
  </si>
  <si>
    <t>Cray Inc.</t>
  </si>
  <si>
    <t>859.57M</t>
  </si>
  <si>
    <t>421.06M</t>
  </si>
  <si>
    <t>525.75M</t>
  </si>
  <si>
    <t>561.61M</t>
  </si>
  <si>
    <t>718.53M</t>
  </si>
  <si>
    <t>607.6M</t>
  </si>
  <si>
    <t>161.24M</t>
  </si>
  <si>
    <t>32.22M</t>
  </si>
  <si>
    <t>62.32M</t>
  </si>
  <si>
    <t>27.54M</t>
  </si>
  <si>
    <t>10.62M</t>
  </si>
  <si>
    <t>RP</t>
  </si>
  <si>
    <t>RealPage Inc</t>
  </si>
  <si>
    <t>2.81B</t>
  </si>
  <si>
    <t>322.17M</t>
  </si>
  <si>
    <t>377.02M</t>
  </si>
  <si>
    <t>404.55M</t>
  </si>
  <si>
    <t>468.52M</t>
  </si>
  <si>
    <t>568.13M</t>
  </si>
  <si>
    <t>5.18M</t>
  </si>
  <si>
    <t>20.69M</t>
  </si>
  <si>
    <t>(10.27M)</t>
  </si>
  <si>
    <t>(9.22M)</t>
  </si>
  <si>
    <t>16.65M</t>
  </si>
  <si>
    <t>GSIT</t>
  </si>
  <si>
    <t>GSI Technology Inc.</t>
  </si>
  <si>
    <t>182.64M</t>
  </si>
  <si>
    <t>82.54M</t>
  </si>
  <si>
    <t>66.01M</t>
  </si>
  <si>
    <t>58.58M</t>
  </si>
  <si>
    <t>53.5M</t>
  </si>
  <si>
    <t>52.74M</t>
  </si>
  <si>
    <t>6.76M</t>
  </si>
  <si>
    <t>3.85M</t>
  </si>
  <si>
    <t>(6.19M)</t>
  </si>
  <si>
    <t>(4.98M)</t>
  </si>
  <si>
    <t>(2.17M)</t>
  </si>
  <si>
    <t>SQI</t>
  </si>
  <si>
    <t>SciQuest Inc.</t>
  </si>
  <si>
    <t>493.74M</t>
  </si>
  <si>
    <t>4.89B</t>
  </si>
  <si>
    <t>5.18B</t>
  </si>
  <si>
    <t>4.87B</t>
  </si>
  <si>
    <t>5.27B</t>
  </si>
  <si>
    <t>5.42B</t>
  </si>
  <si>
    <t>VSAT</t>
  </si>
  <si>
    <t>ViaSat Inc.</t>
  </si>
  <si>
    <t>3.67B</t>
  </si>
  <si>
    <t>863.63M</t>
  </si>
  <si>
    <t>1.39B</t>
  </si>
  <si>
    <t>7.5M</t>
  </si>
  <si>
    <t>(41.17M)</t>
  </si>
  <si>
    <t>(9.45M)</t>
  </si>
  <si>
    <t>40.36M</t>
  </si>
  <si>
    <t>21.74M</t>
  </si>
  <si>
    <t>COHU</t>
  </si>
  <si>
    <t>Cohu Inc.</t>
  </si>
  <si>
    <t>474.79M</t>
  </si>
  <si>
    <t>221.16M</t>
  </si>
  <si>
    <t>247.3M</t>
  </si>
  <si>
    <t>333.32M</t>
  </si>
  <si>
    <t>269.65M</t>
  </si>
  <si>
    <t>282.08M</t>
  </si>
  <si>
    <t>(12.24M)</t>
  </si>
  <si>
    <t>(33.42M)</t>
  </si>
  <si>
    <t>5.84M</t>
  </si>
  <si>
    <t>5.79M</t>
  </si>
  <si>
    <t>3.26M</t>
  </si>
  <si>
    <t>ALRM</t>
  </si>
  <si>
    <t>AlarmCom Hldg Inc</t>
  </si>
  <si>
    <t>1.43B</t>
  </si>
  <si>
    <t>96.48M</t>
  </si>
  <si>
    <t>130.22M</t>
  </si>
  <si>
    <t>167.31M</t>
  </si>
  <si>
    <t>208.89M</t>
  </si>
  <si>
    <t>261.11M</t>
  </si>
  <si>
    <t>8.93M</t>
  </si>
  <si>
    <t>11.77M</t>
  </si>
  <si>
    <t>10.14M</t>
  </si>
  <si>
    <t>MLNX</t>
  </si>
  <si>
    <t>Mellanox Technologies Ltd.</t>
  </si>
  <si>
    <t>2.56B</t>
  </si>
  <si>
    <t>500.8M</t>
  </si>
  <si>
    <t>390.44M</t>
  </si>
  <si>
    <t>463.65M</t>
  </si>
  <si>
    <t>658.14M</t>
  </si>
  <si>
    <t>857.5M</t>
  </si>
  <si>
    <t>111.38M</t>
  </si>
  <si>
    <t>(23.34M)</t>
  </si>
  <si>
    <t>(24.01M)</t>
  </si>
  <si>
    <t>92.89M</t>
  </si>
  <si>
    <t>18.52M</t>
  </si>
  <si>
    <t>MSN</t>
  </si>
  <si>
    <t>Emerson Radio Corp</t>
  </si>
  <si>
    <t>33.53M</t>
  </si>
  <si>
    <t>163.25M</t>
  </si>
  <si>
    <t>128.4M</t>
  </si>
  <si>
    <t>77.83M</t>
  </si>
  <si>
    <t>76.32M</t>
  </si>
  <si>
    <t>45.75M</t>
  </si>
  <si>
    <t>10.63M</t>
  </si>
  <si>
    <t>6M</t>
  </si>
  <si>
    <t>1.32M</t>
  </si>
  <si>
    <t>1.89M</t>
  </si>
  <si>
    <t>MITK</t>
  </si>
  <si>
    <t>Mitek Systems Inc.</t>
  </si>
  <si>
    <t>216.28M</t>
  </si>
  <si>
    <t>9.09M</t>
  </si>
  <si>
    <t>14.8M</t>
  </si>
  <si>
    <t>19.15M</t>
  </si>
  <si>
    <t>25.37M</t>
  </si>
  <si>
    <t>34.7M</t>
  </si>
  <si>
    <t>(7.84M)</t>
  </si>
  <si>
    <t>(7.28M)</t>
  </si>
  <si>
    <t>(5.29M)</t>
  </si>
  <si>
    <t>2.53M</t>
  </si>
  <si>
    <t>1.96M</t>
  </si>
  <si>
    <t>NTK</t>
  </si>
  <si>
    <t>Nortek Inc</t>
  </si>
  <si>
    <t>1.40B</t>
  </si>
  <si>
    <t>(1.23M)</t>
  </si>
  <si>
    <t>(1.53M)</t>
  </si>
  <si>
    <t>(4.11M)</t>
  </si>
  <si>
    <t>(6.43M)</t>
  </si>
  <si>
    <t>(9.32M)</t>
  </si>
  <si>
    <t>MBLY</t>
  </si>
  <si>
    <t>Mobileye NV</t>
  </si>
  <si>
    <t>13.47B</t>
  </si>
  <si>
    <t>40.29M</t>
  </si>
  <si>
    <t>81.25M</t>
  </si>
  <si>
    <t>143.64M</t>
  </si>
  <si>
    <t>240.87M</t>
  </si>
  <si>
    <t>358.16M</t>
  </si>
  <si>
    <t>(226.02M)</t>
  </si>
  <si>
    <t>(30.08M)</t>
  </si>
  <si>
    <t>68.45M</t>
  </si>
  <si>
    <t>108.37M</t>
  </si>
  <si>
    <t>RDA</t>
  </si>
  <si>
    <t>Rda Microelectronics Inc (ADR)</t>
  </si>
  <si>
    <t>856.43M</t>
  </si>
  <si>
    <t>LLTC</t>
  </si>
  <si>
    <t>Linear Technology Corporation</t>
  </si>
  <si>
    <t>15.59B</t>
  </si>
  <si>
    <t>AAOI</t>
  </si>
  <si>
    <t>Applied Optoelectronics Inc</t>
  </si>
  <si>
    <t>63.42M</t>
  </si>
  <si>
    <t>78.42M</t>
  </si>
  <si>
    <t>130.45M</t>
  </si>
  <si>
    <t>189.9M</t>
  </si>
  <si>
    <t>260.71M</t>
  </si>
  <si>
    <t>(1.41M)</t>
  </si>
  <si>
    <t>4.28M</t>
  </si>
  <si>
    <t>10.79M</t>
  </si>
  <si>
    <t>31.23M</t>
  </si>
  <si>
    <t>ALLE</t>
  </si>
  <si>
    <t>Allegion PLC</t>
  </si>
  <si>
    <t>7.17B</t>
  </si>
  <si>
    <t>2.05B</t>
  </si>
  <si>
    <t>2.09B</t>
  </si>
  <si>
    <t>2.12B</t>
  </si>
  <si>
    <t>2.07B</t>
  </si>
  <si>
    <t>2.24B</t>
  </si>
  <si>
    <t>222.3M</t>
  </si>
  <si>
    <t>31.8M</t>
  </si>
  <si>
    <t>186.3M</t>
  </si>
  <si>
    <t>154.3M</t>
  </si>
  <si>
    <t>229.1M</t>
  </si>
  <si>
    <t>CYBE</t>
  </si>
  <si>
    <t>CyberOptics Corporation</t>
  </si>
  <si>
    <t>171.34M</t>
  </si>
  <si>
    <t>41.64M</t>
  </si>
  <si>
    <t>33.31M</t>
  </si>
  <si>
    <t>46.48M</t>
  </si>
  <si>
    <t>41.13M</t>
  </si>
  <si>
    <t>66.24M</t>
  </si>
  <si>
    <t>(6.71M)</t>
  </si>
  <si>
    <t>(6.17M)</t>
  </si>
  <si>
    <t>(1.49M)</t>
  </si>
  <si>
    <t>(2.09M)</t>
  </si>
  <si>
    <t>11.56M</t>
  </si>
  <si>
    <t>ROG</t>
  </si>
  <si>
    <t>Rogers Corporation</t>
  </si>
  <si>
    <t>1.51B</t>
  </si>
  <si>
    <t>498.76M</t>
  </si>
  <si>
    <t>537.48M</t>
  </si>
  <si>
    <t>610.91M</t>
  </si>
  <si>
    <t>641.44M</t>
  </si>
  <si>
    <t>656.31M</t>
  </si>
  <si>
    <t>69.13M</t>
  </si>
  <si>
    <t>37.66M</t>
  </si>
  <si>
    <t>52.88M</t>
  </si>
  <si>
    <t>46.32M</t>
  </si>
  <si>
    <t>48.28M</t>
  </si>
  <si>
    <t>FLEX</t>
  </si>
  <si>
    <t>Flex Ltd</t>
  </si>
  <si>
    <t>8.92B</t>
  </si>
  <si>
    <t>29.39B</t>
  </si>
  <si>
    <t>23.57B</t>
  </si>
  <si>
    <t>26.11B</t>
  </si>
  <si>
    <t>26.15B</t>
  </si>
  <si>
    <t>24.42B</t>
  </si>
  <si>
    <t>510.65M</t>
  </si>
  <si>
    <t>302.5M</t>
  </si>
  <si>
    <t>365.59M</t>
  </si>
  <si>
    <t>600.8M</t>
  </si>
  <si>
    <t>444.08M</t>
  </si>
  <si>
    <t>MSFT</t>
  </si>
  <si>
    <t>Microsoft Corporation</t>
  </si>
  <si>
    <t>500.90B</t>
  </si>
  <si>
    <t>73.75B</t>
  </si>
  <si>
    <t>77.65B</t>
  </si>
  <si>
    <t>86.73B</t>
  </si>
  <si>
    <t>92.97B</t>
  </si>
  <si>
    <t>84.7B</t>
  </si>
  <si>
    <t>16.98B</t>
  </si>
  <si>
    <t>21.86B</t>
  </si>
  <si>
    <t>22.07B</t>
  </si>
  <si>
    <t>12.19B</t>
  </si>
  <si>
    <t>16.8B</t>
  </si>
  <si>
    <t>CLFD</t>
  </si>
  <si>
    <t>Clearfield Inc</t>
  </si>
  <si>
    <t>236.04M</t>
  </si>
  <si>
    <t>37.47M</t>
  </si>
  <si>
    <t>53.35M</t>
  </si>
  <si>
    <t>58.05M</t>
  </si>
  <si>
    <t>60.32M</t>
  </si>
  <si>
    <t>75.29M</t>
  </si>
  <si>
    <t>7.7M</t>
  </si>
  <si>
    <t>4.73M</t>
  </si>
  <si>
    <t>5.43M</t>
  </si>
  <si>
    <t>4.68M</t>
  </si>
  <si>
    <t>8.01M</t>
  </si>
  <si>
    <t>MA</t>
  </si>
  <si>
    <t>Mastercard Inc</t>
  </si>
  <si>
    <t>120.87B</t>
  </si>
  <si>
    <t>7.4B</t>
  </si>
  <si>
    <t>8.34B</t>
  </si>
  <si>
    <t>9.47B</t>
  </si>
  <si>
    <t>9.67B</t>
  </si>
  <si>
    <t>10.78B</t>
  </si>
  <si>
    <t>2.76B</t>
  </si>
  <si>
    <t>3.12B</t>
  </si>
  <si>
    <t>3.81B</t>
  </si>
  <si>
    <t>4.06B</t>
  </si>
  <si>
    <t>VRSK</t>
  </si>
  <si>
    <t>Verisk Analytics Inc.</t>
  </si>
  <si>
    <t>13.25B</t>
  </si>
  <si>
    <t>1.6B</t>
  </si>
  <si>
    <t>1.75B</t>
  </si>
  <si>
    <t>2B</t>
  </si>
  <si>
    <t>329.14M</t>
  </si>
  <si>
    <t>342.31M</t>
  </si>
  <si>
    <t>370.87M</t>
  </si>
  <si>
    <t>507.58M</t>
  </si>
  <si>
    <t>451.5M</t>
  </si>
  <si>
    <t>TSS</t>
  </si>
  <si>
    <t>Total System Services Inc.</t>
  </si>
  <si>
    <t>9.51B</t>
  </si>
  <si>
    <t>1.87B</t>
  </si>
  <si>
    <t>2.13B</t>
  </si>
  <si>
    <t>2.45B</t>
  </si>
  <si>
    <t>2.78B</t>
  </si>
  <si>
    <t>4.17B</t>
  </si>
  <si>
    <t>243.48M</t>
  </si>
  <si>
    <t>243.16M</t>
  </si>
  <si>
    <t>270.91M</t>
  </si>
  <si>
    <t>359.47M</t>
  </si>
  <si>
    <t>318.08M</t>
  </si>
  <si>
    <t>MGIC</t>
  </si>
  <si>
    <t>Magic Software Enterprises Ltd.</t>
  </si>
  <si>
    <t>353.19M</t>
  </si>
  <si>
    <t>126.38M</t>
  </si>
  <si>
    <t>144.96M</t>
  </si>
  <si>
    <t>164.3M</t>
  </si>
  <si>
    <t>176.03M</t>
  </si>
  <si>
    <t>201.65M</t>
  </si>
  <si>
    <t>16.18M</t>
  </si>
  <si>
    <t>15.88M</t>
  </si>
  <si>
    <t>15.4M</t>
  </si>
  <si>
    <t>11.91M</t>
  </si>
  <si>
    <t>FLIR</t>
  </si>
  <si>
    <t>FLIR Systems Inc.</t>
  </si>
  <si>
    <t>4.95B</t>
  </si>
  <si>
    <t>1.41B</t>
  </si>
  <si>
    <t>1.5B</t>
  </si>
  <si>
    <t>1.56B</t>
  </si>
  <si>
    <t>1.66B</t>
  </si>
  <si>
    <t>225.36M</t>
  </si>
  <si>
    <t>177.02M</t>
  </si>
  <si>
    <t>200.26M</t>
  </si>
  <si>
    <t>241.69M</t>
  </si>
  <si>
    <t>166.63M</t>
  </si>
  <si>
    <t>SAP</t>
  </si>
  <si>
    <t>SAP SE (ADR)</t>
  </si>
  <si>
    <t>120.74B</t>
  </si>
  <si>
    <t>16.22B</t>
  </si>
  <si>
    <t>16.82B</t>
  </si>
  <si>
    <t>17.56B</t>
  </si>
  <si>
    <t>20.79B</t>
  </si>
  <si>
    <t>22.06B</t>
  </si>
  <si>
    <t>2.82B</t>
  </si>
  <si>
    <t>3.33B</t>
  </si>
  <si>
    <t>3.28B</t>
  </si>
  <si>
    <t>3.06B</t>
  </si>
  <si>
    <t>3.65B</t>
  </si>
  <si>
    <t>PRFT</t>
  </si>
  <si>
    <t>Perficient Inc.</t>
  </si>
  <si>
    <t>609.61M</t>
  </si>
  <si>
    <t>327.1M</t>
  </si>
  <si>
    <t>373.33M</t>
  </si>
  <si>
    <t>456.69M</t>
  </si>
  <si>
    <t>473.62M</t>
  </si>
  <si>
    <t>486.98M</t>
  </si>
  <si>
    <t>16.11M</t>
  </si>
  <si>
    <t>21.43M</t>
  </si>
  <si>
    <t>23.16M</t>
  </si>
  <si>
    <t>23.01M</t>
  </si>
  <si>
    <t>20.46M</t>
  </si>
  <si>
    <t>GOOGL</t>
  </si>
  <si>
    <t>Alphabet Inc</t>
  </si>
  <si>
    <t>563.01B</t>
  </si>
  <si>
    <t>49.96B</t>
  </si>
  <si>
    <t>59.73B</t>
  </si>
  <si>
    <t>65.83B</t>
  </si>
  <si>
    <t>73.59B</t>
  </si>
  <si>
    <t>89.73B</t>
  </si>
  <si>
    <t>10.79B</t>
  </si>
  <si>
    <t>12.21B</t>
  </si>
  <si>
    <t>13.62B</t>
  </si>
  <si>
    <t>15.83B</t>
  </si>
  <si>
    <t>19.48B</t>
  </si>
  <si>
    <t>MENT</t>
  </si>
  <si>
    <t>Mentor Graphics Corp</t>
  </si>
  <si>
    <t>4.11B</t>
  </si>
  <si>
    <t>1.09B</t>
  </si>
  <si>
    <t>1.16B</t>
  </si>
  <si>
    <t>1.24B</t>
  </si>
  <si>
    <t>1.18B</t>
  </si>
  <si>
    <t>138.74M</t>
  </si>
  <si>
    <t>150.77M</t>
  </si>
  <si>
    <t>147.26M</t>
  </si>
  <si>
    <t>96.54M</t>
  </si>
  <si>
    <t>154.87M</t>
  </si>
  <si>
    <t>ADTN</t>
  </si>
  <si>
    <t>ADTRAN Inc.</t>
  </si>
  <si>
    <t>1.05B</t>
  </si>
  <si>
    <t>620.61M</t>
  </si>
  <si>
    <t>641.74M</t>
  </si>
  <si>
    <t>630.01M</t>
  </si>
  <si>
    <t>600.06M</t>
  </si>
  <si>
    <t>636.78M</t>
  </si>
  <si>
    <t>47.26M</t>
  </si>
  <si>
    <t>45.79M</t>
  </si>
  <si>
    <t>44.62M</t>
  </si>
  <si>
    <t>18.65M</t>
  </si>
  <si>
    <t>35.23M</t>
  </si>
  <si>
    <t>BABA</t>
  </si>
  <si>
    <t>Alibaba Group Holding Ltd</t>
  </si>
  <si>
    <t>272.73B</t>
  </si>
  <si>
    <t>3.14B</t>
  </si>
  <si>
    <t>8.58B</t>
  </si>
  <si>
    <t>12.3B</t>
  </si>
  <si>
    <t>15.9B</t>
  </si>
  <si>
    <t>662.74M</t>
  </si>
  <si>
    <t>1.36B</t>
  </si>
  <si>
    <t>3.92B</t>
  </si>
  <si>
    <t>11.24B</t>
  </si>
  <si>
    <t>COHR</t>
  </si>
  <si>
    <t>Coherent Inc.</t>
  </si>
  <si>
    <t>769.09M</t>
  </si>
  <si>
    <t>810.13M</t>
  </si>
  <si>
    <t>794.65M</t>
  </si>
  <si>
    <t>802.25M</t>
  </si>
  <si>
    <t>857.44M</t>
  </si>
  <si>
    <t>62.96M</t>
  </si>
  <si>
    <t>66.36M</t>
  </si>
  <si>
    <t>59.11M</t>
  </si>
  <si>
    <t>76.41M</t>
  </si>
  <si>
    <t>87.5M</t>
  </si>
  <si>
    <t>EFII</t>
  </si>
  <si>
    <t>Electronics For Imaging Inc.</t>
  </si>
  <si>
    <t>2.19B</t>
  </si>
  <si>
    <t>652.14M</t>
  </si>
  <si>
    <t>727.69M</t>
  </si>
  <si>
    <t>790.43M</t>
  </si>
  <si>
    <t>882.51M</t>
  </si>
  <si>
    <t>992.07M</t>
  </si>
  <si>
    <t>83.27M</t>
  </si>
  <si>
    <t>109.11M</t>
  </si>
  <si>
    <t>33.71M</t>
  </si>
  <si>
    <t>33.54M</t>
  </si>
  <si>
    <t>45.55M</t>
  </si>
  <si>
    <t>CTXS</t>
  </si>
  <si>
    <t>Citrix Systems Inc.</t>
  </si>
  <si>
    <t>13.00B</t>
  </si>
  <si>
    <t>2.59B</t>
  </si>
  <si>
    <t>2.92B</t>
  </si>
  <si>
    <t>3.42B</t>
  </si>
  <si>
    <t>352.55M</t>
  </si>
  <si>
    <t>339.52M</t>
  </si>
  <si>
    <t>251.72M</t>
  </si>
  <si>
    <t>319.36M</t>
  </si>
  <si>
    <t>536.11M</t>
  </si>
  <si>
    <t>ADBE</t>
  </si>
  <si>
    <t>Adobe Systems Incorporated</t>
  </si>
  <si>
    <t>63.63B</t>
  </si>
  <si>
    <t>4.4B</t>
  </si>
  <si>
    <t>4.13B</t>
  </si>
  <si>
    <t>4.74B</t>
  </si>
  <si>
    <t>5.84B</t>
  </si>
  <si>
    <t>832.78M</t>
  </si>
  <si>
    <t>289.99M</t>
  </si>
  <si>
    <t>268.4M</t>
  </si>
  <si>
    <t>629.55M</t>
  </si>
  <si>
    <t>1.17B</t>
  </si>
  <si>
    <t>NVMI</t>
  </si>
  <si>
    <t>Nova Measuring Instruments Ltd.</t>
  </si>
  <si>
    <t>472.85M</t>
  </si>
  <si>
    <t>96.17M</t>
  </si>
  <si>
    <t>111.51M</t>
  </si>
  <si>
    <t>120.62M</t>
  </si>
  <si>
    <t>148.51M</t>
  </si>
  <si>
    <t>163.9M</t>
  </si>
  <si>
    <t>11.83M</t>
  </si>
  <si>
    <t>10.52M</t>
  </si>
  <si>
    <t>15.73M</t>
  </si>
  <si>
    <t>9.64M</t>
  </si>
  <si>
    <t>VDSI</t>
  </si>
  <si>
    <t>VASCO Data Security International Inc.</t>
  </si>
  <si>
    <t>516.67M</t>
  </si>
  <si>
    <t>154.03M</t>
  </si>
  <si>
    <t>155.05M</t>
  </si>
  <si>
    <t>201.54M</t>
  </si>
  <si>
    <t>241.44M</t>
  </si>
  <si>
    <t>192.3M</t>
  </si>
  <si>
    <t>16.23M</t>
  </si>
  <si>
    <t>10.97M</t>
  </si>
  <si>
    <t>32.61M</t>
  </si>
  <si>
    <t>42.19M</t>
  </si>
  <si>
    <t>10.56M</t>
  </si>
  <si>
    <t>UEIC</t>
  </si>
  <si>
    <t>Universal Electronics Inc</t>
  </si>
  <si>
    <t>976.55M</t>
  </si>
  <si>
    <t>463.09M</t>
  </si>
  <si>
    <t>529.35M</t>
  </si>
  <si>
    <t>562.33M</t>
  </si>
  <si>
    <t>602.83M</t>
  </si>
  <si>
    <t>653.77M</t>
  </si>
  <si>
    <t>16.55M</t>
  </si>
  <si>
    <t>22.96M</t>
  </si>
  <si>
    <t>32.53M</t>
  </si>
  <si>
    <t>29.17M</t>
  </si>
  <si>
    <t>20.35M</t>
  </si>
  <si>
    <t>INFA</t>
  </si>
  <si>
    <t>Informatica LLC</t>
  </si>
  <si>
    <t>5.07B</t>
  </si>
  <si>
    <t>(19.6M)</t>
  </si>
  <si>
    <t>(1.45M)</t>
  </si>
  <si>
    <t>(1.25M)</t>
  </si>
  <si>
    <t>(6.11M)</t>
  </si>
  <si>
    <t>PGI</t>
  </si>
  <si>
    <t>Premiere Global Services Inc.</t>
  </si>
  <si>
    <t>655.02M</t>
  </si>
  <si>
    <t>11.48M</t>
  </si>
  <si>
    <t>39.47M</t>
  </si>
  <si>
    <t>50.33M</t>
  </si>
  <si>
    <t>62.14M</t>
  </si>
  <si>
    <t>74.49M</t>
  </si>
  <si>
    <t>(20.43M)</t>
  </si>
  <si>
    <t>(3.96M)</t>
  </si>
  <si>
    <t>(36.14M)</t>
  </si>
  <si>
    <t>32.8M</t>
  </si>
  <si>
    <t>(9.3M)</t>
  </si>
  <si>
    <t>PANL</t>
  </si>
  <si>
    <t>Pangaea Logistics Solutions Ltd</t>
  </si>
  <si>
    <t>123.34M</t>
  </si>
  <si>
    <t>RVBD</t>
  </si>
  <si>
    <t>Riverbed Technology Inc.</t>
  </si>
  <si>
    <t>3.31B</t>
  </si>
  <si>
    <t>IT</t>
  </si>
  <si>
    <t>Gartner Inc</t>
  </si>
  <si>
    <t>8.93B</t>
  </si>
  <si>
    <t>1.62B</t>
  </si>
  <si>
    <t>1.78B</t>
  </si>
  <si>
    <t>2.02B</t>
  </si>
  <si>
    <t>2.16B</t>
  </si>
  <si>
    <t>2.44B</t>
  </si>
  <si>
    <t>165.9M</t>
  </si>
  <si>
    <t>182.8M</t>
  </si>
  <si>
    <t>183.77M</t>
  </si>
  <si>
    <t>175.64M</t>
  </si>
  <si>
    <t>193.58M</t>
  </si>
  <si>
    <t>MSTR</t>
  </si>
  <si>
    <t>MicroStrategy Incorporated</t>
  </si>
  <si>
    <t>594.61M</t>
  </si>
  <si>
    <t>575.89M</t>
  </si>
  <si>
    <t>579.83M</t>
  </si>
  <si>
    <t>529.87M</t>
  </si>
  <si>
    <t>512.16M</t>
  </si>
  <si>
    <t>20.55M</t>
  </si>
  <si>
    <t>26.55M</t>
  </si>
  <si>
    <t>5.04M</t>
  </si>
  <si>
    <t>105.93M</t>
  </si>
  <si>
    <t>90.91M</t>
  </si>
  <si>
    <t>MOMO</t>
  </si>
  <si>
    <t>Momo Inc (ADR)</t>
  </si>
  <si>
    <t>6.58B</t>
  </si>
  <si>
    <t>3.13M</t>
  </si>
  <si>
    <t>44.58M</t>
  </si>
  <si>
    <t>133.9M</t>
  </si>
  <si>
    <t>551.68M</t>
  </si>
  <si>
    <t>(2.83M)</t>
  </si>
  <si>
    <t>(7.98M)</t>
  </si>
  <si>
    <t>(25.32M)</t>
  </si>
  <si>
    <t>13.69M</t>
  </si>
  <si>
    <t>144.88M</t>
  </si>
  <si>
    <t>WILN</t>
  </si>
  <si>
    <t>Wi-Lan Inc (USA)</t>
  </si>
  <si>
    <t>225.88M</t>
  </si>
  <si>
    <t>87.93M</t>
  </si>
  <si>
    <t>90.89M</t>
  </si>
  <si>
    <t>108.58M</t>
  </si>
  <si>
    <t>131.59M</t>
  </si>
  <si>
    <t>123.05M</t>
  </si>
  <si>
    <t>(14.51M)</t>
  </si>
  <si>
    <t>(18.64M)</t>
  </si>
  <si>
    <t>10.73M</t>
  </si>
  <si>
    <t>12.84M</t>
  </si>
  <si>
    <t>14.64M</t>
  </si>
  <si>
    <t>VIMC</t>
  </si>
  <si>
    <t>Vimicro International Corporation (ADR)</t>
  </si>
  <si>
    <t>417.21M</t>
  </si>
  <si>
    <t>AIRG</t>
  </si>
  <si>
    <t>Airgain Inc</t>
  </si>
  <si>
    <t>135.90M</t>
  </si>
  <si>
    <t>18.2M</t>
  </si>
  <si>
    <t>25.39M</t>
  </si>
  <si>
    <t>25.51M</t>
  </si>
  <si>
    <t>27.79M</t>
  </si>
  <si>
    <t>43.43M</t>
  </si>
  <si>
    <t>(1.09M)</t>
  </si>
  <si>
    <t>3.59M</t>
  </si>
  <si>
    <t>3.73M</t>
  </si>
  <si>
    <t>ACLS</t>
  </si>
  <si>
    <t>Axcelis Technologies Inc</t>
  </si>
  <si>
    <t>489.20M</t>
  </si>
  <si>
    <t>203.39M</t>
  </si>
  <si>
    <t>195.63M</t>
  </si>
  <si>
    <t>203.05M</t>
  </si>
  <si>
    <t>301.5M</t>
  </si>
  <si>
    <t>266.98M</t>
  </si>
  <si>
    <t>(34.03M)</t>
  </si>
  <si>
    <t>(17.14M)</t>
  </si>
  <si>
    <t>(11.27M)</t>
  </si>
  <si>
    <t>14.68M</t>
  </si>
  <si>
    <t>11M</t>
  </si>
  <si>
    <t>CDNS</t>
  </si>
  <si>
    <t>Cadence Design Systems Inc</t>
  </si>
  <si>
    <t>8.80B</t>
  </si>
  <si>
    <t>1.33B</t>
  </si>
  <si>
    <t>1.46B</t>
  </si>
  <si>
    <t>1.7B</t>
  </si>
  <si>
    <t>1.82B</t>
  </si>
  <si>
    <t>439.95M</t>
  </si>
  <si>
    <t>164.24M</t>
  </si>
  <si>
    <t>158.9M</t>
  </si>
  <si>
    <t>252.42M</t>
  </si>
  <si>
    <t>203.09M</t>
  </si>
  <si>
    <t>SYNA</t>
  </si>
  <si>
    <t>Synaptics Incorporated</t>
  </si>
  <si>
    <t>1.76B</t>
  </si>
  <si>
    <t>548.23M</t>
  </si>
  <si>
    <t>663.59M</t>
  </si>
  <si>
    <t>947.54M</t>
  </si>
  <si>
    <t>1.67B</t>
  </si>
  <si>
    <t>54.14M</t>
  </si>
  <si>
    <t>98.93M</t>
  </si>
  <si>
    <t>46.69M</t>
  </si>
  <si>
    <t>110.4M</t>
  </si>
  <si>
    <t>72.2M</t>
  </si>
  <si>
    <t>SSTK</t>
  </si>
  <si>
    <t>Shutterstock Inc</t>
  </si>
  <si>
    <t>169.62M</t>
  </si>
  <si>
    <t>235.52M</t>
  </si>
  <si>
    <t>327.97M</t>
  </si>
  <si>
    <t>425.15M</t>
  </si>
  <si>
    <t>494.32M</t>
  </si>
  <si>
    <t>51.63M</t>
  </si>
  <si>
    <t>26.4M</t>
  </si>
  <si>
    <t>22.05M</t>
  </si>
  <si>
    <t>19.55M</t>
  </si>
  <si>
    <t>PAR</t>
  </si>
  <si>
    <t>PAR Technology Corporation</t>
  </si>
  <si>
    <t>111.66M</t>
  </si>
  <si>
    <t>245.16M</t>
  </si>
  <si>
    <t>241.39M</t>
  </si>
  <si>
    <t>233.61M</t>
  </si>
  <si>
    <t>229M</t>
  </si>
  <si>
    <t>229.65M</t>
  </si>
  <si>
    <t>(1.76M)</t>
  </si>
  <si>
    <t>(3.65M)</t>
  </si>
  <si>
    <t>2.5M</t>
  </si>
  <si>
    <t>BRCD</t>
  </si>
  <si>
    <t>Brocade Communications Systems Inc.</t>
  </si>
  <si>
    <t>5.11B</t>
  </si>
  <si>
    <t>2.22B</t>
  </si>
  <si>
    <t>2.26B</t>
  </si>
  <si>
    <t>2.35B</t>
  </si>
  <si>
    <t>195.18M</t>
  </si>
  <si>
    <t>208.62M</t>
  </si>
  <si>
    <t>237.97M</t>
  </si>
  <si>
    <t>340.36M</t>
  </si>
  <si>
    <t>213.82M</t>
  </si>
  <si>
    <t>SAPE</t>
  </si>
  <si>
    <t>Sapient Corp</t>
  </si>
  <si>
    <t>3.50B</t>
  </si>
  <si>
    <t>CIEN</t>
  </si>
  <si>
    <t>Ciena Corporation</t>
  </si>
  <si>
    <t>3.34B</t>
  </si>
  <si>
    <t>1.83B</t>
  </si>
  <si>
    <t>2.08B</t>
  </si>
  <si>
    <t>2.29B</t>
  </si>
  <si>
    <t>2.6B</t>
  </si>
  <si>
    <t>(144.02M)</t>
  </si>
  <si>
    <t>(85.43M)</t>
  </si>
  <si>
    <t>(40.64M)</t>
  </si>
  <si>
    <t>11.67M</t>
  </si>
  <si>
    <t>72.58M</t>
  </si>
  <si>
    <t>ZIXI</t>
  </si>
  <si>
    <t>Zix Corporation</t>
  </si>
  <si>
    <t>248.49M</t>
  </si>
  <si>
    <t>48.14M</t>
  </si>
  <si>
    <t>50.35M</t>
  </si>
  <si>
    <t>54.71M</t>
  </si>
  <si>
    <t>60.14M</t>
  </si>
  <si>
    <t>10.45M</t>
  </si>
  <si>
    <t>4.1M</t>
  </si>
  <si>
    <t>5.02M</t>
  </si>
  <si>
    <t>NVDA</t>
  </si>
  <si>
    <t>NVIDIA Corporation</t>
  </si>
  <si>
    <t>63.30B</t>
  </si>
  <si>
    <t>4.28B</t>
  </si>
  <si>
    <t>4.68B</t>
  </si>
  <si>
    <t>5.01B</t>
  </si>
  <si>
    <t>6.91B</t>
  </si>
  <si>
    <t>562.54M</t>
  </si>
  <si>
    <t>439.99M</t>
  </si>
  <si>
    <t>630.59M</t>
  </si>
  <si>
    <t>614M</t>
  </si>
  <si>
    <t>TTEC</t>
  </si>
  <si>
    <t>TeleTech Holdings Inc.</t>
  </si>
  <si>
    <t>1.19B</t>
  </si>
  <si>
    <t>1.25B</t>
  </si>
  <si>
    <t>1.3B</t>
  </si>
  <si>
    <t>70.02M</t>
  </si>
  <si>
    <t>67.39M</t>
  </si>
  <si>
    <t>72.29M</t>
  </si>
  <si>
    <t>61.67M</t>
  </si>
  <si>
    <t>33.68M</t>
  </si>
  <si>
    <t>DATE</t>
  </si>
  <si>
    <t>Jiayuan.com International Ltd</t>
  </si>
  <si>
    <t>256.31M</t>
  </si>
  <si>
    <t>V</t>
  </si>
  <si>
    <t>Visa Inc</t>
  </si>
  <si>
    <t>207.78B</t>
  </si>
  <si>
    <t>10.42B</t>
  </si>
  <si>
    <t>11.78B</t>
  </si>
  <si>
    <t>12.7B</t>
  </si>
  <si>
    <t>13.88B</t>
  </si>
  <si>
    <t>15.08B</t>
  </si>
  <si>
    <t>2.14B</t>
  </si>
  <si>
    <t>4.96B</t>
  </si>
  <si>
    <t>6.31B</t>
  </si>
  <si>
    <t>5.93B</t>
  </si>
  <si>
    <t>IRBT</t>
  </si>
  <si>
    <t>iRobot Corporation</t>
  </si>
  <si>
    <t>1.73B</t>
  </si>
  <si>
    <t>436.24M</t>
  </si>
  <si>
    <t>487.4M</t>
  </si>
  <si>
    <t>556.85M</t>
  </si>
  <si>
    <t>616.78M</t>
  </si>
  <si>
    <t>660.6M</t>
  </si>
  <si>
    <t>17.3M</t>
  </si>
  <si>
    <t>27.64M</t>
  </si>
  <si>
    <t>37.8M</t>
  </si>
  <si>
    <t>44.13M</t>
  </si>
  <si>
    <t>41.94M</t>
  </si>
  <si>
    <t>SMTC</t>
  </si>
  <si>
    <t>Semtech Corporation</t>
  </si>
  <si>
    <t>578.83M</t>
  </si>
  <si>
    <t>594.98M</t>
  </si>
  <si>
    <t>557.89M</t>
  </si>
  <si>
    <t>490.22M</t>
  </si>
  <si>
    <t>544.27M</t>
  </si>
  <si>
    <t>(164.47M)</t>
  </si>
  <si>
    <t>27.95M</t>
  </si>
  <si>
    <t>11.5M</t>
  </si>
  <si>
    <t>54.66M</t>
  </si>
  <si>
    <t>FEIC</t>
  </si>
  <si>
    <t>FEI Company</t>
  </si>
  <si>
    <t>4.39B</t>
  </si>
  <si>
    <t>CLRO</t>
  </si>
  <si>
    <t>ClearOne Incoprorated</t>
  </si>
  <si>
    <t>92.72M</t>
  </si>
  <si>
    <t>46.42M</t>
  </si>
  <si>
    <t>49.59M</t>
  </si>
  <si>
    <t>57.91M</t>
  </si>
  <si>
    <t>57.8M</t>
  </si>
  <si>
    <t>48.64M</t>
  </si>
  <si>
    <t>26.65M</t>
  </si>
  <si>
    <t>5.6M</t>
  </si>
  <si>
    <t>6.78M</t>
  </si>
  <si>
    <t>2.44M</t>
  </si>
  <si>
    <t>ALU</t>
  </si>
  <si>
    <t>Alcatel Lucent SA (ADR)</t>
  </si>
  <si>
    <t>10.15B</t>
  </si>
  <si>
    <t>110.62M</t>
  </si>
  <si>
    <t>116.77M</t>
  </si>
  <si>
    <t>88.86M</t>
  </si>
  <si>
    <t>90.3M</t>
  </si>
  <si>
    <t>92.23M</t>
  </si>
  <si>
    <t>4.79M</t>
  </si>
  <si>
    <t>4.81M</t>
  </si>
  <si>
    <t>AEY</t>
  </si>
  <si>
    <t>ADDvantage Technologies Group Inc.</t>
  </si>
  <si>
    <t>19.27M</t>
  </si>
  <si>
    <t>35.22M</t>
  </si>
  <si>
    <t>33.36M</t>
  </si>
  <si>
    <t>35.89M</t>
  </si>
  <si>
    <t>43.73M</t>
  </si>
  <si>
    <t>38.66M</t>
  </si>
  <si>
    <t>1.67M</t>
  </si>
  <si>
    <t>1.5M</t>
  </si>
  <si>
    <t>XCRA</t>
  </si>
  <si>
    <t>Xcerra Corp</t>
  </si>
  <si>
    <t>489.38M</t>
  </si>
  <si>
    <t>132.13M</t>
  </si>
  <si>
    <t>151.98M</t>
  </si>
  <si>
    <t>330.87M</t>
  </si>
  <si>
    <t>397.98M</t>
  </si>
  <si>
    <t>324.21M</t>
  </si>
  <si>
    <t>(19.87M)</t>
  </si>
  <si>
    <t>(12.13M)</t>
  </si>
  <si>
    <t>31.52M</t>
  </si>
  <si>
    <t>2.46M</t>
  </si>
  <si>
    <t>FB</t>
  </si>
  <si>
    <t>Facebook Inc</t>
  </si>
  <si>
    <t>406.60B</t>
  </si>
  <si>
    <t>5.09B</t>
  </si>
  <si>
    <t>7.87B</t>
  </si>
  <si>
    <t>12.47B</t>
  </si>
  <si>
    <t>17.93B</t>
  </si>
  <si>
    <t>27.64B</t>
  </si>
  <si>
    <t>32M</t>
  </si>
  <si>
    <t>1.49B</t>
  </si>
  <si>
    <t>2.93B</t>
  </si>
  <si>
    <t>10.19B</t>
  </si>
  <si>
    <t>POWI</t>
  </si>
  <si>
    <t>Power Integrations Inc</t>
  </si>
  <si>
    <t>1.89B</t>
  </si>
  <si>
    <t>305.37M</t>
  </si>
  <si>
    <t>347.09M</t>
  </si>
  <si>
    <t>348.8M</t>
  </si>
  <si>
    <t>343.99M</t>
  </si>
  <si>
    <t>387.39M</t>
  </si>
  <si>
    <t>(34.4M)</t>
  </si>
  <si>
    <t>57.27M</t>
  </si>
  <si>
    <t>59.54M</t>
  </si>
  <si>
    <t>39.15M</t>
  </si>
  <si>
    <t>47.89M</t>
  </si>
  <si>
    <t>EPAM</t>
  </si>
  <si>
    <t>EPAM Systems Inc</t>
  </si>
  <si>
    <t>3.77B</t>
  </si>
  <si>
    <t>433.8M</t>
  </si>
  <si>
    <t>555.12M</t>
  </si>
  <si>
    <t>730.03M</t>
  </si>
  <si>
    <t>914.13M</t>
  </si>
  <si>
    <t>51.14M</t>
  </si>
  <si>
    <t>61.99M</t>
  </si>
  <si>
    <t>69.64M</t>
  </si>
  <si>
    <t>84.46M</t>
  </si>
  <si>
    <t>99.27M</t>
  </si>
  <si>
    <t>INTU</t>
  </si>
  <si>
    <t>Intuit Inc.</t>
  </si>
  <si>
    <t>30.73B</t>
  </si>
  <si>
    <t>4.15B</t>
  </si>
  <si>
    <t>4.24B</t>
  </si>
  <si>
    <t>4.19B</t>
  </si>
  <si>
    <t>4.69B</t>
  </si>
  <si>
    <t>767M</t>
  </si>
  <si>
    <t>823M</t>
  </si>
  <si>
    <t>853M</t>
  </si>
  <si>
    <t>413M</t>
  </si>
  <si>
    <t>806M</t>
  </si>
  <si>
    <t>AMSWA</t>
  </si>
  <si>
    <t>American Software Inc.</t>
  </si>
  <si>
    <t>299.42M</t>
  </si>
  <si>
    <t>102.64M</t>
  </si>
  <si>
    <t>100.47M</t>
  </si>
  <si>
    <t>100.6M</t>
  </si>
  <si>
    <t>102.87M</t>
  </si>
  <si>
    <t>113.89M</t>
  </si>
  <si>
    <t>11.34M</t>
  </si>
  <si>
    <t>10.41M</t>
  </si>
  <si>
    <t>10.33M</t>
  </si>
  <si>
    <t>8.13M</t>
  </si>
  <si>
    <t>10.24M</t>
  </si>
  <si>
    <t>LOJN</t>
  </si>
  <si>
    <t>LoJack Corporation</t>
  </si>
  <si>
    <t>126.74M</t>
  </si>
  <si>
    <t>AFOP</t>
  </si>
  <si>
    <t>Alliance Fiber Optic Products Inc</t>
  </si>
  <si>
    <t>292.05M</t>
  </si>
  <si>
    <t>PYPL</t>
  </si>
  <si>
    <t>Paypal Holdings Inc</t>
  </si>
  <si>
    <t>52.02B</t>
  </si>
  <si>
    <t>5.62B</t>
  </si>
  <si>
    <t>6.73B</t>
  </si>
  <si>
    <t>8.06B</t>
  </si>
  <si>
    <t>9.07B</t>
  </si>
  <si>
    <t>10.72B</t>
  </si>
  <si>
    <t>778M</t>
  </si>
  <si>
    <t>955M</t>
  </si>
  <si>
    <t>419M</t>
  </si>
  <si>
    <t>1.23B</t>
  </si>
  <si>
    <t>1.4B</t>
  </si>
  <si>
    <t>SNPS</t>
  </si>
  <si>
    <t>Synopsys Inc.</t>
  </si>
  <si>
    <t>10.73B</t>
  </si>
  <si>
    <t>1.95B</t>
  </si>
  <si>
    <t>2.06B</t>
  </si>
  <si>
    <t>2.23B</t>
  </si>
  <si>
    <t>2.43B</t>
  </si>
  <si>
    <t>182.4M</t>
  </si>
  <si>
    <t>247.8M</t>
  </si>
  <si>
    <t>259.12M</t>
  </si>
  <si>
    <t>225.93M</t>
  </si>
  <si>
    <t>266.83M</t>
  </si>
  <si>
    <t>SNDK</t>
  </si>
  <si>
    <t>SanDisk Corporation</t>
  </si>
  <si>
    <t>15.38B</t>
  </si>
  <si>
    <t>NTAP</t>
  </si>
  <si>
    <t>NetApp Inc.</t>
  </si>
  <si>
    <t>11.05B</t>
  </si>
  <si>
    <t>6.19B</t>
  </si>
  <si>
    <t>6.33B</t>
  </si>
  <si>
    <t>6.11B</t>
  </si>
  <si>
    <t>5.55B</t>
  </si>
  <si>
    <t>605.4M</t>
  </si>
  <si>
    <t>505.3M</t>
  </si>
  <si>
    <t>637.5M</t>
  </si>
  <si>
    <t>559.9M</t>
  </si>
  <si>
    <t>DTLK</t>
  </si>
  <si>
    <t>Datalink Corporation</t>
  </si>
  <si>
    <t>252.01M</t>
  </si>
  <si>
    <t>CDK</t>
  </si>
  <si>
    <t>CDK Global Inc</t>
  </si>
  <si>
    <t>9.43B</t>
  </si>
  <si>
    <t>1.84B</t>
  </si>
  <si>
    <t>1.97B</t>
  </si>
  <si>
    <t>2.11B</t>
  </si>
  <si>
    <t>160.8M</t>
  </si>
  <si>
    <t>199.4M</t>
  </si>
  <si>
    <t>226.9M</t>
  </si>
  <si>
    <t>178.4M</t>
  </si>
  <si>
    <t>239.3M</t>
  </si>
  <si>
    <t>QIHU</t>
  </si>
  <si>
    <t>Qihoo 360 Technology Co Ltd</t>
  </si>
  <si>
    <t>9.99B</t>
  </si>
  <si>
    <t>JBL</t>
  </si>
  <si>
    <t>Jabil Circuit Inc.</t>
  </si>
  <si>
    <t>5.22B</t>
  </si>
  <si>
    <t>17.15B</t>
  </si>
  <si>
    <t>18.34B</t>
  </si>
  <si>
    <t>15.77B</t>
  </si>
  <si>
    <t>17.9B</t>
  </si>
  <si>
    <t>18.35B</t>
  </si>
  <si>
    <t>394.69M</t>
  </si>
  <si>
    <t>371.48M</t>
  </si>
  <si>
    <t>(2.54M)</t>
  </si>
  <si>
    <t>292.59M</t>
  </si>
  <si>
    <t>254.1M</t>
  </si>
  <si>
    <t>ASML</t>
  </si>
  <si>
    <t>ASML Holding NV (ADR)</t>
  </si>
  <si>
    <t>58.46B</t>
  </si>
  <si>
    <t>4.73B</t>
  </si>
  <si>
    <t>5.25B</t>
  </si>
  <si>
    <t>5.86B</t>
  </si>
  <si>
    <t>6.29B</t>
  </si>
  <si>
    <t>6.79B</t>
  </si>
  <si>
    <t>1.15B</t>
  </si>
  <si>
    <t>1.42B</t>
  </si>
  <si>
    <t>AKAM</t>
  </si>
  <si>
    <t>Akamai Technologies Inc.</t>
  </si>
  <si>
    <t>11.02B</t>
  </si>
  <si>
    <t>1.37B</t>
  </si>
  <si>
    <t>1.96B</t>
  </si>
  <si>
    <t>2.2B</t>
  </si>
  <si>
    <t>2.34B</t>
  </si>
  <si>
    <t>203.99M</t>
  </si>
  <si>
    <t>293.49M</t>
  </si>
  <si>
    <t>333.95M</t>
  </si>
  <si>
    <t>321.41M</t>
  </si>
  <si>
    <t>316.13M</t>
  </si>
  <si>
    <t>ANSS</t>
  </si>
  <si>
    <t>ANSYS Inc.</t>
  </si>
  <si>
    <t>9.02B</t>
  </si>
  <si>
    <t>798.02M</t>
  </si>
  <si>
    <t>861.26M</t>
  </si>
  <si>
    <t>936.02M</t>
  </si>
  <si>
    <t>942.75M</t>
  </si>
  <si>
    <t>988.47M</t>
  </si>
  <si>
    <t>203.48M</t>
  </si>
  <si>
    <t>245.33M</t>
  </si>
  <si>
    <t>254.69M</t>
  </si>
  <si>
    <t>252.52M</t>
  </si>
  <si>
    <t>265.64M</t>
  </si>
  <si>
    <t>BID</t>
  </si>
  <si>
    <t>Sothebys</t>
  </si>
  <si>
    <t>2.48B</t>
  </si>
  <si>
    <t>768.49M</t>
  </si>
  <si>
    <t>853.68M</t>
  </si>
  <si>
    <t>938.05M</t>
  </si>
  <si>
    <t>961.49M</t>
  </si>
  <si>
    <t>805.38M</t>
  </si>
  <si>
    <t>107.84M</t>
  </si>
  <si>
    <t>129.95M</t>
  </si>
  <si>
    <t>116.75M</t>
  </si>
  <si>
    <t>43.37M</t>
  </si>
  <si>
    <t>73.11M</t>
  </si>
  <si>
    <t>ON</t>
  </si>
  <si>
    <t>ON Semiconductor Corp</t>
  </si>
  <si>
    <t>6.39B</t>
  </si>
  <si>
    <t>2.89B</t>
  </si>
  <si>
    <t>3.16B</t>
  </si>
  <si>
    <t>3.5B</t>
  </si>
  <si>
    <t>3.91B</t>
  </si>
  <si>
    <t>(90.6M)</t>
  </si>
  <si>
    <t>150.8M</t>
  </si>
  <si>
    <t>189.7M</t>
  </si>
  <si>
    <t>206.2M</t>
  </si>
  <si>
    <t>182.1M</t>
  </si>
  <si>
    <t>IIVI</t>
  </si>
  <si>
    <t>II-VI Inc.</t>
  </si>
  <si>
    <t>534.63M</t>
  </si>
  <si>
    <t>558.4M</t>
  </si>
  <si>
    <t>683.26M</t>
  </si>
  <si>
    <t>741.96M</t>
  </si>
  <si>
    <t>827.22M</t>
  </si>
  <si>
    <t>60.31M</t>
  </si>
  <si>
    <t>50.81M</t>
  </si>
  <si>
    <t>38.32M</t>
  </si>
  <si>
    <t>65.98M</t>
  </si>
  <si>
    <t>65.49M</t>
  </si>
  <si>
    <t>GLOB</t>
  </si>
  <si>
    <t>Globant SA</t>
  </si>
  <si>
    <t>128.85M</t>
  </si>
  <si>
    <t>158.32M</t>
  </si>
  <si>
    <t>199.61M</t>
  </si>
  <si>
    <t>253.8M</t>
  </si>
  <si>
    <t>322.86M</t>
  </si>
  <si>
    <t>(1.3M)</t>
  </si>
  <si>
    <t>13.9M</t>
  </si>
  <si>
    <t>25.2M</t>
  </si>
  <si>
    <t>31.65M</t>
  </si>
  <si>
    <t>36.72M</t>
  </si>
  <si>
    <t>BIDU</t>
  </si>
  <si>
    <t>Baidu Inc (ADR)</t>
  </si>
  <si>
    <t>58.45B</t>
  </si>
  <si>
    <t>3.54B</t>
  </si>
  <si>
    <t>5.2B</t>
  </si>
  <si>
    <t>7.95B</t>
  </si>
  <si>
    <t>10.56B</t>
  </si>
  <si>
    <t>10.6B</t>
  </si>
  <si>
    <t>1.71B</t>
  </si>
  <si>
    <t>5.3B</t>
  </si>
  <si>
    <t>FSL</t>
  </si>
  <si>
    <t>Freescale Semiconductor Ltd</t>
  </si>
  <si>
    <t>10.93B</t>
  </si>
  <si>
    <t>AXTI</t>
  </si>
  <si>
    <t>AXT Inc</t>
  </si>
  <si>
    <t>208.58M</t>
  </si>
  <si>
    <t>88.37M</t>
  </si>
  <si>
    <t>85.34M</t>
  </si>
  <si>
    <t>83.5M</t>
  </si>
  <si>
    <t>77.5M</t>
  </si>
  <si>
    <t>81.35M</t>
  </si>
  <si>
    <t>3.11M</t>
  </si>
  <si>
    <t>(7.96M)</t>
  </si>
  <si>
    <t>(1.39M)</t>
  </si>
  <si>
    <t>(2.23M)</t>
  </si>
  <si>
    <t>5.64M</t>
  </si>
  <si>
    <t>OSTK</t>
  </si>
  <si>
    <t>Overstock.com Inc.</t>
  </si>
  <si>
    <t>431.22M</t>
  </si>
  <si>
    <t>1.8B</t>
  </si>
  <si>
    <t>14.67M</t>
  </si>
  <si>
    <t>88.51M</t>
  </si>
  <si>
    <t>8.85M</t>
  </si>
  <si>
    <t>12.52M</t>
  </si>
  <si>
    <t>OCLR</t>
  </si>
  <si>
    <t>Oclaro Inc.</t>
  </si>
  <si>
    <t>1.68B</t>
  </si>
  <si>
    <t>385.46M</t>
  </si>
  <si>
    <t>586.03M</t>
  </si>
  <si>
    <t>390.87M</t>
  </si>
  <si>
    <t>341.28M</t>
  </si>
  <si>
    <t>407.91M</t>
  </si>
  <si>
    <t>(66.5M)</t>
  </si>
  <si>
    <t>(122.75M)</t>
  </si>
  <si>
    <t>(102.13M)</t>
  </si>
  <si>
    <t>(48.23M)</t>
  </si>
  <si>
    <t>8.58M</t>
  </si>
  <si>
    <t>SPNS</t>
  </si>
  <si>
    <t>Sapiens International Corporation N.V.</t>
  </si>
  <si>
    <t>638.04M</t>
  </si>
  <si>
    <t>113.91M</t>
  </si>
  <si>
    <t>135.38M</t>
  </si>
  <si>
    <t>157.45M</t>
  </si>
  <si>
    <t>185.64M</t>
  </si>
  <si>
    <t>216.19M</t>
  </si>
  <si>
    <t>11.78M</t>
  </si>
  <si>
    <t>11.6M</t>
  </si>
  <si>
    <t>14.46M</t>
  </si>
  <si>
    <t>20.02M</t>
  </si>
  <si>
    <t>19.34M</t>
  </si>
  <si>
    <t>AOL</t>
  </si>
  <si>
    <t>AOL Inc.</t>
  </si>
  <si>
    <t>ENTG</t>
  </si>
  <si>
    <t>Entegris Inc</t>
  </si>
  <si>
    <t>3.22B</t>
  </si>
  <si>
    <t>715.9M</t>
  </si>
  <si>
    <t>693.46M</t>
  </si>
  <si>
    <t>962.07M</t>
  </si>
  <si>
    <t>68.83M</t>
  </si>
  <si>
    <t>74.53M</t>
  </si>
  <si>
    <t>7.89M</t>
  </si>
  <si>
    <t>80.3M</t>
  </si>
  <si>
    <t>97.15M</t>
  </si>
  <si>
    <t>NICE</t>
  </si>
  <si>
    <t>Nice Ltd (ADR)</t>
  </si>
  <si>
    <t>4.04B</t>
  </si>
  <si>
    <t>3.39B</t>
  </si>
  <si>
    <t>3.6B</t>
  </si>
  <si>
    <t>3.9B</t>
  </si>
  <si>
    <t>261.83M</t>
  </si>
  <si>
    <t>199.52M</t>
  </si>
  <si>
    <t>358.26M</t>
  </si>
  <si>
    <t>546.18M</t>
  </si>
  <si>
    <t>472.43M</t>
  </si>
  <si>
    <t>AZPN</t>
  </si>
  <si>
    <t>Aspen Technology Inc.</t>
  </si>
  <si>
    <t>4.34B</t>
  </si>
  <si>
    <t>243.13M</t>
  </si>
  <si>
    <t>311.39M</t>
  </si>
  <si>
    <t>391.45M</t>
  </si>
  <si>
    <t>440.4M</t>
  </si>
  <si>
    <t>472.34M</t>
  </si>
  <si>
    <t>(13.81M)</t>
  </si>
  <si>
    <t>45.26M</t>
  </si>
  <si>
    <t>85.78M</t>
  </si>
  <si>
    <t>118.41M</t>
  </si>
  <si>
    <t>139.95M</t>
  </si>
  <si>
    <t>NSSC</t>
  </si>
  <si>
    <t>Napco Security Technologies Inc</t>
  </si>
  <si>
    <t>196.52M</t>
  </si>
  <si>
    <t>70.93M</t>
  </si>
  <si>
    <t>71.39M</t>
  </si>
  <si>
    <t>74.38M</t>
  </si>
  <si>
    <t>77.76M</t>
  </si>
  <si>
    <t>82.51M</t>
  </si>
  <si>
    <t>2.29M</t>
  </si>
  <si>
    <t>3.02M</t>
  </si>
  <si>
    <t>3.48M</t>
  </si>
  <si>
    <t>4.85M</t>
  </si>
  <si>
    <t>5.77M</t>
  </si>
  <si>
    <t>VMW</t>
  </si>
  <si>
    <t>VMware Inc.</t>
  </si>
  <si>
    <t>37.48B</t>
  </si>
  <si>
    <t>4.61B</t>
  </si>
  <si>
    <t>5.15B</t>
  </si>
  <si>
    <t>6.04B</t>
  </si>
  <si>
    <t>6.65B</t>
  </si>
  <si>
    <t>7.09B</t>
  </si>
  <si>
    <t>745.7M</t>
  </si>
  <si>
    <t>886M</t>
  </si>
  <si>
    <t>997M</t>
  </si>
  <si>
    <t>AMBA</t>
  </si>
  <si>
    <t>Ambarella Inc</t>
  </si>
  <si>
    <t>1.81B</t>
  </si>
  <si>
    <t>121.07M</t>
  </si>
  <si>
    <t>157.61M</t>
  </si>
  <si>
    <t>218.28M</t>
  </si>
  <si>
    <t>316.37M</t>
  </si>
  <si>
    <t>310.3M</t>
  </si>
  <si>
    <t>8.61M</t>
  </si>
  <si>
    <t>25.62M</t>
  </si>
  <si>
    <t>50.56M</t>
  </si>
  <si>
    <t>76.51M</t>
  </si>
  <si>
    <t>57.81M</t>
  </si>
  <si>
    <t>TCX</t>
  </si>
  <si>
    <t>Tucows Inc. (USA)</t>
  </si>
  <si>
    <t>514.52M</t>
  </si>
  <si>
    <t>114.73M</t>
  </si>
  <si>
    <t>129.93M</t>
  </si>
  <si>
    <t>147.67M</t>
  </si>
  <si>
    <t>172.94M</t>
  </si>
  <si>
    <t>189.82M</t>
  </si>
  <si>
    <t>4.42M</t>
  </si>
  <si>
    <t>4.18M</t>
  </si>
  <si>
    <t>6.37M</t>
  </si>
  <si>
    <t>11.37M</t>
  </si>
  <si>
    <t>16.07M</t>
  </si>
  <si>
    <t>PKE</t>
  </si>
  <si>
    <t>Park Electrochemical Corp.</t>
  </si>
  <si>
    <t>365.25M</t>
  </si>
  <si>
    <t>193.25M</t>
  </si>
  <si>
    <t>176.42M</t>
  </si>
  <si>
    <t>165.76M</t>
  </si>
  <si>
    <t>162.09M</t>
  </si>
  <si>
    <t>145.86M</t>
  </si>
  <si>
    <t>23.44M</t>
  </si>
  <si>
    <t>16.96M</t>
  </si>
  <si>
    <t>(42.33M)</t>
  </si>
  <si>
    <t>20.04M</t>
  </si>
  <si>
    <t>18.03M</t>
  </si>
  <si>
    <t>TDC</t>
  </si>
  <si>
    <t>Teradata Corporation</t>
  </si>
  <si>
    <t>3.97B</t>
  </si>
  <si>
    <t>2.67B</t>
  </si>
  <si>
    <t>2.69B</t>
  </si>
  <si>
    <t>2.53B</t>
  </si>
  <si>
    <t>377M</t>
  </si>
  <si>
    <t>367M</t>
  </si>
  <si>
    <t>(214M)</t>
  </si>
  <si>
    <t>125M</t>
  </si>
  <si>
    <t>LXFT</t>
  </si>
  <si>
    <t>Luxoft Holding Inc</t>
  </si>
  <si>
    <t>2.03B</t>
  </si>
  <si>
    <t>271.14M</t>
  </si>
  <si>
    <t>314.6M</t>
  </si>
  <si>
    <t>398.33M</t>
  </si>
  <si>
    <t>520.55M</t>
  </si>
  <si>
    <t>650.75M</t>
  </si>
  <si>
    <t>36.17M</t>
  </si>
  <si>
    <t>37.54M</t>
  </si>
  <si>
    <t>51.23M</t>
  </si>
  <si>
    <t>63.15M</t>
  </si>
  <si>
    <t>70.25M</t>
  </si>
  <si>
    <t>FICO</t>
  </si>
  <si>
    <t>Fair Isaac Corporation</t>
  </si>
  <si>
    <t>3.94B</t>
  </si>
  <si>
    <t>676.42M</t>
  </si>
  <si>
    <t>743.44M</t>
  </si>
  <si>
    <t>788.99M</t>
  </si>
  <si>
    <t>838.78M</t>
  </si>
  <si>
    <t>881.36M</t>
  </si>
  <si>
    <t>92M</t>
  </si>
  <si>
    <t>90.1M</t>
  </si>
  <si>
    <t>94.88M</t>
  </si>
  <si>
    <t>86.5M</t>
  </si>
  <si>
    <t>109.45M</t>
  </si>
  <si>
    <t>VRTU</t>
  </si>
  <si>
    <t>Virtusa Corporation</t>
  </si>
  <si>
    <t>914.83M</t>
  </si>
  <si>
    <t>278.15M</t>
  </si>
  <si>
    <t>332.95M</t>
  </si>
  <si>
    <t>397.78M</t>
  </si>
  <si>
    <t>479.38M</t>
  </si>
  <si>
    <t>28.4M</t>
  </si>
  <si>
    <t>34.38M</t>
  </si>
  <si>
    <t>42.45M</t>
  </si>
  <si>
    <t>44.8M</t>
  </si>
  <si>
    <t>INOV</t>
  </si>
  <si>
    <t>Inovalon Holdings Inc</t>
  </si>
  <si>
    <t>300.28M</t>
  </si>
  <si>
    <t>295.8M</t>
  </si>
  <si>
    <t>361.54M</t>
  </si>
  <si>
    <t>437.27M</t>
  </si>
  <si>
    <t>427.59M</t>
  </si>
  <si>
    <t>55.16M</t>
  </si>
  <si>
    <t>32.72M</t>
  </si>
  <si>
    <t>65.35M</t>
  </si>
  <si>
    <t>26.94M</t>
  </si>
  <si>
    <t>BZUN</t>
  </si>
  <si>
    <t>Baozun Inc (ADR)</t>
  </si>
  <si>
    <t>795.23M</t>
  </si>
  <si>
    <t>151.46M</t>
  </si>
  <si>
    <t>256.77M</t>
  </si>
  <si>
    <t>413.23M</t>
  </si>
  <si>
    <t>509.29M</t>
  </si>
  <si>
    <t>(7.5M)</t>
  </si>
  <si>
    <t>(6.15M)</t>
  </si>
  <si>
    <t>(9.69M)</t>
  </si>
  <si>
    <t>3.6M</t>
  </si>
  <si>
    <t>13.01M</t>
  </si>
  <si>
    <t>ISIL</t>
  </si>
  <si>
    <t>Intersil Corp</t>
  </si>
  <si>
    <t>3.10B</t>
  </si>
  <si>
    <t>SWIR</t>
  </si>
  <si>
    <t>Sierra Wireless Inc. (USA)</t>
  </si>
  <si>
    <t>952.98M</t>
  </si>
  <si>
    <t>397.18M</t>
  </si>
  <si>
    <t>455.29M</t>
  </si>
  <si>
    <t>605.82M</t>
  </si>
  <si>
    <t>777.6M</t>
  </si>
  <si>
    <t>815.63M</t>
  </si>
  <si>
    <t>(4.2M)</t>
  </si>
  <si>
    <t>(16.02M)</t>
  </si>
  <si>
    <t>(18.61M)</t>
  </si>
  <si>
    <t>(3.42M)</t>
  </si>
  <si>
    <t>20.38M</t>
  </si>
  <si>
    <t>JMEI</t>
  </si>
  <si>
    <t>Jumei International Holding Ltd(ADR)</t>
  </si>
  <si>
    <t>537.88M</t>
  </si>
  <si>
    <t>21.78M</t>
  </si>
  <si>
    <t>233.2M</t>
  </si>
  <si>
    <t>483.54M</t>
  </si>
  <si>
    <t>630.45M</t>
  </si>
  <si>
    <t>(4.03M)</t>
  </si>
  <si>
    <t>8.1M</t>
  </si>
  <si>
    <t>25.03M</t>
  </si>
  <si>
    <t>65.67M</t>
  </si>
  <si>
    <t>18.96M</t>
  </si>
  <si>
    <t>INXN</t>
  </si>
  <si>
    <t>InterXion Holding NV</t>
  </si>
  <si>
    <t>333M</t>
  </si>
  <si>
    <t>386.7M</t>
  </si>
  <si>
    <t>451.82M</t>
  </si>
  <si>
    <t>428.66M</t>
  </si>
  <si>
    <t>466.58M</t>
  </si>
  <si>
    <t>40.63M</t>
  </si>
  <si>
    <t>9.06M</t>
  </si>
  <si>
    <t>46.51M</t>
  </si>
  <si>
    <t>53.86M</t>
  </si>
  <si>
    <t>44.12M</t>
  </si>
  <si>
    <t>RHT</t>
  </si>
  <si>
    <t>Red Hat Inc</t>
  </si>
  <si>
    <t>14.83B</t>
  </si>
  <si>
    <t>1.79B</t>
  </si>
  <si>
    <t>146.63M</t>
  </si>
  <si>
    <t>150.2M</t>
  </si>
  <si>
    <t>178.29M</t>
  </si>
  <si>
    <t>180.2M</t>
  </si>
  <si>
    <t>199.37M</t>
  </si>
  <si>
    <t>TTMI</t>
  </si>
  <si>
    <t>TTM Technologies Inc.</t>
  </si>
  <si>
    <t>1.60B</t>
  </si>
  <si>
    <t>2.1B</t>
  </si>
  <si>
    <t>(174.6M)</t>
  </si>
  <si>
    <t>21.88M</t>
  </si>
  <si>
    <t>14.69M</t>
  </si>
  <si>
    <t>(25.88M)</t>
  </si>
  <si>
    <t>34.86M</t>
  </si>
  <si>
    <t>DAKT</t>
  </si>
  <si>
    <t>Daktronics Inc.</t>
  </si>
  <si>
    <t>405.87M</t>
  </si>
  <si>
    <t>489.53M</t>
  </si>
  <si>
    <t>518.32M</t>
  </si>
  <si>
    <t>551.97M</t>
  </si>
  <si>
    <t>615.94M</t>
  </si>
  <si>
    <t>570.17M</t>
  </si>
  <si>
    <t>8.49M</t>
  </si>
  <si>
    <t>22.78M</t>
  </si>
  <si>
    <t>22.21M</t>
  </si>
  <si>
    <t>20.88M</t>
  </si>
  <si>
    <t>2.06M</t>
  </si>
  <si>
    <t>CYBR</t>
  </si>
  <si>
    <t>Cyberark Software Ltd</t>
  </si>
  <si>
    <t>47.21M</t>
  </si>
  <si>
    <t>66.16M</t>
  </si>
  <si>
    <t>103M</t>
  </si>
  <si>
    <t>160.81M</t>
  </si>
  <si>
    <t>216.61M</t>
  </si>
  <si>
    <t>6.64M</t>
  </si>
  <si>
    <t>9.95M</t>
  </si>
  <si>
    <t>25.79M</t>
  </si>
  <si>
    <t>28.12M</t>
  </si>
  <si>
    <t>YNDX</t>
  </si>
  <si>
    <t>Yandex NV</t>
  </si>
  <si>
    <t>925.82M</t>
  </si>
  <si>
    <t>1.31B</t>
  </si>
  <si>
    <t>975.41M</t>
  </si>
  <si>
    <t>264.64M</t>
  </si>
  <si>
    <t>422.79M</t>
  </si>
  <si>
    <t>440.8M</t>
  </si>
  <si>
    <t>157.9M</t>
  </si>
  <si>
    <t>101.47M</t>
  </si>
  <si>
    <t>AOSL</t>
  </si>
  <si>
    <t>Alpha and Omega Semiconductor Ltd</t>
  </si>
  <si>
    <t>408.91M</t>
  </si>
  <si>
    <t>342.29M</t>
  </si>
  <si>
    <t>337.44M</t>
  </si>
  <si>
    <t>318.12M</t>
  </si>
  <si>
    <t>327.94M</t>
  </si>
  <si>
    <t>335.66M</t>
  </si>
  <si>
    <t>12.92M</t>
  </si>
  <si>
    <t>(5.58M)</t>
  </si>
  <si>
    <t>(3.31M)</t>
  </si>
  <si>
    <t>(7.94M)</t>
  </si>
  <si>
    <t>(2.93M)</t>
  </si>
  <si>
    <t>TRMB</t>
  </si>
  <si>
    <t>Trimble Inc</t>
  </si>
  <si>
    <t>7.92B</t>
  </si>
  <si>
    <t>2.04B</t>
  </si>
  <si>
    <t>2.4B</t>
  </si>
  <si>
    <t>2.36B</t>
  </si>
  <si>
    <t>191.06M</t>
  </si>
  <si>
    <t>218.86M</t>
  </si>
  <si>
    <t>214.12M</t>
  </si>
  <si>
    <t>121.1M</t>
  </si>
  <si>
    <t>132.4M</t>
  </si>
  <si>
    <t>ARIS</t>
  </si>
  <si>
    <t>ARI Network Services Inc.</t>
  </si>
  <si>
    <t>86.48M</t>
  </si>
  <si>
    <t>22.49M</t>
  </si>
  <si>
    <t>30.1M</t>
  </si>
  <si>
    <t>33.02M</t>
  </si>
  <si>
    <t>40.44M</t>
  </si>
  <si>
    <t>47.69M</t>
  </si>
  <si>
    <t>1.06M</t>
  </si>
  <si>
    <t>1.07M</t>
  </si>
  <si>
    <t>1.74M</t>
  </si>
  <si>
    <t>DSPG</t>
  </si>
  <si>
    <t>DSP Group Inc.</t>
  </si>
  <si>
    <t>268.41M</t>
  </si>
  <si>
    <t>162.79M</t>
  </si>
  <si>
    <t>151.06M</t>
  </si>
  <si>
    <t>143.04M</t>
  </si>
  <si>
    <t>144.27M</t>
  </si>
  <si>
    <t>137.87M</t>
  </si>
  <si>
    <t>(8.04M)</t>
  </si>
  <si>
    <t>2.68M</t>
  </si>
  <si>
    <t>1.56M</t>
  </si>
  <si>
    <t>GRUB</t>
  </si>
  <si>
    <t>GrubHub Inc</t>
  </si>
  <si>
    <t>2.85B</t>
  </si>
  <si>
    <t>82.3M</t>
  </si>
  <si>
    <t>137.14M</t>
  </si>
  <si>
    <t>253.87M</t>
  </si>
  <si>
    <t>361.83M</t>
  </si>
  <si>
    <t>493.33M</t>
  </si>
  <si>
    <t>7.92M</t>
  </si>
  <si>
    <t>6.75M</t>
  </si>
  <si>
    <t>24.26M</t>
  </si>
  <si>
    <t>38.08M</t>
  </si>
  <si>
    <t>49.56M</t>
  </si>
  <si>
    <t>MCRL</t>
  </si>
  <si>
    <t>Micrel Incorporated</t>
  </si>
  <si>
    <t>793.27M</t>
  </si>
  <si>
    <t>CEVA</t>
  </si>
  <si>
    <t>CEVA Inc.</t>
  </si>
  <si>
    <t>742.17M</t>
  </si>
  <si>
    <t>53.68M</t>
  </si>
  <si>
    <t>48.9M</t>
  </si>
  <si>
    <t>59.5M</t>
  </si>
  <si>
    <t>72.65M</t>
  </si>
  <si>
    <t>6.69M</t>
  </si>
  <si>
    <t>6.27M</t>
  </si>
  <si>
    <t>13.1M</t>
  </si>
  <si>
    <t>TATT</t>
  </si>
  <si>
    <t>T.A.T. Technologies Ltd.</t>
  </si>
  <si>
    <t>80.77M</t>
  </si>
  <si>
    <t>87.92M</t>
  </si>
  <si>
    <t>79.55M</t>
  </si>
  <si>
    <t>80.73M</t>
  </si>
  <si>
    <t>85.61M</t>
  </si>
  <si>
    <t>95.79M</t>
  </si>
  <si>
    <t>(1.71M)</t>
  </si>
  <si>
    <t>5.25M</t>
  </si>
  <si>
    <t>1.43M</t>
  </si>
  <si>
    <t>5.85M</t>
  </si>
  <si>
    <t>BKFS</t>
  </si>
  <si>
    <t>Black Knight Financial Services Inc</t>
  </si>
  <si>
    <t>852.1M</t>
  </si>
  <si>
    <t>930.7M</t>
  </si>
  <si>
    <t>1.03B</t>
  </si>
  <si>
    <t>79.5M</t>
  </si>
  <si>
    <t>105.1M</t>
  </si>
  <si>
    <t>(106.3M)</t>
  </si>
  <si>
    <t>20M</t>
  </si>
  <si>
    <t>45.8M</t>
  </si>
  <si>
    <t>SSNC</t>
  </si>
  <si>
    <t>SS&amp;amp;C Technologies Holdings Inc.</t>
  </si>
  <si>
    <t>551.84M</t>
  </si>
  <si>
    <t>712.7M</t>
  </si>
  <si>
    <t>767.86M</t>
  </si>
  <si>
    <t>1B</t>
  </si>
  <si>
    <t>1.48B</t>
  </si>
  <si>
    <t>45.82M</t>
  </si>
  <si>
    <t>117.9M</t>
  </si>
  <si>
    <t>131.13M</t>
  </si>
  <si>
    <t>42.86M</t>
  </si>
  <si>
    <t>131M</t>
  </si>
  <si>
    <t>TYL</t>
  </si>
  <si>
    <t>Tyler Technologies Inc.</t>
  </si>
  <si>
    <t>5.66B</t>
  </si>
  <si>
    <t>363.3M</t>
  </si>
  <si>
    <t>416.64M</t>
  </si>
  <si>
    <t>493.1M</t>
  </si>
  <si>
    <t>591.02M</t>
  </si>
  <si>
    <t>756.04M</t>
  </si>
  <si>
    <t>32.99M</t>
  </si>
  <si>
    <t>39.1M</t>
  </si>
  <si>
    <t>58.94M</t>
  </si>
  <si>
    <t>64.87M</t>
  </si>
  <si>
    <t>109.86M</t>
  </si>
  <si>
    <t>ADVS</t>
  </si>
  <si>
    <t>Advent Software Inc.</t>
  </si>
  <si>
    <t>2.33B</t>
  </si>
  <si>
    <t>UCTT</t>
  </si>
  <si>
    <t>Ultra Clean Holdings Inc</t>
  </si>
  <si>
    <t>534.20M</t>
  </si>
  <si>
    <t>403.43M</t>
  </si>
  <si>
    <t>444.02M</t>
  </si>
  <si>
    <t>513.96M</t>
  </si>
  <si>
    <t>469.1M</t>
  </si>
  <si>
    <t>562.76M</t>
  </si>
  <si>
    <t>5.15M</t>
  </si>
  <si>
    <t>10.42M</t>
  </si>
  <si>
    <t>11.36M</t>
  </si>
  <si>
    <t>(10.73M)</t>
  </si>
  <si>
    <t>10.05M</t>
  </si>
  <si>
    <t>TYPE</t>
  </si>
  <si>
    <t>Monotype Imaging Holdings Inc.</t>
  </si>
  <si>
    <t>790.31M</t>
  </si>
  <si>
    <t>149.86M</t>
  </si>
  <si>
    <t>166.62M</t>
  </si>
  <si>
    <t>184.5M</t>
  </si>
  <si>
    <t>192.42M</t>
  </si>
  <si>
    <t>203.44M</t>
  </si>
  <si>
    <t>28.5M</t>
  </si>
  <si>
    <t>30.58M</t>
  </si>
  <si>
    <t>25.58M</t>
  </si>
  <si>
    <t>14.4M</t>
  </si>
  <si>
    <t>ANET</t>
  </si>
  <si>
    <t>Arista Networks Inc</t>
  </si>
  <si>
    <t>9.32B</t>
  </si>
  <si>
    <t>193.41M</t>
  </si>
  <si>
    <t>361.22M</t>
  </si>
  <si>
    <t>584.11M</t>
  </si>
  <si>
    <t>837.59M</t>
  </si>
  <si>
    <t>9.62M</t>
  </si>
  <si>
    <t>20.78M</t>
  </si>
  <si>
    <t>68.89M</t>
  </si>
  <si>
    <t>119.12M</t>
  </si>
  <si>
    <t>182.97M</t>
  </si>
  <si>
    <t>TIVO</t>
  </si>
  <si>
    <t>TiVo Corp</t>
  </si>
  <si>
    <t>2.18B</t>
  </si>
  <si>
    <t>690.81M</t>
  </si>
  <si>
    <t>650.57M</t>
  </si>
  <si>
    <t>538.07M</t>
  </si>
  <si>
    <t>542.31M</t>
  </si>
  <si>
    <t>526.27M</t>
  </si>
  <si>
    <t>9.72M</t>
  </si>
  <si>
    <t>14.89M</t>
  </si>
  <si>
    <t>20.36M</t>
  </si>
  <si>
    <t>(13.52M)</t>
  </si>
  <si>
    <t>(4.29M)</t>
  </si>
  <si>
    <t>LTRPA</t>
  </si>
  <si>
    <t>Liberty Tripadvisor Holdings Inc</t>
  </si>
  <si>
    <t>165M</t>
  </si>
  <si>
    <t>983M</t>
  </si>
  <si>
    <t>(22M)</t>
  </si>
  <si>
    <t>(40M)</t>
  </si>
  <si>
    <t>LTRPB</t>
  </si>
  <si>
    <t>1.06B</t>
  </si>
  <si>
    <t>EMKR</t>
  </si>
  <si>
    <t>EMCORE Corporation</t>
  </si>
  <si>
    <t>232.59M</t>
  </si>
  <si>
    <t>163.78M</t>
  </si>
  <si>
    <t>168.15M</t>
  </si>
  <si>
    <t>174.78M</t>
  </si>
  <si>
    <t>81.69M</t>
  </si>
  <si>
    <t>(39.17M)</t>
  </si>
  <si>
    <t>4.96M</t>
  </si>
  <si>
    <t>(2.27M)</t>
  </si>
  <si>
    <t>2.62M</t>
  </si>
  <si>
    <t>VSH</t>
  </si>
  <si>
    <t>Vishay Intertechnology</t>
  </si>
  <si>
    <t>2.37B</t>
  </si>
  <si>
    <t>2.49B</t>
  </si>
  <si>
    <t>2.3B</t>
  </si>
  <si>
    <t>122.74M</t>
  </si>
  <si>
    <t>122.98M</t>
  </si>
  <si>
    <t>117.63M</t>
  </si>
  <si>
    <t>(108.51M)</t>
  </si>
  <si>
    <t>48.79M</t>
  </si>
  <si>
    <t>SWI</t>
  </si>
  <si>
    <t>SolarWinds Inc</t>
  </si>
  <si>
    <t>4.30B</t>
  </si>
  <si>
    <t>36.29B</t>
  </si>
  <si>
    <t>49.04B</t>
  </si>
  <si>
    <t>51.44B</t>
  </si>
  <si>
    <t>61.3B</t>
  </si>
  <si>
    <t>60.89B</t>
  </si>
  <si>
    <t>32.21B</t>
  </si>
  <si>
    <t>17.41B</t>
  </si>
  <si>
    <t>13.29B</t>
  </si>
  <si>
    <t>11.07B</t>
  </si>
  <si>
    <t>13.43B</t>
  </si>
  <si>
    <t>PERI</t>
  </si>
  <si>
    <t>Perion Network Ltd</t>
  </si>
  <si>
    <t>138.68M</t>
  </si>
  <si>
    <t>60.22M</t>
  </si>
  <si>
    <t>87.15M</t>
  </si>
  <si>
    <t>388.73M</t>
  </si>
  <si>
    <t>220.95M</t>
  </si>
  <si>
    <t>312.79M</t>
  </si>
  <si>
    <t>3.53M</t>
  </si>
  <si>
    <t>42.83M</t>
  </si>
  <si>
    <t>(68.66M)</t>
  </si>
  <si>
    <t>2.85M</t>
  </si>
  <si>
    <t>SLAB</t>
  </si>
  <si>
    <t>Silicon Laboratories</t>
  </si>
  <si>
    <t>3.08B</t>
  </si>
  <si>
    <t>563.29M</t>
  </si>
  <si>
    <t>580.09M</t>
  </si>
  <si>
    <t>620.7M</t>
  </si>
  <si>
    <t>644.83M</t>
  </si>
  <si>
    <t>697.63M</t>
  </si>
  <si>
    <t>63.55M</t>
  </si>
  <si>
    <t>49.82M</t>
  </si>
  <si>
    <t>38.02M</t>
  </si>
  <si>
    <t>29.59M</t>
  </si>
  <si>
    <t>61.49M</t>
  </si>
  <si>
    <t>GVP</t>
  </si>
  <si>
    <t>GSE Systems Inc.</t>
  </si>
  <si>
    <t>66.32M</t>
  </si>
  <si>
    <t>52.25M</t>
  </si>
  <si>
    <t>47.56M</t>
  </si>
  <si>
    <t>37.93M</t>
  </si>
  <si>
    <t>56.8M</t>
  </si>
  <si>
    <t>53.1M</t>
  </si>
  <si>
    <t>1.17M</t>
  </si>
  <si>
    <t>(10.51M)</t>
  </si>
  <si>
    <t>(6.74M)</t>
  </si>
  <si>
    <t>(4.71M)</t>
  </si>
  <si>
    <t>1.42M</t>
  </si>
  <si>
    <t>NATI</t>
  </si>
  <si>
    <t>National Instruments Corp</t>
  </si>
  <si>
    <t>4.21B</t>
  </si>
  <si>
    <t>1.2B</t>
  </si>
  <si>
    <t>90.14M</t>
  </si>
  <si>
    <t>80.51M</t>
  </si>
  <si>
    <t>126.33M</t>
  </si>
  <si>
    <t>95.26M</t>
  </si>
  <si>
    <t>82.73M</t>
  </si>
  <si>
    <t>UBNT</t>
  </si>
  <si>
    <t>Ubiquiti Networks Inc</t>
  </si>
  <si>
    <t>353.52M</t>
  </si>
  <si>
    <t>320.82M</t>
  </si>
  <si>
    <t>572.46M</t>
  </si>
  <si>
    <t>595.95M</t>
  </si>
  <si>
    <t>666.4M</t>
  </si>
  <si>
    <t>102.59M</t>
  </si>
  <si>
    <t>80.49M</t>
  </si>
  <si>
    <t>176.94M</t>
  </si>
  <si>
    <t>129.66M</t>
  </si>
  <si>
    <t>213.62M</t>
  </si>
  <si>
    <t>GIB</t>
  </si>
  <si>
    <t>CGI Group Inc</t>
  </si>
  <si>
    <t>12.53B</t>
  </si>
  <si>
    <t>4.77B</t>
  </si>
  <si>
    <t>10.08B</t>
  </si>
  <si>
    <t>10.5B</t>
  </si>
  <si>
    <t>10.29B</t>
  </si>
  <si>
    <t>10.68B</t>
  </si>
  <si>
    <t>131.53M</t>
  </si>
  <si>
    <t>455.82M</t>
  </si>
  <si>
    <t>859.44M</t>
  </si>
  <si>
    <t>977.56M</t>
  </si>
  <si>
    <t>1.07B</t>
  </si>
  <si>
    <t>KLAC</t>
  </si>
  <si>
    <t>KLA-Tencor Corp</t>
  </si>
  <si>
    <t>14.95B</t>
  </si>
  <si>
    <t>2.84B</t>
  </si>
  <si>
    <t>2.99B</t>
  </si>
  <si>
    <t>756.02M</t>
  </si>
  <si>
    <t>543.15M</t>
  </si>
  <si>
    <t>582.76M</t>
  </si>
  <si>
    <t>366.16M</t>
  </si>
  <si>
    <t>704.42M</t>
  </si>
  <si>
    <t>QCOM</t>
  </si>
  <si>
    <t>QUALCOMM Inc.</t>
  </si>
  <si>
    <t>84.07B</t>
  </si>
  <si>
    <t>19.12B</t>
  </si>
  <si>
    <t>24.87B</t>
  </si>
  <si>
    <t>26.49B</t>
  </si>
  <si>
    <t>25.28B</t>
  </si>
  <si>
    <t>23.55B</t>
  </si>
  <si>
    <t>5.33B</t>
  </si>
  <si>
    <t>6.85B</t>
  </si>
  <si>
    <t>7.54B</t>
  </si>
  <si>
    <t>5.71B</t>
  </si>
  <si>
    <t>EVOL</t>
  </si>
  <si>
    <t>Evolving Systems Inc</t>
  </si>
  <si>
    <t>55.37M</t>
  </si>
  <si>
    <t>19.02M</t>
  </si>
  <si>
    <t>26.25M</t>
  </si>
  <si>
    <t>25.09M</t>
  </si>
  <si>
    <t>29.68M</t>
  </si>
  <si>
    <t>5.56M</t>
  </si>
  <si>
    <t>3.81M</t>
  </si>
  <si>
    <t>5.61M</t>
  </si>
  <si>
    <t>3.3M</t>
  </si>
  <si>
    <t>TACT</t>
  </si>
  <si>
    <t>TransAct Technologies Incorporated</t>
  </si>
  <si>
    <t>59.87M</t>
  </si>
  <si>
    <t>68.39M</t>
  </si>
  <si>
    <t>53.11M</t>
  </si>
  <si>
    <t>59.68M</t>
  </si>
  <si>
    <t>57.24M</t>
  </si>
  <si>
    <t>3.62M</t>
  </si>
  <si>
    <t>4.94M</t>
  </si>
  <si>
    <t>(2.42M)</t>
  </si>
  <si>
    <t>3.09M</t>
  </si>
  <si>
    <t>NANO</t>
  </si>
  <si>
    <t>Nanometrics Incorporated</t>
  </si>
  <si>
    <t>746.88M</t>
  </si>
  <si>
    <t>182.88M</t>
  </si>
  <si>
    <t>144.31M</t>
  </si>
  <si>
    <t>166.44M</t>
  </si>
  <si>
    <t>187.37M</t>
  </si>
  <si>
    <t>221.13M</t>
  </si>
  <si>
    <t>4.47M</t>
  </si>
  <si>
    <t>(14.15M)</t>
  </si>
  <si>
    <t>(31.12M)</t>
  </si>
  <si>
    <t>2.91M</t>
  </si>
  <si>
    <t>44.04M</t>
  </si>
  <si>
    <t>AAPL</t>
  </si>
  <si>
    <t>Apple Inc.</t>
  </si>
  <si>
    <t>735.26B</t>
  </si>
  <si>
    <t>155.97B</t>
  </si>
  <si>
    <t>170.87B</t>
  </si>
  <si>
    <t>183.24B</t>
  </si>
  <si>
    <t>231.28B</t>
  </si>
  <si>
    <t>214.23B</t>
  </si>
  <si>
    <t>41.73B</t>
  </si>
  <si>
    <t>37.04B</t>
  </si>
  <si>
    <t>39.51B</t>
  </si>
  <si>
    <t>53.39B</t>
  </si>
  <si>
    <t>45.69B</t>
  </si>
  <si>
    <t>ASX</t>
  </si>
  <si>
    <t>Advanced Semiconductor Engnrng Inc (ADR)</t>
  </si>
  <si>
    <t>10.65B</t>
  </si>
  <si>
    <t>193.97B</t>
  </si>
  <si>
    <t>219.86B</t>
  </si>
  <si>
    <t>256.59B</t>
  </si>
  <si>
    <t>283.3B</t>
  </si>
  <si>
    <t>274.88B</t>
  </si>
  <si>
    <t>13.07B</t>
  </si>
  <si>
    <t>15.69B</t>
  </si>
  <si>
    <t>23.64B</t>
  </si>
  <si>
    <t>21.69B</t>
  </si>
  <si>
    <t>CA</t>
  </si>
  <si>
    <t>CA Inc.</t>
  </si>
  <si>
    <t>13.28B</t>
  </si>
  <si>
    <t>4.81B</t>
  </si>
  <si>
    <t>4.52B</t>
  </si>
  <si>
    <t>4.26B</t>
  </si>
  <si>
    <t>4.03B</t>
  </si>
  <si>
    <t>927M</t>
  </si>
  <si>
    <t>890M</t>
  </si>
  <si>
    <t>802M</t>
  </si>
  <si>
    <t>761M</t>
  </si>
  <si>
    <t>PLPC</t>
  </si>
  <si>
    <t>Preformed Line Products Company</t>
  </si>
  <si>
    <t>252.10M</t>
  </si>
  <si>
    <t>439.19M</t>
  </si>
  <si>
    <t>409.78M</t>
  </si>
  <si>
    <t>388.19M</t>
  </si>
  <si>
    <t>354.67M</t>
  </si>
  <si>
    <t>336.63M</t>
  </si>
  <si>
    <t>29.29M</t>
  </si>
  <si>
    <t>20.59M</t>
  </si>
  <si>
    <t>12.86M</t>
  </si>
  <si>
    <t>6.68M</t>
  </si>
  <si>
    <t>15.26M</t>
  </si>
  <si>
    <t>CRUS</t>
  </si>
  <si>
    <t>Cirrus Logic Inc.</t>
  </si>
  <si>
    <t>3.84B</t>
  </si>
  <si>
    <t>426.84M</t>
  </si>
  <si>
    <t>809.79M</t>
  </si>
  <si>
    <t>714.34M</t>
  </si>
  <si>
    <t>916.57M</t>
  </si>
  <si>
    <t>87.98M</t>
  </si>
  <si>
    <t>136.6M</t>
  </si>
  <si>
    <t>108.11M</t>
  </si>
  <si>
    <t>55.18M</t>
  </si>
  <si>
    <t>123.63M</t>
  </si>
  <si>
    <t>INTC</t>
  </si>
  <si>
    <t>Intel Corporation</t>
  </si>
  <si>
    <t>166.15B</t>
  </si>
  <si>
    <t>53.34B</t>
  </si>
  <si>
    <t>52.71B</t>
  </si>
  <si>
    <t>55.87B</t>
  </si>
  <si>
    <t>55.36B</t>
  </si>
  <si>
    <t>59.39B</t>
  </si>
  <si>
    <t>11.01B</t>
  </si>
  <si>
    <t>9.62B</t>
  </si>
  <si>
    <t>11.7B</t>
  </si>
  <si>
    <t>11.42B</t>
  </si>
  <si>
    <t>10.32B</t>
  </si>
  <si>
    <t>SPIL</t>
  </si>
  <si>
    <t>Siliconware Precision Industries (ADR)</t>
  </si>
  <si>
    <t>5.03B</t>
  </si>
  <si>
    <t>64.65B</t>
  </si>
  <si>
    <t>69.36B</t>
  </si>
  <si>
    <t>83.07B</t>
  </si>
  <si>
    <t>82.84B</t>
  </si>
  <si>
    <t>85.11B</t>
  </si>
  <si>
    <t>5.89B</t>
  </si>
  <si>
    <t>11.73B</t>
  </si>
  <si>
    <t>8.76B</t>
  </si>
  <si>
    <t>9.93B</t>
  </si>
  <si>
    <t>INFY</t>
  </si>
  <si>
    <t>Infosys Ltd ADR</t>
  </si>
  <si>
    <t>36.39B</t>
  </si>
  <si>
    <t>337.34B</t>
  </si>
  <si>
    <t>403.52B</t>
  </si>
  <si>
    <t>501.33B</t>
  </si>
  <si>
    <t>533.19B</t>
  </si>
  <si>
    <t>624.41B</t>
  </si>
  <si>
    <t>83.32B</t>
  </si>
  <si>
    <t>94.29B</t>
  </si>
  <si>
    <t>106.56B</t>
  </si>
  <si>
    <t>123.72B</t>
  </si>
  <si>
    <t>136.78B</t>
  </si>
  <si>
    <t>AMKR</t>
  </si>
  <si>
    <t>Amkor Technology Inc.</t>
  </si>
  <si>
    <t>2.63B</t>
  </si>
  <si>
    <t>2.96B</t>
  </si>
  <si>
    <t>3.13B</t>
  </si>
  <si>
    <t>2.88B</t>
  </si>
  <si>
    <t>3.89B</t>
  </si>
  <si>
    <t>41.61M</t>
  </si>
  <si>
    <t>108.62M</t>
  </si>
  <si>
    <t>130.01M</t>
  </si>
  <si>
    <t>56.75M</t>
  </si>
  <si>
    <t>164.19M</t>
  </si>
  <si>
    <t>IEC</t>
  </si>
  <si>
    <t>IEC Electronics Corp</t>
  </si>
  <si>
    <t>38.13M</t>
  </si>
  <si>
    <t>140.95M</t>
  </si>
  <si>
    <t>135.62M</t>
  </si>
  <si>
    <t>127M</t>
  </si>
  <si>
    <t>127.01M</t>
  </si>
  <si>
    <t>(9.53M)</t>
  </si>
  <si>
    <t>(15.07M)</t>
  </si>
  <si>
    <t>(3.77M)</t>
  </si>
  <si>
    <t>NINE</t>
  </si>
  <si>
    <t>Ninetowns Internet Technlgy Grp Co Ltd.</t>
  </si>
  <si>
    <t>66.47M</t>
  </si>
  <si>
    <t>339.55M</t>
  </si>
  <si>
    <t>347.85M</t>
  </si>
  <si>
    <t>241.45M</t>
  </si>
  <si>
    <t>211.01M</t>
  </si>
  <si>
    <t>161.29M</t>
  </si>
  <si>
    <t>24.95M</t>
  </si>
  <si>
    <t>20.52M</t>
  </si>
  <si>
    <t>1.73M</t>
  </si>
  <si>
    <t>(18.35M)</t>
  </si>
  <si>
    <t>(212.7M)</t>
  </si>
  <si>
    <t>CNXN</t>
  </si>
  <si>
    <t>PC Connection Inc.</t>
  </si>
  <si>
    <t>777.42M</t>
  </si>
  <si>
    <t>2.46B</t>
  </si>
  <si>
    <t>2.57B</t>
  </si>
  <si>
    <t>33.07M</t>
  </si>
  <si>
    <t>35.68M</t>
  </si>
  <si>
    <t>42.68M</t>
  </si>
  <si>
    <t>46.83M</t>
  </si>
  <si>
    <t>48.11M</t>
  </si>
  <si>
    <t>CVG</t>
  </si>
  <si>
    <t>Convergys Corp</t>
  </si>
  <si>
    <t>2.01B</t>
  </si>
  <si>
    <t>2.86B</t>
  </si>
  <si>
    <t>2.95B</t>
  </si>
  <si>
    <t>2.91B</t>
  </si>
  <si>
    <t>28.2M</t>
  </si>
  <si>
    <t>58.5M</t>
  </si>
  <si>
    <t>116.5M</t>
  </si>
  <si>
    <t>168.4M</t>
  </si>
  <si>
    <t>133M</t>
  </si>
  <si>
    <t>TRT</t>
  </si>
  <si>
    <t>Trio-Tech International</t>
  </si>
  <si>
    <t>14.28M</t>
  </si>
  <si>
    <t>34.21M</t>
  </si>
  <si>
    <t>31.77M</t>
  </si>
  <si>
    <t>36.26M</t>
  </si>
  <si>
    <t>33.93M</t>
  </si>
  <si>
    <t>34.45M</t>
  </si>
  <si>
    <t>(3.1M)</t>
  </si>
  <si>
    <t>SCSC</t>
  </si>
  <si>
    <t>ScanSource Inc.</t>
  </si>
  <si>
    <t>997.48M</t>
  </si>
  <si>
    <t>3.02B</t>
  </si>
  <si>
    <t>74.29M</t>
  </si>
  <si>
    <t>34.66M</t>
  </si>
  <si>
    <t>81.79M</t>
  </si>
  <si>
    <t>65.42M</t>
  </si>
  <si>
    <t>63.62M</t>
  </si>
  <si>
    <t>NCIT</t>
  </si>
  <si>
    <t>NCI Inc</t>
  </si>
  <si>
    <t>205.78M</t>
  </si>
  <si>
    <t>558.26M</t>
  </si>
  <si>
    <t>368.39M</t>
  </si>
  <si>
    <t>332.33M</t>
  </si>
  <si>
    <t>317.03M</t>
  </si>
  <si>
    <t>333.1M</t>
  </si>
  <si>
    <t>13.16M</t>
  </si>
  <si>
    <t>(86.82M)</t>
  </si>
  <si>
    <t>7.74M</t>
  </si>
  <si>
    <t>8.47M</t>
  </si>
  <si>
    <t>12.17M</t>
  </si>
  <si>
    <t>TSM</t>
  </si>
  <si>
    <t>Taiwan Semiconductor Mfg. Co. Ltd. (ADR)</t>
  </si>
  <si>
    <t>165.22B</t>
  </si>
  <si>
    <t>506.72B</t>
  </si>
  <si>
    <t>597B</t>
  </si>
  <si>
    <t>762.84B</t>
  </si>
  <si>
    <t>843.51B</t>
  </si>
  <si>
    <t>947.91B</t>
  </si>
  <si>
    <t>166.32B</t>
  </si>
  <si>
    <t>188.15B</t>
  </si>
  <si>
    <t>263.9B</t>
  </si>
  <si>
    <t>306.57B</t>
  </si>
  <si>
    <t>334.25B</t>
  </si>
  <si>
    <t>TKAT</t>
  </si>
  <si>
    <t>Takung Art Co Ltd</t>
  </si>
  <si>
    <t>112.06M</t>
  </si>
  <si>
    <t>5.44M</t>
  </si>
  <si>
    <t>AUO</t>
  </si>
  <si>
    <t>AU Optronics Corp (ADR)</t>
  </si>
  <si>
    <t>3.79B</t>
  </si>
  <si>
    <t>378.47B</t>
  </si>
  <si>
    <t>416.36B</t>
  </si>
  <si>
    <t>408.18B</t>
  </si>
  <si>
    <t>360.35B</t>
  </si>
  <si>
    <t>329.09B</t>
  </si>
  <si>
    <t>(54.75B)</t>
  </si>
  <si>
    <t>4.18B</t>
  </si>
  <si>
    <t>17.63B</t>
  </si>
  <si>
    <t>4.93B</t>
  </si>
  <si>
    <t>7.82B</t>
  </si>
  <si>
    <t>CLS</t>
  </si>
  <si>
    <t>Celestica Inc</t>
  </si>
  <si>
    <t>6.5B</t>
  </si>
  <si>
    <t>5.97B</t>
  </si>
  <si>
    <t>6.22B</t>
  </si>
  <si>
    <t>7.21B</t>
  </si>
  <si>
    <t>7.97B</t>
  </si>
  <si>
    <t>117.66M</t>
  </si>
  <si>
    <t>121.59M</t>
  </si>
  <si>
    <t>119.5M</t>
  </si>
  <si>
    <t>85.59M</t>
  </si>
  <si>
    <t>180.59M</t>
  </si>
  <si>
    <t>SANM</t>
  </si>
  <si>
    <t>Sanmina Corp</t>
  </si>
  <si>
    <t>6.09B</t>
  </si>
  <si>
    <t>5.92B</t>
  </si>
  <si>
    <t>6.37B</t>
  </si>
  <si>
    <t>6.48B</t>
  </si>
  <si>
    <t>180.23M</t>
  </si>
  <si>
    <t>79.35M</t>
  </si>
  <si>
    <t>197.17M</t>
  </si>
  <si>
    <t>377.26M</t>
  </si>
  <si>
    <t>187.84M</t>
  </si>
  <si>
    <t>WSTG</t>
  </si>
  <si>
    <t>Wayside Technology Group Inc.</t>
  </si>
  <si>
    <t>87.08M</t>
  </si>
  <si>
    <t>297.06M</t>
  </si>
  <si>
    <t>300.39M</t>
  </si>
  <si>
    <t>340.76M</t>
  </si>
  <si>
    <t>382.09M</t>
  </si>
  <si>
    <t>418.13M</t>
  </si>
  <si>
    <t>5.49M</t>
  </si>
  <si>
    <t>6.39M</t>
  </si>
  <si>
    <t>5.76M</t>
  </si>
  <si>
    <t>5.83M</t>
  </si>
  <si>
    <t>5.9M</t>
  </si>
  <si>
    <t>SIMO</t>
  </si>
  <si>
    <t>Silicon Motion Technology Corp. (ADR)</t>
  </si>
  <si>
    <t>281.91M</t>
  </si>
  <si>
    <t>224.91M</t>
  </si>
  <si>
    <t>287.3M</t>
  </si>
  <si>
    <t>361.12M</t>
  </si>
  <si>
    <t>556.88M</t>
  </si>
  <si>
    <t>47.31M</t>
  </si>
  <si>
    <t>27.33M</t>
  </si>
  <si>
    <t>44.16M</t>
  </si>
  <si>
    <t>111.09M</t>
  </si>
  <si>
    <t>AUDC</t>
  </si>
  <si>
    <t>AudioCodes Ltd.</t>
  </si>
  <si>
    <t>226.27M</t>
  </si>
  <si>
    <t>127.49M</t>
  </si>
  <si>
    <t>137.23M</t>
  </si>
  <si>
    <t>151.58M</t>
  </si>
  <si>
    <t>139.76M</t>
  </si>
  <si>
    <t>145.57M</t>
  </si>
  <si>
    <t>(4.18M)</t>
  </si>
  <si>
    <t>4.22M</t>
  </si>
  <si>
    <t>16.24M</t>
  </si>
  <si>
    <t>IBM</t>
  </si>
  <si>
    <t>International Business Machines Corp.</t>
  </si>
  <si>
    <t>163.11B</t>
  </si>
  <si>
    <t>104.51B</t>
  </si>
  <si>
    <t>98.37B</t>
  </si>
  <si>
    <t>92.79B</t>
  </si>
  <si>
    <t>81.74B</t>
  </si>
  <si>
    <t>79.92B</t>
  </si>
  <si>
    <t>16.6B</t>
  </si>
  <si>
    <t>16.88B</t>
  </si>
  <si>
    <t>15.75B</t>
  </si>
  <si>
    <t>13.36B</t>
  </si>
  <si>
    <t>11.88B</t>
  </si>
  <si>
    <t>SIMG</t>
  </si>
  <si>
    <t>Silicon Image Inc.</t>
  </si>
  <si>
    <t>569.35M</t>
  </si>
  <si>
    <t>PWRD</t>
  </si>
  <si>
    <t>Perfect World Co. Ltd. (ADR)</t>
  </si>
  <si>
    <t>986.85M</t>
  </si>
  <si>
    <t>ARW</t>
  </si>
  <si>
    <t>Arrow Electronics Inc.</t>
  </si>
  <si>
    <t>6.53B</t>
  </si>
  <si>
    <t>20.41B</t>
  </si>
  <si>
    <t>21.36B</t>
  </si>
  <si>
    <t>22.77B</t>
  </si>
  <si>
    <t>23.28B</t>
  </si>
  <si>
    <t>23.83B</t>
  </si>
  <si>
    <t>506.33M</t>
  </si>
  <si>
    <t>399.42M</t>
  </si>
  <si>
    <t>498.05M</t>
  </si>
  <si>
    <t>497.73M</t>
  </si>
  <si>
    <t>522.75M</t>
  </si>
  <si>
    <t>YY</t>
  </si>
  <si>
    <t>YY Inc (ADR)</t>
  </si>
  <si>
    <t>2.55B</t>
  </si>
  <si>
    <t>130.13M</t>
  </si>
  <si>
    <t>296.92M</t>
  </si>
  <si>
    <t>596.12M</t>
  </si>
  <si>
    <t>937.84M</t>
  </si>
  <si>
    <t>14.15M</t>
  </si>
  <si>
    <t>77.79M</t>
  </si>
  <si>
    <t>172.51M</t>
  </si>
  <si>
    <t>164.32M</t>
  </si>
  <si>
    <t>228.92M</t>
  </si>
  <si>
    <t>HPE</t>
  </si>
  <si>
    <t>Hewlett Packard Enterprise Co</t>
  </si>
  <si>
    <t>38.41B</t>
  </si>
  <si>
    <t>60.99B</t>
  </si>
  <si>
    <t>57.33B</t>
  </si>
  <si>
    <t>55.13B</t>
  </si>
  <si>
    <t>51.83B</t>
  </si>
  <si>
    <t>50.1B</t>
  </si>
  <si>
    <t>(14.76B)</t>
  </si>
  <si>
    <t>1.65B</t>
  </si>
  <si>
    <t>YRD</t>
  </si>
  <si>
    <t>Yirendai Ltd - ADR</t>
  </si>
  <si>
    <t>209.72M</t>
  </si>
  <si>
    <t>KOSS</t>
  </si>
  <si>
    <t>Koss Corporation</t>
  </si>
  <si>
    <t>15.87M</t>
  </si>
  <si>
    <t>37.87M</t>
  </si>
  <si>
    <t>35.76M</t>
  </si>
  <si>
    <t>23.84M</t>
  </si>
  <si>
    <t>24.23M</t>
  </si>
  <si>
    <t>26M</t>
  </si>
  <si>
    <t>2.94M</t>
  </si>
  <si>
    <t>1.39M</t>
  </si>
  <si>
    <t>LPL</t>
  </si>
  <si>
    <t>LG Display Co Ltd. (ADR)</t>
  </si>
  <si>
    <t>9.58B</t>
  </si>
  <si>
    <t>29.43T</t>
  </si>
  <si>
    <t>27.03T</t>
  </si>
  <si>
    <t>26.46T</t>
  </si>
  <si>
    <t>28.38T</t>
  </si>
  <si>
    <t>26.5T</t>
  </si>
  <si>
    <t>233.2B</t>
  </si>
  <si>
    <t>426.12B</t>
  </si>
  <si>
    <t>904.27B</t>
  </si>
  <si>
    <t>966.55B</t>
  </si>
  <si>
    <t>906.71B</t>
  </si>
  <si>
    <t>HPQ</t>
  </si>
  <si>
    <t>HP Inc</t>
  </si>
  <si>
    <t>29.10B</t>
  </si>
  <si>
    <t>119.93B</t>
  </si>
  <si>
    <t>112.25B</t>
  </si>
  <si>
    <t>111.48B</t>
  </si>
  <si>
    <t>50.47B</t>
  </si>
  <si>
    <t>48.22B</t>
  </si>
  <si>
    <t>(12.65B)</t>
  </si>
  <si>
    <t>3.72B</t>
  </si>
  <si>
    <t>TSEM</t>
  </si>
  <si>
    <t>Tower Semiconductor Ltd. (USA)</t>
  </si>
  <si>
    <t>3.73B</t>
  </si>
  <si>
    <t>(270.99M)</t>
  </si>
  <si>
    <t>(388.6M)</t>
  </si>
  <si>
    <t>15.25M</t>
  </si>
  <si>
    <t>(115.19M)</t>
  </si>
  <si>
    <t>782.82M</t>
  </si>
  <si>
    <t>MNDO</t>
  </si>
  <si>
    <t>MIND C.T.I. Ltd.</t>
  </si>
  <si>
    <t>47.12M</t>
  </si>
  <si>
    <t>20.21M</t>
  </si>
  <si>
    <t>18.48M</t>
  </si>
  <si>
    <t>25.02M</t>
  </si>
  <si>
    <t>20.93M</t>
  </si>
  <si>
    <t>18.05M</t>
  </si>
  <si>
    <t>2.19M</t>
  </si>
  <si>
    <t>5.48M</t>
  </si>
  <si>
    <t>4.2M</t>
  </si>
  <si>
    <t>KTCC</t>
  </si>
  <si>
    <t>Key Tronic Corporation</t>
  </si>
  <si>
    <t>78.67M</t>
  </si>
  <si>
    <t>346.48M</t>
  </si>
  <si>
    <t>361.03M</t>
  </si>
  <si>
    <t>305.39M</t>
  </si>
  <si>
    <t>434M</t>
  </si>
  <si>
    <t>484.97M</t>
  </si>
  <si>
    <t>11.63M</t>
  </si>
  <si>
    <t>12.58M</t>
  </si>
  <si>
    <t>7.61M</t>
  </si>
  <si>
    <t>4.3M</t>
  </si>
  <si>
    <t>6.53M</t>
  </si>
  <si>
    <t>CYOU</t>
  </si>
  <si>
    <t>Changyou.Com Ltd (ADR)</t>
  </si>
  <si>
    <t>1.50B</t>
  </si>
  <si>
    <t>623.37M</t>
  </si>
  <si>
    <t>738.7M</t>
  </si>
  <si>
    <t>752.31M</t>
  </si>
  <si>
    <t>761.16M</t>
  </si>
  <si>
    <t>524.04M</t>
  </si>
  <si>
    <t>282.37M</t>
  </si>
  <si>
    <t>268.94M</t>
  </si>
  <si>
    <t>(3.37M)</t>
  </si>
  <si>
    <t>212.65M</t>
  </si>
  <si>
    <t>144.58M</t>
  </si>
  <si>
    <t>WSTC</t>
  </si>
  <si>
    <t>West Corp</t>
  </si>
  <si>
    <t>2.00B</t>
  </si>
  <si>
    <t>2.64B</t>
  </si>
  <si>
    <t>125.54M</t>
  </si>
  <si>
    <t>143.2M</t>
  </si>
  <si>
    <t>134.61M</t>
  </si>
  <si>
    <t>190.92M</t>
  </si>
  <si>
    <t>193.39M</t>
  </si>
  <si>
    <t>KING</t>
  </si>
  <si>
    <t>King Digital Entertainment PLC</t>
  </si>
  <si>
    <t>5.69B</t>
  </si>
  <si>
    <t>IDCC</t>
  </si>
  <si>
    <t>InterDigital Inc.</t>
  </si>
  <si>
    <t>663.06M</t>
  </si>
  <si>
    <t>325.36M</t>
  </si>
  <si>
    <t>415.82M</t>
  </si>
  <si>
    <t>441.44M</t>
  </si>
  <si>
    <t>665.85M</t>
  </si>
  <si>
    <t>271.8M</t>
  </si>
  <si>
    <t>38.17M</t>
  </si>
  <si>
    <t>104.34M</t>
  </si>
  <si>
    <t>119.23M</t>
  </si>
  <si>
    <t>309M</t>
  </si>
  <si>
    <t>GLW</t>
  </si>
  <si>
    <t>Corning Incorporated</t>
  </si>
  <si>
    <t>24.96B</t>
  </si>
  <si>
    <t>8.01B</t>
  </si>
  <si>
    <t>9.71B</t>
  </si>
  <si>
    <t>9.09B</t>
  </si>
  <si>
    <t>9.39B</t>
  </si>
  <si>
    <t>2.47B</t>
  </si>
  <si>
    <t>1.34B</t>
  </si>
  <si>
    <t>3.7B</t>
  </si>
  <si>
    <t>FORTY</t>
  </si>
  <si>
    <t>Formula Systems (1985) Ltd. (ADR)</t>
  </si>
  <si>
    <t>607.95M</t>
  </si>
  <si>
    <t>2.87B</t>
  </si>
  <si>
    <t>153.73M</t>
  </si>
  <si>
    <t>92.67M</t>
  </si>
  <si>
    <t>292.32M</t>
  </si>
  <si>
    <t>289.16M</t>
  </si>
  <si>
    <t>286.36M</t>
  </si>
  <si>
    <t>OTEX</t>
  </si>
  <si>
    <t>Open Text Corp (USA)</t>
  </si>
  <si>
    <t>8.98B</t>
  </si>
  <si>
    <t>1.74B</t>
  </si>
  <si>
    <t>125.65M</t>
  </si>
  <si>
    <t>149.21M</t>
  </si>
  <si>
    <t>233.41M</t>
  </si>
  <si>
    <t>274.72M</t>
  </si>
  <si>
    <t>377.28M</t>
  </si>
  <si>
    <t>SILC</t>
  </si>
  <si>
    <t>Silicom Ltd</t>
  </si>
  <si>
    <t>48.73M</t>
  </si>
  <si>
    <t>73.3M</t>
  </si>
  <si>
    <t>75.62M</t>
  </si>
  <si>
    <t>82.74M</t>
  </si>
  <si>
    <t>100.35M</t>
  </si>
  <si>
    <t>9.87M</t>
  </si>
  <si>
    <t>17.08M</t>
  </si>
  <si>
    <t>14.61M</t>
  </si>
  <si>
    <t>16.52M</t>
  </si>
  <si>
    <t>13.14M</t>
  </si>
  <si>
    <t>SAI</t>
  </si>
  <si>
    <t>Leidos Holdings Inc</t>
  </si>
  <si>
    <t>4.71M</t>
  </si>
  <si>
    <t>6.24M</t>
  </si>
  <si>
    <t>6.97M</t>
  </si>
  <si>
    <t>6.45M</t>
  </si>
  <si>
    <t>(1.02M)</t>
  </si>
  <si>
    <t>MEET</t>
  </si>
  <si>
    <t>MeetMe Inc</t>
  </si>
  <si>
    <t>354.85M</t>
  </si>
  <si>
    <t>46.66M</t>
  </si>
  <si>
    <t>40.38M</t>
  </si>
  <si>
    <t>44.82M</t>
  </si>
  <si>
    <t>56.9M</t>
  </si>
  <si>
    <t>76.12M</t>
  </si>
  <si>
    <t>(6.63M)</t>
  </si>
  <si>
    <t>(10.9M)</t>
  </si>
  <si>
    <t>5.97M</t>
  </si>
  <si>
    <t>46.27M</t>
  </si>
  <si>
    <t>EBAY</t>
  </si>
  <si>
    <t>eBay Inc</t>
  </si>
  <si>
    <t>36.31B</t>
  </si>
  <si>
    <t>14.03B</t>
  </si>
  <si>
    <t>16.05B</t>
  </si>
  <si>
    <t>8.79B</t>
  </si>
  <si>
    <t>8.59B</t>
  </si>
  <si>
    <t>2.61B</t>
  </si>
  <si>
    <t>(865M)</t>
  </si>
  <si>
    <t>7.29B</t>
  </si>
  <si>
    <t>PRLS</t>
  </si>
  <si>
    <t>Peerless Systems Corp.</t>
  </si>
  <si>
    <t>18.88M</t>
  </si>
  <si>
    <t>AVID</t>
  </si>
  <si>
    <t>Avid Technology Inc.</t>
  </si>
  <si>
    <t>202.56M</t>
  </si>
  <si>
    <t>677.94M</t>
  </si>
  <si>
    <t>635.7M</t>
  </si>
  <si>
    <t>563.41M</t>
  </si>
  <si>
    <t>530.25M</t>
  </si>
  <si>
    <t>505.6M</t>
  </si>
  <si>
    <t>(23.79M)</t>
  </si>
  <si>
    <t>47.09M</t>
  </si>
  <si>
    <t>21.15M</t>
  </si>
  <si>
    <t>14.73M</t>
  </si>
  <si>
    <t>2.48M</t>
  </si>
  <si>
    <t>NTIP</t>
  </si>
  <si>
    <t>Network-1 Technologies Inc</t>
  </si>
  <si>
    <t>118.60M</t>
  </si>
  <si>
    <t>7.4M</t>
  </si>
  <si>
    <t>8.7M</t>
  </si>
  <si>
    <t>8.28M</t>
  </si>
  <si>
    <t>12.31M</t>
  </si>
  <si>
    <t>16.57M</t>
  </si>
  <si>
    <t>2.63M</t>
  </si>
  <si>
    <t>1.77M</t>
  </si>
  <si>
    <t>4.11M</t>
  </si>
  <si>
    <t>ELLO</t>
  </si>
  <si>
    <t>Ellomay Capital Ltd.</t>
  </si>
  <si>
    <t>86.54M</t>
  </si>
  <si>
    <t>6.11M</t>
  </si>
  <si>
    <t>8.89M</t>
  </si>
  <si>
    <t>12.98M</t>
  </si>
  <si>
    <t>15.78M</t>
  </si>
  <si>
    <t>13.82M</t>
  </si>
  <si>
    <t>(2.11M)</t>
  </si>
  <si>
    <t>10.07M</t>
  </si>
  <si>
    <t>6.66M</t>
  </si>
  <si>
    <t>7.55M</t>
  </si>
  <si>
    <t>OPEN</t>
  </si>
  <si>
    <t>OpenTable Inc</t>
  </si>
  <si>
    <t>JCS</t>
  </si>
  <si>
    <t>Communications Systems Inc.</t>
  </si>
  <si>
    <t>38.99M</t>
  </si>
  <si>
    <t>104.25M</t>
  </si>
  <si>
    <t>131.32M</t>
  </si>
  <si>
    <t>119.07M</t>
  </si>
  <si>
    <t>107.67M</t>
  </si>
  <si>
    <t>99.35M</t>
  </si>
  <si>
    <t>2.24M</t>
  </si>
  <si>
    <t>(9.65M)</t>
  </si>
  <si>
    <t>(8.11M)</t>
  </si>
  <si>
    <t>ZAGG</t>
  </si>
  <si>
    <t>Zagg Inc</t>
  </si>
  <si>
    <t>182.61M</t>
  </si>
  <si>
    <t>264.43M</t>
  </si>
  <si>
    <t>219.36M</t>
  </si>
  <si>
    <t>261.59M</t>
  </si>
  <si>
    <t>269.31M</t>
  </si>
  <si>
    <t>401.86M</t>
  </si>
  <si>
    <t>14.51M</t>
  </si>
  <si>
    <t>10.46M</t>
  </si>
  <si>
    <t>15.59M</t>
  </si>
  <si>
    <t>(15.59M)</t>
  </si>
  <si>
    <t>MX</t>
  </si>
  <si>
    <t>Magnachip Semiconductor Corp</t>
  </si>
  <si>
    <t>361.13M</t>
  </si>
  <si>
    <t>811.94M</t>
  </si>
  <si>
    <t>731.19M</t>
  </si>
  <si>
    <t>692.19M</t>
  </si>
  <si>
    <t>636.93M</t>
  </si>
  <si>
    <t>688.61M</t>
  </si>
  <si>
    <t>110.04M</t>
  </si>
  <si>
    <t>(64.2M)</t>
  </si>
  <si>
    <t>(117.23M)</t>
  </si>
  <si>
    <t>(84.87M)</t>
  </si>
  <si>
    <t>(29.62M)</t>
  </si>
  <si>
    <t>DGLY</t>
  </si>
  <si>
    <t>Digital Ally Inc.</t>
  </si>
  <si>
    <t>22.76M</t>
  </si>
  <si>
    <t>19.58M</t>
  </si>
  <si>
    <t>17.62M</t>
  </si>
  <si>
    <t>17.83M</t>
  </si>
  <si>
    <t>17.44M</t>
  </si>
  <si>
    <t>20.03M</t>
  </si>
  <si>
    <t>(1.97M)</t>
  </si>
  <si>
    <t>(2.5M)</t>
  </si>
  <si>
    <t>(9.16M)</t>
  </si>
  <si>
    <t>(12.04M)</t>
  </si>
  <si>
    <t>CARB</t>
  </si>
  <si>
    <t>Carbonite Inc</t>
  </si>
  <si>
    <t>541.97M</t>
  </si>
  <si>
    <t>84.04M</t>
  </si>
  <si>
    <t>107.19M</t>
  </si>
  <si>
    <t>122.62M</t>
  </si>
  <si>
    <t>136.62M</t>
  </si>
  <si>
    <t>206.99M</t>
  </si>
  <si>
    <t>(18.94M)</t>
  </si>
  <si>
    <t>(10.61M)</t>
  </si>
  <si>
    <t>(9.35M)</t>
  </si>
  <si>
    <t>(21.62M)</t>
  </si>
  <si>
    <t>(4.1M)</t>
  </si>
  <si>
    <t>IL</t>
  </si>
  <si>
    <t>Intralinks Holdings Inc</t>
  </si>
  <si>
    <t>CSOD</t>
  </si>
  <si>
    <t>Cornerstone OnDemand Inc.</t>
  </si>
  <si>
    <t>117.91M</t>
  </si>
  <si>
    <t>185.13M</t>
  </si>
  <si>
    <t>263.57M</t>
  </si>
  <si>
    <t>339.65M</t>
  </si>
  <si>
    <t>423.12M</t>
  </si>
  <si>
    <t>(31.39M)</t>
  </si>
  <si>
    <t>(40.43M)</t>
  </si>
  <si>
    <t>(64.9M)</t>
  </si>
  <si>
    <t>(85.52M)</t>
  </si>
  <si>
    <t>(66.84M)</t>
  </si>
  <si>
    <t>MU</t>
  </si>
  <si>
    <t>Micron Technology Inc.</t>
  </si>
  <si>
    <t>31.84B</t>
  </si>
  <si>
    <t>8.23B</t>
  </si>
  <si>
    <t>16.36B</t>
  </si>
  <si>
    <t>16.19B</t>
  </si>
  <si>
    <t>12.4B</t>
  </si>
  <si>
    <t>(1.03B)</t>
  </si>
  <si>
    <t>2.9B</t>
  </si>
  <si>
    <t>(276M)</t>
  </si>
  <si>
    <t>TNAV</t>
  </si>
  <si>
    <t>Telenav Inc</t>
  </si>
  <si>
    <t>357.26M</t>
  </si>
  <si>
    <t>218.51M</t>
  </si>
  <si>
    <t>191.8M</t>
  </si>
  <si>
    <t>150.31M</t>
  </si>
  <si>
    <t>160.24M</t>
  </si>
  <si>
    <t>183.35M</t>
  </si>
  <si>
    <t>32.41M</t>
  </si>
  <si>
    <t>5.58M</t>
  </si>
  <si>
    <t>(29.52M)</t>
  </si>
  <si>
    <t>(23.06M)</t>
  </si>
  <si>
    <t>(35.32M)</t>
  </si>
  <si>
    <t>LNKD</t>
  </si>
  <si>
    <t>LinkedIn Corp</t>
  </si>
  <si>
    <t>26.65B</t>
  </si>
  <si>
    <t>TUDO</t>
  </si>
  <si>
    <t>Tudou Hldg Ltd (ADR)</t>
  </si>
  <si>
    <t>1.61B</t>
  </si>
  <si>
    <t>EIGI</t>
  </si>
  <si>
    <t>Endurance International Group Hldgs Inc</t>
  </si>
  <si>
    <t>292.16M</t>
  </si>
  <si>
    <t>520.3M</t>
  </si>
  <si>
    <t>629.85M</t>
  </si>
  <si>
    <t>741.32M</t>
  </si>
  <si>
    <t>1.11B</t>
  </si>
  <si>
    <t>(139.3M)</t>
  </si>
  <si>
    <t>(159.19M)</t>
  </si>
  <si>
    <t>(42.84M)</t>
  </si>
  <si>
    <t>(25.77M)</t>
  </si>
  <si>
    <t>(72.83M)</t>
  </si>
  <si>
    <t>MOBL</t>
  </si>
  <si>
    <t>Mobileiron Inc</t>
  </si>
  <si>
    <t>401.73M</t>
  </si>
  <si>
    <t>40.89M</t>
  </si>
  <si>
    <t>105.57M</t>
  </si>
  <si>
    <t>132.3M</t>
  </si>
  <si>
    <t>149.3M</t>
  </si>
  <si>
    <t>163.93M</t>
  </si>
  <si>
    <t>(46.51M)</t>
  </si>
  <si>
    <t>(32.5M)</t>
  </si>
  <si>
    <t>(61.89M)</t>
  </si>
  <si>
    <t>(84.48M)</t>
  </si>
  <si>
    <t>(67.18M)</t>
  </si>
  <si>
    <t>PSMI</t>
  </si>
  <si>
    <t>Peregrine Semiconductor Corp</t>
  </si>
  <si>
    <t>424.13M</t>
  </si>
  <si>
    <t>MRAM</t>
  </si>
  <si>
    <t>Everspin Technologies Inc</t>
  </si>
  <si>
    <t>99.38M</t>
  </si>
  <si>
    <t>24.9M</t>
  </si>
  <si>
    <t>27.09M</t>
  </si>
  <si>
    <t>(10.18M)</t>
  </si>
  <si>
    <t>(18.18M)</t>
  </si>
  <si>
    <t>(16.7M)</t>
  </si>
  <si>
    <t>ELOQ</t>
  </si>
  <si>
    <t>Eloqua Inc</t>
  </si>
  <si>
    <t>JMU</t>
  </si>
  <si>
    <t>JMU Ltd- ADR</t>
  </si>
  <si>
    <t>238.78M</t>
  </si>
  <si>
    <t>36.29M</t>
  </si>
  <si>
    <t>11.47M</t>
  </si>
  <si>
    <t>(32.21M)</t>
  </si>
  <si>
    <t>(104.58M)</t>
  </si>
  <si>
    <t>NTNX</t>
  </si>
  <si>
    <t>Nutanix Inc</t>
  </si>
  <si>
    <t>2.75B</t>
  </si>
  <si>
    <t>30.53M</t>
  </si>
  <si>
    <t>127.13M</t>
  </si>
  <si>
    <t>241.43M</t>
  </si>
  <si>
    <t>444.93M</t>
  </si>
  <si>
    <t>(44.73M)</t>
  </si>
  <si>
    <t>(84M)</t>
  </si>
  <si>
    <t>(126.13M)</t>
  </si>
  <si>
    <t>(168.5M)</t>
  </si>
  <si>
    <t>SSNI</t>
  </si>
  <si>
    <t>Silver Spring Networks Inc</t>
  </si>
  <si>
    <t>555.39M</t>
  </si>
  <si>
    <t>196.74M</t>
  </si>
  <si>
    <t>326.86M</t>
  </si>
  <si>
    <t>191.29M</t>
  </si>
  <si>
    <t>489.56M</t>
  </si>
  <si>
    <t>311.01M</t>
  </si>
  <si>
    <t>(89.72M)</t>
  </si>
  <si>
    <t>(66.81M)</t>
  </si>
  <si>
    <t>(89.17M)</t>
  </si>
  <si>
    <t>79.99M</t>
  </si>
  <si>
    <t>(21.63M)</t>
  </si>
  <si>
    <t>SCKT</t>
  </si>
  <si>
    <t>Socket Mobile Inc.</t>
  </si>
  <si>
    <t>26.04M</t>
  </si>
  <si>
    <t>13.56M</t>
  </si>
  <si>
    <t>15.66M</t>
  </si>
  <si>
    <t>17.02M</t>
  </si>
  <si>
    <t>18.4M</t>
  </si>
  <si>
    <t>20.79M</t>
  </si>
  <si>
    <t>(3.3M)</t>
  </si>
  <si>
    <t>1.82M</t>
  </si>
  <si>
    <t>12.15M</t>
  </si>
  <si>
    <t>FTEO</t>
  </si>
  <si>
    <t>FRONTEO Inc (ADR)</t>
  </si>
  <si>
    <t>234.10M</t>
  </si>
  <si>
    <t>5.13B</t>
  </si>
  <si>
    <t>6.27B</t>
  </si>
  <si>
    <t>10.55B</t>
  </si>
  <si>
    <t>500.45M</t>
  </si>
  <si>
    <t>(604.36M)</t>
  </si>
  <si>
    <t>260.31M</t>
  </si>
  <si>
    <t>(196.75M)</t>
  </si>
  <si>
    <t>LIVE</t>
  </si>
  <si>
    <t>Live Ventures Inc</t>
  </si>
  <si>
    <t>30.08M</t>
  </si>
  <si>
    <t>3.07M</t>
  </si>
  <si>
    <t>2.35M</t>
  </si>
  <si>
    <t>7.27M</t>
  </si>
  <si>
    <t>33.37M</t>
  </si>
  <si>
    <t>78.95M</t>
  </si>
  <si>
    <t>(1.59M)</t>
  </si>
  <si>
    <t>(5.75M)</t>
  </si>
  <si>
    <t>(4.66M)</t>
  </si>
  <si>
    <t>(14.67M)</t>
  </si>
  <si>
    <t>SMI</t>
  </si>
  <si>
    <t>Semiconductor Manufacturing Int&amp;#39;l (ADR)</t>
  </si>
  <si>
    <t>6.05B</t>
  </si>
  <si>
    <t>13.2B</t>
  </si>
  <si>
    <t>15.28B</t>
  </si>
  <si>
    <t>17.34B</t>
  </si>
  <si>
    <t>22.62B</t>
  </si>
  <si>
    <t>176.63M</t>
  </si>
  <si>
    <t>LEXEA</t>
  </si>
  <si>
    <t>Liberty Expedia Holdings Inc</t>
  </si>
  <si>
    <t>420.99M</t>
  </si>
  <si>
    <t>454.73M</t>
  </si>
  <si>
    <t>464.42M</t>
  </si>
  <si>
    <t>25.5M</t>
  </si>
  <si>
    <t>45.2M</t>
  </si>
  <si>
    <t>280.92M</t>
  </si>
  <si>
    <t>LEXEB</t>
  </si>
  <si>
    <t>2.58B</t>
  </si>
  <si>
    <t>EMC</t>
  </si>
  <si>
    <t>EMC Corporation</t>
  </si>
  <si>
    <t>56.85B</t>
  </si>
  <si>
    <t>ENV</t>
  </si>
  <si>
    <t>Envestnet Inc</t>
  </si>
  <si>
    <t>123.18M</t>
  </si>
  <si>
    <t>157.27M</t>
  </si>
  <si>
    <t>242.54M</t>
  </si>
  <si>
    <t>348.75M</t>
  </si>
  <si>
    <t>420.92M</t>
  </si>
  <si>
    <t>3.66M</t>
  </si>
  <si>
    <t>14.17M</t>
  </si>
  <si>
    <t>4.44M</t>
  </si>
  <si>
    <t>BITA</t>
  </si>
  <si>
    <t>Bitauto Hldg Ltd (ADR)</t>
  </si>
  <si>
    <t>1.86B</t>
  </si>
  <si>
    <t>167.72M</t>
  </si>
  <si>
    <t>234.37M</t>
  </si>
  <si>
    <t>398.5M</t>
  </si>
  <si>
    <t>637.96M</t>
  </si>
  <si>
    <t>867.21M</t>
  </si>
  <si>
    <t>21.45M</t>
  </si>
  <si>
    <t>39.28M</t>
  </si>
  <si>
    <t>78.63M</t>
  </si>
  <si>
    <t>(67.48M)</t>
  </si>
  <si>
    <t>(75.32M)</t>
  </si>
  <si>
    <t>FSTM</t>
  </si>
  <si>
    <t>Fusionstorm Global Inc</t>
  </si>
  <si>
    <t>NMBL</t>
  </si>
  <si>
    <t>Nimble Storage Inc</t>
  </si>
  <si>
    <t>53.84M</t>
  </si>
  <si>
    <t>125.73M</t>
  </si>
  <si>
    <t>227.67M</t>
  </si>
  <si>
    <t>322.22M</t>
  </si>
  <si>
    <t>402.6M</t>
  </si>
  <si>
    <t>(27.89M)</t>
  </si>
  <si>
    <t>(43.16M)</t>
  </si>
  <si>
    <t>(98.85M)</t>
  </si>
  <si>
    <t>(120.07M)</t>
  </si>
  <si>
    <t>(158.32M)</t>
  </si>
  <si>
    <t>HUBS</t>
  </si>
  <si>
    <t>HubSpot Inc</t>
  </si>
  <si>
    <t>51.6M</t>
  </si>
  <si>
    <t>77.63M</t>
  </si>
  <si>
    <t>115.88M</t>
  </si>
  <si>
    <t>181.94M</t>
  </si>
  <si>
    <t>270.97M</t>
  </si>
  <si>
    <t>(18.78M)</t>
  </si>
  <si>
    <t>(34.27M)</t>
  </si>
  <si>
    <t>(46.05M)</t>
  </si>
  <si>
    <t>(45.56M)</t>
  </si>
  <si>
    <t>PCTY</t>
  </si>
  <si>
    <t>Paylocity Holding Corp</t>
  </si>
  <si>
    <t>55.1M</t>
  </si>
  <si>
    <t>77.29M</t>
  </si>
  <si>
    <t>108.69M</t>
  </si>
  <si>
    <t>152.7M</t>
  </si>
  <si>
    <t>230.7M</t>
  </si>
  <si>
    <t>(2.29M)</t>
  </si>
  <si>
    <t>(7.11M)</t>
  </si>
  <si>
    <t>(13.97M)</t>
  </si>
  <si>
    <t>(3.85M)</t>
  </si>
  <si>
    <t>BOX</t>
  </si>
  <si>
    <t>Box Inc</t>
  </si>
  <si>
    <t>58.8M</t>
  </si>
  <si>
    <t>124.19M</t>
  </si>
  <si>
    <t>216.44M</t>
  </si>
  <si>
    <t>302.7M</t>
  </si>
  <si>
    <t>398.61M</t>
  </si>
  <si>
    <t>(112.79M)</t>
  </si>
  <si>
    <t>(168.9M)</t>
  </si>
  <si>
    <t>(168.23M)</t>
  </si>
  <si>
    <t>(202.95M)</t>
  </si>
  <si>
    <t>(151.79M)</t>
  </si>
  <si>
    <t>PSTG</t>
  </si>
  <si>
    <t>Pure Storage Inc</t>
  </si>
  <si>
    <t>1.98B</t>
  </si>
  <si>
    <t>42.73M</t>
  </si>
  <si>
    <t>174.45M</t>
  </si>
  <si>
    <t>440.33M</t>
  </si>
  <si>
    <t>727.98M</t>
  </si>
  <si>
    <t>(78.56M)</t>
  </si>
  <si>
    <t>(183.23M)</t>
  </si>
  <si>
    <t>(213.75M)</t>
  </si>
  <si>
    <t>(245.07M)</t>
  </si>
  <si>
    <t>PFPT</t>
  </si>
  <si>
    <t>Proofpoint Inc</t>
  </si>
  <si>
    <t>106.3M</t>
  </si>
  <si>
    <t>137.93M</t>
  </si>
  <si>
    <t>195.61M</t>
  </si>
  <si>
    <t>265.4M</t>
  </si>
  <si>
    <t>375.5M</t>
  </si>
  <si>
    <t>(20.36M)</t>
  </si>
  <si>
    <t>(27.53M)</t>
  </si>
  <si>
    <t>(64.24M)</t>
  </si>
  <si>
    <t>(106.45M)</t>
  </si>
  <si>
    <t>(111.21M)</t>
  </si>
  <si>
    <t>YUME</t>
  </si>
  <si>
    <t>YuMe Inc</t>
  </si>
  <si>
    <t>131.71M</t>
  </si>
  <si>
    <t>116.74M</t>
  </si>
  <si>
    <t>151.13M</t>
  </si>
  <si>
    <t>177.78M</t>
  </si>
  <si>
    <t>173.25M</t>
  </si>
  <si>
    <t>160.41M</t>
  </si>
  <si>
    <t>(8.75M)</t>
  </si>
  <si>
    <t>(16.75M)</t>
  </si>
  <si>
    <t>(7.72M)</t>
  </si>
  <si>
    <t>DWRE</t>
  </si>
  <si>
    <t>Demandware Inc</t>
  </si>
  <si>
    <t>AMBR</t>
  </si>
  <si>
    <t>Amber Road Inc</t>
  </si>
  <si>
    <t>206.54M</t>
  </si>
  <si>
    <t>52.53M</t>
  </si>
  <si>
    <t>64.83M</t>
  </si>
  <si>
    <t>67.11M</t>
  </si>
  <si>
    <t>73.16M</t>
  </si>
  <si>
    <t>(2.1M)</t>
  </si>
  <si>
    <t>(19.25M)</t>
  </si>
  <si>
    <t>(30.12M)</t>
  </si>
  <si>
    <t>(28.08M)</t>
  </si>
  <si>
    <t>(18.73M)</t>
  </si>
  <si>
    <t>JIVE</t>
  </si>
  <si>
    <t>Jive Software Inc</t>
  </si>
  <si>
    <t>348.41M</t>
  </si>
  <si>
    <t>113.67M</t>
  </si>
  <si>
    <t>145.76M</t>
  </si>
  <si>
    <t>178.69M</t>
  </si>
  <si>
    <t>195.79M</t>
  </si>
  <si>
    <t>204.09M</t>
  </si>
  <si>
    <t>(47.44M)</t>
  </si>
  <si>
    <t>(75.37M)</t>
  </si>
  <si>
    <t>(56.15M)</t>
  </si>
  <si>
    <t>(34.85M)</t>
  </si>
  <si>
    <t>(13.96M)</t>
  </si>
  <si>
    <t>AMAT</t>
  </si>
  <si>
    <t>Applied Materials Inc.</t>
  </si>
  <si>
    <t>42.11B</t>
  </si>
  <si>
    <t>8.72B</t>
  </si>
  <si>
    <t>7.51B</t>
  </si>
  <si>
    <t>9.66B</t>
  </si>
  <si>
    <t>10.83B</t>
  </si>
  <si>
    <t>109M</t>
  </si>
  <si>
    <t>256M</t>
  </si>
  <si>
    <t>ACIW</t>
  </si>
  <si>
    <t>ACI Worldwide Inc</t>
  </si>
  <si>
    <t>666.58M</t>
  </si>
  <si>
    <t>864.93M</t>
  </si>
  <si>
    <t>48.85M</t>
  </si>
  <si>
    <t>63.87M</t>
  </si>
  <si>
    <t>67.56M</t>
  </si>
  <si>
    <t>85.44M</t>
  </si>
  <si>
    <t>129.54M</t>
  </si>
  <si>
    <t>SNX</t>
  </si>
  <si>
    <t>SYNNEX Corporation</t>
  </si>
  <si>
    <t>10.85B</t>
  </si>
  <si>
    <t>13.84B</t>
  </si>
  <si>
    <t>13.34B</t>
  </si>
  <si>
    <t>14.06B</t>
  </si>
  <si>
    <t>151.38M</t>
  </si>
  <si>
    <t>152.24M</t>
  </si>
  <si>
    <t>177.63M</t>
  </si>
  <si>
    <t>206.1M</t>
  </si>
  <si>
    <t>232.53M</t>
  </si>
  <si>
    <t>SYKE</t>
  </si>
  <si>
    <t>Sykes Enterprises Incorporated</t>
  </si>
  <si>
    <t>1.26B</t>
  </si>
  <si>
    <t>39.95M</t>
  </si>
  <si>
    <t>37.26M</t>
  </si>
  <si>
    <t>57.79M</t>
  </si>
  <si>
    <t>68.6M</t>
  </si>
  <si>
    <t>62.39M</t>
  </si>
  <si>
    <t>CSGS</t>
  </si>
  <si>
    <t>CSG Systems International Inc.</t>
  </si>
  <si>
    <t>756.87M</t>
  </si>
  <si>
    <t>753.65M</t>
  </si>
  <si>
    <t>751.29M</t>
  </si>
  <si>
    <t>752.52M</t>
  </si>
  <si>
    <t>760.96M</t>
  </si>
  <si>
    <t>48.88M</t>
  </si>
  <si>
    <t>51.35M</t>
  </si>
  <si>
    <t>35.71M</t>
  </si>
  <si>
    <t>62.57M</t>
  </si>
  <si>
    <t>62.88M</t>
  </si>
  <si>
    <t>WIT</t>
  </si>
  <si>
    <t>Wipro Limited (ADR)</t>
  </si>
  <si>
    <t>19.39B</t>
  </si>
  <si>
    <t>371.97B</t>
  </si>
  <si>
    <t>374.26B</t>
  </si>
  <si>
    <t>434.27B</t>
  </si>
  <si>
    <t>469.55B</t>
  </si>
  <si>
    <t>512.44B</t>
  </si>
  <si>
    <t>55.73B</t>
  </si>
  <si>
    <t>61.36B</t>
  </si>
  <si>
    <t>77.97B</t>
  </si>
  <si>
    <t>86.53B</t>
  </si>
  <si>
    <t>88.92B</t>
  </si>
  <si>
    <t>CACI</t>
  </si>
  <si>
    <t>CACI International Inc</t>
  </si>
  <si>
    <t>3.68B</t>
  </si>
  <si>
    <t>3.56B</t>
  </si>
  <si>
    <t>3.74B</t>
  </si>
  <si>
    <t>167.45M</t>
  </si>
  <si>
    <t>151.69M</t>
  </si>
  <si>
    <t>135.32M</t>
  </si>
  <si>
    <t>126.2M</t>
  </si>
  <si>
    <t>142.8M</t>
  </si>
  <si>
    <t>UMC</t>
  </si>
  <si>
    <t>United Microelectronics Corp (ADR)</t>
  </si>
  <si>
    <t>5.21B</t>
  </si>
  <si>
    <t>115.67B</t>
  </si>
  <si>
    <t>123.81B</t>
  </si>
  <si>
    <t>140.01B</t>
  </si>
  <si>
    <t>144.83B</t>
  </si>
  <si>
    <t>147.87B</t>
  </si>
  <si>
    <t>6.18B</t>
  </si>
  <si>
    <t>12.63B</t>
  </si>
  <si>
    <t>12.14B</t>
  </si>
  <si>
    <t>13.45B</t>
  </si>
  <si>
    <t>8.32B</t>
  </si>
  <si>
    <t>GRMN</t>
  </si>
  <si>
    <t>Garmin Ltd.</t>
  </si>
  <si>
    <t>9.69B</t>
  </si>
  <si>
    <t>2.72B</t>
  </si>
  <si>
    <t>542.4M</t>
  </si>
  <si>
    <t>612.41M</t>
  </si>
  <si>
    <t>364.21M</t>
  </si>
  <si>
    <t>456.23M</t>
  </si>
  <si>
    <t>510.81M</t>
  </si>
  <si>
    <t>PLUS</t>
  </si>
  <si>
    <t>ePlus Inc.</t>
  </si>
  <si>
    <t>944.89M</t>
  </si>
  <si>
    <t>825.58M</t>
  </si>
  <si>
    <t>983.11M</t>
  </si>
  <si>
    <t>23.37M</t>
  </si>
  <si>
    <t>34.16M</t>
  </si>
  <si>
    <t>34.97M</t>
  </si>
  <si>
    <t>45.78M</t>
  </si>
  <si>
    <t>44.75M</t>
  </si>
  <si>
    <t>FN</t>
  </si>
  <si>
    <t>Fabrinet</t>
  </si>
  <si>
    <t>564.73M</t>
  </si>
  <si>
    <t>641.54M</t>
  </si>
  <si>
    <t>677.85M</t>
  </si>
  <si>
    <t>773.59M</t>
  </si>
  <si>
    <t>976.75M</t>
  </si>
  <si>
    <t>(56.47M)</t>
  </si>
  <si>
    <t>68.97M</t>
  </si>
  <si>
    <t>91.73M</t>
  </si>
  <si>
    <t>43.64M</t>
  </si>
  <si>
    <t>61.9M</t>
  </si>
  <si>
    <t>CIMT</t>
  </si>
  <si>
    <t>Cimatron Ltd.</t>
  </si>
  <si>
    <t>95.02M</t>
  </si>
  <si>
    <t>JNPR</t>
  </si>
  <si>
    <t>Juniper Networks Inc.</t>
  </si>
  <si>
    <t>4.67B</t>
  </si>
  <si>
    <t>4.63B</t>
  </si>
  <si>
    <t>4.86B</t>
  </si>
  <si>
    <t>4.99B</t>
  </si>
  <si>
    <t>186.5M</t>
  </si>
  <si>
    <t>439.8M</t>
  </si>
  <si>
    <t>(334.3M)</t>
  </si>
  <si>
    <t>633.7M</t>
  </si>
  <si>
    <t>592.7M</t>
  </si>
  <si>
    <t>AVT</t>
  </si>
  <si>
    <t>Avnet Inc.</t>
  </si>
  <si>
    <t>5.77B</t>
  </si>
  <si>
    <t>25.71B</t>
  </si>
  <si>
    <t>25.46B</t>
  </si>
  <si>
    <t>27.5B</t>
  </si>
  <si>
    <t>27.92B</t>
  </si>
  <si>
    <t>26.22B</t>
  </si>
  <si>
    <t>567.02M</t>
  </si>
  <si>
    <t>450.07M</t>
  </si>
  <si>
    <t>545.6M</t>
  </si>
  <si>
    <t>571.91M</t>
  </si>
  <si>
    <t>506.53M</t>
  </si>
  <si>
    <t>CSPI</t>
  </si>
  <si>
    <t>CSP Inc.</t>
  </si>
  <si>
    <t>41.44M</t>
  </si>
  <si>
    <t>84.81M</t>
  </si>
  <si>
    <t>87.62M</t>
  </si>
  <si>
    <t>84.62M</t>
  </si>
  <si>
    <t>89.31M</t>
  </si>
  <si>
    <t>103.37M</t>
  </si>
  <si>
    <t>6.61M</t>
  </si>
  <si>
    <t>1.28M</t>
  </si>
  <si>
    <t>NSIT</t>
  </si>
  <si>
    <t>Insight Enterprises Inc.</t>
  </si>
  <si>
    <t>5.14B</t>
  </si>
  <si>
    <t>5.49B</t>
  </si>
  <si>
    <t>92.76M</t>
  </si>
  <si>
    <t>71.02M</t>
  </si>
  <si>
    <t>75.68M</t>
  </si>
  <si>
    <t>75.85M</t>
  </si>
  <si>
    <t>84.69M</t>
  </si>
  <si>
    <t>ACN</t>
  </si>
  <si>
    <t>Accenture Plc</t>
  </si>
  <si>
    <t>73.83B</t>
  </si>
  <si>
    <t>29.78B</t>
  </si>
  <si>
    <t>30.39B</t>
  </si>
  <si>
    <t>31.87B</t>
  </si>
  <si>
    <t>32.91B</t>
  </si>
  <si>
    <t>34.8B</t>
  </si>
  <si>
    <t>2.94B</t>
  </si>
  <si>
    <t>CSCO</t>
  </si>
  <si>
    <t>Cisco Systems Inc.</t>
  </si>
  <si>
    <t>169.97B</t>
  </si>
  <si>
    <t>46.06B</t>
  </si>
  <si>
    <t>48.61B</t>
  </si>
  <si>
    <t>47.14B</t>
  </si>
  <si>
    <t>49.16B</t>
  </si>
  <si>
    <t>49.25B</t>
  </si>
  <si>
    <t>8.04B</t>
  </si>
  <si>
    <t>9.98B</t>
  </si>
  <si>
    <t>7.85B</t>
  </si>
  <si>
    <t>10.74B</t>
  </si>
  <si>
    <t>NTGR</t>
  </si>
  <si>
    <t>NetGear Inc.</t>
  </si>
  <si>
    <t>1.27B</t>
  </si>
  <si>
    <t>55.22M</t>
  </si>
  <si>
    <t>8.79M</t>
  </si>
  <si>
    <t>48.58M</t>
  </si>
  <si>
    <t>AEIS</t>
  </si>
  <si>
    <t>Advanced Energy Industries Inc.</t>
  </si>
  <si>
    <t>2.66B</t>
  </si>
  <si>
    <t>451.93M</t>
  </si>
  <si>
    <t>547M</t>
  </si>
  <si>
    <t>367.33M</t>
  </si>
  <si>
    <t>414.81M</t>
  </si>
  <si>
    <t>483.7M</t>
  </si>
  <si>
    <t>20.18M</t>
  </si>
  <si>
    <t>32.09M</t>
  </si>
  <si>
    <t>69.5M</t>
  </si>
  <si>
    <t>83.48M</t>
  </si>
  <si>
    <t>116.95M</t>
  </si>
  <si>
    <t>NTES</t>
  </si>
  <si>
    <t>NetEase Inc (ADR)</t>
  </si>
  <si>
    <t>38.33B</t>
  </si>
  <si>
    <t>1.9B</t>
  </si>
  <si>
    <t>3.63B</t>
  </si>
  <si>
    <t>5.74B</t>
  </si>
  <si>
    <t>577.23M</t>
  </si>
  <si>
    <t>723.6M</t>
  </si>
  <si>
    <t>770.86M</t>
  </si>
  <si>
    <t>CDW</t>
  </si>
  <si>
    <t>CDW Corp</t>
  </si>
  <si>
    <t>9.19B</t>
  </si>
  <si>
    <t>10.13B</t>
  </si>
  <si>
    <t>10.77B</t>
  </si>
  <si>
    <t>12.07B</t>
  </si>
  <si>
    <t>12.99B</t>
  </si>
  <si>
    <t>13.98B</t>
  </si>
  <si>
    <t>119M</t>
  </si>
  <si>
    <t>132.8M</t>
  </si>
  <si>
    <t>244.9M</t>
  </si>
  <si>
    <t>403.1M</t>
  </si>
  <si>
    <t>424.4M</t>
  </si>
  <si>
    <t>MFLX</t>
  </si>
  <si>
    <t>Multi-Fineline Electronix Inc.</t>
  </si>
  <si>
    <t>569.55M</t>
  </si>
  <si>
    <t>SMCI</t>
  </si>
  <si>
    <t>Super Micro Computer Inc.</t>
  </si>
  <si>
    <t>1.47B</t>
  </si>
  <si>
    <t>1.99B</t>
  </si>
  <si>
    <t>29.57M</t>
  </si>
  <si>
    <t>21.17M</t>
  </si>
  <si>
    <t>54.12M</t>
  </si>
  <si>
    <t>101.86M</t>
  </si>
  <si>
    <t>72.02M</t>
  </si>
  <si>
    <t>GSB</t>
  </si>
  <si>
    <t>GlobalSCAPE Inc.</t>
  </si>
  <si>
    <t>87.21M</t>
  </si>
  <si>
    <t>24.34M</t>
  </si>
  <si>
    <t>26.77M</t>
  </si>
  <si>
    <t>30.84M</t>
  </si>
  <si>
    <t>33.34M</t>
  </si>
  <si>
    <t>(1.8M)</t>
  </si>
  <si>
    <t>3.84M</t>
  </si>
  <si>
    <t>3.03M</t>
  </si>
  <si>
    <t>4.6M</t>
  </si>
  <si>
    <t>3.95M</t>
  </si>
  <si>
    <t>PLNR</t>
  </si>
  <si>
    <t>Planar Systems Inc.</t>
  </si>
  <si>
    <t>149.76M</t>
  </si>
  <si>
    <t>QLGC</t>
  </si>
  <si>
    <t>QLogic Corporation</t>
  </si>
  <si>
    <t>PLXS</t>
  </si>
  <si>
    <t>Plexus Corp.</t>
  </si>
  <si>
    <t>2.31B</t>
  </si>
  <si>
    <t>2.38B</t>
  </si>
  <si>
    <t>2.65B</t>
  </si>
  <si>
    <t>62.09M</t>
  </si>
  <si>
    <t>82.26M</t>
  </si>
  <si>
    <t>94.33M</t>
  </si>
  <si>
    <t>76.43M</t>
  </si>
  <si>
    <t>MAMS</t>
  </si>
  <si>
    <t>MAM Software Group Inc.</t>
  </si>
  <si>
    <t>80.07M</t>
  </si>
  <si>
    <t>26.09M</t>
  </si>
  <si>
    <t>27.47M</t>
  </si>
  <si>
    <t>30.69M</t>
  </si>
  <si>
    <t>31.64M</t>
  </si>
  <si>
    <t>32.21M</t>
  </si>
  <si>
    <t>3.01M</t>
  </si>
  <si>
    <t>3.55M</t>
  </si>
  <si>
    <t>HRS</t>
  </si>
  <si>
    <t>Harris Corporation</t>
  </si>
  <si>
    <t>13.80B</t>
  </si>
  <si>
    <t>5.45B</t>
  </si>
  <si>
    <t>7.47B</t>
  </si>
  <si>
    <t>551.4M</t>
  </si>
  <si>
    <t>462.9M</t>
  </si>
  <si>
    <t>536M</t>
  </si>
  <si>
    <t>344M</t>
  </si>
  <si>
    <t>EBIX</t>
  </si>
  <si>
    <t>Ebix Inc</t>
  </si>
  <si>
    <t>204.71M</t>
  </si>
  <si>
    <t>214.32M</t>
  </si>
  <si>
    <t>265.48M</t>
  </si>
  <si>
    <t>298.29M</t>
  </si>
  <si>
    <t>70.57M</t>
  </si>
  <si>
    <t>59.27M</t>
  </si>
  <si>
    <t>63.56M</t>
  </si>
  <si>
    <t>79.53M</t>
  </si>
  <si>
    <t>93.85M</t>
  </si>
  <si>
    <t>ORCL</t>
  </si>
  <si>
    <t>Oracle Corporation</t>
  </si>
  <si>
    <t>184.38B</t>
  </si>
  <si>
    <t>37.12B</t>
  </si>
  <si>
    <t>37.18B</t>
  </si>
  <si>
    <t>38.28B</t>
  </si>
  <si>
    <t>38.23B</t>
  </si>
  <si>
    <t>37.05B</t>
  </si>
  <si>
    <t>10.96B</t>
  </si>
  <si>
    <t>9.94B</t>
  </si>
  <si>
    <t>8.9B</t>
  </si>
  <si>
    <t>DST</t>
  </si>
  <si>
    <t>DST Systems Inc.</t>
  </si>
  <si>
    <t>2.83B</t>
  </si>
  <si>
    <t>324M</t>
  </si>
  <si>
    <t>352.6M</t>
  </si>
  <si>
    <t>593.3M</t>
  </si>
  <si>
    <t>358.2M</t>
  </si>
  <si>
    <t>179M</t>
  </si>
  <si>
    <t>ATHM</t>
  </si>
  <si>
    <t>Autohome Inc (ADR)</t>
  </si>
  <si>
    <t>116.24M</t>
  </si>
  <si>
    <t>198.09M</t>
  </si>
  <si>
    <t>345.67M</t>
  </si>
  <si>
    <t>550.88M</t>
  </si>
  <si>
    <t>895.55M</t>
  </si>
  <si>
    <t>33.78M</t>
  </si>
  <si>
    <t>74.28M</t>
  </si>
  <si>
    <t>121.33M</t>
  </si>
  <si>
    <t>157.54M</t>
  </si>
  <si>
    <t>184.46M</t>
  </si>
  <si>
    <t>MIXT</t>
  </si>
  <si>
    <t>MiX Telematics Ltd - ADR</t>
  </si>
  <si>
    <t>156.91M</t>
  </si>
  <si>
    <t>1.02B</t>
  </si>
  <si>
    <t>103.24M</t>
  </si>
  <si>
    <t>128.47M</t>
  </si>
  <si>
    <t>151.59M</t>
  </si>
  <si>
    <t>149.62M</t>
  </si>
  <si>
    <t>182.99M</t>
  </si>
  <si>
    <t>SWKS</t>
  </si>
  <si>
    <t>Skyworks Solutions Inc</t>
  </si>
  <si>
    <t>17.77B</t>
  </si>
  <si>
    <t>3.29B</t>
  </si>
  <si>
    <t>202.08M</t>
  </si>
  <si>
    <t>278.1M</t>
  </si>
  <si>
    <t>457.7M</t>
  </si>
  <si>
    <t>798.3M</t>
  </si>
  <si>
    <t>995.2M</t>
  </si>
  <si>
    <t>LLL</t>
  </si>
  <si>
    <t>L3 Technologies Inc</t>
  </si>
  <si>
    <t>12.92B</t>
  </si>
  <si>
    <t>13.15B</t>
  </si>
  <si>
    <t>10.99B</t>
  </si>
  <si>
    <t>10.47B</t>
  </si>
  <si>
    <t>10.51B</t>
  </si>
  <si>
    <t>782M</t>
  </si>
  <si>
    <t>632M</t>
  </si>
  <si>
    <t>282M</t>
  </si>
  <si>
    <t>647M</t>
  </si>
  <si>
    <t>IDTI</t>
  </si>
  <si>
    <t>Integrated Device Technology Inc</t>
  </si>
  <si>
    <t>526.7M</t>
  </si>
  <si>
    <t>487.24M</t>
  </si>
  <si>
    <t>484.78M</t>
  </si>
  <si>
    <t>572.91M</t>
  </si>
  <si>
    <t>697.38M</t>
  </si>
  <si>
    <t>37.32M</t>
  </si>
  <si>
    <t>(15.92M)</t>
  </si>
  <si>
    <t>111.31M</t>
  </si>
  <si>
    <t>114.58M</t>
  </si>
  <si>
    <t>195.3M</t>
  </si>
  <si>
    <t>MITL</t>
  </si>
  <si>
    <t>Mitel Networks Corp</t>
  </si>
  <si>
    <t>857.09M</t>
  </si>
  <si>
    <t>611.8M</t>
  </si>
  <si>
    <t>535.95M</t>
  </si>
  <si>
    <t>987.6M</t>
  </si>
  <si>
    <t>49.2M</t>
  </si>
  <si>
    <t>(8.25M)</t>
  </si>
  <si>
    <t>(7.3M)</t>
  </si>
  <si>
    <t>6.5M</t>
  </si>
  <si>
    <t>35M</t>
  </si>
  <si>
    <t>DAIO</t>
  </si>
  <si>
    <t>Data I/O Corporation</t>
  </si>
  <si>
    <t>39.89M</t>
  </si>
  <si>
    <t>17.09M</t>
  </si>
  <si>
    <t>18.72M</t>
  </si>
  <si>
    <t>21.92M</t>
  </si>
  <si>
    <t>22.02M</t>
  </si>
  <si>
    <t>23.41M</t>
  </si>
  <si>
    <t>(2.58M)</t>
  </si>
  <si>
    <t>1.1M</t>
  </si>
  <si>
    <t>1.66M</t>
  </si>
  <si>
    <t>CHKP</t>
  </si>
  <si>
    <t>Check Point Software Technologies Ltd.</t>
  </si>
  <si>
    <t>18.18B</t>
  </si>
  <si>
    <t>1.63B</t>
  </si>
  <si>
    <t>620M</t>
  </si>
  <si>
    <t>652.8M</t>
  </si>
  <si>
    <t>659.57M</t>
  </si>
  <si>
    <t>685.87M</t>
  </si>
  <si>
    <t>724.85M</t>
  </si>
  <si>
    <t>TSRI</t>
  </si>
  <si>
    <t>TSR Inc</t>
  </si>
  <si>
    <t>9.57M</t>
  </si>
  <si>
    <t>45.22M</t>
  </si>
  <si>
    <t>44.91M</t>
  </si>
  <si>
    <t>49.53M</t>
  </si>
  <si>
    <t>57.4M</t>
  </si>
  <si>
    <t>61M</t>
  </si>
  <si>
    <t>DGII</t>
  </si>
  <si>
    <t>Digi International Inc.</t>
  </si>
  <si>
    <t>307.96M</t>
  </si>
  <si>
    <t>190.56M</t>
  </si>
  <si>
    <t>195.38M</t>
  </si>
  <si>
    <t>192.7M</t>
  </si>
  <si>
    <t>212.86M</t>
  </si>
  <si>
    <t>203.01M</t>
  </si>
  <si>
    <t>7.62M</t>
  </si>
  <si>
    <t>5.81M</t>
  </si>
  <si>
    <t>1.75M</t>
  </si>
  <si>
    <t>6.59M</t>
  </si>
  <si>
    <t>13.48M</t>
  </si>
  <si>
    <t>ACIA</t>
  </si>
  <si>
    <t>Acacia Communications Inc.</t>
  </si>
  <si>
    <t>146.23M</t>
  </si>
  <si>
    <t>239.06M</t>
  </si>
  <si>
    <t>478.41M</t>
  </si>
  <si>
    <t>13.52M</t>
  </si>
  <si>
    <t>11.95M</t>
  </si>
  <si>
    <t>97.01M</t>
  </si>
  <si>
    <t>EGOV</t>
  </si>
  <si>
    <t>NIC Inc.</t>
  </si>
  <si>
    <t>211.14M</t>
  </si>
  <si>
    <t>249.28M</t>
  </si>
  <si>
    <t>272.1M</t>
  </si>
  <si>
    <t>292.38M</t>
  </si>
  <si>
    <t>317.91M</t>
  </si>
  <si>
    <t>26.34M</t>
  </si>
  <si>
    <t>31.71M</t>
  </si>
  <si>
    <t>38.69M</t>
  </si>
  <si>
    <t>41.59M</t>
  </si>
  <si>
    <t>55.34M</t>
  </si>
  <si>
    <t>FNSR</t>
  </si>
  <si>
    <t>Finisar Corporation</t>
  </si>
  <si>
    <t>952.58M</t>
  </si>
  <si>
    <t>934.34M</t>
  </si>
  <si>
    <t>42.99M</t>
  </si>
  <si>
    <t>(5.45M)</t>
  </si>
  <si>
    <t>111.79M</t>
  </si>
  <si>
    <t>11.89M</t>
  </si>
  <si>
    <t>35.19M</t>
  </si>
  <si>
    <t>CRNT</t>
  </si>
  <si>
    <t>Ceragon Networks Ltd</t>
  </si>
  <si>
    <t>268.10M</t>
  </si>
  <si>
    <t>446.65M</t>
  </si>
  <si>
    <t>361.77M</t>
  </si>
  <si>
    <t>371.11M</t>
  </si>
  <si>
    <t>349.44M</t>
  </si>
  <si>
    <t>293.64M</t>
  </si>
  <si>
    <t>(23.39M)</t>
  </si>
  <si>
    <t>(47.48M)</t>
  </si>
  <si>
    <t>(76.48M)</t>
  </si>
  <si>
    <t>1.01M</t>
  </si>
  <si>
    <t>11.43M</t>
  </si>
  <si>
    <t>CALL</t>
  </si>
  <si>
    <t>magicJack VocalTec Ltd</t>
  </si>
  <si>
    <t>138.04M</t>
  </si>
  <si>
    <t>158.36M</t>
  </si>
  <si>
    <t>143.49M</t>
  </si>
  <si>
    <t>116.32M</t>
  </si>
  <si>
    <t>100.96M</t>
  </si>
  <si>
    <t>97.4M</t>
  </si>
  <si>
    <t>55.85M</t>
  </si>
  <si>
    <t>70.31M</t>
  </si>
  <si>
    <t>3.79M</t>
  </si>
  <si>
    <t>13.51M</t>
  </si>
  <si>
    <t>5.69M</t>
  </si>
  <si>
    <t>MANT</t>
  </si>
  <si>
    <t>Mantech International Corp</t>
  </si>
  <si>
    <t>1.77B</t>
  </si>
  <si>
    <t>1.55B</t>
  </si>
  <si>
    <t>47.29M</t>
  </si>
  <si>
    <t>51.13M</t>
  </si>
  <si>
    <t>56.39M</t>
  </si>
  <si>
    <t>FTV</t>
  </si>
  <si>
    <t>Fortive Corp</t>
  </si>
  <si>
    <t>20.54B</t>
  </si>
  <si>
    <t>5.79B</t>
  </si>
  <si>
    <t>5.96B</t>
  </si>
  <si>
    <t>6.34B</t>
  </si>
  <si>
    <t>763.7M</t>
  </si>
  <si>
    <t>830.9M</t>
  </si>
  <si>
    <t>883.4M</t>
  </si>
  <si>
    <t>863.8M</t>
  </si>
  <si>
    <t>872.3M</t>
  </si>
  <si>
    <t>TDY</t>
  </si>
  <si>
    <t>Teledyne Technologies Incorporated</t>
  </si>
  <si>
    <t>4.40B</t>
  </si>
  <si>
    <t>2.39B</t>
  </si>
  <si>
    <t>161.8M</t>
  </si>
  <si>
    <t>185M</t>
  </si>
  <si>
    <t>217.7M</t>
  </si>
  <si>
    <t>195.8M</t>
  </si>
  <si>
    <t>190.9M</t>
  </si>
  <si>
    <t>TXN</t>
  </si>
  <si>
    <t>Texas Instruments Incorporated</t>
  </si>
  <si>
    <t>80.54B</t>
  </si>
  <si>
    <t>12.69B</t>
  </si>
  <si>
    <t>13.05B</t>
  </si>
  <si>
    <t>13B</t>
  </si>
  <si>
    <t>13.37B</t>
  </si>
  <si>
    <t>3.55B</t>
  </si>
  <si>
    <t>DOX</t>
  </si>
  <si>
    <t>Amdocs Limited</t>
  </si>
  <si>
    <t>9.18B</t>
  </si>
  <si>
    <t>3.24B</t>
  </si>
  <si>
    <t>3.35B</t>
  </si>
  <si>
    <t>3.64B</t>
  </si>
  <si>
    <t>391.37M</t>
  </si>
  <si>
    <t>412.44M</t>
  </si>
  <si>
    <t>422.12M</t>
  </si>
  <si>
    <t>441.6M</t>
  </si>
  <si>
    <t>405.74M</t>
  </si>
  <si>
    <t>CTSH</t>
  </si>
  <si>
    <t>Cognizant Technology Solutions Corp</t>
  </si>
  <si>
    <t>35.26B</t>
  </si>
  <si>
    <t>7.35B</t>
  </si>
  <si>
    <t>8.84B</t>
  </si>
  <si>
    <t>10.26B</t>
  </si>
  <si>
    <t>12.42B</t>
  </si>
  <si>
    <t>13.49B</t>
  </si>
  <si>
    <t>KLIC</t>
  </si>
  <si>
    <t>Kulicke and Soffa Industries Inc.</t>
  </si>
  <si>
    <t>791.02M</t>
  </si>
  <si>
    <t>534.94M</t>
  </si>
  <si>
    <t>568.57M</t>
  </si>
  <si>
    <t>536.47M</t>
  </si>
  <si>
    <t>627.19M</t>
  </si>
  <si>
    <t>160.58M</t>
  </si>
  <si>
    <t>59.36M</t>
  </si>
  <si>
    <t>62.99M</t>
  </si>
  <si>
    <t>50.64M</t>
  </si>
  <si>
    <t>47.11M</t>
  </si>
  <si>
    <t>LRCX</t>
  </si>
  <si>
    <t>Lam Research Corporation</t>
  </si>
  <si>
    <t>20.75B</t>
  </si>
  <si>
    <t>3.59B</t>
  </si>
  <si>
    <t>4.6B</t>
  </si>
  <si>
    <t>168.72M</t>
  </si>
  <si>
    <t>113.88M</t>
  </si>
  <si>
    <t>632.29M</t>
  </si>
  <si>
    <t>655.58M</t>
  </si>
  <si>
    <t>914.05M</t>
  </si>
  <si>
    <t>PLT</t>
  </si>
  <si>
    <t>Plantronics Inc</t>
  </si>
  <si>
    <t>715.77M</t>
  </si>
  <si>
    <t>758.83M</t>
  </si>
  <si>
    <t>819.57M</t>
  </si>
  <si>
    <t>861.36M</t>
  </si>
  <si>
    <t>849.08M</t>
  </si>
  <si>
    <t>109.04M</t>
  </si>
  <si>
    <t>106.4M</t>
  </si>
  <si>
    <t>112.42M</t>
  </si>
  <si>
    <t>112.3M</t>
  </si>
  <si>
    <t>MXL</t>
  </si>
  <si>
    <t>MaxLinear Inc.</t>
  </si>
  <si>
    <t>97.73M</t>
  </si>
  <si>
    <t>119.65M</t>
  </si>
  <si>
    <t>133.11M</t>
  </si>
  <si>
    <t>300.36M</t>
  </si>
  <si>
    <t>387.83M</t>
  </si>
  <si>
    <t>(13.25M)</t>
  </si>
  <si>
    <t>(12.73M)</t>
  </si>
  <si>
    <t>(7.04M)</t>
  </si>
  <si>
    <t>61.29M</t>
  </si>
  <si>
    <t>GOOG</t>
  </si>
  <si>
    <t>562.43B</t>
  </si>
  <si>
    <t>CTRL</t>
  </si>
  <si>
    <t>Control4 Corp</t>
  </si>
  <si>
    <t>377.65M</t>
  </si>
  <si>
    <t>109.51M</t>
  </si>
  <si>
    <t>128.51M</t>
  </si>
  <si>
    <t>148.8M</t>
  </si>
  <si>
    <t>163.18M</t>
  </si>
  <si>
    <t>208.8M</t>
  </si>
  <si>
    <t>(3.72M)</t>
  </si>
  <si>
    <t>3.5M</t>
  </si>
  <si>
    <t>8.16M</t>
  </si>
  <si>
    <t>(1.65M)</t>
  </si>
  <si>
    <t>12.95M</t>
  </si>
  <si>
    <t>CAMT</t>
  </si>
  <si>
    <t>Camtek LTD.</t>
  </si>
  <si>
    <t>136.43M</t>
  </si>
  <si>
    <t>84.55M</t>
  </si>
  <si>
    <t>85.41M</t>
  </si>
  <si>
    <t>88.31M</t>
  </si>
  <si>
    <t>99.28M</t>
  </si>
  <si>
    <t>109.52M</t>
  </si>
  <si>
    <t>3.34M</t>
  </si>
  <si>
    <t>(10.11M)</t>
  </si>
  <si>
    <t>MANH</t>
  </si>
  <si>
    <t>Manhattan Associates Inc.</t>
  </si>
  <si>
    <t>3.49B</t>
  </si>
  <si>
    <t>376.25M</t>
  </si>
  <si>
    <t>414.52M</t>
  </si>
  <si>
    <t>492.1M</t>
  </si>
  <si>
    <t>556.37M</t>
  </si>
  <si>
    <t>604.56M</t>
  </si>
  <si>
    <t>51.85M</t>
  </si>
  <si>
    <t>67.3M</t>
  </si>
  <si>
    <t>82M</t>
  </si>
  <si>
    <t>103.48M</t>
  </si>
  <si>
    <t>124.23M</t>
  </si>
  <si>
    <t>SATS</t>
  </si>
  <si>
    <t>Echostar Corporation</t>
  </si>
  <si>
    <t>211.05M</t>
  </si>
  <si>
    <t>152.87M</t>
  </si>
  <si>
    <t>153.36M</t>
  </si>
  <si>
    <t>179.93M</t>
  </si>
  <si>
    <t>NCR</t>
  </si>
  <si>
    <t>NCR Corporation</t>
  </si>
  <si>
    <t>5.43B</t>
  </si>
  <si>
    <t>5.73B</t>
  </si>
  <si>
    <t>6.12B</t>
  </si>
  <si>
    <t>6.59B</t>
  </si>
  <si>
    <t>6.54B</t>
  </si>
  <si>
    <t>140M</t>
  </si>
  <si>
    <t>452M</t>
  </si>
  <si>
    <t>181M</t>
  </si>
  <si>
    <t>(154M)</t>
  </si>
  <si>
    <t>283M</t>
  </si>
  <si>
    <t>LOGI</t>
  </si>
  <si>
    <t>Logitech International SA (USA)</t>
  </si>
  <si>
    <t>5.56B</t>
  </si>
  <si>
    <t>63M</t>
  </si>
  <si>
    <t>(213.97M)</t>
  </si>
  <si>
    <t>68.21M</t>
  </si>
  <si>
    <t>138.06M</t>
  </si>
  <si>
    <t>124.88M</t>
  </si>
  <si>
    <t>SAIC</t>
  </si>
  <si>
    <t>Science Applications International Corp</t>
  </si>
  <si>
    <t>3.78B</t>
  </si>
  <si>
    <t>10.59B</t>
  </si>
  <si>
    <t>4.78B</t>
  </si>
  <si>
    <t>4.32B</t>
  </si>
  <si>
    <t>(11M)</t>
  </si>
  <si>
    <t>182M</t>
  </si>
  <si>
    <t>113M</t>
  </si>
  <si>
    <t>141M</t>
  </si>
  <si>
    <t>117M</t>
  </si>
  <si>
    <t>JKHY</t>
  </si>
  <si>
    <t>Jack Henry &amp;amp; Associates Inc.</t>
  </si>
  <si>
    <t>7.25B</t>
  </si>
  <si>
    <t>154.98M</t>
  </si>
  <si>
    <t>176.65M</t>
  </si>
  <si>
    <t>186.72M</t>
  </si>
  <si>
    <t>211.22M</t>
  </si>
  <si>
    <t>248.87M</t>
  </si>
  <si>
    <t>HIMX</t>
  </si>
  <si>
    <t>Himax Technologies Inc. (ADR)</t>
  </si>
  <si>
    <t>738.67M</t>
  </si>
  <si>
    <t>769.38M</t>
  </si>
  <si>
    <t>834.65M</t>
  </si>
  <si>
    <t>691.46M</t>
  </si>
  <si>
    <t>803.98M</t>
  </si>
  <si>
    <t>51.69M</t>
  </si>
  <si>
    <t>61.37M</t>
  </si>
  <si>
    <t>66.13M</t>
  </si>
  <si>
    <t>25.18M</t>
  </si>
  <si>
    <t>50.98M</t>
  </si>
  <si>
    <t>PLAB</t>
  </si>
  <si>
    <t>Photronics Inc.</t>
  </si>
  <si>
    <t>749.14M</t>
  </si>
  <si>
    <t>450.44M</t>
  </si>
  <si>
    <t>422.18M</t>
  </si>
  <si>
    <t>455.53M</t>
  </si>
  <si>
    <t>524.21M</t>
  </si>
  <si>
    <t>483.46M</t>
  </si>
  <si>
    <t>27.87M</t>
  </si>
  <si>
    <t>44.63M</t>
  </si>
  <si>
    <t>46.2M</t>
  </si>
  <si>
    <t>ADI</t>
  </si>
  <si>
    <t>Analog Devices Inc.</t>
  </si>
  <si>
    <t>29.60B</t>
  </si>
  <si>
    <t>2.7B</t>
  </si>
  <si>
    <t>3.44B</t>
  </si>
  <si>
    <t>651.24M</t>
  </si>
  <si>
    <t>673.49M</t>
  </si>
  <si>
    <t>629.32M</t>
  </si>
  <si>
    <t>696.88M</t>
  </si>
  <si>
    <t>861.66M</t>
  </si>
  <si>
    <t>VIAV</t>
  </si>
  <si>
    <t>Viavi Solutions Inc</t>
  </si>
  <si>
    <t>906.3M</t>
  </si>
  <si>
    <t>(55.6M)</t>
  </si>
  <si>
    <t>57M</t>
  </si>
  <si>
    <t>(17.8M)</t>
  </si>
  <si>
    <t>(88.1M)</t>
  </si>
  <si>
    <t>(50.4M)</t>
  </si>
  <si>
    <t>ST</t>
  </si>
  <si>
    <t>Sensata Technologies Holding N.V.</t>
  </si>
  <si>
    <t>7.13B</t>
  </si>
  <si>
    <t>1.91B</t>
  </si>
  <si>
    <t>2.41B</t>
  </si>
  <si>
    <t>3.2B</t>
  </si>
  <si>
    <t>177.48M</t>
  </si>
  <si>
    <t>188.13M</t>
  </si>
  <si>
    <t>283.75M</t>
  </si>
  <si>
    <t>347.7M</t>
  </si>
  <si>
    <t>262.43M</t>
  </si>
  <si>
    <t>APH</t>
  </si>
  <si>
    <t>Amphenol Corporation</t>
  </si>
  <si>
    <t>21.82B</t>
  </si>
  <si>
    <t>4.29B</t>
  </si>
  <si>
    <t>5.35B</t>
  </si>
  <si>
    <t>5.57B</t>
  </si>
  <si>
    <t>555.32M</t>
  </si>
  <si>
    <t>635.67M</t>
  </si>
  <si>
    <t>709.1M</t>
  </si>
  <si>
    <t>763.5M</t>
  </si>
  <si>
    <t>822.9M</t>
  </si>
  <si>
    <t>MTSN</t>
  </si>
  <si>
    <t>Mattson Technology Inc.</t>
  </si>
  <si>
    <t>272.36M</t>
  </si>
  <si>
    <t>WBMD</t>
  </si>
  <si>
    <t>WebMD Health Corp.</t>
  </si>
  <si>
    <t>469.87M</t>
  </si>
  <si>
    <t>515.29M</t>
  </si>
  <si>
    <t>580.45M</t>
  </si>
  <si>
    <t>636.4M</t>
  </si>
  <si>
    <t>705.05M</t>
  </si>
  <si>
    <t>(23.09M)</t>
  </si>
  <si>
    <t>15.12M</t>
  </si>
  <si>
    <t>40.94M</t>
  </si>
  <si>
    <t>64.02M</t>
  </si>
  <si>
    <t>91.3M</t>
  </si>
  <si>
    <t>FFIV</t>
  </si>
  <si>
    <t>F5 Networks Inc.</t>
  </si>
  <si>
    <t>9.55B</t>
  </si>
  <si>
    <t>1.92B</t>
  </si>
  <si>
    <t>275.19M</t>
  </si>
  <si>
    <t>277.31M</t>
  </si>
  <si>
    <t>311.18M</t>
  </si>
  <si>
    <t>365.01M</t>
  </si>
  <si>
    <t>365.86M</t>
  </si>
  <si>
    <t>MTCH</t>
  </si>
  <si>
    <t>Match Group Inc</t>
  </si>
  <si>
    <t>4.00B</t>
  </si>
  <si>
    <t>713.45M</t>
  </si>
  <si>
    <t>803.09M</t>
  </si>
  <si>
    <t>888.27M</t>
  </si>
  <si>
    <t>1.22B</t>
  </si>
  <si>
    <t>85.68M</t>
  </si>
  <si>
    <t>147.76M</t>
  </si>
  <si>
    <t>120.38M</t>
  </si>
  <si>
    <t>171.45M</t>
  </si>
  <si>
    <t>SINA</t>
  </si>
  <si>
    <t>SINA Corp</t>
  </si>
  <si>
    <t>529.33M</t>
  </si>
  <si>
    <t>665.11M</t>
  </si>
  <si>
    <t>768.24M</t>
  </si>
  <si>
    <t>880.67M</t>
  </si>
  <si>
    <t>31.74M</t>
  </si>
  <si>
    <t>45.13M</t>
  </si>
  <si>
    <t>176.8M</t>
  </si>
  <si>
    <t>25.68M</t>
  </si>
  <si>
    <t>225.09M</t>
  </si>
  <si>
    <t>SABR</t>
  </si>
  <si>
    <t>Sabre Corp</t>
  </si>
  <si>
    <t>3.04B</t>
  </si>
  <si>
    <t>3.37B</t>
  </si>
  <si>
    <t>(584.6M)</t>
  </si>
  <si>
    <t>(93.32M)</t>
  </si>
  <si>
    <t>108.14M</t>
  </si>
  <si>
    <t>231.07M</t>
  </si>
  <si>
    <t>237.01M</t>
  </si>
  <si>
    <t>BHE</t>
  </si>
  <si>
    <t>Benchmark Electronics Inc.</t>
  </si>
  <si>
    <t>2.51B</t>
  </si>
  <si>
    <t>2.8B</t>
  </si>
  <si>
    <t>2.54B</t>
  </si>
  <si>
    <t>56.61M</t>
  </si>
  <si>
    <t>111.16M</t>
  </si>
  <si>
    <t>82.44M</t>
  </si>
  <si>
    <t>95.4M</t>
  </si>
  <si>
    <t>64.05M</t>
  </si>
  <si>
    <t>All+ve</t>
  </si>
  <si>
    <t>Incre</t>
  </si>
  <si>
    <t>incre</t>
  </si>
  <si>
    <t>avg epsPct</t>
  </si>
  <si>
    <t>except12</t>
  </si>
  <si>
    <t>TMWE</t>
  </si>
  <si>
    <t>Tim We SGPS SA</t>
  </si>
  <si>
    <t>GNCMA</t>
  </si>
  <si>
    <t>General Communication Inc.</t>
  </si>
  <si>
    <t>775.68M</t>
  </si>
  <si>
    <t>710.18M</t>
  </si>
  <si>
    <t>811.65M</t>
  </si>
  <si>
    <t>910.2M</t>
  </si>
  <si>
    <t>978.53M</t>
  </si>
  <si>
    <t>933.81M</t>
  </si>
  <si>
    <t>9.67M</t>
  </si>
  <si>
    <t>9.41M</t>
  </si>
  <si>
    <t>7.17M</t>
  </si>
  <si>
    <t>(26.03M)</t>
  </si>
  <si>
    <t>(3.67M)</t>
  </si>
  <si>
    <t>PHI</t>
  </si>
  <si>
    <t>PLDT Inc (ADR)</t>
  </si>
  <si>
    <t>6.64B</t>
  </si>
  <si>
    <t>163.03B</t>
  </si>
  <si>
    <t>168.33B</t>
  </si>
  <si>
    <t>170.84B</t>
  </si>
  <si>
    <t>171.1B</t>
  </si>
  <si>
    <t>165.26B</t>
  </si>
  <si>
    <t>35.61B</t>
  </si>
  <si>
    <t>33.35B</t>
  </si>
  <si>
    <t>34.09B</t>
  </si>
  <si>
    <t>20.01B</t>
  </si>
  <si>
    <t>BBOX</t>
  </si>
  <si>
    <t>Black Box Corporation</t>
  </si>
  <si>
    <t>134.89M</t>
  </si>
  <si>
    <t>997.79M</t>
  </si>
  <si>
    <t>971.67M</t>
  </si>
  <si>
    <t>992.44M</t>
  </si>
  <si>
    <t>912.66M</t>
  </si>
  <si>
    <t>(247.73M)</t>
  </si>
  <si>
    <t>28.81M</t>
  </si>
  <si>
    <t>(115.87M)</t>
  </si>
  <si>
    <t>15.34M</t>
  </si>
  <si>
    <t>(171.1M)</t>
  </si>
  <si>
    <t>VOD</t>
  </si>
  <si>
    <t>Vodafone Group Plc (ADR)</t>
  </si>
  <si>
    <t>71.04B</t>
  </si>
  <si>
    <t>46.42B</t>
  </si>
  <si>
    <t>38.04B</t>
  </si>
  <si>
    <t>38.35B</t>
  </si>
  <si>
    <t>42.23B</t>
  </si>
  <si>
    <t>40.97B</t>
  </si>
  <si>
    <t>6.96B</t>
  </si>
  <si>
    <t>(4.2B)</t>
  </si>
  <si>
    <t>11.15B</t>
  </si>
  <si>
    <t>5.7B</t>
  </si>
  <si>
    <t>(4.02B)</t>
  </si>
  <si>
    <t>SCON</t>
  </si>
  <si>
    <t>Superconductor Technologies Inc.</t>
  </si>
  <si>
    <t>6.29M</t>
  </si>
  <si>
    <t>3.46M</t>
  </si>
  <si>
    <t>1.71M</t>
  </si>
  <si>
    <t>(13.38M)</t>
  </si>
  <si>
    <t>(10.93M)</t>
  </si>
  <si>
    <t>(12.17M)</t>
  </si>
  <si>
    <t>(8.6M)</t>
  </si>
  <si>
    <t>EGHT</t>
  </si>
  <si>
    <t>8x8 Inc.</t>
  </si>
  <si>
    <t>85.8M</t>
  </si>
  <si>
    <t>107.61M</t>
  </si>
  <si>
    <t>128.6M</t>
  </si>
  <si>
    <t>162.41M</t>
  </si>
  <si>
    <t>209.34M</t>
  </si>
  <si>
    <t>69.23M</t>
  </si>
  <si>
    <t>13.94M</t>
  </si>
  <si>
    <t>1.6M</t>
  </si>
  <si>
    <t>1.93M</t>
  </si>
  <si>
    <t>(5.12M)</t>
  </si>
  <si>
    <t>LMOS</t>
  </si>
  <si>
    <t>Lumos Networks Corp</t>
  </si>
  <si>
    <t>416.24M</t>
  </si>
  <si>
    <t>206.87M</t>
  </si>
  <si>
    <t>207.48M</t>
  </si>
  <si>
    <t>201.46M</t>
  </si>
  <si>
    <t>204.27M</t>
  </si>
  <si>
    <t>206.9M</t>
  </si>
  <si>
    <t>16.34M</t>
  </si>
  <si>
    <t>17.35M</t>
  </si>
  <si>
    <t>20.99M</t>
  </si>
  <si>
    <t>9.69M</t>
  </si>
  <si>
    <t>MERU</t>
  </si>
  <si>
    <t>Meru Networks Inc.</t>
  </si>
  <si>
    <t>39.34M</t>
  </si>
  <si>
    <t>BCOM</t>
  </si>
  <si>
    <t>B Communications Ltd</t>
  </si>
  <si>
    <t>11.37B</t>
  </si>
  <si>
    <t>10.28B</t>
  </si>
  <si>
    <t>9.56B</t>
  </si>
  <si>
    <t>9.06B</t>
  </si>
  <si>
    <t>(219M)</t>
  </si>
  <si>
    <t>45M</t>
  </si>
  <si>
    <t>137M</t>
  </si>
  <si>
    <t>(21M)</t>
  </si>
  <si>
    <t>210M</t>
  </si>
  <si>
    <t>GOGO</t>
  </si>
  <si>
    <t>Gogo Inc</t>
  </si>
  <si>
    <t>882.78M</t>
  </si>
  <si>
    <t>233.52M</t>
  </si>
  <si>
    <t>328.12M</t>
  </si>
  <si>
    <t>408.49M</t>
  </si>
  <si>
    <t>500.89M</t>
  </si>
  <si>
    <t>596.55M</t>
  </si>
  <si>
    <t>(43.21M)</t>
  </si>
  <si>
    <t>(145.85M)</t>
  </si>
  <si>
    <t>(84.54M)</t>
  </si>
  <si>
    <t>(107.61M)</t>
  </si>
  <si>
    <t>(124.51M)</t>
  </si>
  <si>
    <t>FTRPR</t>
  </si>
  <si>
    <t>Frontier Communications Corp</t>
  </si>
  <si>
    <t>4.76B</t>
  </si>
  <si>
    <t>5.58B</t>
  </si>
  <si>
    <t>133.74M</t>
  </si>
  <si>
    <t>110.3M</t>
  </si>
  <si>
    <t>129.85M</t>
  </si>
  <si>
    <t>(199M)</t>
  </si>
  <si>
    <t>(376M)</t>
  </si>
  <si>
    <t>STRP</t>
  </si>
  <si>
    <t>Straight Path Communications Inc</t>
  </si>
  <si>
    <t>421.21M</t>
  </si>
  <si>
    <t>4.8M</t>
  </si>
  <si>
    <t>13.24M</t>
  </si>
  <si>
    <t>2.16M</t>
  </si>
  <si>
    <t>(3.21M)</t>
  </si>
  <si>
    <t>2.04M</t>
  </si>
  <si>
    <t>(8.3M)</t>
  </si>
  <si>
    <t>PDVW</t>
  </si>
  <si>
    <t>pdvWireless Inc</t>
  </si>
  <si>
    <t>303.37M</t>
  </si>
  <si>
    <t>3.43M</t>
  </si>
  <si>
    <t>3.17M</t>
  </si>
  <si>
    <t>3.54M</t>
  </si>
  <si>
    <t>(1.24M)</t>
  </si>
  <si>
    <t>(14.71M)</t>
  </si>
  <si>
    <t>(21.83M)</t>
  </si>
  <si>
    <t>ZAYO</t>
  </si>
  <si>
    <t>Zayo Group Holdings Inc</t>
  </si>
  <si>
    <t>8.08B</t>
  </si>
  <si>
    <t>375.53M</t>
  </si>
  <si>
    <t>(9.9M)</t>
  </si>
  <si>
    <t>(145.61M)</t>
  </si>
  <si>
    <t>(181.64M)</t>
  </si>
  <si>
    <t>(155.3M)</t>
  </si>
  <si>
    <t>(76.2M)</t>
  </si>
  <si>
    <t>S</t>
  </si>
  <si>
    <t>Sprint Corp</t>
  </si>
  <si>
    <t>34.67B</t>
  </si>
  <si>
    <t>35.5B</t>
  </si>
  <si>
    <t>34.53B</t>
  </si>
  <si>
    <t>32.18B</t>
  </si>
  <si>
    <t>(604M)</t>
  </si>
  <si>
    <t>(3.35B)</t>
  </si>
  <si>
    <t>(2B)</t>
  </si>
  <si>
    <t>CAMP</t>
  </si>
  <si>
    <t>CalAmp Corp.</t>
  </si>
  <si>
    <t>593.70M</t>
  </si>
  <si>
    <t>138.73M</t>
  </si>
  <si>
    <t>180.58M</t>
  </si>
  <si>
    <t>235.9M</t>
  </si>
  <si>
    <t>250.61M</t>
  </si>
  <si>
    <t>280.72M</t>
  </si>
  <si>
    <t>5.22M</t>
  </si>
  <si>
    <t>11.8M</t>
  </si>
  <si>
    <t>16.51M</t>
  </si>
  <si>
    <t>16.94M</t>
  </si>
  <si>
    <t>CHU</t>
  </si>
  <si>
    <t>China Unicom (Hong Kong) Limited (ADR)</t>
  </si>
  <si>
    <t>31.99B</t>
  </si>
  <si>
    <t>251.89B</t>
  </si>
  <si>
    <t>306.02B</t>
  </si>
  <si>
    <t>372.25B</t>
  </si>
  <si>
    <t>358.28B</t>
  </si>
  <si>
    <t>341.73B</t>
  </si>
  <si>
    <t>13.13B</t>
  </si>
  <si>
    <t>15.17B</t>
  </si>
  <si>
    <t>13.03B</t>
  </si>
  <si>
    <t>RKUS</t>
  </si>
  <si>
    <t>Ruckus Wireless Inc</t>
  </si>
  <si>
    <t>HCOM</t>
  </si>
  <si>
    <t>Hawaiian Telcom HoldCo Inc</t>
  </si>
  <si>
    <t>266.88M</t>
  </si>
  <si>
    <t>395.16M</t>
  </si>
  <si>
    <t>385.5M</t>
  </si>
  <si>
    <t>391.15M</t>
  </si>
  <si>
    <t>390.74M</t>
  </si>
  <si>
    <t>393.41M</t>
  </si>
  <si>
    <t>26.16M</t>
  </si>
  <si>
    <t>109.98M</t>
  </si>
  <si>
    <t>10.49M</t>
  </si>
  <si>
    <t>CCOI</t>
  </si>
  <si>
    <t>Cogent Communications Holdings Inc</t>
  </si>
  <si>
    <t>316.97M</t>
  </si>
  <si>
    <t>347.98M</t>
  </si>
  <si>
    <t>380M</t>
  </si>
  <si>
    <t>404.23M</t>
  </si>
  <si>
    <t>446.9M</t>
  </si>
  <si>
    <t>(4.25M)</t>
  </si>
  <si>
    <t>56.69M</t>
  </si>
  <si>
    <t>4.9M</t>
  </si>
  <si>
    <t>14.93M</t>
  </si>
  <si>
    <t>AMX</t>
  </si>
  <si>
    <t>America Movil SAB de CV (ADR)</t>
  </si>
  <si>
    <t>46.57B</t>
  </si>
  <si>
    <t>775.07B</t>
  </si>
  <si>
    <t>786.1B</t>
  </si>
  <si>
    <t>848.26B</t>
  </si>
  <si>
    <t>894.22B</t>
  </si>
  <si>
    <t>975.41B</t>
  </si>
  <si>
    <t>90.99B</t>
  </si>
  <si>
    <t>74.62B</t>
  </si>
  <si>
    <t>46.15B</t>
  </si>
  <si>
    <t>35.05B</t>
  </si>
  <si>
    <t>8.65B</t>
  </si>
  <si>
    <t>AMOV</t>
  </si>
  <si>
    <t>46.44B</t>
  </si>
  <si>
    <t>ATNI</t>
  </si>
  <si>
    <t>ATN International Inc</t>
  </si>
  <si>
    <t>741.37M</t>
  </si>
  <si>
    <t>292.84M</t>
  </si>
  <si>
    <t>336.35M</t>
  </si>
  <si>
    <t>355.37M</t>
  </si>
  <si>
    <t>457M</t>
  </si>
  <si>
    <t>48.93M</t>
  </si>
  <si>
    <t>28.95M</t>
  </si>
  <si>
    <t>47.05M</t>
  </si>
  <si>
    <t>15.85M</t>
  </si>
  <si>
    <t>12.1M</t>
  </si>
  <si>
    <t>NQ</t>
  </si>
  <si>
    <t>NQ Mobile Inc (ADR)</t>
  </si>
  <si>
    <t>356.80M</t>
  </si>
  <si>
    <t>40.66M</t>
  </si>
  <si>
    <t>91.76M</t>
  </si>
  <si>
    <t>196.92M</t>
  </si>
  <si>
    <t>331.03M</t>
  </si>
  <si>
    <t>406.44M</t>
  </si>
  <si>
    <t>9.71M</t>
  </si>
  <si>
    <t>9.43M</t>
  </si>
  <si>
    <t>(1.86M)</t>
  </si>
  <si>
    <t>(76.44M)</t>
  </si>
  <si>
    <t>CNSL</t>
  </si>
  <si>
    <t>Consolidated Communications Holdings Inc</t>
  </si>
  <si>
    <t>477.88M</t>
  </si>
  <si>
    <t>601.58M</t>
  </si>
  <si>
    <t>635.74M</t>
  </si>
  <si>
    <t>775.74M</t>
  </si>
  <si>
    <t>743.18M</t>
  </si>
  <si>
    <t>14.52M</t>
  </si>
  <si>
    <t>14.41M</t>
  </si>
  <si>
    <t>VG</t>
  </si>
  <si>
    <t>Vonage Holdings Corp.</t>
  </si>
  <si>
    <t>849.11M</t>
  </si>
  <si>
    <t>829.07M</t>
  </si>
  <si>
    <t>868.95M</t>
  </si>
  <si>
    <t>895.07M</t>
  </si>
  <si>
    <t>955.62M</t>
  </si>
  <si>
    <t>36.63M</t>
  </si>
  <si>
    <t>20.27M</t>
  </si>
  <si>
    <t>25.04M</t>
  </si>
  <si>
    <t>17.91M</t>
  </si>
  <si>
    <t>TDS</t>
  </si>
  <si>
    <t>Telephone &amp;amp; Data Systems Inc.</t>
  </si>
  <si>
    <t>2.79B</t>
  </si>
  <si>
    <t>4.9B</t>
  </si>
  <si>
    <t>5.1B</t>
  </si>
  <si>
    <t>81.86M</t>
  </si>
  <si>
    <t>141.93M</t>
  </si>
  <si>
    <t>(136.36M)</t>
  </si>
  <si>
    <t>219.04M</t>
  </si>
  <si>
    <t>43M</t>
  </si>
  <si>
    <t>USM</t>
  </si>
  <si>
    <t>United States Cellular Corp</t>
  </si>
  <si>
    <t>4.45B</t>
  </si>
  <si>
    <t>4B</t>
  </si>
  <si>
    <t>111.01M</t>
  </si>
  <si>
    <t>140.04M</t>
  </si>
  <si>
    <t>(42.81M)</t>
  </si>
  <si>
    <t>241.35M</t>
  </si>
  <si>
    <t>48M</t>
  </si>
  <si>
    <t>ORAN</t>
  </si>
  <si>
    <t>Orange SA (ADR)</t>
  </si>
  <si>
    <t>42.04B</t>
  </si>
  <si>
    <t>43.52B</t>
  </si>
  <si>
    <t>40.98B</t>
  </si>
  <si>
    <t>39.45B</t>
  </si>
  <si>
    <t>40.24B</t>
  </si>
  <si>
    <t>40.92B</t>
  </si>
  <si>
    <t>820M</t>
  </si>
  <si>
    <t>499M</t>
  </si>
  <si>
    <t>PCS</t>
  </si>
  <si>
    <t>T-Mobile Us Inc</t>
  </si>
  <si>
    <t>9.50B</t>
  </si>
  <si>
    <t>ALSK</t>
  </si>
  <si>
    <t>Alaska Communications Systems Group Inc</t>
  </si>
  <si>
    <t>96.63M</t>
  </si>
  <si>
    <t>367.83M</t>
  </si>
  <si>
    <t>348.92M</t>
  </si>
  <si>
    <t>314.86M</t>
  </si>
  <si>
    <t>232.82M</t>
  </si>
  <si>
    <t>226.87M</t>
  </si>
  <si>
    <t>17.41M</t>
  </si>
  <si>
    <t>156.38M</t>
  </si>
  <si>
    <t>(2.78M)</t>
  </si>
  <si>
    <t>2.39M</t>
  </si>
  <si>
    <t>COMM</t>
  </si>
  <si>
    <t>Commscope Holding Company Inc</t>
  </si>
  <si>
    <t>8.15B</t>
  </si>
  <si>
    <t>3.32B</t>
  </si>
  <si>
    <t>3.48B</t>
  </si>
  <si>
    <t>3.83B</t>
  </si>
  <si>
    <t>4.92B</t>
  </si>
  <si>
    <t>5.35M</t>
  </si>
  <si>
    <t>19.4M</t>
  </si>
  <si>
    <t>236.77M</t>
  </si>
  <si>
    <t>(70.88M)</t>
  </si>
  <si>
    <t>222.84M</t>
  </si>
  <si>
    <t>RCI</t>
  </si>
  <si>
    <t>Rogers Communications Inc. (USA)</t>
  </si>
  <si>
    <t>22.20B</t>
  </si>
  <si>
    <t>12.49B</t>
  </si>
  <si>
    <t>12.71B</t>
  </si>
  <si>
    <t>12.85B</t>
  </si>
  <si>
    <t>13.41B</t>
  </si>
  <si>
    <t>13.7B</t>
  </si>
  <si>
    <t>835M</t>
  </si>
  <si>
    <t>SJR</t>
  </si>
  <si>
    <t>Shaw Communications Inc (USA)</t>
  </si>
  <si>
    <t>5B</t>
  </si>
  <si>
    <t>5.24B</t>
  </si>
  <si>
    <t>4.49B</t>
  </si>
  <si>
    <t>4.88B</t>
  </si>
  <si>
    <t>728M</t>
  </si>
  <si>
    <t>746M</t>
  </si>
  <si>
    <t>857M</t>
  </si>
  <si>
    <t>666M</t>
  </si>
  <si>
    <t>456M</t>
  </si>
  <si>
    <t>TSU</t>
  </si>
  <si>
    <t>TIM Participacoes SA (ADR)</t>
  </si>
  <si>
    <t>7.98B</t>
  </si>
  <si>
    <t>18.76B</t>
  </si>
  <si>
    <t>19.92B</t>
  </si>
  <si>
    <t>19.5B</t>
  </si>
  <si>
    <t>17.14B</t>
  </si>
  <si>
    <t>15.62B</t>
  </si>
  <si>
    <t>1.45B</t>
  </si>
  <si>
    <t>750.43M</t>
  </si>
  <si>
    <t>LVLT</t>
  </si>
  <si>
    <t>Level 3 Communications Inc.</t>
  </si>
  <si>
    <t>20.22B</t>
  </si>
  <si>
    <t>6.38B</t>
  </si>
  <si>
    <t>8.17B</t>
  </si>
  <si>
    <t>(422M)</t>
  </si>
  <si>
    <t>(109M)</t>
  </si>
  <si>
    <t>314M</t>
  </si>
  <si>
    <t>677M</t>
  </si>
  <si>
    <t>RRM</t>
  </si>
  <si>
    <t>RR Media Ltd</t>
  </si>
  <si>
    <t>228.51M</t>
  </si>
  <si>
    <t>IIJI</t>
  </si>
  <si>
    <t>Internet Initiative Japan Inc. (ADR)</t>
  </si>
  <si>
    <t>831.03M</t>
  </si>
  <si>
    <t>97.31B</t>
  </si>
  <si>
    <t>106.25B</t>
  </si>
  <si>
    <t>114.27B</t>
  </si>
  <si>
    <t>123.05B</t>
  </si>
  <si>
    <t>140.65B</t>
  </si>
  <si>
    <t>4.44B</t>
  </si>
  <si>
    <t>JCOM</t>
  </si>
  <si>
    <t>J2 Global Inc</t>
  </si>
  <si>
    <t>371.4M</t>
  </si>
  <si>
    <t>520.8M</t>
  </si>
  <si>
    <t>599.03M</t>
  </si>
  <si>
    <t>720.82M</t>
  </si>
  <si>
    <t>874.26M</t>
  </si>
  <si>
    <t>121.58M</t>
  </si>
  <si>
    <t>105.42M</t>
  </si>
  <si>
    <t>121.75M</t>
  </si>
  <si>
    <t>131.48M</t>
  </si>
  <si>
    <t>TEF</t>
  </si>
  <si>
    <t>Telefonica S.A. (ADR)</t>
  </si>
  <si>
    <t>57.26B</t>
  </si>
  <si>
    <t>62.36B</t>
  </si>
  <si>
    <t>50.55B</t>
  </si>
  <si>
    <t>43.46B</t>
  </si>
  <si>
    <t>47.22B</t>
  </si>
  <si>
    <t>52.04B</t>
  </si>
  <si>
    <t>3.93B</t>
  </si>
  <si>
    <t>163M</t>
  </si>
  <si>
    <t>CEL</t>
  </si>
  <si>
    <t>Cellcom Israel Ltd.</t>
  </si>
  <si>
    <t>1.04B</t>
  </si>
  <si>
    <t>6.51B</t>
  </si>
  <si>
    <t>5.94B</t>
  </si>
  <si>
    <t>4.57B</t>
  </si>
  <si>
    <t>824M</t>
  </si>
  <si>
    <t>530M</t>
  </si>
  <si>
    <t>287M</t>
  </si>
  <si>
    <t>351M</t>
  </si>
  <si>
    <t>95M</t>
  </si>
  <si>
    <t>NTL</t>
  </si>
  <si>
    <t>Nortel Inversora SA (ADR)</t>
  </si>
  <si>
    <t>74.87M</t>
  </si>
  <si>
    <t>4.84B</t>
  </si>
  <si>
    <t>3.57B</t>
  </si>
  <si>
    <t>309.36M</t>
  </si>
  <si>
    <t>312.27M</t>
  </si>
  <si>
    <t>248.09M</t>
  </si>
  <si>
    <t>202.62M</t>
  </si>
  <si>
    <t>146.95M</t>
  </si>
  <si>
    <t>TLK</t>
  </si>
  <si>
    <t>Telekomunikasi Indones (Prsr)Tbk PT-ADR</t>
  </si>
  <si>
    <t>31.11B</t>
  </si>
  <si>
    <t>71.25T</t>
  </si>
  <si>
    <t>77.14T</t>
  </si>
  <si>
    <t>82.97T</t>
  </si>
  <si>
    <t>89.7T</t>
  </si>
  <si>
    <t>102.47T</t>
  </si>
  <si>
    <t>10.97T</t>
  </si>
  <si>
    <t>12.85T</t>
  </si>
  <si>
    <t>14.21T</t>
  </si>
  <si>
    <t>14.47T</t>
  </si>
  <si>
    <t>15.49T</t>
  </si>
  <si>
    <t>IQNT</t>
  </si>
  <si>
    <t>Inteliquent Inc</t>
  </si>
  <si>
    <t>789.99M</t>
  </si>
  <si>
    <t>TU</t>
  </si>
  <si>
    <t>TELUS Corporation (USA)</t>
  </si>
  <si>
    <t>19.10B</t>
  </si>
  <si>
    <t>11.34B</t>
  </si>
  <si>
    <t>11.93B</t>
  </si>
  <si>
    <t>12.43B</t>
  </si>
  <si>
    <t>12.73B</t>
  </si>
  <si>
    <t>1.29B</t>
  </si>
  <si>
    <t>CHT</t>
  </si>
  <si>
    <t>Chunghwa Telecom Co. Ltd (ADR)</t>
  </si>
  <si>
    <t>26.46B</t>
  </si>
  <si>
    <t>221.42B</t>
  </si>
  <si>
    <t>226.61B</t>
  </si>
  <si>
    <t>231.8B</t>
  </si>
  <si>
    <t>230.01B</t>
  </si>
  <si>
    <t>40.78B</t>
  </si>
  <si>
    <t>39.72B</t>
  </si>
  <si>
    <t>38.62B</t>
  </si>
  <si>
    <t>42.81B</t>
  </si>
  <si>
    <t>40.07B</t>
  </si>
  <si>
    <t>T</t>
  </si>
  <si>
    <t>AT&amp;amp;T Inc.</t>
  </si>
  <si>
    <t>255.98B</t>
  </si>
  <si>
    <t>127.43B</t>
  </si>
  <si>
    <t>128.75B</t>
  </si>
  <si>
    <t>132.45B</t>
  </si>
  <si>
    <t>146.8B</t>
  </si>
  <si>
    <t>163.79B</t>
  </si>
  <si>
    <t>7.26B</t>
  </si>
  <si>
    <t>18.25B</t>
  </si>
  <si>
    <t>13.35B</t>
  </si>
  <si>
    <t>12.98B</t>
  </si>
  <si>
    <t>CTL</t>
  </si>
  <si>
    <t>Centurylink Inc</t>
  </si>
  <si>
    <t>12.35B</t>
  </si>
  <si>
    <t>18.38B</t>
  </si>
  <si>
    <t>18.1B</t>
  </si>
  <si>
    <t>18.03B</t>
  </si>
  <si>
    <t>17.47B</t>
  </si>
  <si>
    <t>776M</t>
  </si>
  <si>
    <t>(239M)</t>
  </si>
  <si>
    <t>772M</t>
  </si>
  <si>
    <t>878M</t>
  </si>
  <si>
    <t>626M</t>
  </si>
  <si>
    <t>VIV</t>
  </si>
  <si>
    <t>Telefonica Brasil SA (ADR)</t>
  </si>
  <si>
    <t>23.12B</t>
  </si>
  <si>
    <t>33.92B</t>
  </si>
  <si>
    <t>34.72B</t>
  </si>
  <si>
    <t>35B</t>
  </si>
  <si>
    <t>40.29B</t>
  </si>
  <si>
    <t>42.51B</t>
  </si>
  <si>
    <t>4.94B</t>
  </si>
  <si>
    <t>4.09B</t>
  </si>
  <si>
    <t>BCE</t>
  </si>
  <si>
    <t>BCE Inc. (USA)</t>
  </si>
  <si>
    <t>39.59B</t>
  </si>
  <si>
    <t>19.98B</t>
  </si>
  <si>
    <t>20.4B</t>
  </si>
  <si>
    <t>21.04B</t>
  </si>
  <si>
    <t>21.51B</t>
  </si>
  <si>
    <t>21.72B</t>
  </si>
  <si>
    <t>2.5B</t>
  </si>
  <si>
    <t>2.68B</t>
  </si>
  <si>
    <t>3.03B</t>
  </si>
  <si>
    <t>TKC</t>
  </si>
  <si>
    <t>Turkcell Iletisim Hizmetleri A.S. (ADR)</t>
  </si>
  <si>
    <t>7.33B</t>
  </si>
  <si>
    <t>11.39B</t>
  </si>
  <si>
    <t>12.06B</t>
  </si>
  <si>
    <t>12.77B</t>
  </si>
  <si>
    <t>14.29B</t>
  </si>
  <si>
    <t>TI</t>
  </si>
  <si>
    <t>Telecom Italia SpA (ADR)</t>
  </si>
  <si>
    <t>18.57B</t>
  </si>
  <si>
    <t>29.96B</t>
  </si>
  <si>
    <t>25.76B</t>
  </si>
  <si>
    <t>23.41B</t>
  </si>
  <si>
    <t>21.57B</t>
  </si>
  <si>
    <t>19.72B</t>
  </si>
  <si>
    <t>(4.8B)</t>
  </si>
  <si>
    <t>(1.73B)</t>
  </si>
  <si>
    <t>(1.02B)</t>
  </si>
  <si>
    <t>809M</t>
  </si>
  <si>
    <t>(161M)</t>
  </si>
  <si>
    <t>TEO</t>
  </si>
  <si>
    <t>Telecom Argentina SA (ADR)</t>
  </si>
  <si>
    <t>22.12B</t>
  </si>
  <si>
    <t>27.29B</t>
  </si>
  <si>
    <t>33.34B</t>
  </si>
  <si>
    <t>40.5B</t>
  </si>
  <si>
    <t>53.24B</t>
  </si>
  <si>
    <t>3.98B</t>
  </si>
  <si>
    <t>USMO</t>
  </si>
  <si>
    <t>Spok Holdings Inc</t>
  </si>
  <si>
    <t>420.88M</t>
  </si>
  <si>
    <t>DCM</t>
  </si>
  <si>
    <t>NTT Docomo Inc (ADR)</t>
  </si>
  <si>
    <t>95.57B</t>
  </si>
  <si>
    <t>4.24T</t>
  </si>
  <si>
    <t>4.47T</t>
  </si>
  <si>
    <t>4.46T</t>
  </si>
  <si>
    <t>4.38T</t>
  </si>
  <si>
    <t>4.53T</t>
  </si>
  <si>
    <t>463.91B</t>
  </si>
  <si>
    <t>495.63B</t>
  </si>
  <si>
    <t>464.73B</t>
  </si>
  <si>
    <t>410.09B</t>
  </si>
  <si>
    <t>548.38B</t>
  </si>
  <si>
    <t>VZ</t>
  </si>
  <si>
    <t>Verizon Communications Inc.</t>
  </si>
  <si>
    <t>202.41B</t>
  </si>
  <si>
    <t>115.85B</t>
  </si>
  <si>
    <t>120.55B</t>
  </si>
  <si>
    <t>127.08B</t>
  </si>
  <si>
    <t>131.62B</t>
  </si>
  <si>
    <t>125.98B</t>
  </si>
  <si>
    <t>875M</t>
  </si>
  <si>
    <t>11.5B</t>
  </si>
  <si>
    <t>9.63B</t>
  </si>
  <si>
    <t>17.88B</t>
  </si>
  <si>
    <t>CHA</t>
  </si>
  <si>
    <t>China Telecom Corporation Limited (ADR)</t>
  </si>
  <si>
    <t>38.81B</t>
  </si>
  <si>
    <t>295.13B</t>
  </si>
  <si>
    <t>348.13B</t>
  </si>
  <si>
    <t>405.75B</t>
  </si>
  <si>
    <t>408.26B</t>
  </si>
  <si>
    <t>408.53B</t>
  </si>
  <si>
    <t>19.87B</t>
  </si>
  <si>
    <t>22.14B</t>
  </si>
  <si>
    <t>22.25B</t>
  </si>
  <si>
    <t>24.74B</t>
  </si>
  <si>
    <t>CHL</t>
  </si>
  <si>
    <t>China Mobile Ltd. (ADR)</t>
  </si>
  <si>
    <t>221.01B</t>
  </si>
  <si>
    <t>635.85B</t>
  </si>
  <si>
    <t>688.96B</t>
  </si>
  <si>
    <t>795.11B</t>
  </si>
  <si>
    <t>819.94B</t>
  </si>
  <si>
    <t>824.38B</t>
  </si>
  <si>
    <t>151.58B</t>
  </si>
  <si>
    <t>158.93B</t>
  </si>
  <si>
    <t>153.54B</t>
  </si>
  <si>
    <t>137.45B</t>
  </si>
  <si>
    <t>133.88B</t>
  </si>
  <si>
    <t>MBT</t>
  </si>
  <si>
    <t>Mobil&amp;#39;nye Telesistemy PAO (ADR)</t>
  </si>
  <si>
    <t>362.19B</t>
  </si>
  <si>
    <t>386.4B</t>
  </si>
  <si>
    <t>398.44B</t>
  </si>
  <si>
    <t>410.76B</t>
  </si>
  <si>
    <t>431.23B</t>
  </si>
  <si>
    <t>42.45B</t>
  </si>
  <si>
    <t>31.3B</t>
  </si>
  <si>
    <t>76.11B</t>
  </si>
  <si>
    <t>51.82B</t>
  </si>
  <si>
    <t>49.49B</t>
  </si>
  <si>
    <t>BT</t>
  </si>
  <si>
    <t>BT Group plc (ADR)</t>
  </si>
  <si>
    <t>40.59B</t>
  </si>
  <si>
    <t>19.31B</t>
  </si>
  <si>
    <t>18.29B</t>
  </si>
  <si>
    <t>17.85B</t>
  </si>
  <si>
    <t>18.91B</t>
  </si>
  <si>
    <t>SIFY</t>
  </si>
  <si>
    <t>Sify Technologies Limited (ADR)</t>
  </si>
  <si>
    <t>157.41M</t>
  </si>
  <si>
    <t>160.83M</t>
  </si>
  <si>
    <t>157.44M</t>
  </si>
  <si>
    <t>172.49M</t>
  </si>
  <si>
    <t>209.95M</t>
  </si>
  <si>
    <t>229.13M</t>
  </si>
  <si>
    <t>(8.01M)</t>
  </si>
  <si>
    <t>8.3M</t>
  </si>
  <si>
    <t>6.12M</t>
  </si>
  <si>
    <t>NTT</t>
  </si>
  <si>
    <t>Nippon Telegraph &amp;amp; Telephone Corp (ADR)</t>
  </si>
  <si>
    <t>94.32B</t>
  </si>
  <si>
    <t>10.51T</t>
  </si>
  <si>
    <t>10.7T</t>
  </si>
  <si>
    <t>10.93T</t>
  </si>
  <si>
    <t>11.1T</t>
  </si>
  <si>
    <t>11.54T</t>
  </si>
  <si>
    <t>467.7B</t>
  </si>
  <si>
    <t>524.07B</t>
  </si>
  <si>
    <t>585.47B</t>
  </si>
  <si>
    <t>518.07B</t>
  </si>
  <si>
    <t>737.74B</t>
  </si>
  <si>
    <t>KT</t>
  </si>
  <si>
    <t>KT Corp (ADR)</t>
  </si>
  <si>
    <t>7.75B</t>
  </si>
  <si>
    <t>23.79T</t>
  </si>
  <si>
    <t>23.81T</t>
  </si>
  <si>
    <t>22.31T</t>
  </si>
  <si>
    <t>22.28T</t>
  </si>
  <si>
    <t>22.74T</t>
  </si>
  <si>
    <t>1.09T</t>
  </si>
  <si>
    <t>(162.44B)</t>
  </si>
  <si>
    <t>(1.12T)</t>
  </si>
  <si>
    <t>410.65B</t>
  </si>
  <si>
    <t>711.09B</t>
  </si>
  <si>
    <t>SKM</t>
  </si>
  <si>
    <t>SK Telecom Co Ltd (ADR)</t>
  </si>
  <si>
    <t>19.06B</t>
  </si>
  <si>
    <t>16.3T</t>
  </si>
  <si>
    <t>16.6T</t>
  </si>
  <si>
    <t>17.16T</t>
  </si>
  <si>
    <t>17.14T</t>
  </si>
  <si>
    <t>17.09T</t>
  </si>
  <si>
    <t>1.27T</t>
  </si>
  <si>
    <t>1.45T</t>
  </si>
  <si>
    <t>1.78T</t>
  </si>
  <si>
    <t>1.5T</t>
  </si>
  <si>
    <t>1.66T</t>
  </si>
  <si>
    <t>NSR</t>
  </si>
  <si>
    <t>Neustar Inc</t>
  </si>
  <si>
    <t>831.39M</t>
  </si>
  <si>
    <t>902.04M</t>
  </si>
  <si>
    <t>963.59M</t>
  </si>
  <si>
    <t>156.09M</t>
  </si>
  <si>
    <t>162.75M</t>
  </si>
  <si>
    <t>163.69M</t>
  </si>
  <si>
    <t>175.46M</t>
  </si>
  <si>
    <t>168.65M</t>
  </si>
  <si>
    <t>IRDM</t>
  </si>
  <si>
    <t>Iridium Communications Inc</t>
  </si>
  <si>
    <t>868.16M</t>
  </si>
  <si>
    <t>383.52M</t>
  </si>
  <si>
    <t>382.65M</t>
  </si>
  <si>
    <t>408.56M</t>
  </si>
  <si>
    <t>411.38M</t>
  </si>
  <si>
    <t>433.64M</t>
  </si>
  <si>
    <t>64.58M</t>
  </si>
  <si>
    <t>62.47M</t>
  </si>
  <si>
    <t>74.95M</t>
  </si>
  <si>
    <t>7.12M</t>
  </si>
  <si>
    <t>111.03M</t>
  </si>
  <si>
    <t>KZ</t>
  </si>
  <si>
    <t>KongZhong Corporation (ADR)</t>
  </si>
  <si>
    <t>349.51M</t>
  </si>
  <si>
    <t>156.16M</t>
  </si>
  <si>
    <t>180.57M</t>
  </si>
  <si>
    <t>173.85M</t>
  </si>
  <si>
    <t>226.71M</t>
  </si>
  <si>
    <t>(7.65M)</t>
  </si>
  <si>
    <t>25.74M</t>
  </si>
  <si>
    <t>20.68M</t>
  </si>
  <si>
    <t>22.5M</t>
  </si>
  <si>
    <t>(16.22M)</t>
  </si>
  <si>
    <t>CBB</t>
  </si>
  <si>
    <t>Cincinnati Bell Inc.</t>
  </si>
  <si>
    <t>783.60M</t>
  </si>
  <si>
    <t>11.2M</t>
  </si>
  <si>
    <t>(54.7M)</t>
  </si>
  <si>
    <t>117.7M</t>
  </si>
  <si>
    <t>290.8M</t>
  </si>
  <si>
    <t>101.8M</t>
  </si>
  <si>
    <t>IDT</t>
  </si>
  <si>
    <t>IDT Corporation</t>
  </si>
  <si>
    <t>289.19M</t>
  </si>
  <si>
    <t>35.63M</t>
  </si>
  <si>
    <t>16.05M</t>
  </si>
  <si>
    <t>18.78M</t>
  </si>
  <si>
    <t>84.49M</t>
  </si>
  <si>
    <t>23.51M</t>
  </si>
  <si>
    <t>FRP</t>
  </si>
  <si>
    <t>FairPoint Communications Inc</t>
  </si>
  <si>
    <t>458.26M</t>
  </si>
  <si>
    <t>973.65M</t>
  </si>
  <si>
    <t>939.35M</t>
  </si>
  <si>
    <t>901.4M</t>
  </si>
  <si>
    <t>859.47M</t>
  </si>
  <si>
    <t>824.44M</t>
  </si>
  <si>
    <t>(153.29M)</t>
  </si>
  <si>
    <t>(103.49M)</t>
  </si>
  <si>
    <t>(136.32M)</t>
  </si>
  <si>
    <t>90.42M</t>
  </si>
  <si>
    <t>104.1M</t>
  </si>
  <si>
    <t>I</t>
  </si>
  <si>
    <t>Intelsat SA</t>
  </si>
  <si>
    <t>532.44M</t>
  </si>
  <si>
    <t>(151.14M)</t>
  </si>
  <si>
    <t>(255.68M)</t>
  </si>
  <si>
    <t>(3.92B)</t>
  </si>
  <si>
    <t>990.2M</t>
  </si>
  <si>
    <t>FTR</t>
  </si>
  <si>
    <t>2.25B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</si>
</sst>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73"/>
  <sheetViews>
    <sheetView workbookViewId="0">
      <pane ySplit="4" topLeftCell="A189" activePane="bottomLeft" state="frozen"/>
      <selection activeCell="E1" sqref="E1"/>
      <selection pane="bottomLeft" activeCell="A202" sqref="A202"/>
    </sheetView>
  </sheetViews>
  <sheetFormatPr defaultRowHeight="14.6" x14ac:dyDescent="0.4"/>
  <cols>
    <col min="31" max="33" width="6.53515625" customWidth="1"/>
  </cols>
  <sheetData>
    <row r="1" spans="1:43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3860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3859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3859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3857</v>
      </c>
      <c r="AF1" s="1" t="s">
        <v>3861</v>
      </c>
      <c r="AG1" s="1" t="s">
        <v>3858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</row>
    <row r="2" spans="1:43" x14ac:dyDescent="0.4">
      <c r="A2" t="s">
        <v>37</v>
      </c>
      <c r="B2" t="s">
        <v>38</v>
      </c>
      <c r="C2">
        <v>12.96</v>
      </c>
      <c r="D2" t="s">
        <v>39</v>
      </c>
      <c r="F2" t="s">
        <v>39</v>
      </c>
      <c r="G2" t="s">
        <v>40</v>
      </c>
      <c r="H2">
        <v>1851.43</v>
      </c>
      <c r="I2" t="s">
        <v>39</v>
      </c>
      <c r="J2" t="s">
        <v>39</v>
      </c>
      <c r="K2" t="s">
        <v>39</v>
      </c>
      <c r="L2" t="s">
        <v>39</v>
      </c>
      <c r="M2" t="s">
        <v>39</v>
      </c>
      <c r="N2">
        <f>IF(AND(J2&gt;I2,K2&gt;J2,L2&gt;K2,M2&gt;L2),1,0)</f>
        <v>0</v>
      </c>
      <c r="O2" t="s">
        <v>39</v>
      </c>
      <c r="P2" t="s">
        <v>39</v>
      </c>
      <c r="Q2" t="s">
        <v>39</v>
      </c>
      <c r="R2" t="s">
        <v>39</v>
      </c>
      <c r="S2" t="s">
        <v>39</v>
      </c>
      <c r="T2">
        <f>IF(AND(Q2&gt;P2,R2&gt;Q2,S2&gt;R2),1,0)</f>
        <v>0</v>
      </c>
      <c r="U2" t="s">
        <v>41</v>
      </c>
      <c r="V2">
        <v>-782067</v>
      </c>
      <c r="W2">
        <v>-615626</v>
      </c>
      <c r="X2" t="s">
        <v>42</v>
      </c>
      <c r="Y2">
        <v>-336710</v>
      </c>
      <c r="Z2" t="s">
        <v>39</v>
      </c>
      <c r="AA2">
        <v>86.69</v>
      </c>
      <c r="AB2">
        <v>21.28</v>
      </c>
      <c r="AC2">
        <v>-138.27000000000001</v>
      </c>
      <c r="AD2">
        <v>77.05</v>
      </c>
      <c r="AE2">
        <f>IF(AND(AA2&gt;0,AB2&gt;0,AC2&gt;0,AD2&gt;0),1,0)</f>
        <v>0</v>
      </c>
      <c r="AF2">
        <f>IF(AND(AB2&gt;0,AC2&gt;0,AD2&gt;0),1,0)</f>
        <v>0</v>
      </c>
      <c r="AG2">
        <f t="shared" ref="AG2:AG4" si="0">IF(AND(AC2&gt;AB2,AD2&gt;AC2),1,0)</f>
        <v>0</v>
      </c>
      <c r="AH2">
        <v>-0.09</v>
      </c>
      <c r="AI2">
        <v>-0.01</v>
      </c>
      <c r="AJ2">
        <v>-0.02</v>
      </c>
      <c r="AK2">
        <v>-0.02</v>
      </c>
      <c r="AL2" t="s">
        <v>43</v>
      </c>
      <c r="AM2" t="s">
        <v>39</v>
      </c>
      <c r="AN2">
        <v>88.89</v>
      </c>
      <c r="AO2">
        <v>-100</v>
      </c>
      <c r="AP2">
        <v>9.5</v>
      </c>
      <c r="AQ2">
        <v>77.900000000000006</v>
      </c>
    </row>
    <row r="3" spans="1:43" x14ac:dyDescent="0.4">
      <c r="A3" t="s">
        <v>44</v>
      </c>
      <c r="B3" t="s">
        <v>45</v>
      </c>
      <c r="C3">
        <v>96.15</v>
      </c>
      <c r="D3">
        <v>976.94</v>
      </c>
      <c r="F3" t="s">
        <v>46</v>
      </c>
      <c r="G3">
        <v>336.07</v>
      </c>
      <c r="H3">
        <v>2.64</v>
      </c>
      <c r="I3" t="s">
        <v>47</v>
      </c>
      <c r="J3" t="s">
        <v>48</v>
      </c>
      <c r="K3" t="s">
        <v>49</v>
      </c>
      <c r="L3" t="s">
        <v>50</v>
      </c>
      <c r="M3" t="s">
        <v>51</v>
      </c>
      <c r="O3" t="s">
        <v>39</v>
      </c>
      <c r="P3">
        <v>19.75</v>
      </c>
      <c r="Q3">
        <v>33.5</v>
      </c>
      <c r="R3">
        <v>22.37</v>
      </c>
      <c r="S3">
        <v>23.74</v>
      </c>
      <c r="T3">
        <f t="shared" ref="T3:T4" si="1">IF(AND(Q3&gt;P3,R3&gt;Q3,S3&gt;R3),1,0)</f>
        <v>0</v>
      </c>
      <c r="U3" t="s">
        <v>52</v>
      </c>
      <c r="V3" t="s">
        <v>53</v>
      </c>
      <c r="W3" t="s">
        <v>54</v>
      </c>
      <c r="X3" t="s">
        <v>55</v>
      </c>
      <c r="Y3" t="s">
        <v>56</v>
      </c>
      <c r="Z3" t="s">
        <v>39</v>
      </c>
      <c r="AA3">
        <v>-315.45</v>
      </c>
      <c r="AB3">
        <v>203.55</v>
      </c>
      <c r="AC3">
        <v>83</v>
      </c>
      <c r="AD3">
        <v>-81.88</v>
      </c>
      <c r="AE3">
        <f t="shared" ref="AE3:AE4" si="2">IF(AND(AA3&gt;0,AB3&gt;0,AC3&gt;0,AD3&gt;0),1,0)</f>
        <v>0</v>
      </c>
      <c r="AF3">
        <f t="shared" ref="AF3:AF4" si="3">IF(AND(AB3&gt;0,AC3&gt;0,AD3&gt;0),1,0)</f>
        <v>0</v>
      </c>
      <c r="AG3">
        <f t="shared" si="0"/>
        <v>0</v>
      </c>
      <c r="AH3">
        <v>0.14000000000000001</v>
      </c>
      <c r="AI3">
        <v>-0.32</v>
      </c>
      <c r="AJ3">
        <v>0.33</v>
      </c>
      <c r="AK3">
        <v>0.59</v>
      </c>
      <c r="AL3">
        <v>0.1</v>
      </c>
      <c r="AM3" t="s">
        <v>39</v>
      </c>
      <c r="AN3">
        <v>-328.57</v>
      </c>
      <c r="AO3">
        <v>203.13</v>
      </c>
      <c r="AP3">
        <v>78.790000000000006</v>
      </c>
      <c r="AQ3">
        <v>-83.05</v>
      </c>
    </row>
    <row r="4" spans="1:43" x14ac:dyDescent="0.4">
      <c r="A4" t="s">
        <v>57</v>
      </c>
      <c r="B4" t="s">
        <v>58</v>
      </c>
      <c r="C4">
        <v>49.1</v>
      </c>
      <c r="D4">
        <v>872.27</v>
      </c>
      <c r="F4" t="s">
        <v>59</v>
      </c>
      <c r="G4">
        <v>595.13</v>
      </c>
      <c r="H4">
        <v>0.14000000000000001</v>
      </c>
      <c r="I4" t="s">
        <v>60</v>
      </c>
      <c r="J4" t="s">
        <v>61</v>
      </c>
      <c r="K4" t="s">
        <v>62</v>
      </c>
      <c r="L4" t="s">
        <v>63</v>
      </c>
      <c r="M4" t="s">
        <v>64</v>
      </c>
      <c r="O4" t="s">
        <v>39</v>
      </c>
      <c r="P4">
        <v>21.94</v>
      </c>
      <c r="Q4">
        <v>18.25</v>
      </c>
      <c r="R4">
        <v>3.62</v>
      </c>
      <c r="S4">
        <v>-2.04</v>
      </c>
      <c r="T4">
        <f t="shared" si="1"/>
        <v>0</v>
      </c>
      <c r="U4" t="s">
        <v>65</v>
      </c>
      <c r="V4" t="s">
        <v>66</v>
      </c>
      <c r="W4" t="s">
        <v>67</v>
      </c>
      <c r="X4" t="s">
        <v>68</v>
      </c>
      <c r="Y4">
        <v>136000</v>
      </c>
      <c r="Z4" t="s">
        <v>39</v>
      </c>
      <c r="AA4">
        <v>66.59</v>
      </c>
      <c r="AB4">
        <v>20.399999999999999</v>
      </c>
      <c r="AC4">
        <v>-59.96</v>
      </c>
      <c r="AD4">
        <v>-99.47</v>
      </c>
      <c r="AE4">
        <f t="shared" si="2"/>
        <v>0</v>
      </c>
      <c r="AF4">
        <f t="shared" si="3"/>
        <v>0</v>
      </c>
      <c r="AG4">
        <f t="shared" si="0"/>
        <v>0</v>
      </c>
      <c r="AH4">
        <v>0.72</v>
      </c>
      <c r="AI4">
        <v>1.17</v>
      </c>
      <c r="AJ4">
        <v>1.36</v>
      </c>
      <c r="AK4">
        <v>0.56000000000000005</v>
      </c>
      <c r="AL4">
        <v>0</v>
      </c>
      <c r="AM4" t="s">
        <v>39</v>
      </c>
      <c r="AN4">
        <v>62.5</v>
      </c>
      <c r="AO4">
        <v>16.239999999999998</v>
      </c>
      <c r="AP4">
        <v>-58.82</v>
      </c>
      <c r="AQ4">
        <v>-99.46</v>
      </c>
    </row>
    <row r="5" spans="1:43" x14ac:dyDescent="0.4">
      <c r="A5" t="s">
        <v>2940</v>
      </c>
      <c r="B5" t="s">
        <v>2933</v>
      </c>
      <c r="C5">
        <v>41</v>
      </c>
      <c r="D5">
        <v>1.0900000000000001</v>
      </c>
      <c r="E5" t="e">
        <f>100*((AL5-AH5)/AH5)/5</f>
        <v>#VALUE!</v>
      </c>
      <c r="F5" t="s">
        <v>2941</v>
      </c>
      <c r="G5" t="s">
        <v>39</v>
      </c>
      <c r="H5" t="s">
        <v>39</v>
      </c>
      <c r="I5" t="s">
        <v>39</v>
      </c>
      <c r="J5" t="s">
        <v>2934</v>
      </c>
      <c r="K5" t="s">
        <v>2935</v>
      </c>
      <c r="L5" t="s">
        <v>2936</v>
      </c>
      <c r="M5" t="s">
        <v>520</v>
      </c>
      <c r="O5" t="s">
        <v>39</v>
      </c>
      <c r="P5" t="s">
        <v>39</v>
      </c>
      <c r="Q5">
        <v>8.02</v>
      </c>
      <c r="R5">
        <v>2.13</v>
      </c>
      <c r="S5">
        <v>240.43</v>
      </c>
      <c r="T5">
        <f t="shared" ref="T5:T68" si="4">IF(AND(Q5&gt;P5,R5&gt;Q5,S5&gt;R5),1,0)</f>
        <v>0</v>
      </c>
      <c r="U5" t="s">
        <v>39</v>
      </c>
      <c r="V5" t="s">
        <v>39</v>
      </c>
      <c r="W5">
        <v>-8329</v>
      </c>
      <c r="X5" t="s">
        <v>74</v>
      </c>
      <c r="Y5" t="s">
        <v>75</v>
      </c>
      <c r="Z5" t="s">
        <v>39</v>
      </c>
      <c r="AA5" t="s">
        <v>39</v>
      </c>
      <c r="AB5" t="s">
        <v>39</v>
      </c>
      <c r="AC5">
        <v>37583.49</v>
      </c>
      <c r="AD5">
        <v>372.55</v>
      </c>
      <c r="AE5">
        <f t="shared" ref="AE5:AE68" si="5">IF(AND(AA5&gt;0,AB5&gt;0,AC5&gt;0,AD5&gt;0),1,0)</f>
        <v>1</v>
      </c>
      <c r="AF5">
        <f t="shared" ref="AF5:AF68" si="6">IF(AND(AB5&gt;0,AC5&gt;0,AD5&gt;0),1,0)</f>
        <v>1</v>
      </c>
      <c r="AG5">
        <f t="shared" ref="AG5:AG68" si="7">IF(AND(AC5&gt;AB5,AD5&gt;AC5),1,0)</f>
        <v>0</v>
      </c>
      <c r="AH5" t="s">
        <v>39</v>
      </c>
      <c r="AI5" t="s">
        <v>39</v>
      </c>
      <c r="AJ5" t="s">
        <v>43</v>
      </c>
      <c r="AK5">
        <v>0.13</v>
      </c>
      <c r="AL5">
        <v>0.6</v>
      </c>
      <c r="AM5" t="s">
        <v>39</v>
      </c>
      <c r="AN5" t="s">
        <v>39</v>
      </c>
      <c r="AO5" t="s">
        <v>39</v>
      </c>
      <c r="AP5">
        <v>2988.89</v>
      </c>
      <c r="AQ5">
        <v>361.54</v>
      </c>
    </row>
    <row r="6" spans="1:43" x14ac:dyDescent="0.4">
      <c r="A6" t="s">
        <v>76</v>
      </c>
      <c r="B6" t="s">
        <v>77</v>
      </c>
      <c r="C6">
        <v>37.25</v>
      </c>
      <c r="D6">
        <v>453.11</v>
      </c>
      <c r="F6" t="s">
        <v>78</v>
      </c>
      <c r="G6">
        <v>955.42</v>
      </c>
      <c r="H6">
        <v>-28.37</v>
      </c>
      <c r="I6" t="s">
        <v>79</v>
      </c>
      <c r="J6" t="s">
        <v>80</v>
      </c>
      <c r="K6" t="s">
        <v>81</v>
      </c>
      <c r="L6" t="s">
        <v>82</v>
      </c>
      <c r="M6" t="s">
        <v>83</v>
      </c>
      <c r="O6" t="s">
        <v>39</v>
      </c>
      <c r="P6">
        <v>13.56</v>
      </c>
      <c r="Q6">
        <v>13.15</v>
      </c>
      <c r="R6">
        <v>14.38</v>
      </c>
      <c r="S6">
        <v>110.6</v>
      </c>
      <c r="T6">
        <f t="shared" si="4"/>
        <v>0</v>
      </c>
      <c r="U6" t="s">
        <v>84</v>
      </c>
      <c r="V6" t="s">
        <v>85</v>
      </c>
      <c r="W6" t="s">
        <v>86</v>
      </c>
      <c r="X6" t="s">
        <v>87</v>
      </c>
      <c r="Y6" t="s">
        <v>88</v>
      </c>
      <c r="Z6" t="s">
        <v>39</v>
      </c>
      <c r="AA6">
        <v>25.23</v>
      </c>
      <c r="AB6">
        <v>20.92</v>
      </c>
      <c r="AC6">
        <v>24.61</v>
      </c>
      <c r="AD6">
        <v>-146.36000000000001</v>
      </c>
      <c r="AE6">
        <f t="shared" si="5"/>
        <v>0</v>
      </c>
      <c r="AF6">
        <f t="shared" si="6"/>
        <v>0</v>
      </c>
      <c r="AG6">
        <f t="shared" si="7"/>
        <v>0</v>
      </c>
      <c r="AH6">
        <v>0.77</v>
      </c>
      <c r="AI6">
        <v>0.97</v>
      </c>
      <c r="AJ6">
        <v>1.19</v>
      </c>
      <c r="AK6">
        <v>1.49</v>
      </c>
      <c r="AL6">
        <v>-0.35</v>
      </c>
      <c r="AM6" t="s">
        <v>39</v>
      </c>
      <c r="AN6">
        <v>25.97</v>
      </c>
      <c r="AO6">
        <v>22.68</v>
      </c>
      <c r="AP6">
        <v>25.21</v>
      </c>
      <c r="AQ6">
        <v>-123.49</v>
      </c>
    </row>
    <row r="7" spans="1:43" x14ac:dyDescent="0.4">
      <c r="A7" t="s">
        <v>89</v>
      </c>
      <c r="B7" t="s">
        <v>90</v>
      </c>
      <c r="C7">
        <v>55.47</v>
      </c>
      <c r="D7">
        <v>390.19</v>
      </c>
      <c r="F7" t="s">
        <v>91</v>
      </c>
      <c r="G7">
        <v>424.45</v>
      </c>
      <c r="H7">
        <v>14.98</v>
      </c>
      <c r="I7" t="s">
        <v>92</v>
      </c>
      <c r="J7" t="s">
        <v>93</v>
      </c>
      <c r="K7" t="s">
        <v>94</v>
      </c>
      <c r="L7" t="s">
        <v>95</v>
      </c>
      <c r="M7" t="s">
        <v>96</v>
      </c>
      <c r="O7" t="s">
        <v>39</v>
      </c>
      <c r="P7">
        <v>29.56</v>
      </c>
      <c r="Q7">
        <v>16.5</v>
      </c>
      <c r="R7">
        <v>8.65</v>
      </c>
      <c r="S7">
        <v>11.54</v>
      </c>
      <c r="T7">
        <f t="shared" si="4"/>
        <v>0</v>
      </c>
      <c r="U7" t="s">
        <v>97</v>
      </c>
      <c r="V7" t="s">
        <v>98</v>
      </c>
      <c r="W7" t="s">
        <v>99</v>
      </c>
      <c r="X7" t="s">
        <v>100</v>
      </c>
      <c r="Y7" t="s">
        <v>101</v>
      </c>
      <c r="Z7" t="s">
        <v>39</v>
      </c>
      <c r="AA7">
        <v>31.97</v>
      </c>
      <c r="AB7">
        <v>-4.3</v>
      </c>
      <c r="AC7">
        <v>-32.85</v>
      </c>
      <c r="AD7">
        <v>51.5</v>
      </c>
      <c r="AE7">
        <f t="shared" si="5"/>
        <v>0</v>
      </c>
      <c r="AF7">
        <f t="shared" si="6"/>
        <v>0</v>
      </c>
      <c r="AG7">
        <f t="shared" si="7"/>
        <v>0</v>
      </c>
      <c r="AH7">
        <v>0.28999999999999998</v>
      </c>
      <c r="AI7">
        <v>0.27</v>
      </c>
      <c r="AJ7">
        <v>0.22</v>
      </c>
      <c r="AK7">
        <v>0.14000000000000001</v>
      </c>
      <c r="AL7">
        <v>0.21</v>
      </c>
      <c r="AM7" t="s">
        <v>39</v>
      </c>
      <c r="AN7">
        <v>-6.9</v>
      </c>
      <c r="AO7">
        <v>-18.52</v>
      </c>
      <c r="AP7">
        <v>-36.36</v>
      </c>
      <c r="AQ7">
        <v>50</v>
      </c>
    </row>
    <row r="8" spans="1:43" x14ac:dyDescent="0.4">
      <c r="A8" t="s">
        <v>102</v>
      </c>
      <c r="B8" t="s">
        <v>103</v>
      </c>
      <c r="C8">
        <v>15</v>
      </c>
      <c r="D8">
        <v>387.5</v>
      </c>
      <c r="F8" t="s">
        <v>104</v>
      </c>
      <c r="G8">
        <v>530.67999999999995</v>
      </c>
      <c r="H8">
        <v>5.33</v>
      </c>
      <c r="I8" t="s">
        <v>105</v>
      </c>
      <c r="J8" t="s">
        <v>106</v>
      </c>
      <c r="K8" t="s">
        <v>107</v>
      </c>
      <c r="L8" t="s">
        <v>108</v>
      </c>
      <c r="M8" t="s">
        <v>109</v>
      </c>
      <c r="O8" t="s">
        <v>39</v>
      </c>
      <c r="P8">
        <v>2.61</v>
      </c>
      <c r="Q8">
        <v>-25.58</v>
      </c>
      <c r="R8">
        <v>-1.87</v>
      </c>
      <c r="S8">
        <v>-3.45</v>
      </c>
      <c r="T8">
        <f t="shared" si="4"/>
        <v>0</v>
      </c>
      <c r="U8" t="s">
        <v>110</v>
      </c>
      <c r="V8" t="s">
        <v>111</v>
      </c>
      <c r="W8" t="s">
        <v>112</v>
      </c>
      <c r="X8" t="s">
        <v>113</v>
      </c>
      <c r="Y8" t="s">
        <v>114</v>
      </c>
      <c r="Z8" t="s">
        <v>39</v>
      </c>
      <c r="AA8">
        <v>8.6199999999999992</v>
      </c>
      <c r="AB8">
        <v>-8.41</v>
      </c>
      <c r="AC8">
        <v>-46.71</v>
      </c>
      <c r="AD8">
        <v>-37.979999999999997</v>
      </c>
      <c r="AE8">
        <f t="shared" si="5"/>
        <v>0</v>
      </c>
      <c r="AF8">
        <f t="shared" si="6"/>
        <v>0</v>
      </c>
      <c r="AG8">
        <f t="shared" si="7"/>
        <v>0</v>
      </c>
      <c r="AH8">
        <v>2.12</v>
      </c>
      <c r="AI8">
        <v>2.2200000000000002</v>
      </c>
      <c r="AJ8">
        <v>1.98</v>
      </c>
      <c r="AK8">
        <v>1.05</v>
      </c>
      <c r="AL8">
        <v>0.65</v>
      </c>
      <c r="AM8" t="s">
        <v>39</v>
      </c>
      <c r="AN8">
        <v>4.72</v>
      </c>
      <c r="AO8">
        <v>-10.81</v>
      </c>
      <c r="AP8">
        <v>-46.97</v>
      </c>
      <c r="AQ8">
        <v>-38.1</v>
      </c>
    </row>
    <row r="9" spans="1:43" x14ac:dyDescent="0.4">
      <c r="A9" t="s">
        <v>2932</v>
      </c>
      <c r="B9" t="s">
        <v>2933</v>
      </c>
      <c r="C9">
        <v>46</v>
      </c>
      <c r="D9">
        <v>1.23</v>
      </c>
      <c r="E9">
        <f>100*((AL9-AH9)/AH9)/5</f>
        <v>2856.666666666667</v>
      </c>
      <c r="F9" t="s">
        <v>2674</v>
      </c>
      <c r="G9">
        <v>1581</v>
      </c>
      <c r="H9">
        <v>2292</v>
      </c>
      <c r="I9" t="s">
        <v>39</v>
      </c>
      <c r="J9" t="s">
        <v>2934</v>
      </c>
      <c r="K9" t="s">
        <v>2935</v>
      </c>
      <c r="L9" t="s">
        <v>2936</v>
      </c>
      <c r="M9" t="s">
        <v>520</v>
      </c>
      <c r="O9" t="s">
        <v>39</v>
      </c>
      <c r="P9" t="s">
        <v>39</v>
      </c>
      <c r="Q9">
        <v>8.02</v>
      </c>
      <c r="R9">
        <v>2.13</v>
      </c>
      <c r="S9">
        <v>240.43</v>
      </c>
      <c r="T9">
        <f t="shared" si="4"/>
        <v>0</v>
      </c>
      <c r="V9" t="s">
        <v>39</v>
      </c>
      <c r="W9">
        <v>29924.27</v>
      </c>
      <c r="X9">
        <v>-39.700000000000003</v>
      </c>
      <c r="Y9">
        <v>64.959999999999994</v>
      </c>
      <c r="Z9">
        <v>-72.89</v>
      </c>
      <c r="AA9">
        <v>0.01</v>
      </c>
      <c r="AB9">
        <v>1.67</v>
      </c>
      <c r="AC9">
        <v>0.9</v>
      </c>
      <c r="AD9">
        <v>1.37</v>
      </c>
      <c r="AE9">
        <f t="shared" si="5"/>
        <v>1</v>
      </c>
      <c r="AF9">
        <f t="shared" si="6"/>
        <v>1</v>
      </c>
      <c r="AG9">
        <f t="shared" si="7"/>
        <v>0</v>
      </c>
      <c r="AH9">
        <v>0.36</v>
      </c>
      <c r="AI9" t="s">
        <v>39</v>
      </c>
      <c r="AJ9">
        <v>28286.44</v>
      </c>
      <c r="AK9">
        <v>-46.07</v>
      </c>
      <c r="AL9">
        <v>51.78</v>
      </c>
      <c r="AM9">
        <v>-74.05</v>
      </c>
    </row>
    <row r="10" spans="1:43" x14ac:dyDescent="0.4">
      <c r="A10" t="s">
        <v>123</v>
      </c>
      <c r="B10" t="s">
        <v>124</v>
      </c>
      <c r="C10">
        <v>142.02000000000001</v>
      </c>
      <c r="D10">
        <v>333.88</v>
      </c>
      <c r="F10" t="s">
        <v>125</v>
      </c>
      <c r="G10">
        <v>8830.67</v>
      </c>
      <c r="H10">
        <v>186.68</v>
      </c>
      <c r="I10" t="s">
        <v>126</v>
      </c>
      <c r="J10" t="s">
        <v>127</v>
      </c>
      <c r="K10" t="s">
        <v>128</v>
      </c>
      <c r="L10" t="s">
        <v>129</v>
      </c>
      <c r="M10" t="s">
        <v>130</v>
      </c>
      <c r="O10" t="s">
        <v>39</v>
      </c>
      <c r="P10">
        <v>21.2</v>
      </c>
      <c r="Q10">
        <v>25.83</v>
      </c>
      <c r="R10">
        <v>23.16</v>
      </c>
      <c r="S10">
        <v>30.26</v>
      </c>
      <c r="T10">
        <f t="shared" si="4"/>
        <v>0</v>
      </c>
      <c r="U10" t="s">
        <v>131</v>
      </c>
      <c r="V10" t="s">
        <v>132</v>
      </c>
      <c r="W10" t="s">
        <v>133</v>
      </c>
      <c r="X10" t="s">
        <v>134</v>
      </c>
      <c r="Y10" t="s">
        <v>135</v>
      </c>
      <c r="Z10" t="s">
        <v>39</v>
      </c>
      <c r="AA10">
        <v>555.33000000000004</v>
      </c>
      <c r="AB10">
        <v>137.36000000000001</v>
      </c>
      <c r="AC10">
        <v>-54.03</v>
      </c>
      <c r="AD10">
        <v>52.22</v>
      </c>
      <c r="AE10">
        <f t="shared" si="5"/>
        <v>0</v>
      </c>
      <c r="AF10">
        <f t="shared" si="6"/>
        <v>0</v>
      </c>
      <c r="AG10">
        <f t="shared" si="7"/>
        <v>0</v>
      </c>
      <c r="AH10">
        <v>0.04</v>
      </c>
      <c r="AI10">
        <v>0.28000000000000003</v>
      </c>
      <c r="AJ10">
        <v>0.63</v>
      </c>
      <c r="AK10">
        <v>0.28999999999999998</v>
      </c>
      <c r="AL10">
        <v>0.44</v>
      </c>
      <c r="AM10" t="s">
        <v>39</v>
      </c>
      <c r="AN10">
        <v>522.35</v>
      </c>
      <c r="AO10">
        <v>130.07</v>
      </c>
      <c r="AP10">
        <v>-54.28</v>
      </c>
      <c r="AQ10">
        <v>51.72</v>
      </c>
    </row>
    <row r="11" spans="1:43" x14ac:dyDescent="0.4">
      <c r="A11" t="s">
        <v>136</v>
      </c>
      <c r="B11" t="s">
        <v>137</v>
      </c>
      <c r="C11">
        <v>81.61</v>
      </c>
      <c r="D11">
        <v>315.04000000000002</v>
      </c>
      <c r="F11" t="s">
        <v>138</v>
      </c>
      <c r="G11">
        <v>8391.98</v>
      </c>
      <c r="H11">
        <v>179.63</v>
      </c>
      <c r="I11" t="s">
        <v>139</v>
      </c>
      <c r="J11" t="s">
        <v>140</v>
      </c>
      <c r="K11" t="s">
        <v>141</v>
      </c>
      <c r="L11" t="s">
        <v>142</v>
      </c>
      <c r="M11" t="s">
        <v>143</v>
      </c>
      <c r="O11" t="s">
        <v>39</v>
      </c>
      <c r="P11">
        <v>33.47</v>
      </c>
      <c r="Q11">
        <v>32</v>
      </c>
      <c r="R11">
        <v>24.07</v>
      </c>
      <c r="S11">
        <v>25.87</v>
      </c>
      <c r="T11">
        <f t="shared" si="4"/>
        <v>0</v>
      </c>
      <c r="U11" t="s">
        <v>144</v>
      </c>
      <c r="V11" t="s">
        <v>145</v>
      </c>
      <c r="W11" t="s">
        <v>146</v>
      </c>
      <c r="X11" t="s">
        <v>147</v>
      </c>
      <c r="Y11" t="s">
        <v>148</v>
      </c>
      <c r="Z11" t="s">
        <v>39</v>
      </c>
      <c r="AA11">
        <v>14.15</v>
      </c>
      <c r="AB11">
        <v>-13.14</v>
      </c>
      <c r="AC11">
        <v>81.95</v>
      </c>
      <c r="AD11">
        <v>478.76</v>
      </c>
      <c r="AE11">
        <f t="shared" si="5"/>
        <v>0</v>
      </c>
      <c r="AF11">
        <f t="shared" si="6"/>
        <v>0</v>
      </c>
      <c r="AG11">
        <f t="shared" si="7"/>
        <v>1</v>
      </c>
      <c r="AH11">
        <v>-0.03</v>
      </c>
      <c r="AI11">
        <v>-0.39</v>
      </c>
      <c r="AJ11">
        <v>-0.42</v>
      </c>
      <c r="AK11">
        <v>-7.0000000000000007E-2</v>
      </c>
      <c r="AL11">
        <v>0.26</v>
      </c>
      <c r="AM11" t="s">
        <v>39</v>
      </c>
      <c r="AN11">
        <v>-1200</v>
      </c>
      <c r="AO11">
        <v>-7.69</v>
      </c>
      <c r="AP11">
        <v>83.33</v>
      </c>
      <c r="AQ11">
        <v>471.43</v>
      </c>
    </row>
    <row r="12" spans="1:43" x14ac:dyDescent="0.4">
      <c r="A12" t="s">
        <v>149</v>
      </c>
      <c r="B12" t="s">
        <v>150</v>
      </c>
      <c r="C12">
        <v>26.62</v>
      </c>
      <c r="D12">
        <v>310.73</v>
      </c>
      <c r="F12" t="s">
        <v>151</v>
      </c>
      <c r="G12">
        <v>6829.12</v>
      </c>
      <c r="H12">
        <v>18.100000000000001</v>
      </c>
      <c r="I12" t="s">
        <v>152</v>
      </c>
      <c r="J12" t="s">
        <v>153</v>
      </c>
      <c r="K12" t="s">
        <v>154</v>
      </c>
      <c r="L12" t="s">
        <v>155</v>
      </c>
      <c r="M12" t="s">
        <v>156</v>
      </c>
      <c r="O12" t="s">
        <v>39</v>
      </c>
      <c r="P12">
        <v>167.49</v>
      </c>
      <c r="Q12">
        <v>47.01</v>
      </c>
      <c r="R12">
        <v>-9.86</v>
      </c>
      <c r="S12">
        <v>42.32</v>
      </c>
      <c r="T12">
        <f t="shared" si="4"/>
        <v>0</v>
      </c>
      <c r="U12" t="s">
        <v>157</v>
      </c>
      <c r="V12" t="s">
        <v>158</v>
      </c>
      <c r="W12" t="s">
        <v>159</v>
      </c>
      <c r="X12" t="s">
        <v>160</v>
      </c>
      <c r="Y12" t="s">
        <v>161</v>
      </c>
      <c r="Z12" t="s">
        <v>39</v>
      </c>
      <c r="AA12">
        <v>-191.21</v>
      </c>
      <c r="AB12">
        <v>771.06</v>
      </c>
      <c r="AC12">
        <v>-71.83</v>
      </c>
      <c r="AD12">
        <v>-80.36</v>
      </c>
      <c r="AE12">
        <f t="shared" si="5"/>
        <v>0</v>
      </c>
      <c r="AF12">
        <f t="shared" si="6"/>
        <v>0</v>
      </c>
      <c r="AG12">
        <f t="shared" si="7"/>
        <v>0</v>
      </c>
      <c r="AH12">
        <v>0.47</v>
      </c>
      <c r="AI12">
        <v>-0.37</v>
      </c>
      <c r="AJ12">
        <v>2.27</v>
      </c>
      <c r="AK12">
        <v>0.63</v>
      </c>
      <c r="AL12">
        <v>0.09</v>
      </c>
      <c r="AM12" t="s">
        <v>39</v>
      </c>
      <c r="AN12">
        <v>-178.72</v>
      </c>
      <c r="AO12">
        <v>713.51</v>
      </c>
      <c r="AP12">
        <v>-72.25</v>
      </c>
      <c r="AQ12">
        <v>-85.71</v>
      </c>
    </row>
    <row r="13" spans="1:43" x14ac:dyDescent="0.4">
      <c r="A13" t="s">
        <v>162</v>
      </c>
      <c r="B13" t="s">
        <v>163</v>
      </c>
      <c r="C13">
        <v>5.15</v>
      </c>
      <c r="D13">
        <v>259.70999999999998</v>
      </c>
      <c r="F13" t="s">
        <v>164</v>
      </c>
      <c r="G13">
        <v>64.55</v>
      </c>
      <c r="H13">
        <v>3.4</v>
      </c>
      <c r="I13" t="s">
        <v>165</v>
      </c>
      <c r="J13" t="s">
        <v>166</v>
      </c>
      <c r="K13" t="s">
        <v>167</v>
      </c>
      <c r="L13" t="s">
        <v>168</v>
      </c>
      <c r="M13" t="s">
        <v>169</v>
      </c>
      <c r="O13" t="s">
        <v>39</v>
      </c>
      <c r="P13">
        <v>27.71</v>
      </c>
      <c r="Q13">
        <v>-28.37</v>
      </c>
      <c r="R13">
        <v>40.299999999999997</v>
      </c>
      <c r="S13">
        <v>26.45</v>
      </c>
      <c r="T13">
        <f t="shared" si="4"/>
        <v>0</v>
      </c>
      <c r="U13" t="s">
        <v>170</v>
      </c>
      <c r="V13" t="s">
        <v>171</v>
      </c>
      <c r="W13" t="s">
        <v>172</v>
      </c>
      <c r="X13" t="s">
        <v>173</v>
      </c>
      <c r="Y13" t="s">
        <v>174</v>
      </c>
      <c r="Z13" t="s">
        <v>39</v>
      </c>
      <c r="AA13">
        <v>221.4</v>
      </c>
      <c r="AB13">
        <v>-259.16000000000003</v>
      </c>
      <c r="AC13">
        <v>55.66</v>
      </c>
      <c r="AD13">
        <v>161.32</v>
      </c>
      <c r="AE13">
        <f t="shared" si="5"/>
        <v>0</v>
      </c>
      <c r="AF13">
        <f t="shared" si="6"/>
        <v>0</v>
      </c>
      <c r="AG13">
        <f t="shared" si="7"/>
        <v>1</v>
      </c>
      <c r="AH13">
        <v>0.39</v>
      </c>
      <c r="AI13">
        <v>0.96</v>
      </c>
      <c r="AJ13">
        <v>-1.38</v>
      </c>
      <c r="AK13">
        <v>-0.56999999999999995</v>
      </c>
      <c r="AL13">
        <v>0.33</v>
      </c>
      <c r="AM13" t="s">
        <v>39</v>
      </c>
      <c r="AN13">
        <v>146.15</v>
      </c>
      <c r="AO13">
        <v>-243.75</v>
      </c>
      <c r="AP13">
        <v>58.7</v>
      </c>
      <c r="AQ13">
        <v>157.88999999999999</v>
      </c>
    </row>
    <row r="14" spans="1:43" x14ac:dyDescent="0.4">
      <c r="A14" t="s">
        <v>175</v>
      </c>
      <c r="B14" t="s">
        <v>176</v>
      </c>
      <c r="C14">
        <v>19.05</v>
      </c>
      <c r="D14">
        <v>245.14</v>
      </c>
      <c r="F14" t="s">
        <v>177</v>
      </c>
      <c r="G14">
        <v>710.5</v>
      </c>
      <c r="H14">
        <v>3.99</v>
      </c>
      <c r="I14" t="s">
        <v>178</v>
      </c>
      <c r="J14" t="s">
        <v>179</v>
      </c>
      <c r="K14" t="s">
        <v>180</v>
      </c>
      <c r="L14" t="s">
        <v>181</v>
      </c>
      <c r="M14" t="s">
        <v>182</v>
      </c>
      <c r="O14" t="s">
        <v>39</v>
      </c>
      <c r="P14">
        <v>20.77</v>
      </c>
      <c r="Q14">
        <v>10.49</v>
      </c>
      <c r="R14">
        <v>-0.09</v>
      </c>
      <c r="S14">
        <v>30.74</v>
      </c>
      <c r="T14">
        <f t="shared" si="4"/>
        <v>0</v>
      </c>
      <c r="U14" t="s">
        <v>183</v>
      </c>
      <c r="V14" t="s">
        <v>184</v>
      </c>
      <c r="W14" t="s">
        <v>185</v>
      </c>
      <c r="X14" t="s">
        <v>186</v>
      </c>
      <c r="Y14" t="s">
        <v>187</v>
      </c>
      <c r="Z14" t="s">
        <v>39</v>
      </c>
      <c r="AA14">
        <v>46.27</v>
      </c>
      <c r="AB14">
        <v>81.03</v>
      </c>
      <c r="AC14">
        <v>822.11</v>
      </c>
      <c r="AD14">
        <v>-95.56</v>
      </c>
      <c r="AE14">
        <f t="shared" si="5"/>
        <v>0</v>
      </c>
      <c r="AF14">
        <f t="shared" si="6"/>
        <v>0</v>
      </c>
      <c r="AG14">
        <f t="shared" si="7"/>
        <v>0</v>
      </c>
      <c r="AH14">
        <v>-2.61</v>
      </c>
      <c r="AI14">
        <v>-1.34</v>
      </c>
      <c r="AJ14">
        <v>-0.24</v>
      </c>
      <c r="AK14">
        <v>1.79</v>
      </c>
      <c r="AL14">
        <v>0.08</v>
      </c>
      <c r="AM14" t="s">
        <v>39</v>
      </c>
      <c r="AN14">
        <v>48.66</v>
      </c>
      <c r="AO14">
        <v>82.09</v>
      </c>
      <c r="AP14">
        <v>845.83</v>
      </c>
      <c r="AQ14">
        <v>-95.53</v>
      </c>
    </row>
    <row r="15" spans="1:43" x14ac:dyDescent="0.4">
      <c r="A15" t="s">
        <v>188</v>
      </c>
      <c r="B15" t="s">
        <v>189</v>
      </c>
      <c r="C15">
        <v>44.97</v>
      </c>
      <c r="D15">
        <v>234.62</v>
      </c>
      <c r="F15" t="s">
        <v>190</v>
      </c>
      <c r="G15">
        <v>544.34</v>
      </c>
      <c r="H15">
        <v>-3.59</v>
      </c>
      <c r="I15" t="s">
        <v>191</v>
      </c>
      <c r="J15" t="s">
        <v>192</v>
      </c>
      <c r="K15" t="s">
        <v>193</v>
      </c>
      <c r="L15" t="s">
        <v>194</v>
      </c>
      <c r="M15" t="s">
        <v>195</v>
      </c>
      <c r="O15" t="s">
        <v>39</v>
      </c>
      <c r="P15">
        <v>5.46</v>
      </c>
      <c r="Q15">
        <v>6.42</v>
      </c>
      <c r="R15">
        <v>24</v>
      </c>
      <c r="S15">
        <v>29.42</v>
      </c>
      <c r="T15">
        <f t="shared" si="4"/>
        <v>1</v>
      </c>
      <c r="U15" t="s">
        <v>196</v>
      </c>
      <c r="V15" t="s">
        <v>197</v>
      </c>
      <c r="W15" t="s">
        <v>198</v>
      </c>
      <c r="X15" t="s">
        <v>199</v>
      </c>
      <c r="Y15" t="s">
        <v>200</v>
      </c>
      <c r="Z15" t="s">
        <v>39</v>
      </c>
      <c r="AA15">
        <v>851.95</v>
      </c>
      <c r="AB15">
        <v>-190.86</v>
      </c>
      <c r="AC15">
        <v>77.67</v>
      </c>
      <c r="AD15">
        <v>35.26</v>
      </c>
      <c r="AE15">
        <f t="shared" si="5"/>
        <v>0</v>
      </c>
      <c r="AF15">
        <f t="shared" si="6"/>
        <v>0</v>
      </c>
      <c r="AG15">
        <f t="shared" si="7"/>
        <v>0</v>
      </c>
      <c r="AH15">
        <v>-0.15</v>
      </c>
      <c r="AI15">
        <v>0.59</v>
      </c>
      <c r="AJ15">
        <v>-0.33</v>
      </c>
      <c r="AK15">
        <v>-0.28999999999999998</v>
      </c>
      <c r="AL15">
        <v>0.02</v>
      </c>
      <c r="AM15" t="s">
        <v>39</v>
      </c>
      <c r="AN15">
        <v>493.33</v>
      </c>
      <c r="AO15">
        <v>-155.93</v>
      </c>
      <c r="AP15">
        <v>12.73</v>
      </c>
      <c r="AQ15">
        <v>107.33</v>
      </c>
    </row>
    <row r="16" spans="1:43" x14ac:dyDescent="0.4">
      <c r="A16" t="s">
        <v>201</v>
      </c>
      <c r="B16" t="s">
        <v>202</v>
      </c>
      <c r="C16">
        <v>53.5</v>
      </c>
      <c r="D16">
        <v>233.8</v>
      </c>
      <c r="F16" t="s">
        <v>203</v>
      </c>
      <c r="G16">
        <v>903</v>
      </c>
      <c r="H16">
        <v>-3.2</v>
      </c>
      <c r="I16" t="s">
        <v>204</v>
      </c>
      <c r="J16" t="s">
        <v>205</v>
      </c>
      <c r="K16" t="s">
        <v>206</v>
      </c>
      <c r="L16" t="s">
        <v>207</v>
      </c>
      <c r="M16" t="s">
        <v>208</v>
      </c>
      <c r="O16" t="s">
        <v>39</v>
      </c>
      <c r="P16">
        <v>5.77</v>
      </c>
      <c r="Q16">
        <v>9.89</v>
      </c>
      <c r="R16">
        <v>2.35</v>
      </c>
      <c r="S16">
        <v>7.87</v>
      </c>
      <c r="T16">
        <f t="shared" si="4"/>
        <v>0</v>
      </c>
      <c r="U16">
        <v>-700000</v>
      </c>
      <c r="V16">
        <v>-100000</v>
      </c>
      <c r="W16" t="s">
        <v>209</v>
      </c>
      <c r="X16" t="s">
        <v>210</v>
      </c>
      <c r="Y16" t="s">
        <v>211</v>
      </c>
      <c r="Z16" t="s">
        <v>39</v>
      </c>
      <c r="AA16">
        <v>85.71</v>
      </c>
      <c r="AB16">
        <v>10800</v>
      </c>
      <c r="AC16">
        <v>-131.78</v>
      </c>
      <c r="AD16">
        <v>373.53</v>
      </c>
      <c r="AE16">
        <f t="shared" si="5"/>
        <v>0</v>
      </c>
      <c r="AF16">
        <f t="shared" si="6"/>
        <v>0</v>
      </c>
      <c r="AG16">
        <f t="shared" si="7"/>
        <v>0</v>
      </c>
      <c r="AH16" t="s">
        <v>39</v>
      </c>
      <c r="AI16" t="s">
        <v>39</v>
      </c>
      <c r="AJ16" t="s">
        <v>39</v>
      </c>
      <c r="AK16">
        <v>-0.06</v>
      </c>
      <c r="AL16">
        <v>-0.05</v>
      </c>
      <c r="AM16" t="s">
        <v>39</v>
      </c>
      <c r="AN16" t="s">
        <v>39</v>
      </c>
      <c r="AO16" t="s">
        <v>39</v>
      </c>
      <c r="AP16" t="s">
        <v>39</v>
      </c>
      <c r="AQ16">
        <v>16.670000000000002</v>
      </c>
    </row>
    <row r="17" spans="1:43" x14ac:dyDescent="0.4">
      <c r="A17" t="s">
        <v>212</v>
      </c>
      <c r="B17" t="s">
        <v>213</v>
      </c>
      <c r="C17">
        <v>3.65</v>
      </c>
      <c r="D17">
        <v>231.01</v>
      </c>
      <c r="F17" t="s">
        <v>214</v>
      </c>
      <c r="G17">
        <v>116.62</v>
      </c>
      <c r="H17">
        <v>0.04</v>
      </c>
      <c r="I17" t="s">
        <v>215</v>
      </c>
      <c r="J17" t="s">
        <v>216</v>
      </c>
      <c r="K17" t="s">
        <v>217</v>
      </c>
      <c r="L17" t="s">
        <v>218</v>
      </c>
      <c r="M17" t="s">
        <v>219</v>
      </c>
      <c r="O17" t="s">
        <v>39</v>
      </c>
      <c r="P17">
        <v>3.85</v>
      </c>
      <c r="Q17">
        <v>0.89</v>
      </c>
      <c r="R17">
        <v>2.81</v>
      </c>
      <c r="S17">
        <v>1.24</v>
      </c>
      <c r="T17">
        <f t="shared" si="4"/>
        <v>0</v>
      </c>
      <c r="U17">
        <v>629438</v>
      </c>
      <c r="V17">
        <v>787376</v>
      </c>
      <c r="W17">
        <v>880017</v>
      </c>
      <c r="X17">
        <v>-571422</v>
      </c>
      <c r="Y17">
        <v>43774</v>
      </c>
      <c r="Z17" t="s">
        <v>39</v>
      </c>
      <c r="AA17">
        <v>25.09</v>
      </c>
      <c r="AB17">
        <v>11.77</v>
      </c>
      <c r="AC17">
        <v>-164.93</v>
      </c>
      <c r="AD17">
        <v>107.66</v>
      </c>
      <c r="AE17">
        <f t="shared" si="5"/>
        <v>0</v>
      </c>
      <c r="AF17">
        <f t="shared" si="6"/>
        <v>0</v>
      </c>
      <c r="AG17">
        <f t="shared" si="7"/>
        <v>0</v>
      </c>
      <c r="AH17">
        <v>0.23</v>
      </c>
      <c r="AI17">
        <v>0.28999999999999998</v>
      </c>
      <c r="AJ17">
        <v>0.32</v>
      </c>
      <c r="AK17">
        <v>-0.21</v>
      </c>
      <c r="AL17">
        <v>0.02</v>
      </c>
      <c r="AM17" t="s">
        <v>39</v>
      </c>
      <c r="AN17">
        <v>26.09</v>
      </c>
      <c r="AO17">
        <v>10.34</v>
      </c>
      <c r="AP17">
        <v>-165.63</v>
      </c>
      <c r="AQ17">
        <v>109.52</v>
      </c>
    </row>
    <row r="18" spans="1:43" x14ac:dyDescent="0.4">
      <c r="A18" t="s">
        <v>220</v>
      </c>
      <c r="B18" t="s">
        <v>221</v>
      </c>
      <c r="C18">
        <v>102.99</v>
      </c>
      <c r="D18">
        <v>222.89</v>
      </c>
      <c r="F18" t="s">
        <v>222</v>
      </c>
      <c r="G18">
        <v>9498</v>
      </c>
      <c r="H18">
        <v>200</v>
      </c>
      <c r="I18" t="s">
        <v>223</v>
      </c>
      <c r="J18" t="s">
        <v>224</v>
      </c>
      <c r="K18" t="s">
        <v>225</v>
      </c>
      <c r="L18" t="s">
        <v>226</v>
      </c>
      <c r="M18" t="s">
        <v>227</v>
      </c>
      <c r="O18" t="s">
        <v>39</v>
      </c>
      <c r="P18">
        <v>10.49</v>
      </c>
      <c r="Q18">
        <v>17.28</v>
      </c>
      <c r="R18">
        <v>8.0399999999999991</v>
      </c>
      <c r="S18">
        <v>55.68</v>
      </c>
      <c r="T18">
        <f t="shared" si="4"/>
        <v>0</v>
      </c>
      <c r="U18" t="s">
        <v>228</v>
      </c>
      <c r="V18" t="s">
        <v>229</v>
      </c>
      <c r="W18" t="s">
        <v>230</v>
      </c>
      <c r="X18" t="s">
        <v>231</v>
      </c>
      <c r="Y18" t="s">
        <v>232</v>
      </c>
      <c r="Z18" t="s">
        <v>39</v>
      </c>
      <c r="AA18">
        <v>400</v>
      </c>
      <c r="AB18">
        <v>54.89</v>
      </c>
      <c r="AC18">
        <v>183.12</v>
      </c>
      <c r="AD18">
        <v>-86.89</v>
      </c>
      <c r="AE18">
        <f t="shared" si="5"/>
        <v>0</v>
      </c>
      <c r="AF18">
        <f t="shared" si="6"/>
        <v>0</v>
      </c>
      <c r="AG18">
        <f t="shared" si="7"/>
        <v>0</v>
      </c>
      <c r="AH18">
        <v>-0.46</v>
      </c>
      <c r="AI18">
        <v>1.4</v>
      </c>
      <c r="AJ18">
        <v>2.27</v>
      </c>
      <c r="AK18">
        <v>6.36</v>
      </c>
      <c r="AL18">
        <v>0.59</v>
      </c>
      <c r="AM18" t="s">
        <v>39</v>
      </c>
      <c r="AN18">
        <v>404.35</v>
      </c>
      <c r="AO18">
        <v>62.14</v>
      </c>
      <c r="AP18">
        <v>180.18</v>
      </c>
      <c r="AQ18">
        <v>-90.72</v>
      </c>
    </row>
    <row r="19" spans="1:43" x14ac:dyDescent="0.4">
      <c r="A19" t="s">
        <v>233</v>
      </c>
      <c r="B19" t="s">
        <v>234</v>
      </c>
      <c r="C19">
        <v>12.94</v>
      </c>
      <c r="D19">
        <v>216.03</v>
      </c>
      <c r="F19" t="s">
        <v>235</v>
      </c>
      <c r="G19">
        <v>336.6</v>
      </c>
      <c r="H19">
        <v>6.82</v>
      </c>
      <c r="I19" t="s">
        <v>236</v>
      </c>
      <c r="J19" t="s">
        <v>237</v>
      </c>
      <c r="K19" t="s">
        <v>238</v>
      </c>
      <c r="L19" t="s">
        <v>239</v>
      </c>
      <c r="M19" t="s">
        <v>240</v>
      </c>
      <c r="O19" t="s">
        <v>39</v>
      </c>
      <c r="P19">
        <v>16</v>
      </c>
      <c r="Q19">
        <v>9.23</v>
      </c>
      <c r="R19">
        <v>-0.09</v>
      </c>
      <c r="S19">
        <v>13.61</v>
      </c>
      <c r="T19">
        <f t="shared" si="4"/>
        <v>0</v>
      </c>
      <c r="U19" t="s">
        <v>241</v>
      </c>
      <c r="V19" t="s">
        <v>242</v>
      </c>
      <c r="W19" t="s">
        <v>243</v>
      </c>
      <c r="X19" t="s">
        <v>244</v>
      </c>
      <c r="Y19" t="s">
        <v>245</v>
      </c>
      <c r="Z19" t="s">
        <v>39</v>
      </c>
      <c r="AA19">
        <v>74.88</v>
      </c>
      <c r="AB19">
        <v>177.64</v>
      </c>
      <c r="AC19">
        <v>706.79</v>
      </c>
      <c r="AD19">
        <v>-96.77</v>
      </c>
      <c r="AE19">
        <f t="shared" si="5"/>
        <v>0</v>
      </c>
      <c r="AF19">
        <f t="shared" si="6"/>
        <v>0</v>
      </c>
      <c r="AG19">
        <f t="shared" si="7"/>
        <v>0</v>
      </c>
      <c r="AH19">
        <v>-1.21</v>
      </c>
      <c r="AI19">
        <v>-0.3</v>
      </c>
      <c r="AJ19">
        <v>0.23</v>
      </c>
      <c r="AK19">
        <v>1.84</v>
      </c>
      <c r="AL19">
        <v>0.06</v>
      </c>
      <c r="AM19" t="s">
        <v>39</v>
      </c>
      <c r="AN19">
        <v>75.209999999999994</v>
      </c>
      <c r="AO19">
        <v>176.67</v>
      </c>
      <c r="AP19">
        <v>700</v>
      </c>
      <c r="AQ19">
        <v>-96.74</v>
      </c>
    </row>
    <row r="20" spans="1:43" x14ac:dyDescent="0.4">
      <c r="A20" t="s">
        <v>246</v>
      </c>
      <c r="B20" t="s">
        <v>247</v>
      </c>
      <c r="C20">
        <v>9.74</v>
      </c>
      <c r="D20">
        <v>214.49</v>
      </c>
      <c r="F20" t="s">
        <v>248</v>
      </c>
      <c r="G20">
        <v>288.02999999999997</v>
      </c>
      <c r="H20">
        <v>1.86</v>
      </c>
      <c r="I20" t="s">
        <v>249</v>
      </c>
      <c r="J20" t="s">
        <v>250</v>
      </c>
      <c r="K20" t="s">
        <v>251</v>
      </c>
      <c r="L20" t="s">
        <v>252</v>
      </c>
      <c r="M20" t="s">
        <v>253</v>
      </c>
      <c r="O20" t="s">
        <v>39</v>
      </c>
      <c r="P20">
        <v>22.67</v>
      </c>
      <c r="Q20">
        <v>-2.75</v>
      </c>
      <c r="R20">
        <v>2.5499999999999998</v>
      </c>
      <c r="S20">
        <v>-3.33</v>
      </c>
      <c r="T20">
        <f t="shared" si="4"/>
        <v>0</v>
      </c>
      <c r="U20" t="s">
        <v>254</v>
      </c>
      <c r="V20" t="s">
        <v>255</v>
      </c>
      <c r="W20" t="s">
        <v>256</v>
      </c>
      <c r="X20" t="s">
        <v>257</v>
      </c>
      <c r="Y20" t="s">
        <v>258</v>
      </c>
      <c r="Z20" t="s">
        <v>39</v>
      </c>
      <c r="AA20">
        <v>-1147.68</v>
      </c>
      <c r="AB20">
        <v>-20.97</v>
      </c>
      <c r="AC20">
        <v>-132.51</v>
      </c>
      <c r="AD20">
        <v>106.24</v>
      </c>
      <c r="AE20">
        <f t="shared" si="5"/>
        <v>0</v>
      </c>
      <c r="AF20">
        <f t="shared" si="6"/>
        <v>0</v>
      </c>
      <c r="AG20">
        <f t="shared" si="7"/>
        <v>0</v>
      </c>
      <c r="AH20">
        <v>0.04</v>
      </c>
      <c r="AI20">
        <v>-0.28999999999999998</v>
      </c>
      <c r="AJ20">
        <v>-0.34</v>
      </c>
      <c r="AK20">
        <v>-1.51</v>
      </c>
      <c r="AL20">
        <v>-0.5</v>
      </c>
      <c r="AM20" t="s">
        <v>39</v>
      </c>
      <c r="AN20">
        <v>-825</v>
      </c>
      <c r="AO20">
        <v>-17.239999999999998</v>
      </c>
      <c r="AP20">
        <v>-345.26</v>
      </c>
      <c r="AQ20">
        <v>67.03</v>
      </c>
    </row>
    <row r="21" spans="1:43" x14ac:dyDescent="0.4">
      <c r="A21" t="s">
        <v>259</v>
      </c>
      <c r="B21" t="s">
        <v>260</v>
      </c>
      <c r="C21">
        <v>27.94</v>
      </c>
      <c r="D21">
        <v>212.15</v>
      </c>
      <c r="F21" t="s">
        <v>261</v>
      </c>
      <c r="G21">
        <v>850.09</v>
      </c>
      <c r="H21">
        <v>-8.65</v>
      </c>
      <c r="I21" t="s">
        <v>262</v>
      </c>
      <c r="J21" t="s">
        <v>263</v>
      </c>
      <c r="K21" t="s">
        <v>263</v>
      </c>
      <c r="L21" t="s">
        <v>264</v>
      </c>
      <c r="M21" t="s">
        <v>265</v>
      </c>
      <c r="O21" t="s">
        <v>39</v>
      </c>
      <c r="P21">
        <v>-2.77</v>
      </c>
      <c r="Q21">
        <v>-0.17</v>
      </c>
      <c r="R21">
        <v>-26.66</v>
      </c>
      <c r="S21">
        <v>5.61</v>
      </c>
      <c r="T21">
        <f t="shared" si="4"/>
        <v>0</v>
      </c>
      <c r="U21" t="s">
        <v>266</v>
      </c>
      <c r="V21" t="s">
        <v>267</v>
      </c>
      <c r="W21" t="s">
        <v>268</v>
      </c>
      <c r="X21" t="s">
        <v>269</v>
      </c>
      <c r="Y21" t="s">
        <v>270</v>
      </c>
      <c r="Z21" t="s">
        <v>39</v>
      </c>
      <c r="AA21">
        <v>32.85</v>
      </c>
      <c r="AB21">
        <v>-84.61</v>
      </c>
      <c r="AC21">
        <v>-399.47</v>
      </c>
      <c r="AD21">
        <v>67.42</v>
      </c>
      <c r="AE21">
        <f t="shared" si="5"/>
        <v>0</v>
      </c>
      <c r="AF21">
        <f t="shared" si="6"/>
        <v>0</v>
      </c>
      <c r="AG21">
        <f t="shared" si="7"/>
        <v>0</v>
      </c>
      <c r="AH21">
        <v>0.97</v>
      </c>
      <c r="AI21">
        <v>0.77</v>
      </c>
      <c r="AJ21">
        <v>0.12</v>
      </c>
      <c r="AK21">
        <v>-0.12</v>
      </c>
      <c r="AL21">
        <v>-0.03</v>
      </c>
      <c r="AM21" t="s">
        <v>39</v>
      </c>
      <c r="AN21">
        <v>-20.62</v>
      </c>
      <c r="AO21">
        <v>-84.42</v>
      </c>
      <c r="AP21">
        <v>-198.83</v>
      </c>
      <c r="AQ21">
        <v>71.25</v>
      </c>
    </row>
    <row r="22" spans="1:43" x14ac:dyDescent="0.4">
      <c r="A22" t="s">
        <v>271</v>
      </c>
      <c r="B22" t="s">
        <v>272</v>
      </c>
      <c r="C22">
        <v>8.14</v>
      </c>
      <c r="D22" t="s">
        <v>39</v>
      </c>
      <c r="F22" t="s">
        <v>39</v>
      </c>
      <c r="G22" t="s">
        <v>273</v>
      </c>
      <c r="H22">
        <v>126.93</v>
      </c>
      <c r="T22">
        <f t="shared" si="4"/>
        <v>0</v>
      </c>
      <c r="AE22">
        <f t="shared" si="5"/>
        <v>0</v>
      </c>
      <c r="AF22">
        <f t="shared" si="6"/>
        <v>0</v>
      </c>
      <c r="AG22">
        <f t="shared" si="7"/>
        <v>0</v>
      </c>
    </row>
    <row r="23" spans="1:43" x14ac:dyDescent="0.4">
      <c r="A23" t="s">
        <v>274</v>
      </c>
      <c r="B23" t="s">
        <v>275</v>
      </c>
      <c r="C23">
        <v>41.85</v>
      </c>
      <c r="D23">
        <v>124.46</v>
      </c>
      <c r="F23" t="s">
        <v>276</v>
      </c>
      <c r="G23">
        <v>750.27</v>
      </c>
      <c r="H23">
        <v>26.99</v>
      </c>
      <c r="I23" t="s">
        <v>277</v>
      </c>
      <c r="J23" t="s">
        <v>278</v>
      </c>
      <c r="K23" t="s">
        <v>279</v>
      </c>
      <c r="L23" t="s">
        <v>280</v>
      </c>
      <c r="M23" t="s">
        <v>281</v>
      </c>
      <c r="O23" t="s">
        <v>39</v>
      </c>
      <c r="P23">
        <v>10.23</v>
      </c>
      <c r="Q23">
        <v>15.92</v>
      </c>
      <c r="R23">
        <v>15.71</v>
      </c>
      <c r="S23">
        <v>9.9</v>
      </c>
      <c r="T23">
        <f t="shared" si="4"/>
        <v>0</v>
      </c>
      <c r="U23" t="s">
        <v>282</v>
      </c>
      <c r="V23" t="s">
        <v>283</v>
      </c>
      <c r="W23" t="s">
        <v>284</v>
      </c>
      <c r="X23" t="s">
        <v>285</v>
      </c>
      <c r="Y23" t="s">
        <v>286</v>
      </c>
      <c r="Z23" t="s">
        <v>39</v>
      </c>
      <c r="AA23">
        <v>73.97</v>
      </c>
      <c r="AB23">
        <v>-12.59</v>
      </c>
      <c r="AC23">
        <v>9.2200000000000006</v>
      </c>
      <c r="AD23">
        <v>-25.7</v>
      </c>
      <c r="AE23">
        <f t="shared" si="5"/>
        <v>0</v>
      </c>
      <c r="AF23">
        <f t="shared" si="6"/>
        <v>0</v>
      </c>
      <c r="AG23">
        <f t="shared" si="7"/>
        <v>0</v>
      </c>
      <c r="AH23">
        <v>0.28999999999999998</v>
      </c>
      <c r="AI23">
        <v>0.5</v>
      </c>
      <c r="AJ23">
        <v>0.44</v>
      </c>
      <c r="AK23">
        <v>0.47</v>
      </c>
      <c r="AL23">
        <v>0.35</v>
      </c>
      <c r="AM23" t="s">
        <v>39</v>
      </c>
      <c r="AN23">
        <v>72.41</v>
      </c>
      <c r="AO23">
        <v>-12</v>
      </c>
      <c r="AP23">
        <v>6.82</v>
      </c>
      <c r="AQ23">
        <v>-25.53</v>
      </c>
    </row>
    <row r="24" spans="1:43" x14ac:dyDescent="0.4">
      <c r="A24" t="s">
        <v>287</v>
      </c>
      <c r="B24" t="s">
        <v>288</v>
      </c>
      <c r="C24">
        <v>8.82</v>
      </c>
      <c r="D24">
        <v>119.61</v>
      </c>
      <c r="F24" t="s">
        <v>289</v>
      </c>
      <c r="G24">
        <v>106.62</v>
      </c>
      <c r="H24">
        <v>2.42</v>
      </c>
      <c r="I24" t="s">
        <v>290</v>
      </c>
      <c r="J24" t="s">
        <v>291</v>
      </c>
      <c r="K24" t="s">
        <v>292</v>
      </c>
      <c r="L24" t="s">
        <v>293</v>
      </c>
      <c r="M24" t="s">
        <v>294</v>
      </c>
      <c r="O24" t="s">
        <v>39</v>
      </c>
      <c r="P24">
        <v>-11.5</v>
      </c>
      <c r="Q24">
        <v>20.010000000000002</v>
      </c>
      <c r="R24">
        <v>5.29</v>
      </c>
      <c r="S24">
        <v>-4.6500000000000004</v>
      </c>
      <c r="T24">
        <f t="shared" si="4"/>
        <v>0</v>
      </c>
      <c r="U24" t="s">
        <v>295</v>
      </c>
      <c r="V24" t="s">
        <v>296</v>
      </c>
      <c r="W24" t="s">
        <v>297</v>
      </c>
      <c r="X24" t="s">
        <v>298</v>
      </c>
      <c r="Y24" t="s">
        <v>299</v>
      </c>
      <c r="Z24" t="s">
        <v>39</v>
      </c>
      <c r="AA24">
        <v>-145.65</v>
      </c>
      <c r="AB24">
        <v>322.16000000000003</v>
      </c>
      <c r="AC24">
        <v>76.08</v>
      </c>
      <c r="AD24">
        <v>-66.34</v>
      </c>
      <c r="AE24">
        <f t="shared" si="5"/>
        <v>0</v>
      </c>
      <c r="AF24">
        <f t="shared" si="6"/>
        <v>0</v>
      </c>
      <c r="AG24">
        <f t="shared" si="7"/>
        <v>0</v>
      </c>
      <c r="AH24">
        <v>0.1</v>
      </c>
      <c r="AI24">
        <v>-0.05</v>
      </c>
      <c r="AJ24">
        <v>0.12</v>
      </c>
      <c r="AK24">
        <v>0.22</v>
      </c>
      <c r="AL24">
        <v>0.08</v>
      </c>
      <c r="AM24" t="s">
        <v>39</v>
      </c>
      <c r="AN24">
        <v>-150</v>
      </c>
      <c r="AO24">
        <v>340</v>
      </c>
      <c r="AP24">
        <v>83.33</v>
      </c>
      <c r="AQ24">
        <v>-63.64</v>
      </c>
    </row>
    <row r="25" spans="1:43" x14ac:dyDescent="0.4">
      <c r="A25" t="s">
        <v>300</v>
      </c>
      <c r="B25" t="s">
        <v>301</v>
      </c>
      <c r="C25">
        <v>23.04</v>
      </c>
      <c r="D25">
        <v>119.43</v>
      </c>
      <c r="F25" t="s">
        <v>302</v>
      </c>
      <c r="G25">
        <v>320.16000000000003</v>
      </c>
      <c r="H25">
        <v>-4.42</v>
      </c>
      <c r="I25" t="s">
        <v>303</v>
      </c>
      <c r="J25" t="s">
        <v>304</v>
      </c>
      <c r="K25" t="s">
        <v>305</v>
      </c>
      <c r="L25" t="s">
        <v>306</v>
      </c>
      <c r="M25" t="s">
        <v>307</v>
      </c>
      <c r="O25" t="s">
        <v>39</v>
      </c>
      <c r="P25">
        <v>23.62</v>
      </c>
      <c r="Q25">
        <v>17.52</v>
      </c>
      <c r="R25">
        <v>18.670000000000002</v>
      </c>
      <c r="S25">
        <v>15.39</v>
      </c>
      <c r="T25">
        <f t="shared" si="4"/>
        <v>0</v>
      </c>
      <c r="U25">
        <v>605000</v>
      </c>
      <c r="V25" t="s">
        <v>308</v>
      </c>
      <c r="W25" t="s">
        <v>196</v>
      </c>
      <c r="X25" t="s">
        <v>309</v>
      </c>
      <c r="Y25" t="s">
        <v>310</v>
      </c>
      <c r="Z25" t="s">
        <v>39</v>
      </c>
      <c r="AA25">
        <v>-1321.65</v>
      </c>
      <c r="AB25">
        <v>50.94</v>
      </c>
      <c r="AC25">
        <v>-1761.5</v>
      </c>
      <c r="AD25">
        <v>93.45</v>
      </c>
      <c r="AE25">
        <f t="shared" si="5"/>
        <v>0</v>
      </c>
      <c r="AF25">
        <f t="shared" si="6"/>
        <v>0</v>
      </c>
      <c r="AG25">
        <f t="shared" si="7"/>
        <v>0</v>
      </c>
      <c r="AH25">
        <v>0.01</v>
      </c>
      <c r="AI25">
        <v>-0.16</v>
      </c>
      <c r="AJ25">
        <v>-0.1</v>
      </c>
      <c r="AK25">
        <v>-1.3</v>
      </c>
      <c r="AL25">
        <v>-0.08</v>
      </c>
      <c r="AM25" t="s">
        <v>39</v>
      </c>
      <c r="AN25">
        <v>-1653.4</v>
      </c>
      <c r="AO25">
        <v>37.5</v>
      </c>
      <c r="AP25">
        <v>-1200</v>
      </c>
      <c r="AQ25">
        <v>93.85</v>
      </c>
    </row>
    <row r="26" spans="1:43" x14ac:dyDescent="0.4">
      <c r="A26" t="s">
        <v>311</v>
      </c>
      <c r="B26" t="s">
        <v>312</v>
      </c>
      <c r="C26">
        <v>11.95</v>
      </c>
      <c r="D26">
        <v>117.36</v>
      </c>
      <c r="F26" t="s">
        <v>313</v>
      </c>
      <c r="G26">
        <v>14.01</v>
      </c>
      <c r="H26">
        <v>-0.06</v>
      </c>
      <c r="I26" t="s">
        <v>314</v>
      </c>
      <c r="J26" t="s">
        <v>315</v>
      </c>
      <c r="K26" t="s">
        <v>316</v>
      </c>
      <c r="L26" t="s">
        <v>317</v>
      </c>
      <c r="M26" t="s">
        <v>318</v>
      </c>
      <c r="O26" t="s">
        <v>39</v>
      </c>
      <c r="P26">
        <v>12.08</v>
      </c>
      <c r="Q26">
        <v>5.39</v>
      </c>
      <c r="R26">
        <v>14.42</v>
      </c>
      <c r="S26">
        <v>2.65</v>
      </c>
      <c r="T26">
        <f t="shared" si="4"/>
        <v>0</v>
      </c>
      <c r="U26">
        <v>-858667</v>
      </c>
      <c r="V26">
        <v>257487</v>
      </c>
      <c r="W26" t="s">
        <v>319</v>
      </c>
      <c r="X26" t="s">
        <v>320</v>
      </c>
      <c r="Y26">
        <v>666503</v>
      </c>
      <c r="Z26" t="s">
        <v>39</v>
      </c>
      <c r="AA26">
        <v>129.99</v>
      </c>
      <c r="AB26">
        <v>-1067.0999999999999</v>
      </c>
      <c r="AC26">
        <v>-140.62</v>
      </c>
      <c r="AD26">
        <v>111.12</v>
      </c>
      <c r="AE26">
        <f t="shared" si="5"/>
        <v>0</v>
      </c>
      <c r="AF26">
        <f t="shared" si="6"/>
        <v>0</v>
      </c>
      <c r="AG26">
        <f t="shared" si="7"/>
        <v>1</v>
      </c>
      <c r="AH26">
        <v>-0.14000000000000001</v>
      </c>
      <c r="AI26">
        <v>-0.05</v>
      </c>
      <c r="AJ26">
        <v>-0.19</v>
      </c>
      <c r="AK26">
        <v>-0.38</v>
      </c>
      <c r="AL26" t="s">
        <v>43</v>
      </c>
      <c r="AM26" t="s">
        <v>39</v>
      </c>
      <c r="AN26">
        <v>64.290000000000006</v>
      </c>
      <c r="AO26">
        <v>-280</v>
      </c>
      <c r="AP26">
        <v>-100</v>
      </c>
      <c r="AQ26">
        <v>99.13</v>
      </c>
    </row>
    <row r="27" spans="1:43" x14ac:dyDescent="0.4">
      <c r="A27" t="s">
        <v>321</v>
      </c>
      <c r="B27" t="s">
        <v>322</v>
      </c>
      <c r="C27">
        <v>6.35</v>
      </c>
      <c r="D27" t="s">
        <v>39</v>
      </c>
      <c r="F27" t="s">
        <v>39</v>
      </c>
      <c r="G27" t="s">
        <v>323</v>
      </c>
      <c r="H27">
        <v>114.95</v>
      </c>
      <c r="T27">
        <f t="shared" si="4"/>
        <v>0</v>
      </c>
      <c r="AE27">
        <f t="shared" si="5"/>
        <v>0</v>
      </c>
      <c r="AF27">
        <f t="shared" si="6"/>
        <v>0</v>
      </c>
      <c r="AG27">
        <f t="shared" si="7"/>
        <v>0</v>
      </c>
    </row>
    <row r="28" spans="1:43" x14ac:dyDescent="0.4">
      <c r="A28" t="s">
        <v>324</v>
      </c>
      <c r="B28" t="s">
        <v>325</v>
      </c>
      <c r="C28">
        <v>11.01</v>
      </c>
      <c r="D28" t="s">
        <v>39</v>
      </c>
      <c r="F28" t="s">
        <v>39</v>
      </c>
      <c r="G28" t="s">
        <v>326</v>
      </c>
      <c r="H28">
        <v>114.06</v>
      </c>
      <c r="T28">
        <f t="shared" si="4"/>
        <v>0</v>
      </c>
      <c r="AE28">
        <f t="shared" si="5"/>
        <v>0</v>
      </c>
      <c r="AF28">
        <f t="shared" si="6"/>
        <v>0</v>
      </c>
      <c r="AG28">
        <f t="shared" si="7"/>
        <v>0</v>
      </c>
    </row>
    <row r="29" spans="1:43" x14ac:dyDescent="0.4">
      <c r="A29" t="s">
        <v>327</v>
      </c>
      <c r="B29" t="s">
        <v>328</v>
      </c>
      <c r="C29">
        <v>6.55</v>
      </c>
      <c r="D29">
        <v>110.23</v>
      </c>
      <c r="F29" t="s">
        <v>329</v>
      </c>
      <c r="G29">
        <v>25311.81</v>
      </c>
      <c r="H29">
        <v>195.12</v>
      </c>
      <c r="I29" t="s">
        <v>330</v>
      </c>
      <c r="J29" t="s">
        <v>331</v>
      </c>
      <c r="K29" t="s">
        <v>332</v>
      </c>
      <c r="L29" t="s">
        <v>333</v>
      </c>
      <c r="M29" t="s">
        <v>334</v>
      </c>
      <c r="O29" t="s">
        <v>39</v>
      </c>
      <c r="P29">
        <v>-0.18</v>
      </c>
      <c r="Q29">
        <v>0.27</v>
      </c>
      <c r="R29">
        <v>8.31</v>
      </c>
      <c r="S29">
        <v>-9.85</v>
      </c>
      <c r="T29">
        <f t="shared" si="4"/>
        <v>0</v>
      </c>
      <c r="U29" t="s">
        <v>335</v>
      </c>
      <c r="V29" t="s">
        <v>336</v>
      </c>
      <c r="W29" t="s">
        <v>337</v>
      </c>
      <c r="X29" t="s">
        <v>338</v>
      </c>
      <c r="Y29" t="s">
        <v>339</v>
      </c>
      <c r="Z29" t="s">
        <v>39</v>
      </c>
      <c r="AA29">
        <v>107.88</v>
      </c>
      <c r="AB29">
        <v>-3.64</v>
      </c>
      <c r="AC29">
        <v>17.12</v>
      </c>
      <c r="AD29">
        <v>-87.33</v>
      </c>
      <c r="AE29">
        <f t="shared" si="5"/>
        <v>0</v>
      </c>
      <c r="AF29">
        <f t="shared" si="6"/>
        <v>0</v>
      </c>
      <c r="AG29">
        <f t="shared" si="7"/>
        <v>0</v>
      </c>
      <c r="AH29">
        <v>12.11</v>
      </c>
      <c r="AI29">
        <v>3.72</v>
      </c>
      <c r="AJ29">
        <v>3.57</v>
      </c>
      <c r="AK29">
        <v>4.17</v>
      </c>
      <c r="AL29">
        <v>0.53</v>
      </c>
      <c r="AM29" t="s">
        <v>39</v>
      </c>
      <c r="AN29">
        <v>-69.28</v>
      </c>
      <c r="AO29">
        <v>-4.03</v>
      </c>
      <c r="AP29">
        <v>16.809999999999999</v>
      </c>
      <c r="AQ29">
        <v>-87.29</v>
      </c>
    </row>
    <row r="30" spans="1:43" x14ac:dyDescent="0.4">
      <c r="A30" t="s">
        <v>340</v>
      </c>
      <c r="B30" t="s">
        <v>341</v>
      </c>
      <c r="C30">
        <v>55.97</v>
      </c>
      <c r="D30">
        <v>110.18</v>
      </c>
      <c r="F30" t="s">
        <v>342</v>
      </c>
      <c r="G30">
        <v>463.38</v>
      </c>
      <c r="H30">
        <v>28.98</v>
      </c>
      <c r="I30" t="s">
        <v>343</v>
      </c>
      <c r="J30" t="s">
        <v>344</v>
      </c>
      <c r="K30" t="s">
        <v>345</v>
      </c>
      <c r="L30" t="s">
        <v>346</v>
      </c>
      <c r="M30" t="s">
        <v>347</v>
      </c>
      <c r="O30" t="s">
        <v>39</v>
      </c>
      <c r="P30">
        <v>26.79</v>
      </c>
      <c r="Q30">
        <v>21.03</v>
      </c>
      <c r="R30">
        <v>17.14</v>
      </c>
      <c r="S30">
        <v>18.059999999999999</v>
      </c>
      <c r="T30">
        <f t="shared" si="4"/>
        <v>0</v>
      </c>
      <c r="U30" t="s">
        <v>348</v>
      </c>
      <c r="V30" t="s">
        <v>349</v>
      </c>
      <c r="W30" t="s">
        <v>350</v>
      </c>
      <c r="X30" t="s">
        <v>351</v>
      </c>
      <c r="Y30" t="s">
        <v>352</v>
      </c>
      <c r="Z30" t="s">
        <v>39</v>
      </c>
      <c r="AA30">
        <v>-7.54</v>
      </c>
      <c r="AB30">
        <v>-63.44</v>
      </c>
      <c r="AC30">
        <v>116.14</v>
      </c>
      <c r="AD30">
        <v>120.12</v>
      </c>
      <c r="AE30">
        <f t="shared" si="5"/>
        <v>0</v>
      </c>
      <c r="AF30">
        <f t="shared" si="6"/>
        <v>0</v>
      </c>
      <c r="AG30">
        <f t="shared" si="7"/>
        <v>1</v>
      </c>
      <c r="AH30">
        <v>0.37</v>
      </c>
      <c r="AI30">
        <v>0.33</v>
      </c>
      <c r="AJ30">
        <v>0.12</v>
      </c>
      <c r="AK30">
        <v>0.25</v>
      </c>
      <c r="AL30">
        <v>0.52</v>
      </c>
      <c r="AM30" t="s">
        <v>39</v>
      </c>
      <c r="AN30">
        <v>-9.59</v>
      </c>
      <c r="AO30">
        <v>-63.64</v>
      </c>
      <c r="AP30">
        <v>108.33</v>
      </c>
      <c r="AQ30">
        <v>108</v>
      </c>
    </row>
    <row r="31" spans="1:43" x14ac:dyDescent="0.4">
      <c r="A31" t="s">
        <v>353</v>
      </c>
      <c r="B31" t="s">
        <v>354</v>
      </c>
      <c r="C31">
        <v>4.8499999999999996</v>
      </c>
      <c r="D31">
        <v>107.71</v>
      </c>
      <c r="F31" t="s">
        <v>355</v>
      </c>
      <c r="G31">
        <v>253.9</v>
      </c>
      <c r="H31">
        <v>2.08</v>
      </c>
      <c r="I31" t="s">
        <v>356</v>
      </c>
      <c r="J31" t="s">
        <v>357</v>
      </c>
      <c r="K31" t="s">
        <v>358</v>
      </c>
      <c r="L31" t="s">
        <v>359</v>
      </c>
      <c r="M31" t="s">
        <v>360</v>
      </c>
      <c r="O31" t="s">
        <v>39</v>
      </c>
      <c r="P31">
        <v>26.69</v>
      </c>
      <c r="Q31">
        <v>12.12</v>
      </c>
      <c r="R31">
        <v>3.48</v>
      </c>
      <c r="S31">
        <v>10.28</v>
      </c>
      <c r="T31">
        <f t="shared" si="4"/>
        <v>0</v>
      </c>
      <c r="U31" t="s">
        <v>361</v>
      </c>
      <c r="V31">
        <v>492961</v>
      </c>
      <c r="W31" t="s">
        <v>362</v>
      </c>
      <c r="X31">
        <v>903412</v>
      </c>
      <c r="Y31" t="s">
        <v>363</v>
      </c>
      <c r="Z31" t="s">
        <v>39</v>
      </c>
      <c r="AA31">
        <v>-56.54</v>
      </c>
      <c r="AB31">
        <v>492.07</v>
      </c>
      <c r="AC31">
        <v>-69.05</v>
      </c>
      <c r="AD31">
        <v>130.53</v>
      </c>
      <c r="AE31">
        <f t="shared" si="5"/>
        <v>0</v>
      </c>
      <c r="AF31">
        <f t="shared" si="6"/>
        <v>0</v>
      </c>
      <c r="AG31">
        <f t="shared" si="7"/>
        <v>0</v>
      </c>
      <c r="AH31">
        <v>0.28999999999999998</v>
      </c>
      <c r="AI31">
        <v>0.13</v>
      </c>
      <c r="AJ31">
        <v>0.74</v>
      </c>
      <c r="AK31">
        <v>0.22</v>
      </c>
      <c r="AL31">
        <v>0.5</v>
      </c>
      <c r="AM31" t="s">
        <v>39</v>
      </c>
      <c r="AN31">
        <v>-55.17</v>
      </c>
      <c r="AO31">
        <v>469.23</v>
      </c>
      <c r="AP31">
        <v>-70.27</v>
      </c>
      <c r="AQ31">
        <v>127.27</v>
      </c>
    </row>
    <row r="32" spans="1:43" x14ac:dyDescent="0.4">
      <c r="A32" t="s">
        <v>364</v>
      </c>
      <c r="B32" t="s">
        <v>365</v>
      </c>
      <c r="C32">
        <v>21.2</v>
      </c>
      <c r="D32">
        <v>102.89</v>
      </c>
      <c r="F32" t="s">
        <v>366</v>
      </c>
      <c r="G32">
        <v>29.51</v>
      </c>
      <c r="H32">
        <v>1.92</v>
      </c>
      <c r="I32" t="s">
        <v>367</v>
      </c>
      <c r="J32" t="s">
        <v>368</v>
      </c>
      <c r="K32" t="s">
        <v>369</v>
      </c>
      <c r="L32" t="s">
        <v>370</v>
      </c>
      <c r="M32" t="s">
        <v>371</v>
      </c>
      <c r="O32" t="s">
        <v>39</v>
      </c>
      <c r="P32">
        <v>29.75</v>
      </c>
      <c r="Q32">
        <v>15.4</v>
      </c>
      <c r="R32">
        <v>-21</v>
      </c>
      <c r="S32">
        <v>58.04</v>
      </c>
      <c r="T32">
        <f t="shared" si="4"/>
        <v>0</v>
      </c>
      <c r="U32" t="s">
        <v>320</v>
      </c>
      <c r="V32" t="s">
        <v>372</v>
      </c>
      <c r="W32">
        <v>726000</v>
      </c>
      <c r="X32">
        <v>-923000</v>
      </c>
      <c r="Y32" t="s">
        <v>373</v>
      </c>
      <c r="Z32" t="s">
        <v>39</v>
      </c>
      <c r="AA32">
        <v>76.28</v>
      </c>
      <c r="AB32">
        <v>151.13</v>
      </c>
      <c r="AC32">
        <v>-227.13</v>
      </c>
      <c r="AD32">
        <v>307.48</v>
      </c>
      <c r="AE32">
        <f t="shared" si="5"/>
        <v>0</v>
      </c>
      <c r="AF32">
        <f t="shared" si="6"/>
        <v>0</v>
      </c>
      <c r="AG32">
        <f t="shared" si="7"/>
        <v>0</v>
      </c>
      <c r="AH32">
        <v>-0.93</v>
      </c>
      <c r="AI32">
        <v>-0.19</v>
      </c>
      <c r="AJ32">
        <v>0.09</v>
      </c>
      <c r="AK32">
        <v>-0.11</v>
      </c>
      <c r="AL32">
        <v>0.18</v>
      </c>
      <c r="AM32" t="s">
        <v>39</v>
      </c>
      <c r="AN32">
        <v>79.569999999999993</v>
      </c>
      <c r="AO32">
        <v>147.37</v>
      </c>
      <c r="AP32">
        <v>-222.22</v>
      </c>
      <c r="AQ32">
        <v>263.64</v>
      </c>
    </row>
    <row r="33" spans="1:43" x14ac:dyDescent="0.4">
      <c r="A33" t="s">
        <v>374</v>
      </c>
      <c r="B33" t="s">
        <v>375</v>
      </c>
      <c r="C33">
        <v>49.78</v>
      </c>
      <c r="D33">
        <v>102.87</v>
      </c>
      <c r="F33" t="s">
        <v>376</v>
      </c>
      <c r="G33">
        <v>655.8</v>
      </c>
      <c r="H33">
        <v>108.03</v>
      </c>
      <c r="I33" t="s">
        <v>377</v>
      </c>
      <c r="J33" t="s">
        <v>378</v>
      </c>
      <c r="K33" t="s">
        <v>379</v>
      </c>
      <c r="L33" t="s">
        <v>380</v>
      </c>
      <c r="M33" t="s">
        <v>381</v>
      </c>
      <c r="O33" t="s">
        <v>39</v>
      </c>
      <c r="P33">
        <v>191.11</v>
      </c>
      <c r="Q33">
        <v>124.01</v>
      </c>
      <c r="R33">
        <v>43.48</v>
      </c>
      <c r="S33">
        <v>36.96</v>
      </c>
      <c r="T33">
        <f t="shared" si="4"/>
        <v>0</v>
      </c>
      <c r="U33" t="s">
        <v>382</v>
      </c>
      <c r="V33" t="s">
        <v>383</v>
      </c>
      <c r="W33" t="s">
        <v>384</v>
      </c>
      <c r="X33" t="s">
        <v>385</v>
      </c>
      <c r="Y33" t="s">
        <v>386</v>
      </c>
      <c r="Z33" t="s">
        <v>39</v>
      </c>
      <c r="AA33">
        <v>62.76</v>
      </c>
      <c r="AB33">
        <v>-70.53</v>
      </c>
      <c r="AC33">
        <v>153.36000000000001</v>
      </c>
      <c r="AD33">
        <v>210.31</v>
      </c>
      <c r="AE33">
        <f t="shared" si="5"/>
        <v>0</v>
      </c>
      <c r="AF33">
        <f t="shared" si="6"/>
        <v>0</v>
      </c>
      <c r="AG33">
        <f t="shared" si="7"/>
        <v>1</v>
      </c>
      <c r="AH33">
        <v>-0.51</v>
      </c>
      <c r="AI33">
        <v>-0.19</v>
      </c>
      <c r="AJ33">
        <v>-0.35</v>
      </c>
      <c r="AK33">
        <v>0.17</v>
      </c>
      <c r="AL33">
        <v>0.5</v>
      </c>
      <c r="AM33" t="s">
        <v>39</v>
      </c>
      <c r="AN33">
        <v>62.71</v>
      </c>
      <c r="AO33">
        <v>-83.28</v>
      </c>
      <c r="AP33">
        <v>148.74</v>
      </c>
      <c r="AQ33">
        <v>193.53</v>
      </c>
    </row>
    <row r="34" spans="1:43" x14ac:dyDescent="0.4">
      <c r="A34" t="s">
        <v>387</v>
      </c>
      <c r="B34" t="s">
        <v>388</v>
      </c>
      <c r="C34">
        <v>10.43</v>
      </c>
      <c r="D34">
        <v>99.46</v>
      </c>
      <c r="F34" t="s">
        <v>389</v>
      </c>
      <c r="G34">
        <v>149.38</v>
      </c>
      <c r="H34">
        <v>-16.03</v>
      </c>
      <c r="I34" t="s">
        <v>390</v>
      </c>
      <c r="J34" t="s">
        <v>391</v>
      </c>
      <c r="K34" t="s">
        <v>392</v>
      </c>
      <c r="L34" t="s">
        <v>393</v>
      </c>
      <c r="M34" t="s">
        <v>394</v>
      </c>
      <c r="O34" t="s">
        <v>39</v>
      </c>
      <c r="P34">
        <v>-6.54</v>
      </c>
      <c r="Q34">
        <v>2.7</v>
      </c>
      <c r="R34">
        <v>29.31</v>
      </c>
      <c r="S34">
        <v>-7.82</v>
      </c>
      <c r="T34">
        <f t="shared" si="4"/>
        <v>0</v>
      </c>
      <c r="U34" t="s">
        <v>395</v>
      </c>
      <c r="V34" t="s">
        <v>396</v>
      </c>
      <c r="W34" t="s">
        <v>397</v>
      </c>
      <c r="X34" t="s">
        <v>398</v>
      </c>
      <c r="Y34" t="s">
        <v>399</v>
      </c>
      <c r="Z34" t="s">
        <v>39</v>
      </c>
      <c r="AA34">
        <v>110.01</v>
      </c>
      <c r="AB34">
        <v>101.28</v>
      </c>
      <c r="AC34">
        <v>-875.21</v>
      </c>
      <c r="AD34">
        <v>64.36</v>
      </c>
      <c r="AE34">
        <f t="shared" si="5"/>
        <v>0</v>
      </c>
      <c r="AF34">
        <f t="shared" si="6"/>
        <v>0</v>
      </c>
      <c r="AG34">
        <f t="shared" si="7"/>
        <v>0</v>
      </c>
      <c r="AH34">
        <v>-0.64</v>
      </c>
      <c r="AI34">
        <v>0.06</v>
      </c>
      <c r="AJ34">
        <v>0.12</v>
      </c>
      <c r="AK34">
        <v>-0.95</v>
      </c>
      <c r="AL34">
        <v>-0.33</v>
      </c>
      <c r="AM34" t="s">
        <v>39</v>
      </c>
      <c r="AN34">
        <v>109.38</v>
      </c>
      <c r="AO34">
        <v>100</v>
      </c>
      <c r="AP34">
        <v>-891.67</v>
      </c>
      <c r="AQ34">
        <v>65.260000000000005</v>
      </c>
    </row>
    <row r="35" spans="1:43" x14ac:dyDescent="0.4">
      <c r="A35" t="s">
        <v>400</v>
      </c>
      <c r="B35" t="s">
        <v>401</v>
      </c>
      <c r="C35">
        <v>3.07</v>
      </c>
      <c r="D35">
        <v>96.81</v>
      </c>
      <c r="F35" t="s">
        <v>402</v>
      </c>
      <c r="G35">
        <v>58.74</v>
      </c>
      <c r="H35">
        <v>2.23</v>
      </c>
      <c r="I35" t="s">
        <v>403</v>
      </c>
      <c r="J35" t="s">
        <v>404</v>
      </c>
      <c r="K35" t="s">
        <v>405</v>
      </c>
      <c r="L35" t="s">
        <v>406</v>
      </c>
      <c r="M35" t="s">
        <v>407</v>
      </c>
      <c r="O35" t="s">
        <v>39</v>
      </c>
      <c r="P35">
        <v>-21.26</v>
      </c>
      <c r="Q35">
        <v>13.9</v>
      </c>
      <c r="R35">
        <v>22.6</v>
      </c>
      <c r="S35">
        <v>45.43</v>
      </c>
      <c r="T35">
        <f t="shared" si="4"/>
        <v>1</v>
      </c>
      <c r="U35" t="s">
        <v>408</v>
      </c>
      <c r="V35" t="s">
        <v>409</v>
      </c>
      <c r="W35" t="s">
        <v>410</v>
      </c>
      <c r="X35" t="s">
        <v>411</v>
      </c>
      <c r="Y35" t="s">
        <v>412</v>
      </c>
      <c r="Z35" t="s">
        <v>39</v>
      </c>
      <c r="AA35">
        <v>72.22</v>
      </c>
      <c r="AB35">
        <v>-199.13</v>
      </c>
      <c r="AC35">
        <v>121.46</v>
      </c>
      <c r="AD35">
        <v>78.78</v>
      </c>
      <c r="AE35">
        <f t="shared" si="5"/>
        <v>0</v>
      </c>
      <c r="AF35">
        <f t="shared" si="6"/>
        <v>0</v>
      </c>
      <c r="AG35">
        <f t="shared" si="7"/>
        <v>0</v>
      </c>
      <c r="AH35">
        <v>-0.33</v>
      </c>
      <c r="AI35">
        <v>-0.09</v>
      </c>
      <c r="AJ35">
        <v>-0.18</v>
      </c>
      <c r="AK35">
        <v>0.03</v>
      </c>
      <c r="AL35">
        <v>0.04</v>
      </c>
      <c r="AM35" t="s">
        <v>39</v>
      </c>
      <c r="AN35">
        <v>72.73</v>
      </c>
      <c r="AO35">
        <v>-100</v>
      </c>
      <c r="AP35">
        <v>116.67</v>
      </c>
      <c r="AQ35">
        <v>33.33</v>
      </c>
    </row>
    <row r="36" spans="1:43" x14ac:dyDescent="0.4">
      <c r="A36" t="s">
        <v>413</v>
      </c>
      <c r="B36" t="s">
        <v>414</v>
      </c>
      <c r="C36">
        <v>40.07</v>
      </c>
      <c r="D36" t="s">
        <v>39</v>
      </c>
      <c r="F36" t="s">
        <v>39</v>
      </c>
      <c r="G36" t="s">
        <v>415</v>
      </c>
      <c r="H36">
        <v>92.39</v>
      </c>
      <c r="T36">
        <f t="shared" si="4"/>
        <v>0</v>
      </c>
      <c r="AE36">
        <f t="shared" si="5"/>
        <v>0</v>
      </c>
      <c r="AF36">
        <f t="shared" si="6"/>
        <v>0</v>
      </c>
      <c r="AG36">
        <f t="shared" si="7"/>
        <v>0</v>
      </c>
    </row>
    <row r="37" spans="1:43" x14ac:dyDescent="0.4">
      <c r="A37" t="s">
        <v>416</v>
      </c>
      <c r="B37" t="s">
        <v>417</v>
      </c>
      <c r="C37">
        <v>26.7</v>
      </c>
      <c r="D37">
        <v>91.83</v>
      </c>
      <c r="F37" t="s">
        <v>418</v>
      </c>
      <c r="G37">
        <v>267.27</v>
      </c>
      <c r="H37">
        <v>3.9</v>
      </c>
      <c r="I37" t="s">
        <v>419</v>
      </c>
      <c r="J37" t="s">
        <v>420</v>
      </c>
      <c r="K37" t="s">
        <v>421</v>
      </c>
      <c r="L37" t="s">
        <v>422</v>
      </c>
      <c r="M37" t="s">
        <v>423</v>
      </c>
      <c r="O37" t="s">
        <v>39</v>
      </c>
      <c r="P37">
        <v>9.58</v>
      </c>
      <c r="Q37">
        <v>1.93</v>
      </c>
      <c r="R37">
        <v>-11.02</v>
      </c>
      <c r="S37">
        <v>46.71</v>
      </c>
      <c r="T37">
        <f t="shared" si="4"/>
        <v>0</v>
      </c>
      <c r="U37" t="s">
        <v>424</v>
      </c>
      <c r="V37" t="s">
        <v>425</v>
      </c>
      <c r="W37" t="s">
        <v>426</v>
      </c>
      <c r="X37" t="s">
        <v>427</v>
      </c>
      <c r="Y37" t="s">
        <v>428</v>
      </c>
      <c r="Z37" t="s">
        <v>39</v>
      </c>
      <c r="AA37">
        <v>9.24</v>
      </c>
      <c r="AB37">
        <v>-0.98</v>
      </c>
      <c r="AC37">
        <v>-44.57</v>
      </c>
      <c r="AD37">
        <v>-78.33</v>
      </c>
      <c r="AE37">
        <f t="shared" si="5"/>
        <v>0</v>
      </c>
      <c r="AF37">
        <f t="shared" si="6"/>
        <v>0</v>
      </c>
      <c r="AG37">
        <f t="shared" si="7"/>
        <v>0</v>
      </c>
      <c r="AH37">
        <v>2.71</v>
      </c>
      <c r="AI37">
        <v>2.95</v>
      </c>
      <c r="AJ37">
        <v>2.94</v>
      </c>
      <c r="AK37">
        <v>1.62</v>
      </c>
      <c r="AL37">
        <v>0.28999999999999998</v>
      </c>
      <c r="AM37" t="s">
        <v>39</v>
      </c>
      <c r="AN37">
        <v>8.86</v>
      </c>
      <c r="AO37">
        <v>-0.34</v>
      </c>
      <c r="AP37">
        <v>-44.9</v>
      </c>
      <c r="AQ37">
        <v>-82.1</v>
      </c>
    </row>
    <row r="38" spans="1:43" x14ac:dyDescent="0.4">
      <c r="A38" t="s">
        <v>429</v>
      </c>
      <c r="B38" t="s">
        <v>430</v>
      </c>
      <c r="C38">
        <v>36.869999999999997</v>
      </c>
      <c r="D38">
        <v>90.39</v>
      </c>
      <c r="F38" t="s">
        <v>431</v>
      </c>
      <c r="G38">
        <v>1319.71</v>
      </c>
      <c r="H38">
        <v>85.9</v>
      </c>
      <c r="I38" t="s">
        <v>39</v>
      </c>
      <c r="J38" t="s">
        <v>39</v>
      </c>
      <c r="K38" t="s">
        <v>432</v>
      </c>
      <c r="L38" t="s">
        <v>433</v>
      </c>
      <c r="M38" t="s">
        <v>434</v>
      </c>
      <c r="O38" t="s">
        <v>39</v>
      </c>
      <c r="P38" t="s">
        <v>39</v>
      </c>
      <c r="Q38" t="s">
        <v>39</v>
      </c>
      <c r="R38">
        <v>39.72</v>
      </c>
      <c r="S38">
        <v>16.600000000000001</v>
      </c>
      <c r="T38">
        <f t="shared" si="4"/>
        <v>0</v>
      </c>
      <c r="U38" t="s">
        <v>39</v>
      </c>
      <c r="V38" t="s">
        <v>39</v>
      </c>
      <c r="W38" t="s">
        <v>435</v>
      </c>
      <c r="X38" t="s">
        <v>436</v>
      </c>
      <c r="Y38" t="s">
        <v>437</v>
      </c>
      <c r="Z38" t="s">
        <v>39</v>
      </c>
      <c r="AA38" t="s">
        <v>39</v>
      </c>
      <c r="AB38" t="s">
        <v>39</v>
      </c>
      <c r="AC38">
        <v>-676.5</v>
      </c>
      <c r="AD38">
        <v>225.85</v>
      </c>
      <c r="AE38">
        <f t="shared" si="5"/>
        <v>0</v>
      </c>
      <c r="AF38">
        <f t="shared" si="6"/>
        <v>0</v>
      </c>
      <c r="AG38">
        <f t="shared" si="7"/>
        <v>0</v>
      </c>
      <c r="AH38" t="s">
        <v>39</v>
      </c>
      <c r="AI38" t="s">
        <v>39</v>
      </c>
      <c r="AJ38">
        <v>0.35</v>
      </c>
      <c r="AK38">
        <v>-36.11</v>
      </c>
      <c r="AL38">
        <v>38.950000000000003</v>
      </c>
      <c r="AM38" t="s">
        <v>39</v>
      </c>
      <c r="AN38" t="s">
        <v>39</v>
      </c>
      <c r="AO38" t="s">
        <v>39</v>
      </c>
      <c r="AP38">
        <v>-10556.18</v>
      </c>
      <c r="AQ38">
        <v>207.88</v>
      </c>
    </row>
    <row r="39" spans="1:43" x14ac:dyDescent="0.4">
      <c r="A39" t="s">
        <v>438</v>
      </c>
      <c r="B39" t="s">
        <v>439</v>
      </c>
      <c r="C39">
        <v>18.75</v>
      </c>
      <c r="D39">
        <v>87.27</v>
      </c>
      <c r="F39" t="s">
        <v>440</v>
      </c>
      <c r="G39">
        <v>859.3</v>
      </c>
      <c r="H39">
        <v>19.100000000000001</v>
      </c>
      <c r="I39" t="s">
        <v>441</v>
      </c>
      <c r="J39" t="s">
        <v>302</v>
      </c>
      <c r="K39" t="s">
        <v>442</v>
      </c>
      <c r="L39" t="s">
        <v>443</v>
      </c>
      <c r="M39" t="s">
        <v>444</v>
      </c>
      <c r="O39" t="s">
        <v>39</v>
      </c>
      <c r="P39">
        <v>8.66</v>
      </c>
      <c r="Q39">
        <v>-6.05</v>
      </c>
      <c r="R39">
        <v>-4.97</v>
      </c>
      <c r="S39">
        <v>-20.77</v>
      </c>
      <c r="T39">
        <f t="shared" si="4"/>
        <v>0</v>
      </c>
      <c r="U39" t="s">
        <v>445</v>
      </c>
      <c r="V39" t="s">
        <v>446</v>
      </c>
      <c r="W39" t="s">
        <v>447</v>
      </c>
      <c r="X39" t="s">
        <v>448</v>
      </c>
      <c r="Y39" t="s">
        <v>449</v>
      </c>
      <c r="Z39" t="s">
        <v>39</v>
      </c>
      <c r="AA39">
        <v>33.78</v>
      </c>
      <c r="AB39">
        <v>-182.22</v>
      </c>
      <c r="AC39">
        <v>-168.74</v>
      </c>
      <c r="AD39">
        <v>108.17</v>
      </c>
      <c r="AE39">
        <f t="shared" si="5"/>
        <v>0</v>
      </c>
      <c r="AF39">
        <f t="shared" si="6"/>
        <v>0</v>
      </c>
      <c r="AG39">
        <f t="shared" si="7"/>
        <v>1</v>
      </c>
      <c r="AH39" t="s">
        <v>39</v>
      </c>
      <c r="AI39">
        <v>1.24</v>
      </c>
      <c r="AJ39">
        <v>-1.02</v>
      </c>
      <c r="AK39">
        <v>-2.69</v>
      </c>
      <c r="AL39">
        <v>-0.19</v>
      </c>
      <c r="AM39" t="s">
        <v>39</v>
      </c>
      <c r="AN39" t="s">
        <v>39</v>
      </c>
      <c r="AO39">
        <v>-182.26</v>
      </c>
      <c r="AP39">
        <v>-163.72999999999999</v>
      </c>
      <c r="AQ39">
        <v>93</v>
      </c>
    </row>
    <row r="40" spans="1:43" x14ac:dyDescent="0.4">
      <c r="A40" t="s">
        <v>450</v>
      </c>
      <c r="B40" t="s">
        <v>451</v>
      </c>
      <c r="C40">
        <v>76.14</v>
      </c>
      <c r="D40">
        <v>86.93</v>
      </c>
      <c r="F40" t="s">
        <v>153</v>
      </c>
      <c r="G40">
        <v>730.82</v>
      </c>
      <c r="H40">
        <v>41.52</v>
      </c>
      <c r="I40" t="s">
        <v>452</v>
      </c>
      <c r="J40" t="s">
        <v>453</v>
      </c>
      <c r="K40" t="s">
        <v>454</v>
      </c>
      <c r="L40" t="s">
        <v>455</v>
      </c>
      <c r="M40" t="s">
        <v>456</v>
      </c>
      <c r="O40" t="s">
        <v>39</v>
      </c>
      <c r="P40">
        <v>12.61</v>
      </c>
      <c r="Q40">
        <v>12.03</v>
      </c>
      <c r="R40">
        <v>13.03</v>
      </c>
      <c r="S40">
        <v>14.56</v>
      </c>
      <c r="T40">
        <f t="shared" si="4"/>
        <v>0</v>
      </c>
      <c r="U40" t="s">
        <v>457</v>
      </c>
      <c r="V40" t="s">
        <v>458</v>
      </c>
      <c r="W40" t="s">
        <v>459</v>
      </c>
      <c r="X40" t="s">
        <v>68</v>
      </c>
      <c r="Y40" t="s">
        <v>460</v>
      </c>
      <c r="Z40" t="s">
        <v>39</v>
      </c>
      <c r="AA40">
        <v>362.89</v>
      </c>
      <c r="AB40">
        <v>-7.16</v>
      </c>
      <c r="AC40">
        <v>-9.34</v>
      </c>
      <c r="AD40">
        <v>61.86</v>
      </c>
      <c r="AE40">
        <f t="shared" si="5"/>
        <v>0</v>
      </c>
      <c r="AF40">
        <f t="shared" si="6"/>
        <v>0</v>
      </c>
      <c r="AG40">
        <f t="shared" si="7"/>
        <v>0</v>
      </c>
      <c r="AH40">
        <v>0.15</v>
      </c>
      <c r="AI40">
        <v>0.68</v>
      </c>
      <c r="AJ40">
        <v>0.63</v>
      </c>
      <c r="AK40">
        <v>0.56000000000000005</v>
      </c>
      <c r="AL40">
        <v>0.9</v>
      </c>
      <c r="AM40" t="s">
        <v>39</v>
      </c>
      <c r="AN40">
        <v>353.33</v>
      </c>
      <c r="AO40">
        <v>-7.35</v>
      </c>
      <c r="AP40">
        <v>-11.11</v>
      </c>
      <c r="AQ40">
        <v>60.71</v>
      </c>
    </row>
    <row r="41" spans="1:43" x14ac:dyDescent="0.4">
      <c r="A41" t="s">
        <v>461</v>
      </c>
      <c r="B41" t="s">
        <v>462</v>
      </c>
      <c r="C41">
        <v>108.6</v>
      </c>
      <c r="D41">
        <v>208.2</v>
      </c>
      <c r="F41" t="s">
        <v>463</v>
      </c>
      <c r="G41">
        <v>1082.9000000000001</v>
      </c>
      <c r="H41">
        <v>21</v>
      </c>
      <c r="I41" t="s">
        <v>464</v>
      </c>
      <c r="J41" t="s">
        <v>465</v>
      </c>
      <c r="K41" t="s">
        <v>466</v>
      </c>
      <c r="L41" t="s">
        <v>467</v>
      </c>
      <c r="M41" t="s">
        <v>443</v>
      </c>
      <c r="O41" t="s">
        <v>39</v>
      </c>
      <c r="P41">
        <v>38.61</v>
      </c>
      <c r="Q41">
        <v>28.58</v>
      </c>
      <c r="R41">
        <v>22.87</v>
      </c>
      <c r="S41">
        <v>17.100000000000001</v>
      </c>
      <c r="T41">
        <f t="shared" si="4"/>
        <v>0</v>
      </c>
      <c r="U41" t="s">
        <v>468</v>
      </c>
      <c r="V41" t="s">
        <v>469</v>
      </c>
      <c r="W41" t="s">
        <v>470</v>
      </c>
      <c r="X41" t="s">
        <v>471</v>
      </c>
      <c r="Y41" t="s">
        <v>472</v>
      </c>
      <c r="Z41" t="s">
        <v>39</v>
      </c>
      <c r="AA41">
        <v>-86.15</v>
      </c>
      <c r="AB41">
        <v>-220.24</v>
      </c>
      <c r="AC41">
        <v>549.73</v>
      </c>
      <c r="AD41">
        <v>49.71</v>
      </c>
      <c r="AE41">
        <f t="shared" si="5"/>
        <v>0</v>
      </c>
      <c r="AF41">
        <f t="shared" si="6"/>
        <v>0</v>
      </c>
      <c r="AG41">
        <f t="shared" si="7"/>
        <v>0</v>
      </c>
      <c r="AH41">
        <v>0.52</v>
      </c>
      <c r="AI41">
        <v>7.0000000000000007E-2</v>
      </c>
      <c r="AJ41">
        <v>-0.08</v>
      </c>
      <c r="AK41">
        <v>0.36</v>
      </c>
      <c r="AL41">
        <v>0.53</v>
      </c>
      <c r="AM41" t="s">
        <v>39</v>
      </c>
      <c r="AN41">
        <v>-86.54</v>
      </c>
      <c r="AO41">
        <v>-214.29</v>
      </c>
      <c r="AP41">
        <v>550</v>
      </c>
      <c r="AQ41">
        <v>47.22</v>
      </c>
    </row>
    <row r="42" spans="1:43" x14ac:dyDescent="0.4">
      <c r="A42" t="s">
        <v>473</v>
      </c>
      <c r="B42" t="s">
        <v>474</v>
      </c>
      <c r="C42">
        <v>36.299999999999997</v>
      </c>
      <c r="D42">
        <v>200.01</v>
      </c>
      <c r="F42" t="s">
        <v>475</v>
      </c>
      <c r="G42">
        <v>1275.44</v>
      </c>
      <c r="H42">
        <v>32.19</v>
      </c>
      <c r="I42" t="s">
        <v>476</v>
      </c>
      <c r="J42" t="s">
        <v>477</v>
      </c>
      <c r="K42" t="s">
        <v>478</v>
      </c>
      <c r="L42" t="s">
        <v>326</v>
      </c>
      <c r="M42" t="s">
        <v>479</v>
      </c>
      <c r="O42" t="s">
        <v>39</v>
      </c>
      <c r="P42">
        <v>15.3</v>
      </c>
      <c r="Q42">
        <v>25.2</v>
      </c>
      <c r="R42">
        <v>31.01</v>
      </c>
      <c r="S42">
        <v>26.37</v>
      </c>
      <c r="T42">
        <f t="shared" si="4"/>
        <v>0</v>
      </c>
      <c r="U42" t="s">
        <v>480</v>
      </c>
      <c r="V42" t="s">
        <v>481</v>
      </c>
      <c r="W42" t="s">
        <v>482</v>
      </c>
      <c r="X42" t="s">
        <v>483</v>
      </c>
      <c r="Y42" t="s">
        <v>484</v>
      </c>
      <c r="Z42" t="s">
        <v>39</v>
      </c>
      <c r="AA42">
        <v>-33.76</v>
      </c>
      <c r="AB42">
        <v>-42.76</v>
      </c>
      <c r="AC42">
        <v>-68.48</v>
      </c>
      <c r="AD42">
        <v>302.99</v>
      </c>
      <c r="AE42">
        <f t="shared" si="5"/>
        <v>0</v>
      </c>
      <c r="AF42">
        <f t="shared" si="6"/>
        <v>0</v>
      </c>
      <c r="AG42">
        <f t="shared" si="7"/>
        <v>0</v>
      </c>
      <c r="AH42">
        <v>0.42</v>
      </c>
      <c r="AI42">
        <v>0.27</v>
      </c>
      <c r="AJ42">
        <v>0.15</v>
      </c>
      <c r="AK42">
        <v>0.05</v>
      </c>
      <c r="AL42">
        <v>0.19</v>
      </c>
      <c r="AM42" t="s">
        <v>39</v>
      </c>
      <c r="AN42">
        <v>-35.71</v>
      </c>
      <c r="AO42">
        <v>-44.44</v>
      </c>
      <c r="AP42">
        <v>-66.67</v>
      </c>
      <c r="AQ42">
        <v>280</v>
      </c>
    </row>
    <row r="43" spans="1:43" x14ac:dyDescent="0.4">
      <c r="A43" t="s">
        <v>485</v>
      </c>
      <c r="B43" t="s">
        <v>486</v>
      </c>
      <c r="C43">
        <v>15.9</v>
      </c>
      <c r="D43">
        <v>196.03</v>
      </c>
      <c r="F43" t="s">
        <v>487</v>
      </c>
      <c r="G43">
        <v>2317.67</v>
      </c>
      <c r="H43">
        <v>43.99</v>
      </c>
      <c r="I43" t="s">
        <v>488</v>
      </c>
      <c r="J43" t="s">
        <v>489</v>
      </c>
      <c r="K43" t="s">
        <v>490</v>
      </c>
      <c r="L43" t="s">
        <v>491</v>
      </c>
      <c r="M43" t="s">
        <v>492</v>
      </c>
      <c r="O43" t="s">
        <v>39</v>
      </c>
      <c r="P43">
        <v>7.44</v>
      </c>
      <c r="Q43">
        <v>8.89</v>
      </c>
      <c r="R43">
        <v>-26.47</v>
      </c>
      <c r="S43">
        <v>-14.97</v>
      </c>
      <c r="T43">
        <f t="shared" si="4"/>
        <v>0</v>
      </c>
      <c r="U43" t="s">
        <v>493</v>
      </c>
      <c r="V43" t="s">
        <v>494</v>
      </c>
      <c r="W43" t="s">
        <v>495</v>
      </c>
      <c r="X43" t="s">
        <v>496</v>
      </c>
      <c r="Y43" t="s">
        <v>497</v>
      </c>
      <c r="Z43" t="s">
        <v>39</v>
      </c>
      <c r="AA43">
        <v>2.85</v>
      </c>
      <c r="AB43">
        <v>38.06</v>
      </c>
      <c r="AC43">
        <v>-286.38</v>
      </c>
      <c r="AD43">
        <v>105.42</v>
      </c>
      <c r="AE43">
        <f t="shared" si="5"/>
        <v>0</v>
      </c>
      <c r="AF43">
        <f t="shared" si="6"/>
        <v>0</v>
      </c>
      <c r="AG43">
        <f t="shared" si="7"/>
        <v>0</v>
      </c>
      <c r="AH43">
        <v>0.55000000000000004</v>
      </c>
      <c r="AI43">
        <v>0.64</v>
      </c>
      <c r="AJ43">
        <v>0.85</v>
      </c>
      <c r="AK43">
        <v>-1.59</v>
      </c>
      <c r="AL43">
        <v>0.04</v>
      </c>
      <c r="AM43" t="s">
        <v>39</v>
      </c>
      <c r="AN43">
        <v>16.36</v>
      </c>
      <c r="AO43">
        <v>32.81</v>
      </c>
      <c r="AP43">
        <v>-287.06</v>
      </c>
      <c r="AQ43">
        <v>102.52</v>
      </c>
    </row>
    <row r="44" spans="1:43" x14ac:dyDescent="0.4">
      <c r="A44" t="s">
        <v>498</v>
      </c>
      <c r="B44" t="s">
        <v>499</v>
      </c>
      <c r="C44">
        <v>0.95</v>
      </c>
      <c r="D44" t="s">
        <v>39</v>
      </c>
      <c r="F44" t="s">
        <v>39</v>
      </c>
      <c r="G44" t="s">
        <v>68</v>
      </c>
      <c r="H44">
        <v>193.88</v>
      </c>
      <c r="T44">
        <f t="shared" si="4"/>
        <v>0</v>
      </c>
      <c r="AE44">
        <f t="shared" si="5"/>
        <v>0</v>
      </c>
      <c r="AF44">
        <f t="shared" si="6"/>
        <v>0</v>
      </c>
      <c r="AG44">
        <f t="shared" si="7"/>
        <v>0</v>
      </c>
    </row>
    <row r="45" spans="1:43" x14ac:dyDescent="0.4">
      <c r="A45" t="s">
        <v>500</v>
      </c>
      <c r="B45" t="s">
        <v>501</v>
      </c>
      <c r="C45">
        <v>48</v>
      </c>
      <c r="D45" t="s">
        <v>39</v>
      </c>
      <c r="F45" t="s">
        <v>39</v>
      </c>
      <c r="G45" t="s">
        <v>502</v>
      </c>
      <c r="H45">
        <v>192.1</v>
      </c>
      <c r="T45">
        <f t="shared" si="4"/>
        <v>0</v>
      </c>
      <c r="AE45">
        <f t="shared" si="5"/>
        <v>0</v>
      </c>
      <c r="AF45">
        <f t="shared" si="6"/>
        <v>0</v>
      </c>
      <c r="AG45">
        <f t="shared" si="7"/>
        <v>0</v>
      </c>
    </row>
    <row r="46" spans="1:43" x14ac:dyDescent="0.4">
      <c r="A46" t="s">
        <v>503</v>
      </c>
      <c r="B46" t="s">
        <v>504</v>
      </c>
      <c r="C46">
        <v>190.39</v>
      </c>
      <c r="D46">
        <v>191.9</v>
      </c>
      <c r="F46" t="s">
        <v>505</v>
      </c>
      <c r="G46">
        <v>781.29</v>
      </c>
      <c r="H46">
        <v>30.25</v>
      </c>
      <c r="I46" t="s">
        <v>506</v>
      </c>
      <c r="J46" t="s">
        <v>507</v>
      </c>
      <c r="K46" t="s">
        <v>508</v>
      </c>
      <c r="L46" t="s">
        <v>509</v>
      </c>
      <c r="M46" t="s">
        <v>510</v>
      </c>
      <c r="O46" t="s">
        <v>39</v>
      </c>
      <c r="P46">
        <v>23.51</v>
      </c>
      <c r="Q46">
        <v>23.28</v>
      </c>
      <c r="R46">
        <v>22.17</v>
      </c>
      <c r="S46">
        <v>26.41</v>
      </c>
      <c r="T46">
        <f t="shared" si="4"/>
        <v>0</v>
      </c>
      <c r="U46" t="s">
        <v>511</v>
      </c>
      <c r="V46" t="s">
        <v>512</v>
      </c>
      <c r="W46" t="s">
        <v>513</v>
      </c>
      <c r="X46" t="s">
        <v>514</v>
      </c>
      <c r="Y46" t="s">
        <v>515</v>
      </c>
      <c r="Z46" t="s">
        <v>39</v>
      </c>
      <c r="AA46">
        <v>74.48</v>
      </c>
      <c r="AB46">
        <v>75.23</v>
      </c>
      <c r="AC46">
        <v>-49.26</v>
      </c>
      <c r="AD46">
        <v>33.28</v>
      </c>
      <c r="AE46">
        <f t="shared" si="5"/>
        <v>0</v>
      </c>
      <c r="AF46">
        <f t="shared" si="6"/>
        <v>0</v>
      </c>
      <c r="AG46">
        <f t="shared" si="7"/>
        <v>0</v>
      </c>
      <c r="AH46">
        <v>0.55000000000000004</v>
      </c>
      <c r="AI46">
        <v>0.92</v>
      </c>
      <c r="AJ46">
        <v>1.58</v>
      </c>
      <c r="AK46">
        <v>0.79</v>
      </c>
      <c r="AL46">
        <v>1.04</v>
      </c>
      <c r="AM46" t="s">
        <v>39</v>
      </c>
      <c r="AN46">
        <v>67.27</v>
      </c>
      <c r="AO46">
        <v>71.739999999999995</v>
      </c>
      <c r="AP46">
        <v>-50</v>
      </c>
      <c r="AQ46">
        <v>31.65</v>
      </c>
    </row>
    <row r="47" spans="1:43" x14ac:dyDescent="0.4">
      <c r="A47" t="s">
        <v>516</v>
      </c>
      <c r="B47" t="s">
        <v>517</v>
      </c>
      <c r="C47">
        <v>73.150000000000006</v>
      </c>
      <c r="D47">
        <v>179.39</v>
      </c>
      <c r="F47" t="s">
        <v>518</v>
      </c>
      <c r="G47">
        <v>2173.33</v>
      </c>
      <c r="H47">
        <v>324.13</v>
      </c>
      <c r="I47" t="s">
        <v>519</v>
      </c>
      <c r="J47" t="s">
        <v>520</v>
      </c>
      <c r="K47" t="s">
        <v>521</v>
      </c>
      <c r="L47" t="s">
        <v>522</v>
      </c>
      <c r="M47" t="s">
        <v>523</v>
      </c>
      <c r="O47" t="s">
        <v>39</v>
      </c>
      <c r="P47">
        <v>14.35</v>
      </c>
      <c r="Q47">
        <v>22.1</v>
      </c>
      <c r="R47">
        <v>11.18</v>
      </c>
      <c r="S47">
        <v>1.22</v>
      </c>
      <c r="T47">
        <f t="shared" si="4"/>
        <v>0</v>
      </c>
      <c r="U47" t="s">
        <v>524</v>
      </c>
      <c r="V47" t="s">
        <v>525</v>
      </c>
      <c r="W47" t="s">
        <v>526</v>
      </c>
      <c r="X47" t="s">
        <v>527</v>
      </c>
      <c r="Y47" t="s">
        <v>528</v>
      </c>
      <c r="Z47" t="s">
        <v>39</v>
      </c>
      <c r="AA47">
        <v>-62.17</v>
      </c>
      <c r="AB47">
        <v>210.29</v>
      </c>
      <c r="AC47">
        <v>-6.65</v>
      </c>
      <c r="AD47">
        <v>-12.16</v>
      </c>
      <c r="AE47">
        <f t="shared" si="5"/>
        <v>0</v>
      </c>
      <c r="AF47">
        <f t="shared" si="6"/>
        <v>0</v>
      </c>
      <c r="AG47">
        <f t="shared" si="7"/>
        <v>0</v>
      </c>
      <c r="AH47">
        <v>1.76</v>
      </c>
      <c r="AI47">
        <v>0.65</v>
      </c>
      <c r="AJ47">
        <v>1.99</v>
      </c>
      <c r="AK47">
        <v>1.84</v>
      </c>
      <c r="AL47">
        <v>1.59</v>
      </c>
      <c r="AM47" t="s">
        <v>39</v>
      </c>
      <c r="AN47">
        <v>-63.07</v>
      </c>
      <c r="AO47">
        <v>206.15</v>
      </c>
      <c r="AP47">
        <v>-7.54</v>
      </c>
      <c r="AQ47">
        <v>-13.59</v>
      </c>
    </row>
    <row r="48" spans="1:43" x14ac:dyDescent="0.4">
      <c r="A48" t="s">
        <v>529</v>
      </c>
      <c r="B48" t="s">
        <v>530</v>
      </c>
      <c r="C48">
        <v>23.65</v>
      </c>
      <c r="D48">
        <v>169.96</v>
      </c>
      <c r="F48" t="s">
        <v>531</v>
      </c>
      <c r="G48">
        <v>521.69000000000005</v>
      </c>
      <c r="H48">
        <v>5.26</v>
      </c>
      <c r="I48" t="s">
        <v>532</v>
      </c>
      <c r="J48" t="s">
        <v>533</v>
      </c>
      <c r="K48" t="s">
        <v>534</v>
      </c>
      <c r="L48" t="s">
        <v>535</v>
      </c>
      <c r="M48" t="s">
        <v>536</v>
      </c>
      <c r="O48" t="s">
        <v>39</v>
      </c>
      <c r="P48">
        <v>45.88</v>
      </c>
      <c r="Q48">
        <v>31.76</v>
      </c>
      <c r="R48">
        <v>78.09</v>
      </c>
      <c r="S48">
        <v>41.28</v>
      </c>
      <c r="T48">
        <f t="shared" si="4"/>
        <v>0</v>
      </c>
      <c r="U48" t="s">
        <v>537</v>
      </c>
      <c r="V48" t="s">
        <v>538</v>
      </c>
      <c r="W48" t="s">
        <v>539</v>
      </c>
      <c r="X48" t="s">
        <v>540</v>
      </c>
      <c r="Y48" t="s">
        <v>541</v>
      </c>
      <c r="Z48" t="s">
        <v>39</v>
      </c>
      <c r="AA48">
        <v>-1230.07</v>
      </c>
      <c r="AB48">
        <v>-10.53</v>
      </c>
      <c r="AC48">
        <v>184.01</v>
      </c>
      <c r="AD48">
        <v>-72.75</v>
      </c>
      <c r="AE48">
        <f t="shared" si="5"/>
        <v>0</v>
      </c>
      <c r="AF48">
        <f t="shared" si="6"/>
        <v>0</v>
      </c>
      <c r="AG48">
        <f t="shared" si="7"/>
        <v>0</v>
      </c>
      <c r="AH48">
        <v>-0.08</v>
      </c>
      <c r="AI48">
        <v>-0.95</v>
      </c>
      <c r="AJ48">
        <v>-0.85</v>
      </c>
      <c r="AK48">
        <v>0.55000000000000004</v>
      </c>
      <c r="AL48">
        <v>0.14000000000000001</v>
      </c>
      <c r="AM48" t="s">
        <v>39</v>
      </c>
      <c r="AN48">
        <v>-1087.5</v>
      </c>
      <c r="AO48">
        <v>10.53</v>
      </c>
      <c r="AP48">
        <v>164.71</v>
      </c>
      <c r="AQ48">
        <v>-74.55</v>
      </c>
    </row>
    <row r="49" spans="1:43" x14ac:dyDescent="0.4">
      <c r="A49" t="s">
        <v>542</v>
      </c>
      <c r="B49" t="s">
        <v>543</v>
      </c>
      <c r="C49">
        <v>21.05</v>
      </c>
      <c r="D49">
        <v>167.6</v>
      </c>
      <c r="F49" t="s">
        <v>544</v>
      </c>
      <c r="G49">
        <v>629.80999999999995</v>
      </c>
      <c r="H49">
        <v>10.62</v>
      </c>
      <c r="I49" t="s">
        <v>545</v>
      </c>
      <c r="J49" t="s">
        <v>546</v>
      </c>
      <c r="K49" t="s">
        <v>547</v>
      </c>
      <c r="L49" t="s">
        <v>548</v>
      </c>
      <c r="M49" t="s">
        <v>549</v>
      </c>
      <c r="O49" t="s">
        <v>39</v>
      </c>
      <c r="P49">
        <v>24.86</v>
      </c>
      <c r="Q49">
        <v>6.82</v>
      </c>
      <c r="R49">
        <v>27.94</v>
      </c>
      <c r="S49">
        <v>-15.44</v>
      </c>
      <c r="T49">
        <f t="shared" si="4"/>
        <v>0</v>
      </c>
      <c r="U49" t="s">
        <v>550</v>
      </c>
      <c r="V49" t="s">
        <v>551</v>
      </c>
      <c r="W49" t="s">
        <v>552</v>
      </c>
      <c r="X49" t="s">
        <v>553</v>
      </c>
      <c r="Y49" t="s">
        <v>554</v>
      </c>
      <c r="Z49" t="s">
        <v>39</v>
      </c>
      <c r="AA49">
        <v>-80.02</v>
      </c>
      <c r="AB49">
        <v>93.41</v>
      </c>
      <c r="AC49">
        <v>-55.82</v>
      </c>
      <c r="AD49">
        <v>-61.45</v>
      </c>
      <c r="AE49">
        <f t="shared" si="5"/>
        <v>0</v>
      </c>
      <c r="AF49">
        <f t="shared" si="6"/>
        <v>0</v>
      </c>
      <c r="AG49">
        <f t="shared" si="7"/>
        <v>0</v>
      </c>
      <c r="AH49">
        <v>4.42</v>
      </c>
      <c r="AI49">
        <v>0.85</v>
      </c>
      <c r="AJ49">
        <v>1.61</v>
      </c>
      <c r="AK49">
        <v>0.7</v>
      </c>
      <c r="AL49">
        <v>0.27</v>
      </c>
      <c r="AM49" t="s">
        <v>39</v>
      </c>
      <c r="AN49">
        <v>-80.77</v>
      </c>
      <c r="AO49">
        <v>89.41</v>
      </c>
      <c r="AP49">
        <v>-56.52</v>
      </c>
      <c r="AQ49">
        <v>-61.43</v>
      </c>
    </row>
    <row r="50" spans="1:43" x14ac:dyDescent="0.4">
      <c r="A50" t="s">
        <v>555</v>
      </c>
      <c r="B50" t="s">
        <v>556</v>
      </c>
      <c r="C50">
        <v>34.85</v>
      </c>
      <c r="D50">
        <v>163.51</v>
      </c>
      <c r="F50" t="s">
        <v>557</v>
      </c>
      <c r="G50">
        <v>568.13</v>
      </c>
      <c r="H50">
        <v>16.649999999999999</v>
      </c>
      <c r="I50" t="s">
        <v>558</v>
      </c>
      <c r="J50" t="s">
        <v>559</v>
      </c>
      <c r="K50" t="s">
        <v>560</v>
      </c>
      <c r="L50" t="s">
        <v>561</v>
      </c>
      <c r="M50" t="s">
        <v>562</v>
      </c>
      <c r="O50" t="s">
        <v>39</v>
      </c>
      <c r="P50">
        <v>17.03</v>
      </c>
      <c r="Q50">
        <v>7.3</v>
      </c>
      <c r="R50">
        <v>15.81</v>
      </c>
      <c r="S50">
        <v>21.26</v>
      </c>
      <c r="T50">
        <f t="shared" si="4"/>
        <v>0</v>
      </c>
      <c r="U50" t="s">
        <v>563</v>
      </c>
      <c r="V50" t="s">
        <v>564</v>
      </c>
      <c r="W50" t="s">
        <v>565</v>
      </c>
      <c r="X50" t="s">
        <v>566</v>
      </c>
      <c r="Y50" t="s">
        <v>567</v>
      </c>
      <c r="Z50" t="s">
        <v>39</v>
      </c>
      <c r="AA50">
        <v>299.23</v>
      </c>
      <c r="AB50">
        <v>-149.65</v>
      </c>
      <c r="AC50">
        <v>10.28</v>
      </c>
      <c r="AD50">
        <v>280.62</v>
      </c>
      <c r="AE50">
        <f t="shared" si="5"/>
        <v>0</v>
      </c>
      <c r="AF50">
        <f t="shared" si="6"/>
        <v>0</v>
      </c>
      <c r="AG50">
        <f t="shared" si="7"/>
        <v>1</v>
      </c>
      <c r="AH50">
        <v>7.0000000000000007E-2</v>
      </c>
      <c r="AI50">
        <v>0.28000000000000003</v>
      </c>
      <c r="AJ50">
        <v>-0.13</v>
      </c>
      <c r="AK50">
        <v>-0.12</v>
      </c>
      <c r="AL50">
        <v>0.22</v>
      </c>
      <c r="AM50" t="s">
        <v>39</v>
      </c>
      <c r="AN50">
        <v>300</v>
      </c>
      <c r="AO50">
        <v>-146.43</v>
      </c>
      <c r="AP50">
        <v>7.69</v>
      </c>
      <c r="AQ50">
        <v>283.33</v>
      </c>
    </row>
    <row r="51" spans="1:43" x14ac:dyDescent="0.4">
      <c r="A51" t="s">
        <v>568</v>
      </c>
      <c r="B51" t="s">
        <v>569</v>
      </c>
      <c r="C51">
        <v>8.58</v>
      </c>
      <c r="D51">
        <v>157.97999999999999</v>
      </c>
      <c r="F51" t="s">
        <v>570</v>
      </c>
      <c r="G51">
        <v>52.74</v>
      </c>
      <c r="H51">
        <v>-2.17</v>
      </c>
      <c r="I51" t="s">
        <v>571</v>
      </c>
      <c r="J51" t="s">
        <v>572</v>
      </c>
      <c r="K51" t="s">
        <v>573</v>
      </c>
      <c r="L51" t="s">
        <v>574</v>
      </c>
      <c r="M51" t="s">
        <v>575</v>
      </c>
      <c r="O51" t="s">
        <v>39</v>
      </c>
      <c r="P51">
        <v>-20.02</v>
      </c>
      <c r="Q51">
        <v>-11.26</v>
      </c>
      <c r="R51">
        <v>-8.67</v>
      </c>
      <c r="S51">
        <v>-1.42</v>
      </c>
      <c r="T51">
        <f t="shared" si="4"/>
        <v>1</v>
      </c>
      <c r="U51" t="s">
        <v>576</v>
      </c>
      <c r="V51" t="s">
        <v>577</v>
      </c>
      <c r="W51" t="s">
        <v>578</v>
      </c>
      <c r="X51" t="s">
        <v>579</v>
      </c>
      <c r="Y51" t="s">
        <v>580</v>
      </c>
      <c r="Z51" t="s">
        <v>39</v>
      </c>
      <c r="AA51">
        <v>-43.07</v>
      </c>
      <c r="AB51">
        <v>-260.92</v>
      </c>
      <c r="AC51">
        <v>19.57</v>
      </c>
      <c r="AD51">
        <v>56.41</v>
      </c>
      <c r="AE51">
        <f t="shared" si="5"/>
        <v>0</v>
      </c>
      <c r="AF51">
        <f t="shared" si="6"/>
        <v>0</v>
      </c>
      <c r="AG51">
        <f t="shared" si="7"/>
        <v>1</v>
      </c>
      <c r="AH51">
        <v>0.24</v>
      </c>
      <c r="AI51">
        <v>0.14000000000000001</v>
      </c>
      <c r="AJ51">
        <v>-0.23</v>
      </c>
      <c r="AK51">
        <v>-0.2</v>
      </c>
      <c r="AL51">
        <v>-0.1</v>
      </c>
      <c r="AM51" t="s">
        <v>39</v>
      </c>
      <c r="AN51">
        <v>-41.67</v>
      </c>
      <c r="AO51">
        <v>-264.29000000000002</v>
      </c>
      <c r="AP51">
        <v>13.04</v>
      </c>
      <c r="AQ51">
        <v>50</v>
      </c>
    </row>
    <row r="52" spans="1:43" x14ac:dyDescent="0.4">
      <c r="A52" t="s">
        <v>2891</v>
      </c>
      <c r="B52" t="s">
        <v>2892</v>
      </c>
      <c r="C52">
        <v>4.4400000000000004</v>
      </c>
      <c r="D52">
        <v>2.69</v>
      </c>
      <c r="E52">
        <f>100*((AL52-AH52)/AH52)/5</f>
        <v>74.535714285714278</v>
      </c>
      <c r="F52" t="s">
        <v>2893</v>
      </c>
      <c r="G52">
        <v>20.79</v>
      </c>
      <c r="H52">
        <v>12.15</v>
      </c>
      <c r="I52" t="s">
        <v>2894</v>
      </c>
      <c r="J52" t="s">
        <v>2895</v>
      </c>
      <c r="K52" t="s">
        <v>2896</v>
      </c>
      <c r="L52" t="s">
        <v>2897</v>
      </c>
      <c r="M52" t="s">
        <v>2898</v>
      </c>
      <c r="O52" t="s">
        <v>39</v>
      </c>
      <c r="P52">
        <v>15.46</v>
      </c>
      <c r="Q52">
        <v>8.68</v>
      </c>
      <c r="R52">
        <v>8.1</v>
      </c>
      <c r="S52">
        <v>12.98</v>
      </c>
      <c r="T52">
        <f t="shared" si="4"/>
        <v>0</v>
      </c>
      <c r="V52" t="s">
        <v>39</v>
      </c>
      <c r="W52">
        <v>31.12</v>
      </c>
      <c r="X52">
        <v>0.73</v>
      </c>
      <c r="Y52">
        <v>29.18</v>
      </c>
      <c r="Z52">
        <v>11.23</v>
      </c>
      <c r="AA52">
        <v>3.04</v>
      </c>
      <c r="AB52">
        <v>3.9</v>
      </c>
      <c r="AC52">
        <v>4.01</v>
      </c>
      <c r="AD52">
        <v>5.08</v>
      </c>
      <c r="AE52">
        <f t="shared" si="5"/>
        <v>1</v>
      </c>
      <c r="AF52">
        <f t="shared" si="6"/>
        <v>1</v>
      </c>
      <c r="AG52">
        <f t="shared" si="7"/>
        <v>1</v>
      </c>
      <c r="AH52">
        <v>5.6</v>
      </c>
      <c r="AI52" t="s">
        <v>39</v>
      </c>
      <c r="AJ52">
        <v>28.22</v>
      </c>
      <c r="AK52">
        <v>3</v>
      </c>
      <c r="AL52">
        <v>26.47</v>
      </c>
      <c r="AM52">
        <v>10.33</v>
      </c>
    </row>
    <row r="53" spans="1:43" x14ac:dyDescent="0.4">
      <c r="A53" t="s">
        <v>589</v>
      </c>
      <c r="B53" t="s">
        <v>590</v>
      </c>
      <c r="C53">
        <v>63.64</v>
      </c>
      <c r="D53">
        <v>150.66</v>
      </c>
      <c r="F53" t="s">
        <v>591</v>
      </c>
      <c r="G53">
        <v>1417.43</v>
      </c>
      <c r="H53">
        <v>21.74</v>
      </c>
      <c r="I53" t="s">
        <v>592</v>
      </c>
      <c r="J53" t="s">
        <v>441</v>
      </c>
      <c r="K53" t="s">
        <v>152</v>
      </c>
      <c r="L53" t="s">
        <v>152</v>
      </c>
      <c r="M53" t="s">
        <v>593</v>
      </c>
      <c r="O53" t="s">
        <v>39</v>
      </c>
      <c r="P53">
        <v>29.65</v>
      </c>
      <c r="Q53">
        <v>20.7</v>
      </c>
      <c r="R53">
        <v>-0.14000000000000001</v>
      </c>
      <c r="S53">
        <v>3.16</v>
      </c>
      <c r="T53">
        <f t="shared" si="4"/>
        <v>0</v>
      </c>
      <c r="U53" t="s">
        <v>594</v>
      </c>
      <c r="V53" t="s">
        <v>595</v>
      </c>
      <c r="W53" t="s">
        <v>596</v>
      </c>
      <c r="X53" t="s">
        <v>597</v>
      </c>
      <c r="Y53" t="s">
        <v>598</v>
      </c>
      <c r="Z53" t="s">
        <v>39</v>
      </c>
      <c r="AA53">
        <v>-649.25</v>
      </c>
      <c r="AB53">
        <v>77.06</v>
      </c>
      <c r="AC53">
        <v>527.29999999999995</v>
      </c>
      <c r="AD53">
        <v>-46.14</v>
      </c>
      <c r="AE53">
        <f t="shared" si="5"/>
        <v>0</v>
      </c>
      <c r="AF53">
        <f t="shared" si="6"/>
        <v>0</v>
      </c>
      <c r="AG53">
        <f t="shared" si="7"/>
        <v>0</v>
      </c>
      <c r="AH53">
        <v>0.18</v>
      </c>
      <c r="AI53">
        <v>-0.94</v>
      </c>
      <c r="AJ53">
        <v>-0.21</v>
      </c>
      <c r="AK53">
        <v>0.86</v>
      </c>
      <c r="AL53">
        <v>0.45</v>
      </c>
      <c r="AM53" t="s">
        <v>39</v>
      </c>
      <c r="AN53">
        <v>-622.22</v>
      </c>
      <c r="AO53">
        <v>77.66</v>
      </c>
      <c r="AP53">
        <v>509.52</v>
      </c>
      <c r="AQ53">
        <v>-47.67</v>
      </c>
    </row>
    <row r="54" spans="1:43" x14ac:dyDescent="0.4">
      <c r="A54" t="s">
        <v>599</v>
      </c>
      <c r="B54" t="s">
        <v>600</v>
      </c>
      <c r="C54">
        <v>17.239999999999998</v>
      </c>
      <c r="D54">
        <v>150.02000000000001</v>
      </c>
      <c r="F54" t="s">
        <v>601</v>
      </c>
      <c r="G54">
        <v>282.08</v>
      </c>
      <c r="H54">
        <v>3.26</v>
      </c>
      <c r="I54" t="s">
        <v>602</v>
      </c>
      <c r="J54" t="s">
        <v>603</v>
      </c>
      <c r="K54" t="s">
        <v>604</v>
      </c>
      <c r="L54" t="s">
        <v>605</v>
      </c>
      <c r="M54" t="s">
        <v>606</v>
      </c>
      <c r="O54" t="s">
        <v>39</v>
      </c>
      <c r="P54">
        <v>11.82</v>
      </c>
      <c r="Q54">
        <v>34.78</v>
      </c>
      <c r="R54">
        <v>-19.100000000000001</v>
      </c>
      <c r="S54">
        <v>4.6100000000000003</v>
      </c>
      <c r="T54">
        <f t="shared" si="4"/>
        <v>0</v>
      </c>
      <c r="U54" t="s">
        <v>607</v>
      </c>
      <c r="V54" t="s">
        <v>608</v>
      </c>
      <c r="W54" t="s">
        <v>609</v>
      </c>
      <c r="X54" t="s">
        <v>610</v>
      </c>
      <c r="Y54" t="s">
        <v>611</v>
      </c>
      <c r="Z54" t="s">
        <v>39</v>
      </c>
      <c r="AA54">
        <v>-172.96</v>
      </c>
      <c r="AB54">
        <v>117.46</v>
      </c>
      <c r="AC54">
        <v>-0.74</v>
      </c>
      <c r="AD54">
        <v>-43.72</v>
      </c>
      <c r="AE54">
        <f t="shared" si="5"/>
        <v>0</v>
      </c>
      <c r="AF54">
        <f t="shared" si="6"/>
        <v>0</v>
      </c>
      <c r="AG54">
        <f t="shared" si="7"/>
        <v>0</v>
      </c>
      <c r="AH54">
        <v>-0.5</v>
      </c>
      <c r="AI54">
        <v>-1.34</v>
      </c>
      <c r="AJ54">
        <v>0.34</v>
      </c>
      <c r="AK54">
        <v>0.15</v>
      </c>
      <c r="AL54">
        <v>0.12</v>
      </c>
      <c r="AM54" t="s">
        <v>39</v>
      </c>
      <c r="AN54">
        <v>-168</v>
      </c>
      <c r="AO54">
        <v>125.37</v>
      </c>
      <c r="AP54">
        <v>-56.85</v>
      </c>
      <c r="AQ54">
        <v>-16.63</v>
      </c>
    </row>
    <row r="55" spans="1:43" x14ac:dyDescent="0.4">
      <c r="A55" t="s">
        <v>612</v>
      </c>
      <c r="B55" t="s">
        <v>613</v>
      </c>
      <c r="C55">
        <v>31.05</v>
      </c>
      <c r="D55">
        <v>146.59</v>
      </c>
      <c r="F55" t="s">
        <v>614</v>
      </c>
      <c r="G55">
        <v>261.11</v>
      </c>
      <c r="H55">
        <v>10.14</v>
      </c>
      <c r="I55" t="s">
        <v>615</v>
      </c>
      <c r="J55" t="s">
        <v>616</v>
      </c>
      <c r="K55" t="s">
        <v>617</v>
      </c>
      <c r="L55" t="s">
        <v>618</v>
      </c>
      <c r="M55" t="s">
        <v>619</v>
      </c>
      <c r="O55" t="s">
        <v>39</v>
      </c>
      <c r="P55">
        <v>34.979999999999997</v>
      </c>
      <c r="Q55">
        <v>28.48</v>
      </c>
      <c r="R55">
        <v>24.85</v>
      </c>
      <c r="S55">
        <v>25</v>
      </c>
      <c r="T55">
        <f t="shared" si="4"/>
        <v>0</v>
      </c>
      <c r="U55" t="s">
        <v>620</v>
      </c>
      <c r="V55">
        <v>122000</v>
      </c>
      <c r="W55">
        <v>563000</v>
      </c>
      <c r="X55" t="s">
        <v>621</v>
      </c>
      <c r="Y55" t="s">
        <v>622</v>
      </c>
      <c r="Z55" t="s">
        <v>39</v>
      </c>
      <c r="AA55">
        <v>-98.63</v>
      </c>
      <c r="AB55">
        <v>361.48</v>
      </c>
      <c r="AC55">
        <v>1990.23</v>
      </c>
      <c r="AD55">
        <v>-13.82</v>
      </c>
      <c r="AE55">
        <f t="shared" si="5"/>
        <v>0</v>
      </c>
      <c r="AF55">
        <f t="shared" si="6"/>
        <v>0</v>
      </c>
      <c r="AG55">
        <f t="shared" si="7"/>
        <v>0</v>
      </c>
      <c r="AH55">
        <v>-3.12</v>
      </c>
      <c r="AI55">
        <v>0</v>
      </c>
      <c r="AJ55">
        <v>0.01</v>
      </c>
      <c r="AK55">
        <v>-0.3</v>
      </c>
      <c r="AL55">
        <v>0.22</v>
      </c>
      <c r="AM55" t="s">
        <v>39</v>
      </c>
      <c r="AN55">
        <v>100.09</v>
      </c>
      <c r="AO55">
        <v>366.67</v>
      </c>
      <c r="AP55">
        <v>-2480.9499999999998</v>
      </c>
      <c r="AQ55">
        <v>173.33</v>
      </c>
    </row>
    <row r="56" spans="1:43" x14ac:dyDescent="0.4">
      <c r="A56" t="s">
        <v>623</v>
      </c>
      <c r="B56" t="s">
        <v>624</v>
      </c>
      <c r="C56">
        <v>51.3</v>
      </c>
      <c r="D56">
        <v>140.59</v>
      </c>
      <c r="F56" t="s">
        <v>625</v>
      </c>
      <c r="G56">
        <v>857.5</v>
      </c>
      <c r="H56">
        <v>18.52</v>
      </c>
      <c r="I56" t="s">
        <v>626</v>
      </c>
      <c r="J56" t="s">
        <v>627</v>
      </c>
      <c r="K56" t="s">
        <v>628</v>
      </c>
      <c r="L56" t="s">
        <v>629</v>
      </c>
      <c r="M56" t="s">
        <v>630</v>
      </c>
      <c r="O56" t="s">
        <v>39</v>
      </c>
      <c r="P56">
        <v>-22.04</v>
      </c>
      <c r="Q56">
        <v>18.75</v>
      </c>
      <c r="R56">
        <v>41.95</v>
      </c>
      <c r="S56">
        <v>30.29</v>
      </c>
      <c r="T56">
        <f t="shared" si="4"/>
        <v>0</v>
      </c>
      <c r="U56" t="s">
        <v>631</v>
      </c>
      <c r="V56" t="s">
        <v>632</v>
      </c>
      <c r="W56" t="s">
        <v>633</v>
      </c>
      <c r="X56" t="s">
        <v>634</v>
      </c>
      <c r="Y56" t="s">
        <v>635</v>
      </c>
      <c r="Z56" t="s">
        <v>39</v>
      </c>
      <c r="AA56">
        <v>-120.96</v>
      </c>
      <c r="AB56">
        <v>-2.86</v>
      </c>
      <c r="AC56">
        <v>486.91</v>
      </c>
      <c r="AD56">
        <v>-80.069999999999993</v>
      </c>
      <c r="AE56">
        <f t="shared" si="5"/>
        <v>0</v>
      </c>
      <c r="AF56">
        <f t="shared" si="6"/>
        <v>0</v>
      </c>
      <c r="AG56">
        <f t="shared" si="7"/>
        <v>0</v>
      </c>
      <c r="AH56">
        <v>2.7</v>
      </c>
      <c r="AI56">
        <v>-0.54</v>
      </c>
      <c r="AJ56">
        <v>-0.54</v>
      </c>
      <c r="AK56">
        <v>2</v>
      </c>
      <c r="AL56">
        <v>0.38</v>
      </c>
      <c r="AM56" t="s">
        <v>39</v>
      </c>
      <c r="AN56">
        <v>-120</v>
      </c>
      <c r="AO56">
        <v>0</v>
      </c>
      <c r="AP56">
        <v>470.37</v>
      </c>
      <c r="AQ56">
        <v>-81</v>
      </c>
    </row>
    <row r="57" spans="1:43" x14ac:dyDescent="0.4">
      <c r="A57" t="s">
        <v>636</v>
      </c>
      <c r="B57" t="s">
        <v>637</v>
      </c>
      <c r="C57">
        <v>1.26</v>
      </c>
      <c r="D57">
        <v>138.87</v>
      </c>
      <c r="F57" t="s">
        <v>638</v>
      </c>
      <c r="G57">
        <v>45.75</v>
      </c>
      <c r="H57">
        <v>-0.97</v>
      </c>
      <c r="I57" t="s">
        <v>639</v>
      </c>
      <c r="J57" t="s">
        <v>640</v>
      </c>
      <c r="K57" t="s">
        <v>641</v>
      </c>
      <c r="L57" t="s">
        <v>642</v>
      </c>
      <c r="M57" t="s">
        <v>643</v>
      </c>
      <c r="O57" t="s">
        <v>39</v>
      </c>
      <c r="P57">
        <v>-21.35</v>
      </c>
      <c r="Q57">
        <v>-39.380000000000003</v>
      </c>
      <c r="R57">
        <v>-1.94</v>
      </c>
      <c r="S57">
        <v>-40.06</v>
      </c>
      <c r="T57">
        <f t="shared" si="4"/>
        <v>0</v>
      </c>
      <c r="U57" t="s">
        <v>644</v>
      </c>
      <c r="V57" t="s">
        <v>645</v>
      </c>
      <c r="W57" t="s">
        <v>646</v>
      </c>
      <c r="X57" t="s">
        <v>647</v>
      </c>
      <c r="Y57">
        <v>-968000</v>
      </c>
      <c r="Z57" t="s">
        <v>39</v>
      </c>
      <c r="AA57">
        <v>-43.59</v>
      </c>
      <c r="AB57">
        <v>-78.05</v>
      </c>
      <c r="AC57">
        <v>43.74</v>
      </c>
      <c r="AD57">
        <v>-151.13999999999999</v>
      </c>
      <c r="AE57">
        <f t="shared" si="5"/>
        <v>0</v>
      </c>
      <c r="AF57">
        <f t="shared" si="6"/>
        <v>0</v>
      </c>
      <c r="AG57">
        <f t="shared" si="7"/>
        <v>0</v>
      </c>
      <c r="AH57">
        <v>0.39</v>
      </c>
      <c r="AI57">
        <v>0.22</v>
      </c>
      <c r="AJ57">
        <v>0.05</v>
      </c>
      <c r="AK57">
        <v>7.0000000000000007E-2</v>
      </c>
      <c r="AL57">
        <v>-0.04</v>
      </c>
      <c r="AM57" t="s">
        <v>39</v>
      </c>
      <c r="AN57">
        <v>-43.59</v>
      </c>
      <c r="AO57">
        <v>-77.27</v>
      </c>
      <c r="AP57">
        <v>40</v>
      </c>
      <c r="AQ57">
        <v>-157.13999999999999</v>
      </c>
    </row>
    <row r="58" spans="1:43" x14ac:dyDescent="0.4">
      <c r="A58" t="s">
        <v>648</v>
      </c>
      <c r="B58" t="s">
        <v>649</v>
      </c>
      <c r="C58">
        <v>6.5</v>
      </c>
      <c r="D58">
        <v>136.15</v>
      </c>
      <c r="F58" t="s">
        <v>650</v>
      </c>
      <c r="G58">
        <v>34.700000000000003</v>
      </c>
      <c r="H58">
        <v>1.96</v>
      </c>
      <c r="I58" t="s">
        <v>651</v>
      </c>
      <c r="J58" t="s">
        <v>652</v>
      </c>
      <c r="K58" t="s">
        <v>653</v>
      </c>
      <c r="L58" t="s">
        <v>654</v>
      </c>
      <c r="M58" t="s">
        <v>655</v>
      </c>
      <c r="O58" t="s">
        <v>39</v>
      </c>
      <c r="P58">
        <v>62.8</v>
      </c>
      <c r="Q58">
        <v>29.37</v>
      </c>
      <c r="R58">
        <v>32.46</v>
      </c>
      <c r="S58">
        <v>36.79</v>
      </c>
      <c r="T58">
        <f t="shared" si="4"/>
        <v>0</v>
      </c>
      <c r="U58" t="s">
        <v>656</v>
      </c>
      <c r="V58" t="s">
        <v>657</v>
      </c>
      <c r="W58" t="s">
        <v>658</v>
      </c>
      <c r="X58" t="s">
        <v>659</v>
      </c>
      <c r="Y58" t="s">
        <v>660</v>
      </c>
      <c r="Z58" t="s">
        <v>39</v>
      </c>
      <c r="AA58">
        <v>7.2</v>
      </c>
      <c r="AB58">
        <v>27.27</v>
      </c>
      <c r="AC58">
        <v>147.74</v>
      </c>
      <c r="AD58">
        <v>-22.45</v>
      </c>
      <c r="AE58">
        <f t="shared" si="5"/>
        <v>0</v>
      </c>
      <c r="AF58">
        <f t="shared" si="6"/>
        <v>0</v>
      </c>
      <c r="AG58">
        <f t="shared" si="7"/>
        <v>0</v>
      </c>
      <c r="AH58">
        <v>-0.31</v>
      </c>
      <c r="AI58">
        <v>-0.26</v>
      </c>
      <c r="AJ58">
        <v>-0.17</v>
      </c>
      <c r="AK58">
        <v>0.08</v>
      </c>
      <c r="AL58">
        <v>0.06</v>
      </c>
      <c r="AM58" t="s">
        <v>39</v>
      </c>
      <c r="AN58">
        <v>16.13</v>
      </c>
      <c r="AO58">
        <v>34.619999999999997</v>
      </c>
      <c r="AP58">
        <v>147.06</v>
      </c>
      <c r="AQ58">
        <v>-25</v>
      </c>
    </row>
    <row r="59" spans="1:43" x14ac:dyDescent="0.4">
      <c r="A59" t="s">
        <v>661</v>
      </c>
      <c r="B59" t="s">
        <v>662</v>
      </c>
      <c r="C59">
        <v>85.94</v>
      </c>
      <c r="D59" t="s">
        <v>39</v>
      </c>
      <c r="F59" t="s">
        <v>39</v>
      </c>
      <c r="G59" t="s">
        <v>663</v>
      </c>
      <c r="H59">
        <v>134.22</v>
      </c>
      <c r="I59" t="s">
        <v>39</v>
      </c>
      <c r="J59" t="s">
        <v>39</v>
      </c>
      <c r="K59" t="s">
        <v>39</v>
      </c>
      <c r="L59" t="s">
        <v>39</v>
      </c>
      <c r="M59">
        <v>78577</v>
      </c>
      <c r="O59" t="s">
        <v>39</v>
      </c>
      <c r="P59" t="s">
        <v>39</v>
      </c>
      <c r="Q59" t="s">
        <v>39</v>
      </c>
      <c r="R59" t="s">
        <v>39</v>
      </c>
      <c r="S59" t="s">
        <v>39</v>
      </c>
      <c r="T59">
        <f t="shared" si="4"/>
        <v>0</v>
      </c>
      <c r="U59" t="s">
        <v>664</v>
      </c>
      <c r="V59" t="s">
        <v>665</v>
      </c>
      <c r="W59" t="s">
        <v>666</v>
      </c>
      <c r="X59" t="s">
        <v>667</v>
      </c>
      <c r="Y59" t="s">
        <v>668</v>
      </c>
      <c r="Z59" t="s">
        <v>39</v>
      </c>
      <c r="AA59">
        <v>-24.63</v>
      </c>
      <c r="AB59">
        <v>-168.42</v>
      </c>
      <c r="AC59">
        <v>-56.23</v>
      </c>
      <c r="AD59">
        <v>-45.12</v>
      </c>
      <c r="AE59">
        <f t="shared" si="5"/>
        <v>0</v>
      </c>
      <c r="AF59">
        <f t="shared" si="6"/>
        <v>0</v>
      </c>
      <c r="AG59">
        <f t="shared" si="7"/>
        <v>1</v>
      </c>
      <c r="AH59">
        <v>-0.03</v>
      </c>
      <c r="AI59">
        <v>-0.04</v>
      </c>
      <c r="AJ59">
        <v>-0.21</v>
      </c>
      <c r="AK59">
        <v>-0.18</v>
      </c>
      <c r="AL59">
        <v>-0.28000000000000003</v>
      </c>
      <c r="AM59" t="s">
        <v>39</v>
      </c>
      <c r="AN59">
        <v>-24.85</v>
      </c>
      <c r="AO59">
        <v>-391.8</v>
      </c>
      <c r="AP59">
        <v>14.76</v>
      </c>
      <c r="AQ59">
        <v>-54.19</v>
      </c>
    </row>
    <row r="60" spans="1:43" x14ac:dyDescent="0.4">
      <c r="A60" t="s">
        <v>2655</v>
      </c>
      <c r="B60" t="s">
        <v>2656</v>
      </c>
      <c r="C60">
        <v>5.25</v>
      </c>
      <c r="D60">
        <v>6.4</v>
      </c>
      <c r="E60">
        <f>100*((AL60-AH60)/AH60)/5</f>
        <v>-83.571428571428555</v>
      </c>
      <c r="F60" t="s">
        <v>2657</v>
      </c>
      <c r="G60">
        <v>76.12</v>
      </c>
      <c r="H60">
        <v>46.27</v>
      </c>
      <c r="I60" t="s">
        <v>2658</v>
      </c>
      <c r="J60" t="s">
        <v>2659</v>
      </c>
      <c r="K60" t="s">
        <v>2660</v>
      </c>
      <c r="L60" t="s">
        <v>2661</v>
      </c>
      <c r="M60" t="s">
        <v>2662</v>
      </c>
      <c r="O60" t="s">
        <v>39</v>
      </c>
      <c r="P60">
        <v>-13.46</v>
      </c>
      <c r="Q60">
        <v>10.99</v>
      </c>
      <c r="R60">
        <v>26.97</v>
      </c>
      <c r="S60">
        <v>33.78</v>
      </c>
      <c r="T60">
        <f t="shared" si="4"/>
        <v>1</v>
      </c>
      <c r="U60" t="s">
        <v>2663</v>
      </c>
      <c r="V60" t="s">
        <v>2664</v>
      </c>
      <c r="W60" t="s">
        <v>1013</v>
      </c>
      <c r="X60" t="s">
        <v>2665</v>
      </c>
      <c r="Y60" t="s">
        <v>2666</v>
      </c>
      <c r="Z60" t="s">
        <v>39</v>
      </c>
      <c r="AA60">
        <v>-64.44</v>
      </c>
      <c r="AB60">
        <v>63.64</v>
      </c>
      <c r="AC60">
        <v>250.67</v>
      </c>
      <c r="AD60">
        <v>675.07</v>
      </c>
      <c r="AE60">
        <f t="shared" si="5"/>
        <v>0</v>
      </c>
      <c r="AF60">
        <f t="shared" si="6"/>
        <v>1</v>
      </c>
      <c r="AG60">
        <f t="shared" si="7"/>
        <v>1</v>
      </c>
      <c r="AH60">
        <v>-0.28000000000000003</v>
      </c>
      <c r="AI60">
        <v>-0.28999999999999998</v>
      </c>
      <c r="AJ60">
        <v>-0.1</v>
      </c>
      <c r="AK60">
        <v>0.13</v>
      </c>
      <c r="AL60">
        <v>0.89</v>
      </c>
      <c r="AM60" t="s">
        <v>39</v>
      </c>
      <c r="AN60">
        <v>-3.57</v>
      </c>
      <c r="AO60">
        <v>65.52</v>
      </c>
      <c r="AP60">
        <v>230</v>
      </c>
      <c r="AQ60">
        <v>584.62</v>
      </c>
    </row>
    <row r="61" spans="1:43" x14ac:dyDescent="0.4">
      <c r="A61" t="s">
        <v>681</v>
      </c>
      <c r="B61" t="s">
        <v>682</v>
      </c>
      <c r="C61">
        <v>18.45</v>
      </c>
      <c r="D61" t="s">
        <v>39</v>
      </c>
      <c r="F61" t="s">
        <v>39</v>
      </c>
      <c r="G61" t="s">
        <v>683</v>
      </c>
      <c r="H61">
        <v>31.97</v>
      </c>
      <c r="T61">
        <f t="shared" si="4"/>
        <v>0</v>
      </c>
      <c r="AE61">
        <f t="shared" si="5"/>
        <v>0</v>
      </c>
      <c r="AF61">
        <f t="shared" si="6"/>
        <v>0</v>
      </c>
      <c r="AG61">
        <f t="shared" si="7"/>
        <v>0</v>
      </c>
    </row>
    <row r="62" spans="1:43" x14ac:dyDescent="0.4">
      <c r="A62" t="s">
        <v>684</v>
      </c>
      <c r="B62" t="s">
        <v>685</v>
      </c>
      <c r="C62">
        <v>65</v>
      </c>
      <c r="D62" t="s">
        <v>39</v>
      </c>
      <c r="F62" t="s">
        <v>39</v>
      </c>
      <c r="G62" t="s">
        <v>686</v>
      </c>
      <c r="H62">
        <v>31.92</v>
      </c>
      <c r="T62">
        <f t="shared" si="4"/>
        <v>0</v>
      </c>
      <c r="AE62">
        <f t="shared" si="5"/>
        <v>0</v>
      </c>
      <c r="AF62">
        <f t="shared" si="6"/>
        <v>0</v>
      </c>
      <c r="AG62">
        <f t="shared" si="7"/>
        <v>0</v>
      </c>
    </row>
    <row r="63" spans="1:43" x14ac:dyDescent="0.4">
      <c r="A63" t="s">
        <v>2627</v>
      </c>
      <c r="B63" t="s">
        <v>2628</v>
      </c>
      <c r="C63">
        <v>34</v>
      </c>
      <c r="D63">
        <v>7.47</v>
      </c>
      <c r="E63">
        <f>100*((AL63-AH63)/AH63)/5</f>
        <v>13.636363636363635</v>
      </c>
      <c r="F63" t="s">
        <v>2629</v>
      </c>
      <c r="G63">
        <v>1824.23</v>
      </c>
      <c r="H63">
        <v>284.48</v>
      </c>
      <c r="I63" t="s">
        <v>302</v>
      </c>
      <c r="J63" t="s">
        <v>1439</v>
      </c>
      <c r="K63" t="s">
        <v>2630</v>
      </c>
      <c r="L63" t="s">
        <v>523</v>
      </c>
      <c r="M63" t="s">
        <v>190</v>
      </c>
      <c r="O63" t="s">
        <v>39</v>
      </c>
      <c r="P63">
        <v>13.01</v>
      </c>
      <c r="Q63">
        <v>26.93</v>
      </c>
      <c r="R63">
        <v>24.88</v>
      </c>
      <c r="S63">
        <v>11.43</v>
      </c>
      <c r="T63">
        <f t="shared" si="4"/>
        <v>0</v>
      </c>
      <c r="U63" t="s">
        <v>784</v>
      </c>
      <c r="V63" t="s">
        <v>785</v>
      </c>
      <c r="W63" t="s">
        <v>153</v>
      </c>
      <c r="X63" t="s">
        <v>786</v>
      </c>
      <c r="Y63" t="s">
        <v>787</v>
      </c>
      <c r="Z63" t="s">
        <v>39</v>
      </c>
      <c r="AA63">
        <v>12.94</v>
      </c>
      <c r="AB63">
        <v>16.079999999999998</v>
      </c>
      <c r="AC63">
        <v>5.28</v>
      </c>
      <c r="AD63">
        <v>6.59</v>
      </c>
      <c r="AE63">
        <f t="shared" si="5"/>
        <v>1</v>
      </c>
      <c r="AF63">
        <f t="shared" si="6"/>
        <v>1</v>
      </c>
      <c r="AG63">
        <f t="shared" si="7"/>
        <v>0</v>
      </c>
      <c r="AH63">
        <v>2.2000000000000002</v>
      </c>
      <c r="AI63">
        <v>2.57</v>
      </c>
      <c r="AJ63">
        <v>3.1</v>
      </c>
      <c r="AK63">
        <v>3.36</v>
      </c>
      <c r="AL63">
        <v>3.7</v>
      </c>
      <c r="AM63" t="s">
        <v>39</v>
      </c>
      <c r="AN63">
        <v>16.71</v>
      </c>
      <c r="AO63">
        <v>20.81</v>
      </c>
      <c r="AP63">
        <v>8.2200000000000006</v>
      </c>
      <c r="AQ63">
        <v>10.119999999999999</v>
      </c>
    </row>
    <row r="64" spans="1:43" x14ac:dyDescent="0.4">
      <c r="A64" t="s">
        <v>698</v>
      </c>
      <c r="B64" t="s">
        <v>699</v>
      </c>
      <c r="C64">
        <v>75.05</v>
      </c>
      <c r="D64">
        <v>31.76</v>
      </c>
      <c r="F64" t="s">
        <v>700</v>
      </c>
      <c r="G64">
        <v>2238</v>
      </c>
      <c r="H64">
        <v>229.1</v>
      </c>
      <c r="I64" t="s">
        <v>701</v>
      </c>
      <c r="J64" t="s">
        <v>702</v>
      </c>
      <c r="K64" t="s">
        <v>703</v>
      </c>
      <c r="L64" t="s">
        <v>704</v>
      </c>
      <c r="M64" t="s">
        <v>705</v>
      </c>
      <c r="O64" t="s">
        <v>39</v>
      </c>
      <c r="P64">
        <v>2.29</v>
      </c>
      <c r="Q64">
        <v>1.18</v>
      </c>
      <c r="R64">
        <v>-2.37</v>
      </c>
      <c r="S64">
        <v>8.2200000000000006</v>
      </c>
      <c r="T64">
        <f t="shared" si="4"/>
        <v>0</v>
      </c>
      <c r="U64" t="s">
        <v>706</v>
      </c>
      <c r="V64" t="s">
        <v>707</v>
      </c>
      <c r="W64" t="s">
        <v>708</v>
      </c>
      <c r="X64" t="s">
        <v>709</v>
      </c>
      <c r="Y64" t="s">
        <v>710</v>
      </c>
      <c r="Z64" t="s">
        <v>39</v>
      </c>
      <c r="AA64">
        <v>-85.7</v>
      </c>
      <c r="AB64">
        <v>485.85</v>
      </c>
      <c r="AC64">
        <v>-17.18</v>
      </c>
      <c r="AD64">
        <v>48.48</v>
      </c>
      <c r="AE64">
        <f t="shared" si="5"/>
        <v>0</v>
      </c>
      <c r="AF64">
        <f t="shared" si="6"/>
        <v>0</v>
      </c>
      <c r="AG64">
        <f t="shared" si="7"/>
        <v>0</v>
      </c>
      <c r="AH64">
        <v>2.21</v>
      </c>
      <c r="AI64">
        <v>0.33</v>
      </c>
      <c r="AJ64">
        <v>1.82</v>
      </c>
      <c r="AK64">
        <v>1.6</v>
      </c>
      <c r="AL64">
        <v>2.39</v>
      </c>
      <c r="AM64" t="s">
        <v>39</v>
      </c>
      <c r="AN64">
        <v>-85.07</v>
      </c>
      <c r="AO64">
        <v>451.52</v>
      </c>
      <c r="AP64">
        <v>-12.09</v>
      </c>
      <c r="AQ64">
        <v>49.38</v>
      </c>
    </row>
    <row r="65" spans="1:43" x14ac:dyDescent="0.4">
      <c r="A65" t="s">
        <v>711</v>
      </c>
      <c r="B65" t="s">
        <v>712</v>
      </c>
      <c r="C65">
        <v>24.7</v>
      </c>
      <c r="D65">
        <v>31.69</v>
      </c>
      <c r="F65" t="s">
        <v>713</v>
      </c>
      <c r="G65">
        <v>41.13</v>
      </c>
      <c r="H65">
        <v>-2.09</v>
      </c>
      <c r="I65" t="s">
        <v>714</v>
      </c>
      <c r="J65" t="s">
        <v>715</v>
      </c>
      <c r="K65" t="s">
        <v>716</v>
      </c>
      <c r="L65" t="s">
        <v>717</v>
      </c>
      <c r="M65" t="s">
        <v>718</v>
      </c>
      <c r="O65" t="s">
        <v>39</v>
      </c>
      <c r="P65">
        <v>-20.02</v>
      </c>
      <c r="Q65">
        <v>39.56</v>
      </c>
      <c r="R65">
        <v>-11.52</v>
      </c>
      <c r="S65">
        <v>61.05</v>
      </c>
      <c r="T65">
        <f t="shared" si="4"/>
        <v>0</v>
      </c>
      <c r="U65" t="s">
        <v>719</v>
      </c>
      <c r="V65" t="s">
        <v>720</v>
      </c>
      <c r="W65" t="s">
        <v>721</v>
      </c>
      <c r="X65" t="s">
        <v>722</v>
      </c>
      <c r="Y65" t="s">
        <v>723</v>
      </c>
      <c r="Z65" t="s">
        <v>39</v>
      </c>
      <c r="AA65">
        <v>8.09</v>
      </c>
      <c r="AB65">
        <v>75.89</v>
      </c>
      <c r="AC65">
        <v>-40.479999999999997</v>
      </c>
      <c r="AD65">
        <v>653.47</v>
      </c>
      <c r="AE65">
        <f t="shared" si="5"/>
        <v>0</v>
      </c>
      <c r="AF65">
        <f t="shared" si="6"/>
        <v>0</v>
      </c>
      <c r="AG65">
        <f t="shared" si="7"/>
        <v>0</v>
      </c>
      <c r="AH65">
        <v>-0.97</v>
      </c>
      <c r="AI65">
        <v>-0.91</v>
      </c>
      <c r="AJ65">
        <v>-0.23</v>
      </c>
      <c r="AK65">
        <v>-0.31</v>
      </c>
      <c r="AL65">
        <v>1.69</v>
      </c>
      <c r="AM65" t="s">
        <v>39</v>
      </c>
      <c r="AN65">
        <v>6.19</v>
      </c>
      <c r="AO65">
        <v>74.73</v>
      </c>
      <c r="AP65">
        <v>-34.78</v>
      </c>
      <c r="AQ65">
        <v>645.16</v>
      </c>
    </row>
    <row r="66" spans="1:43" x14ac:dyDescent="0.4">
      <c r="A66" t="s">
        <v>724</v>
      </c>
      <c r="B66" t="s">
        <v>725</v>
      </c>
      <c r="C66">
        <v>83.48</v>
      </c>
      <c r="D66">
        <v>31.49</v>
      </c>
      <c r="F66" t="s">
        <v>726</v>
      </c>
      <c r="G66">
        <v>656.31</v>
      </c>
      <c r="H66">
        <v>48.28</v>
      </c>
      <c r="I66" t="s">
        <v>727</v>
      </c>
      <c r="J66" t="s">
        <v>728</v>
      </c>
      <c r="K66" t="s">
        <v>729</v>
      </c>
      <c r="L66" t="s">
        <v>730</v>
      </c>
      <c r="M66" t="s">
        <v>731</v>
      </c>
      <c r="O66" t="s">
        <v>39</v>
      </c>
      <c r="P66">
        <v>7.76</v>
      </c>
      <c r="Q66">
        <v>13.66</v>
      </c>
      <c r="R66">
        <v>5</v>
      </c>
      <c r="S66">
        <v>2.3199999999999998</v>
      </c>
      <c r="T66">
        <f t="shared" si="4"/>
        <v>0</v>
      </c>
      <c r="U66" t="s">
        <v>732</v>
      </c>
      <c r="V66" t="s">
        <v>733</v>
      </c>
      <c r="W66" t="s">
        <v>734</v>
      </c>
      <c r="X66" t="s">
        <v>735</v>
      </c>
      <c r="Y66" t="s">
        <v>736</v>
      </c>
      <c r="Z66" t="s">
        <v>39</v>
      </c>
      <c r="AA66">
        <v>-45.53</v>
      </c>
      <c r="AB66">
        <v>40.43</v>
      </c>
      <c r="AC66">
        <v>-12.41</v>
      </c>
      <c r="AD66">
        <v>4.24</v>
      </c>
      <c r="AE66">
        <f t="shared" si="5"/>
        <v>0</v>
      </c>
      <c r="AF66">
        <f t="shared" si="6"/>
        <v>0</v>
      </c>
      <c r="AG66">
        <f t="shared" si="7"/>
        <v>0</v>
      </c>
      <c r="AH66">
        <v>4.18</v>
      </c>
      <c r="AI66">
        <v>2.2000000000000002</v>
      </c>
      <c r="AJ66">
        <v>2.91</v>
      </c>
      <c r="AK66">
        <v>2.52</v>
      </c>
      <c r="AL66">
        <v>2.68</v>
      </c>
      <c r="AM66" t="s">
        <v>39</v>
      </c>
      <c r="AN66">
        <v>-47.37</v>
      </c>
      <c r="AO66">
        <v>32.270000000000003</v>
      </c>
      <c r="AP66">
        <v>-13.4</v>
      </c>
      <c r="AQ66">
        <v>6.35</v>
      </c>
    </row>
    <row r="67" spans="1:43" x14ac:dyDescent="0.4">
      <c r="A67" t="s">
        <v>737</v>
      </c>
      <c r="B67" t="s">
        <v>738</v>
      </c>
      <c r="C67">
        <v>16.63</v>
      </c>
      <c r="D67">
        <v>31.04</v>
      </c>
      <c r="F67" t="s">
        <v>739</v>
      </c>
      <c r="G67">
        <v>24418.880000000001</v>
      </c>
      <c r="H67">
        <v>444.08</v>
      </c>
      <c r="I67" t="s">
        <v>740</v>
      </c>
      <c r="J67" t="s">
        <v>741</v>
      </c>
      <c r="K67" t="s">
        <v>742</v>
      </c>
      <c r="L67" t="s">
        <v>743</v>
      </c>
      <c r="M67" t="s">
        <v>744</v>
      </c>
      <c r="O67" t="s">
        <v>39</v>
      </c>
      <c r="P67">
        <v>-19.8</v>
      </c>
      <c r="Q67">
        <v>10.77</v>
      </c>
      <c r="R67">
        <v>0.15</v>
      </c>
      <c r="S67">
        <v>-6.61</v>
      </c>
      <c r="T67">
        <f t="shared" si="4"/>
        <v>0</v>
      </c>
      <c r="U67" t="s">
        <v>745</v>
      </c>
      <c r="V67" t="s">
        <v>746</v>
      </c>
      <c r="W67" t="s">
        <v>747</v>
      </c>
      <c r="X67" t="s">
        <v>748</v>
      </c>
      <c r="Y67" t="s">
        <v>749</v>
      </c>
      <c r="Z67" t="s">
        <v>39</v>
      </c>
      <c r="AA67">
        <v>-40.76</v>
      </c>
      <c r="AB67">
        <v>20.86</v>
      </c>
      <c r="AC67">
        <v>64.34</v>
      </c>
      <c r="AD67">
        <v>-26.09</v>
      </c>
      <c r="AE67">
        <f t="shared" si="5"/>
        <v>0</v>
      </c>
      <c r="AF67">
        <f t="shared" si="6"/>
        <v>0</v>
      </c>
      <c r="AG67">
        <f t="shared" si="7"/>
        <v>0</v>
      </c>
      <c r="AH67">
        <v>0.68</v>
      </c>
      <c r="AI67">
        <v>0.42</v>
      </c>
      <c r="AJ67">
        <v>0.6</v>
      </c>
      <c r="AK67">
        <v>1.04</v>
      </c>
      <c r="AL67">
        <v>0.8</v>
      </c>
      <c r="AM67" t="s">
        <v>39</v>
      </c>
      <c r="AN67">
        <v>-38.24</v>
      </c>
      <c r="AO67">
        <v>42.86</v>
      </c>
      <c r="AP67">
        <v>73.33</v>
      </c>
      <c r="AQ67">
        <v>-23.08</v>
      </c>
    </row>
    <row r="68" spans="1:43" x14ac:dyDescent="0.4">
      <c r="A68" t="s">
        <v>750</v>
      </c>
      <c r="B68" t="s">
        <v>751</v>
      </c>
      <c r="C68">
        <v>64.98</v>
      </c>
      <c r="D68">
        <v>30.6</v>
      </c>
      <c r="F68" t="s">
        <v>752</v>
      </c>
      <c r="G68">
        <v>85320</v>
      </c>
      <c r="H68">
        <v>16798</v>
      </c>
      <c r="I68" t="s">
        <v>753</v>
      </c>
      <c r="J68" t="s">
        <v>754</v>
      </c>
      <c r="K68" t="s">
        <v>755</v>
      </c>
      <c r="L68" t="s">
        <v>756</v>
      </c>
      <c r="M68" t="s">
        <v>757</v>
      </c>
      <c r="O68" t="s">
        <v>39</v>
      </c>
      <c r="P68">
        <v>5.29</v>
      </c>
      <c r="Q68">
        <v>11.69</v>
      </c>
      <c r="R68">
        <v>7.2</v>
      </c>
      <c r="S68">
        <v>-8.9</v>
      </c>
      <c r="T68">
        <f t="shared" si="4"/>
        <v>0</v>
      </c>
      <c r="U68" t="s">
        <v>758</v>
      </c>
      <c r="V68" t="s">
        <v>759</v>
      </c>
      <c r="W68" t="s">
        <v>760</v>
      </c>
      <c r="X68" t="s">
        <v>761</v>
      </c>
      <c r="Y68" t="s">
        <v>762</v>
      </c>
      <c r="Z68" t="s">
        <v>39</v>
      </c>
      <c r="AA68">
        <v>28.77</v>
      </c>
      <c r="AB68">
        <v>0.97</v>
      </c>
      <c r="AC68">
        <v>-44.76</v>
      </c>
      <c r="AD68">
        <v>37.770000000000003</v>
      </c>
      <c r="AE68">
        <f t="shared" si="5"/>
        <v>0</v>
      </c>
      <c r="AF68">
        <f t="shared" si="6"/>
        <v>0</v>
      </c>
      <c r="AG68">
        <f t="shared" si="7"/>
        <v>0</v>
      </c>
      <c r="AH68">
        <v>2.02</v>
      </c>
      <c r="AI68">
        <v>2.61</v>
      </c>
      <c r="AJ68">
        <v>2.66</v>
      </c>
      <c r="AK68">
        <v>1.49</v>
      </c>
      <c r="AL68">
        <v>2.12</v>
      </c>
      <c r="AM68" t="s">
        <v>39</v>
      </c>
      <c r="AN68">
        <v>29.21</v>
      </c>
      <c r="AO68">
        <v>1.92</v>
      </c>
      <c r="AP68">
        <v>-43.98</v>
      </c>
      <c r="AQ68">
        <v>42.28</v>
      </c>
    </row>
    <row r="69" spans="1:43" x14ac:dyDescent="0.4">
      <c r="A69" t="s">
        <v>763</v>
      </c>
      <c r="B69" t="s">
        <v>764</v>
      </c>
      <c r="C69">
        <v>16.7</v>
      </c>
      <c r="D69">
        <v>30.51</v>
      </c>
      <c r="F69" t="s">
        <v>765</v>
      </c>
      <c r="G69">
        <v>75.290000000000006</v>
      </c>
      <c r="H69">
        <v>8.01</v>
      </c>
      <c r="I69" t="s">
        <v>766</v>
      </c>
      <c r="J69" t="s">
        <v>767</v>
      </c>
      <c r="K69" t="s">
        <v>768</v>
      </c>
      <c r="L69" t="s">
        <v>769</v>
      </c>
      <c r="M69" t="s">
        <v>770</v>
      </c>
      <c r="O69" t="s">
        <v>39</v>
      </c>
      <c r="P69">
        <v>42.37</v>
      </c>
      <c r="Q69">
        <v>8.7899999999999991</v>
      </c>
      <c r="R69">
        <v>3.93</v>
      </c>
      <c r="S69">
        <v>24.81</v>
      </c>
      <c r="T69">
        <f t="shared" ref="T69:T132" si="8">IF(AND(Q69&gt;P69,R69&gt;Q69,S69&gt;R69),1,0)</f>
        <v>0</v>
      </c>
      <c r="U69" t="s">
        <v>771</v>
      </c>
      <c r="V69" t="s">
        <v>772</v>
      </c>
      <c r="W69" t="s">
        <v>773</v>
      </c>
      <c r="X69" t="s">
        <v>774</v>
      </c>
      <c r="Y69" t="s">
        <v>775</v>
      </c>
      <c r="Z69" t="s">
        <v>39</v>
      </c>
      <c r="AA69">
        <v>-38.53</v>
      </c>
      <c r="AB69">
        <v>14.77</v>
      </c>
      <c r="AC69">
        <v>-13.82</v>
      </c>
      <c r="AD69">
        <v>71.150000000000006</v>
      </c>
      <c r="AE69">
        <f t="shared" ref="AE69:AE132" si="9">IF(AND(AA69&gt;0,AB69&gt;0,AC69&gt;0,AD69&gt;0),1,0)</f>
        <v>0</v>
      </c>
      <c r="AF69">
        <f t="shared" ref="AF69:AF132" si="10">IF(AND(AB69&gt;0,AC69&gt;0,AD69&gt;0),1,0)</f>
        <v>0</v>
      </c>
      <c r="AG69">
        <f t="shared" ref="AG69:AG132" si="11">IF(AND(AC69&gt;AB69,AD69&gt;AC69),1,0)</f>
        <v>0</v>
      </c>
      <c r="AH69">
        <v>0.62</v>
      </c>
      <c r="AI69">
        <v>0.38</v>
      </c>
      <c r="AJ69">
        <v>0.42</v>
      </c>
      <c r="AK69">
        <v>0.35</v>
      </c>
      <c r="AL69">
        <v>0.6</v>
      </c>
      <c r="AM69" t="s">
        <v>39</v>
      </c>
      <c r="AN69">
        <v>-38.71</v>
      </c>
      <c r="AO69">
        <v>10.53</v>
      </c>
      <c r="AP69">
        <v>-16.670000000000002</v>
      </c>
      <c r="AQ69">
        <v>71.430000000000007</v>
      </c>
    </row>
    <row r="70" spans="1:43" x14ac:dyDescent="0.4">
      <c r="A70" t="s">
        <v>2596</v>
      </c>
      <c r="B70" t="s">
        <v>2597</v>
      </c>
      <c r="C70">
        <v>85.1</v>
      </c>
      <c r="D70">
        <v>9.6999999999999993</v>
      </c>
      <c r="E70">
        <f>100*((AL70-AH70)/AH70)/5</f>
        <v>8.3676703645007926</v>
      </c>
      <c r="F70" t="s">
        <v>940</v>
      </c>
      <c r="G70">
        <v>665.85</v>
      </c>
      <c r="H70">
        <v>309</v>
      </c>
      <c r="I70" t="s">
        <v>2598</v>
      </c>
      <c r="J70" t="s">
        <v>2599</v>
      </c>
      <c r="K70" t="s">
        <v>2600</v>
      </c>
      <c r="L70" t="s">
        <v>2601</v>
      </c>
      <c r="M70" t="s">
        <v>2602</v>
      </c>
      <c r="O70" t="s">
        <v>39</v>
      </c>
      <c r="P70">
        <v>-50.93</v>
      </c>
      <c r="Q70">
        <v>27.8</v>
      </c>
      <c r="R70">
        <v>6.16</v>
      </c>
      <c r="S70">
        <v>50.84</v>
      </c>
      <c r="T70">
        <f t="shared" si="8"/>
        <v>0</v>
      </c>
      <c r="U70" t="s">
        <v>2603</v>
      </c>
      <c r="V70" t="s">
        <v>2604</v>
      </c>
      <c r="W70" t="s">
        <v>2605</v>
      </c>
      <c r="X70" t="s">
        <v>2606</v>
      </c>
      <c r="Y70" t="s">
        <v>2607</v>
      </c>
      <c r="Z70" t="s">
        <v>39</v>
      </c>
      <c r="AA70">
        <v>-85.96</v>
      </c>
      <c r="AB70">
        <v>173.4</v>
      </c>
      <c r="AC70">
        <v>14.26</v>
      </c>
      <c r="AD70">
        <v>159.16999999999999</v>
      </c>
      <c r="AE70">
        <f t="shared" si="9"/>
        <v>0</v>
      </c>
      <c r="AF70">
        <f t="shared" si="10"/>
        <v>1</v>
      </c>
      <c r="AG70">
        <f t="shared" si="11"/>
        <v>0</v>
      </c>
      <c r="AH70">
        <v>6.31</v>
      </c>
      <c r="AI70">
        <v>0.93</v>
      </c>
      <c r="AJ70">
        <v>2.65</v>
      </c>
      <c r="AK70">
        <v>3.31</v>
      </c>
      <c r="AL70">
        <v>8.9499999999999993</v>
      </c>
      <c r="AM70" t="s">
        <v>39</v>
      </c>
      <c r="AN70">
        <v>-85.26</v>
      </c>
      <c r="AO70">
        <v>184.95</v>
      </c>
      <c r="AP70">
        <v>24.91</v>
      </c>
      <c r="AQ70">
        <v>170.39</v>
      </c>
    </row>
    <row r="71" spans="1:43" x14ac:dyDescent="0.4">
      <c r="A71" t="s">
        <v>788</v>
      </c>
      <c r="B71" t="s">
        <v>789</v>
      </c>
      <c r="C71">
        <v>79.709999999999994</v>
      </c>
      <c r="D71">
        <v>30.22</v>
      </c>
      <c r="F71" t="s">
        <v>790</v>
      </c>
      <c r="G71">
        <v>1995.2</v>
      </c>
      <c r="H71">
        <v>451.5</v>
      </c>
      <c r="I71" t="s">
        <v>231</v>
      </c>
      <c r="J71" t="s">
        <v>791</v>
      </c>
      <c r="K71" t="s">
        <v>792</v>
      </c>
      <c r="L71" t="s">
        <v>704</v>
      </c>
      <c r="M71" t="s">
        <v>793</v>
      </c>
      <c r="O71" t="s">
        <v>39</v>
      </c>
      <c r="P71">
        <v>4</v>
      </c>
      <c r="Q71">
        <v>9.4600000000000009</v>
      </c>
      <c r="R71">
        <v>18.39</v>
      </c>
      <c r="S71">
        <v>-3.52</v>
      </c>
      <c r="T71">
        <f t="shared" si="8"/>
        <v>0</v>
      </c>
      <c r="U71" t="s">
        <v>794</v>
      </c>
      <c r="V71" t="s">
        <v>795</v>
      </c>
      <c r="W71" t="s">
        <v>796</v>
      </c>
      <c r="X71" t="s">
        <v>797</v>
      </c>
      <c r="Y71" t="s">
        <v>798</v>
      </c>
      <c r="Z71" t="s">
        <v>39</v>
      </c>
      <c r="AA71">
        <v>4</v>
      </c>
      <c r="AB71">
        <v>8.34</v>
      </c>
      <c r="AC71">
        <v>36.86</v>
      </c>
      <c r="AD71">
        <v>-11.05</v>
      </c>
      <c r="AE71">
        <f t="shared" si="9"/>
        <v>0</v>
      </c>
      <c r="AF71">
        <f t="shared" si="10"/>
        <v>0</v>
      </c>
      <c r="AG71">
        <f t="shared" si="11"/>
        <v>0</v>
      </c>
      <c r="AH71">
        <v>1.98</v>
      </c>
      <c r="AI71">
        <v>2.0699999999999998</v>
      </c>
      <c r="AJ71">
        <v>2.41</v>
      </c>
      <c r="AK71">
        <v>3.07</v>
      </c>
      <c r="AL71">
        <v>1.93</v>
      </c>
      <c r="AM71" t="s">
        <v>39</v>
      </c>
      <c r="AN71">
        <v>4.55</v>
      </c>
      <c r="AO71">
        <v>16.43</v>
      </c>
      <c r="AP71">
        <v>27.39</v>
      </c>
      <c r="AQ71">
        <v>-37.020000000000003</v>
      </c>
    </row>
    <row r="72" spans="1:43" x14ac:dyDescent="0.4">
      <c r="A72" t="s">
        <v>799</v>
      </c>
      <c r="B72" t="s">
        <v>800</v>
      </c>
      <c r="C72">
        <v>51.81</v>
      </c>
      <c r="D72">
        <v>30.13</v>
      </c>
      <c r="F72" t="s">
        <v>801</v>
      </c>
      <c r="G72">
        <v>4170.08</v>
      </c>
      <c r="H72">
        <v>318.08</v>
      </c>
      <c r="I72" t="s">
        <v>802</v>
      </c>
      <c r="J72" t="s">
        <v>803</v>
      </c>
      <c r="K72" t="s">
        <v>804</v>
      </c>
      <c r="L72" t="s">
        <v>805</v>
      </c>
      <c r="M72" t="s">
        <v>806</v>
      </c>
      <c r="O72" t="s">
        <v>39</v>
      </c>
      <c r="P72">
        <v>13.97</v>
      </c>
      <c r="Q72">
        <v>14.75</v>
      </c>
      <c r="R72">
        <v>13.6</v>
      </c>
      <c r="S72">
        <v>50.03</v>
      </c>
      <c r="T72">
        <f t="shared" si="8"/>
        <v>0</v>
      </c>
      <c r="U72" t="s">
        <v>807</v>
      </c>
      <c r="V72" t="s">
        <v>808</v>
      </c>
      <c r="W72" t="s">
        <v>809</v>
      </c>
      <c r="X72" t="s">
        <v>810</v>
      </c>
      <c r="Y72" t="s">
        <v>811</v>
      </c>
      <c r="Z72" t="s">
        <v>39</v>
      </c>
      <c r="AA72">
        <v>-0.13</v>
      </c>
      <c r="AB72">
        <v>11.41</v>
      </c>
      <c r="AC72">
        <v>32.69</v>
      </c>
      <c r="AD72">
        <v>-11.51</v>
      </c>
      <c r="AE72">
        <f t="shared" si="9"/>
        <v>0</v>
      </c>
      <c r="AF72">
        <f t="shared" si="10"/>
        <v>0</v>
      </c>
      <c r="AG72">
        <f t="shared" si="11"/>
        <v>0</v>
      </c>
      <c r="AH72">
        <v>1.3</v>
      </c>
      <c r="AI72">
        <v>1.3</v>
      </c>
      <c r="AJ72">
        <v>1.47</v>
      </c>
      <c r="AK72">
        <v>1.97</v>
      </c>
      <c r="AL72">
        <v>1.74</v>
      </c>
      <c r="AM72" t="s">
        <v>39</v>
      </c>
      <c r="AN72">
        <v>0</v>
      </c>
      <c r="AO72">
        <v>13.09</v>
      </c>
      <c r="AP72">
        <v>34.01</v>
      </c>
      <c r="AQ72">
        <v>-11.68</v>
      </c>
    </row>
    <row r="73" spans="1:43" x14ac:dyDescent="0.4">
      <c r="A73" t="s">
        <v>812</v>
      </c>
      <c r="B73" t="s">
        <v>813</v>
      </c>
      <c r="C73">
        <v>8.0500000000000007</v>
      </c>
      <c r="D73">
        <v>30.09</v>
      </c>
      <c r="F73" t="s">
        <v>814</v>
      </c>
      <c r="G73">
        <v>201.65</v>
      </c>
      <c r="H73">
        <v>11.91</v>
      </c>
      <c r="I73" t="s">
        <v>815</v>
      </c>
      <c r="J73" t="s">
        <v>816</v>
      </c>
      <c r="K73" t="s">
        <v>817</v>
      </c>
      <c r="L73" t="s">
        <v>818</v>
      </c>
      <c r="M73" t="s">
        <v>819</v>
      </c>
      <c r="O73" t="s">
        <v>39</v>
      </c>
      <c r="P73">
        <v>14.7</v>
      </c>
      <c r="Q73">
        <v>13.35</v>
      </c>
      <c r="R73">
        <v>7.14</v>
      </c>
      <c r="S73">
        <v>14.55</v>
      </c>
      <c r="T73">
        <f t="shared" si="8"/>
        <v>0</v>
      </c>
      <c r="U73" t="s">
        <v>820</v>
      </c>
      <c r="V73" t="s">
        <v>821</v>
      </c>
      <c r="W73" t="s">
        <v>822</v>
      </c>
      <c r="X73" t="s">
        <v>110</v>
      </c>
      <c r="Y73" t="s">
        <v>823</v>
      </c>
      <c r="Z73" t="s">
        <v>39</v>
      </c>
      <c r="AA73">
        <v>-1.87</v>
      </c>
      <c r="AB73">
        <v>-3</v>
      </c>
      <c r="AC73">
        <v>5.16</v>
      </c>
      <c r="AD73">
        <v>-26.49</v>
      </c>
      <c r="AE73">
        <f t="shared" si="9"/>
        <v>0</v>
      </c>
      <c r="AF73">
        <f t="shared" si="10"/>
        <v>0</v>
      </c>
      <c r="AG73">
        <f t="shared" si="11"/>
        <v>0</v>
      </c>
      <c r="AH73">
        <v>0.44</v>
      </c>
      <c r="AI73">
        <v>0.43</v>
      </c>
      <c r="AJ73">
        <v>0.36</v>
      </c>
      <c r="AK73">
        <v>0.37</v>
      </c>
      <c r="AL73">
        <v>0.27</v>
      </c>
      <c r="AM73" t="s">
        <v>39</v>
      </c>
      <c r="AN73">
        <v>-2.27</v>
      </c>
      <c r="AO73">
        <v>-16.28</v>
      </c>
      <c r="AP73">
        <v>2.78</v>
      </c>
      <c r="AQ73">
        <v>-27.03</v>
      </c>
    </row>
    <row r="74" spans="1:43" x14ac:dyDescent="0.4">
      <c r="A74" t="s">
        <v>824</v>
      </c>
      <c r="B74" t="s">
        <v>825</v>
      </c>
      <c r="C74">
        <v>36.06</v>
      </c>
      <c r="D74">
        <v>29.94</v>
      </c>
      <c r="F74" t="s">
        <v>826</v>
      </c>
      <c r="G74">
        <v>1662.17</v>
      </c>
      <c r="H74">
        <v>166.63</v>
      </c>
      <c r="I74" t="s">
        <v>827</v>
      </c>
      <c r="J74" t="s">
        <v>828</v>
      </c>
      <c r="K74" t="s">
        <v>231</v>
      </c>
      <c r="L74" t="s">
        <v>829</v>
      </c>
      <c r="M74" t="s">
        <v>830</v>
      </c>
      <c r="O74" t="s">
        <v>39</v>
      </c>
      <c r="P74">
        <v>6.48</v>
      </c>
      <c r="Q74">
        <v>2.29</v>
      </c>
      <c r="R74">
        <v>1.73</v>
      </c>
      <c r="S74">
        <v>6.75</v>
      </c>
      <c r="T74">
        <f t="shared" si="8"/>
        <v>0</v>
      </c>
      <c r="U74" t="s">
        <v>831</v>
      </c>
      <c r="V74" t="s">
        <v>832</v>
      </c>
      <c r="W74" t="s">
        <v>833</v>
      </c>
      <c r="X74" t="s">
        <v>834</v>
      </c>
      <c r="Y74" t="s">
        <v>835</v>
      </c>
      <c r="Z74" t="s">
        <v>39</v>
      </c>
      <c r="AA74">
        <v>-21.45</v>
      </c>
      <c r="AB74">
        <v>13.13</v>
      </c>
      <c r="AC74">
        <v>20.69</v>
      </c>
      <c r="AD74">
        <v>-31.06</v>
      </c>
      <c r="AE74">
        <f t="shared" si="9"/>
        <v>0</v>
      </c>
      <c r="AF74">
        <f t="shared" si="10"/>
        <v>0</v>
      </c>
      <c r="AG74">
        <f t="shared" si="11"/>
        <v>0</v>
      </c>
      <c r="AH74">
        <v>1.47</v>
      </c>
      <c r="AI74">
        <v>1.24</v>
      </c>
      <c r="AJ74">
        <v>1.42</v>
      </c>
      <c r="AK74">
        <v>1.73</v>
      </c>
      <c r="AL74">
        <v>1.22</v>
      </c>
      <c r="AM74" t="s">
        <v>39</v>
      </c>
      <c r="AN74">
        <v>-15.65</v>
      </c>
      <c r="AO74">
        <v>14.52</v>
      </c>
      <c r="AP74">
        <v>21.83</v>
      </c>
      <c r="AQ74">
        <v>-29.48</v>
      </c>
    </row>
    <row r="75" spans="1:43" x14ac:dyDescent="0.4">
      <c r="A75" t="s">
        <v>836</v>
      </c>
      <c r="B75" t="s">
        <v>837</v>
      </c>
      <c r="C75">
        <v>97.89</v>
      </c>
      <c r="D75">
        <v>29.86</v>
      </c>
      <c r="F75" t="s">
        <v>838</v>
      </c>
      <c r="G75">
        <v>23816.15</v>
      </c>
      <c r="H75">
        <v>3935.89</v>
      </c>
      <c r="I75" t="s">
        <v>839</v>
      </c>
      <c r="J75" t="s">
        <v>840</v>
      </c>
      <c r="K75" t="s">
        <v>841</v>
      </c>
      <c r="L75" t="s">
        <v>842</v>
      </c>
      <c r="M75" t="s">
        <v>843</v>
      </c>
      <c r="O75" t="s">
        <v>39</v>
      </c>
      <c r="P75">
        <v>3.65</v>
      </c>
      <c r="Q75">
        <v>4.43</v>
      </c>
      <c r="R75">
        <v>18.41</v>
      </c>
      <c r="S75">
        <v>6.1</v>
      </c>
      <c r="T75">
        <f t="shared" si="8"/>
        <v>0</v>
      </c>
      <c r="U75" t="s">
        <v>844</v>
      </c>
      <c r="V75" t="s">
        <v>845</v>
      </c>
      <c r="W75" t="s">
        <v>846</v>
      </c>
      <c r="X75" t="s">
        <v>847</v>
      </c>
      <c r="Y75" t="s">
        <v>848</v>
      </c>
      <c r="Z75" t="s">
        <v>39</v>
      </c>
      <c r="AA75">
        <v>17.82</v>
      </c>
      <c r="AB75">
        <v>-1.38</v>
      </c>
      <c r="AC75">
        <v>-6.59</v>
      </c>
      <c r="AD75">
        <v>18.989999999999998</v>
      </c>
      <c r="AE75">
        <f t="shared" si="9"/>
        <v>0</v>
      </c>
      <c r="AF75">
        <f t="shared" si="10"/>
        <v>0</v>
      </c>
      <c r="AG75">
        <f t="shared" si="11"/>
        <v>0</v>
      </c>
      <c r="AH75">
        <v>2.37</v>
      </c>
      <c r="AI75">
        <v>2.79</v>
      </c>
      <c r="AJ75">
        <v>2.74</v>
      </c>
      <c r="AK75">
        <v>2.56</v>
      </c>
      <c r="AL75">
        <v>3.04</v>
      </c>
      <c r="AM75" t="s">
        <v>39</v>
      </c>
      <c r="AN75">
        <v>17.72</v>
      </c>
      <c r="AO75">
        <v>-1.79</v>
      </c>
      <c r="AP75">
        <v>-6.57</v>
      </c>
      <c r="AQ75">
        <v>18.75</v>
      </c>
    </row>
    <row r="76" spans="1:43" x14ac:dyDescent="0.4">
      <c r="A76" t="s">
        <v>849</v>
      </c>
      <c r="B76" t="s">
        <v>850</v>
      </c>
      <c r="C76">
        <v>17.36</v>
      </c>
      <c r="D76">
        <v>29.64</v>
      </c>
      <c r="F76" t="s">
        <v>851</v>
      </c>
      <c r="G76">
        <v>486.98</v>
      </c>
      <c r="H76">
        <v>20.46</v>
      </c>
      <c r="I76" t="s">
        <v>852</v>
      </c>
      <c r="J76" t="s">
        <v>853</v>
      </c>
      <c r="K76" t="s">
        <v>854</v>
      </c>
      <c r="L76" t="s">
        <v>855</v>
      </c>
      <c r="M76" t="s">
        <v>856</v>
      </c>
      <c r="O76" t="s">
        <v>39</v>
      </c>
      <c r="P76">
        <v>14.13</v>
      </c>
      <c r="Q76">
        <v>22.33</v>
      </c>
      <c r="R76">
        <v>3.71</v>
      </c>
      <c r="S76">
        <v>2.82</v>
      </c>
      <c r="T76">
        <f t="shared" si="8"/>
        <v>0</v>
      </c>
      <c r="U76" t="s">
        <v>857</v>
      </c>
      <c r="V76" t="s">
        <v>858</v>
      </c>
      <c r="W76" t="s">
        <v>859</v>
      </c>
      <c r="X76" t="s">
        <v>860</v>
      </c>
      <c r="Y76" t="s">
        <v>861</v>
      </c>
      <c r="Z76" t="s">
        <v>39</v>
      </c>
      <c r="AA76">
        <v>33.06</v>
      </c>
      <c r="AB76">
        <v>8.08</v>
      </c>
      <c r="AC76">
        <v>-0.67</v>
      </c>
      <c r="AD76">
        <v>-11.07</v>
      </c>
      <c r="AE76">
        <f t="shared" si="9"/>
        <v>0</v>
      </c>
      <c r="AF76">
        <f t="shared" si="10"/>
        <v>0</v>
      </c>
      <c r="AG76">
        <f t="shared" si="11"/>
        <v>0</v>
      </c>
      <c r="AH76">
        <v>0.54</v>
      </c>
      <c r="AI76">
        <v>0.71</v>
      </c>
      <c r="AJ76">
        <v>0.73</v>
      </c>
      <c r="AK76">
        <v>0.69</v>
      </c>
      <c r="AL76">
        <v>0.6</v>
      </c>
      <c r="AM76" t="s">
        <v>39</v>
      </c>
      <c r="AN76">
        <v>31.48</v>
      </c>
      <c r="AO76">
        <v>2.82</v>
      </c>
      <c r="AP76">
        <v>-5.48</v>
      </c>
      <c r="AQ76">
        <v>-13.04</v>
      </c>
    </row>
    <row r="77" spans="1:43" x14ac:dyDescent="0.4">
      <c r="A77" t="s">
        <v>2427</v>
      </c>
      <c r="B77" t="s">
        <v>2428</v>
      </c>
      <c r="C77">
        <v>44.75</v>
      </c>
      <c r="D77">
        <v>14.33</v>
      </c>
      <c r="E77">
        <f>100*((AL77-AH77)/AH77)/5</f>
        <v>22.702702702702705</v>
      </c>
      <c r="F77" t="s">
        <v>520</v>
      </c>
      <c r="G77">
        <v>556.15</v>
      </c>
      <c r="H77">
        <v>110.94</v>
      </c>
      <c r="I77" t="s">
        <v>2429</v>
      </c>
      <c r="J77" t="s">
        <v>2430</v>
      </c>
      <c r="K77" t="s">
        <v>2431</v>
      </c>
      <c r="L77" t="s">
        <v>2432</v>
      </c>
      <c r="M77" t="s">
        <v>2433</v>
      </c>
      <c r="O77" t="s">
        <v>39</v>
      </c>
      <c r="P77">
        <v>-20.22</v>
      </c>
      <c r="Q77">
        <v>27.74</v>
      </c>
      <c r="R77">
        <v>25.7</v>
      </c>
      <c r="S77">
        <v>54.21</v>
      </c>
      <c r="T77">
        <f t="shared" si="8"/>
        <v>0</v>
      </c>
      <c r="U77" t="s">
        <v>2434</v>
      </c>
      <c r="V77" t="s">
        <v>2435</v>
      </c>
      <c r="W77" t="s">
        <v>2436</v>
      </c>
      <c r="X77" t="s">
        <v>2049</v>
      </c>
      <c r="Y77" t="s">
        <v>2437</v>
      </c>
      <c r="Z77" t="s">
        <v>39</v>
      </c>
      <c r="AA77">
        <v>-42.24</v>
      </c>
      <c r="AB77">
        <v>61.58</v>
      </c>
      <c r="AC77">
        <v>36.39</v>
      </c>
      <c r="AD77">
        <v>84.46</v>
      </c>
      <c r="AE77">
        <f t="shared" si="9"/>
        <v>0</v>
      </c>
      <c r="AF77">
        <f t="shared" si="10"/>
        <v>1</v>
      </c>
      <c r="AG77">
        <f t="shared" si="11"/>
        <v>0</v>
      </c>
      <c r="AH77">
        <v>1.48</v>
      </c>
      <c r="AI77">
        <v>0.84</v>
      </c>
      <c r="AJ77">
        <v>1.31</v>
      </c>
      <c r="AK77">
        <v>1.76</v>
      </c>
      <c r="AL77">
        <v>3.16</v>
      </c>
      <c r="AM77" t="s">
        <v>39</v>
      </c>
      <c r="AN77">
        <v>-43.45</v>
      </c>
      <c r="AO77">
        <v>56.31</v>
      </c>
      <c r="AP77">
        <v>34.22</v>
      </c>
      <c r="AQ77">
        <v>79.87</v>
      </c>
    </row>
    <row r="78" spans="1:43" x14ac:dyDescent="0.4">
      <c r="A78" t="s">
        <v>875</v>
      </c>
      <c r="B78" t="s">
        <v>876</v>
      </c>
      <c r="C78">
        <v>37.200000000000003</v>
      </c>
      <c r="D78">
        <v>29.46</v>
      </c>
      <c r="F78" t="s">
        <v>877</v>
      </c>
      <c r="G78">
        <v>1282.47</v>
      </c>
      <c r="H78">
        <v>154.87</v>
      </c>
      <c r="I78" t="s">
        <v>878</v>
      </c>
      <c r="J78" t="s">
        <v>879</v>
      </c>
      <c r="K78" t="s">
        <v>880</v>
      </c>
      <c r="L78" t="s">
        <v>881</v>
      </c>
      <c r="M78" t="s">
        <v>479</v>
      </c>
      <c r="O78" t="s">
        <v>39</v>
      </c>
      <c r="P78">
        <v>6.21</v>
      </c>
      <c r="Q78">
        <v>7.59</v>
      </c>
      <c r="R78">
        <v>-5.08</v>
      </c>
      <c r="S78">
        <v>8.59</v>
      </c>
      <c r="T78">
        <f t="shared" si="8"/>
        <v>0</v>
      </c>
      <c r="U78" t="s">
        <v>882</v>
      </c>
      <c r="V78" t="s">
        <v>883</v>
      </c>
      <c r="W78" t="s">
        <v>884</v>
      </c>
      <c r="X78" t="s">
        <v>885</v>
      </c>
      <c r="Y78" t="s">
        <v>886</v>
      </c>
      <c r="Z78" t="s">
        <v>39</v>
      </c>
      <c r="AA78">
        <v>8.68</v>
      </c>
      <c r="AB78">
        <v>-2.33</v>
      </c>
      <c r="AC78">
        <v>-34.450000000000003</v>
      </c>
      <c r="AD78">
        <v>60.42</v>
      </c>
      <c r="AE78">
        <f t="shared" si="9"/>
        <v>0</v>
      </c>
      <c r="AF78">
        <f t="shared" si="10"/>
        <v>0</v>
      </c>
      <c r="AG78">
        <f t="shared" si="11"/>
        <v>0</v>
      </c>
      <c r="AH78">
        <v>1.25</v>
      </c>
      <c r="AI78">
        <v>1.33</v>
      </c>
      <c r="AJ78">
        <v>1.28</v>
      </c>
      <c r="AK78">
        <v>0.83</v>
      </c>
      <c r="AL78">
        <v>1.42</v>
      </c>
      <c r="AM78" t="s">
        <v>39</v>
      </c>
      <c r="AN78">
        <v>6.41</v>
      </c>
      <c r="AO78">
        <v>-3.76</v>
      </c>
      <c r="AP78">
        <v>-35.159999999999997</v>
      </c>
      <c r="AQ78">
        <v>71.08</v>
      </c>
    </row>
    <row r="79" spans="1:43" x14ac:dyDescent="0.4">
      <c r="A79" t="s">
        <v>887</v>
      </c>
      <c r="B79" t="s">
        <v>888</v>
      </c>
      <c r="C79">
        <v>21.1</v>
      </c>
      <c r="D79">
        <v>29.28</v>
      </c>
      <c r="F79" t="s">
        <v>889</v>
      </c>
      <c r="G79">
        <v>636.78</v>
      </c>
      <c r="H79">
        <v>35.229999999999997</v>
      </c>
      <c r="I79" t="s">
        <v>890</v>
      </c>
      <c r="J79" t="s">
        <v>891</v>
      </c>
      <c r="K79" t="s">
        <v>892</v>
      </c>
      <c r="L79" t="s">
        <v>893</v>
      </c>
      <c r="M79" t="s">
        <v>894</v>
      </c>
      <c r="O79" t="s">
        <v>39</v>
      </c>
      <c r="P79">
        <v>3.4</v>
      </c>
      <c r="Q79">
        <v>-1.83</v>
      </c>
      <c r="R79">
        <v>-4.75</v>
      </c>
      <c r="S79">
        <v>6.12</v>
      </c>
      <c r="T79">
        <f t="shared" si="8"/>
        <v>0</v>
      </c>
      <c r="U79" t="s">
        <v>895</v>
      </c>
      <c r="V79" t="s">
        <v>896</v>
      </c>
      <c r="W79" t="s">
        <v>897</v>
      </c>
      <c r="X79" t="s">
        <v>898</v>
      </c>
      <c r="Y79" t="s">
        <v>899</v>
      </c>
      <c r="Z79" t="s">
        <v>39</v>
      </c>
      <c r="AA79">
        <v>-3.11</v>
      </c>
      <c r="AB79">
        <v>-2.56</v>
      </c>
      <c r="AC79">
        <v>-58.21</v>
      </c>
      <c r="AD79">
        <v>88.94</v>
      </c>
      <c r="AE79">
        <f t="shared" si="9"/>
        <v>0</v>
      </c>
      <c r="AF79">
        <f t="shared" si="10"/>
        <v>0</v>
      </c>
      <c r="AG79">
        <f t="shared" si="11"/>
        <v>0</v>
      </c>
      <c r="AH79">
        <v>0.75</v>
      </c>
      <c r="AI79">
        <v>0.78</v>
      </c>
      <c r="AJ79">
        <v>0.81</v>
      </c>
      <c r="AK79">
        <v>0.36</v>
      </c>
      <c r="AL79">
        <v>0.72</v>
      </c>
      <c r="AM79" t="s">
        <v>39</v>
      </c>
      <c r="AN79">
        <v>4</v>
      </c>
      <c r="AO79">
        <v>3.85</v>
      </c>
      <c r="AP79">
        <v>-55.56</v>
      </c>
      <c r="AQ79">
        <v>100</v>
      </c>
    </row>
    <row r="80" spans="1:43" x14ac:dyDescent="0.4">
      <c r="A80" t="s">
        <v>2361</v>
      </c>
      <c r="B80" t="s">
        <v>2362</v>
      </c>
      <c r="C80">
        <v>32.81</v>
      </c>
      <c r="D80">
        <v>15.51</v>
      </c>
      <c r="E80">
        <f>100*((AL80-AH80)/AH80)/5</f>
        <v>14.494518879415343</v>
      </c>
      <c r="F80" t="s">
        <v>2363</v>
      </c>
      <c r="G80">
        <v>31098.240000000002</v>
      </c>
      <c r="H80">
        <v>10965.37</v>
      </c>
      <c r="I80" t="s">
        <v>2364</v>
      </c>
      <c r="J80" t="s">
        <v>2365</v>
      </c>
      <c r="K80" t="s">
        <v>2366</v>
      </c>
      <c r="L80" t="s">
        <v>2367</v>
      </c>
      <c r="M80" t="s">
        <v>2368</v>
      </c>
      <c r="O80" t="s">
        <v>39</v>
      </c>
      <c r="P80">
        <v>17.82</v>
      </c>
      <c r="Q80">
        <v>27.78</v>
      </c>
      <c r="R80">
        <v>10.58</v>
      </c>
      <c r="S80">
        <v>12.38</v>
      </c>
      <c r="T80">
        <f t="shared" si="8"/>
        <v>0</v>
      </c>
      <c r="U80" t="s">
        <v>870</v>
      </c>
      <c r="V80" t="s">
        <v>871</v>
      </c>
      <c r="W80" t="s">
        <v>872</v>
      </c>
      <c r="X80" t="s">
        <v>873</v>
      </c>
      <c r="Y80" t="s">
        <v>874</v>
      </c>
      <c r="Z80" t="s">
        <v>39</v>
      </c>
      <c r="AA80">
        <v>13.22</v>
      </c>
      <c r="AB80">
        <v>11.51</v>
      </c>
      <c r="AC80">
        <v>16.2</v>
      </c>
      <c r="AD80">
        <v>23.08</v>
      </c>
      <c r="AE80">
        <f t="shared" si="9"/>
        <v>1</v>
      </c>
      <c r="AF80">
        <f t="shared" si="10"/>
        <v>1</v>
      </c>
      <c r="AG80">
        <f t="shared" si="11"/>
        <v>1</v>
      </c>
      <c r="AH80">
        <v>16.420000000000002</v>
      </c>
      <c r="AI80">
        <v>18.29</v>
      </c>
      <c r="AJ80">
        <v>19.82</v>
      </c>
      <c r="AK80">
        <v>23.12</v>
      </c>
      <c r="AL80">
        <v>28.32</v>
      </c>
      <c r="AM80" t="s">
        <v>39</v>
      </c>
      <c r="AN80">
        <v>11.38</v>
      </c>
      <c r="AO80">
        <v>8.36</v>
      </c>
      <c r="AP80">
        <v>16.64</v>
      </c>
      <c r="AQ80">
        <v>22.51</v>
      </c>
    </row>
    <row r="81" spans="1:43" x14ac:dyDescent="0.4">
      <c r="A81" t="s">
        <v>911</v>
      </c>
      <c r="B81" t="s">
        <v>912</v>
      </c>
      <c r="C81">
        <v>197.96</v>
      </c>
      <c r="D81">
        <v>49.62</v>
      </c>
      <c r="F81" t="s">
        <v>826</v>
      </c>
      <c r="G81">
        <v>857.38</v>
      </c>
      <c r="H81">
        <v>87.5</v>
      </c>
      <c r="I81" t="s">
        <v>913</v>
      </c>
      <c r="J81" t="s">
        <v>914</v>
      </c>
      <c r="K81" t="s">
        <v>915</v>
      </c>
      <c r="L81" t="s">
        <v>916</v>
      </c>
      <c r="M81" t="s">
        <v>917</v>
      </c>
      <c r="O81" t="s">
        <v>39</v>
      </c>
      <c r="P81">
        <v>5.34</v>
      </c>
      <c r="Q81">
        <v>-1.91</v>
      </c>
      <c r="R81">
        <v>0.96</v>
      </c>
      <c r="S81">
        <v>6.88</v>
      </c>
      <c r="T81">
        <f t="shared" si="8"/>
        <v>0</v>
      </c>
      <c r="U81" t="s">
        <v>918</v>
      </c>
      <c r="V81" t="s">
        <v>919</v>
      </c>
      <c r="W81" t="s">
        <v>920</v>
      </c>
      <c r="X81" t="s">
        <v>921</v>
      </c>
      <c r="Y81" t="s">
        <v>922</v>
      </c>
      <c r="Z81" t="s">
        <v>39</v>
      </c>
      <c r="AA81">
        <v>5.39</v>
      </c>
      <c r="AB81">
        <v>-10.92</v>
      </c>
      <c r="AC81">
        <v>29.27</v>
      </c>
      <c r="AD81">
        <v>14.52</v>
      </c>
      <c r="AE81">
        <f t="shared" si="9"/>
        <v>0</v>
      </c>
      <c r="AF81">
        <f t="shared" si="10"/>
        <v>0</v>
      </c>
      <c r="AG81">
        <f t="shared" si="11"/>
        <v>0</v>
      </c>
      <c r="AH81">
        <v>2.67</v>
      </c>
      <c r="AI81">
        <v>2.75</v>
      </c>
      <c r="AJ81">
        <v>2.39</v>
      </c>
      <c r="AK81">
        <v>3.09</v>
      </c>
      <c r="AL81">
        <v>3.62</v>
      </c>
      <c r="AM81" t="s">
        <v>39</v>
      </c>
      <c r="AN81">
        <v>3</v>
      </c>
      <c r="AO81">
        <v>-13.09</v>
      </c>
      <c r="AP81">
        <v>29.29</v>
      </c>
      <c r="AQ81">
        <v>17.149999999999999</v>
      </c>
    </row>
    <row r="82" spans="1:43" x14ac:dyDescent="0.4">
      <c r="A82" t="s">
        <v>923</v>
      </c>
      <c r="B82" t="s">
        <v>924</v>
      </c>
      <c r="C82">
        <v>46.83</v>
      </c>
      <c r="D82">
        <v>49.09</v>
      </c>
      <c r="F82" t="s">
        <v>925</v>
      </c>
      <c r="G82">
        <v>992.06</v>
      </c>
      <c r="H82">
        <v>45.55</v>
      </c>
      <c r="I82" t="s">
        <v>926</v>
      </c>
      <c r="J82" t="s">
        <v>927</v>
      </c>
      <c r="K82" t="s">
        <v>928</v>
      </c>
      <c r="L82" t="s">
        <v>929</v>
      </c>
      <c r="M82" t="s">
        <v>930</v>
      </c>
      <c r="O82" t="s">
        <v>39</v>
      </c>
      <c r="P82">
        <v>11.59</v>
      </c>
      <c r="Q82">
        <v>8.6199999999999992</v>
      </c>
      <c r="R82">
        <v>11.65</v>
      </c>
      <c r="S82">
        <v>12.41</v>
      </c>
      <c r="T82">
        <f t="shared" si="8"/>
        <v>0</v>
      </c>
      <c r="U82" t="s">
        <v>931</v>
      </c>
      <c r="V82" t="s">
        <v>932</v>
      </c>
      <c r="W82" t="s">
        <v>933</v>
      </c>
      <c r="X82" t="s">
        <v>934</v>
      </c>
      <c r="Y82" t="s">
        <v>935</v>
      </c>
      <c r="Z82" t="s">
        <v>39</v>
      </c>
      <c r="AA82">
        <v>31.03</v>
      </c>
      <c r="AB82">
        <v>-69.099999999999994</v>
      </c>
      <c r="AC82">
        <v>-0.52</v>
      </c>
      <c r="AD82">
        <v>35.799999999999997</v>
      </c>
      <c r="AE82">
        <f t="shared" si="9"/>
        <v>0</v>
      </c>
      <c r="AF82">
        <f t="shared" si="10"/>
        <v>0</v>
      </c>
      <c r="AG82">
        <f t="shared" si="11"/>
        <v>1</v>
      </c>
      <c r="AH82">
        <v>1.79</v>
      </c>
      <c r="AI82">
        <v>2.34</v>
      </c>
      <c r="AJ82">
        <v>0.72</v>
      </c>
      <c r="AK82">
        <v>0.71</v>
      </c>
      <c r="AL82">
        <v>0.97</v>
      </c>
      <c r="AM82" t="s">
        <v>39</v>
      </c>
      <c r="AN82">
        <v>30.73</v>
      </c>
      <c r="AO82">
        <v>-69.23</v>
      </c>
      <c r="AP82">
        <v>-1.39</v>
      </c>
      <c r="AQ82">
        <v>36.619999999999997</v>
      </c>
    </row>
    <row r="83" spans="1:43" x14ac:dyDescent="0.4">
      <c r="A83" t="s">
        <v>936</v>
      </c>
      <c r="B83" t="s">
        <v>937</v>
      </c>
      <c r="C83">
        <v>83.14</v>
      </c>
      <c r="D83">
        <v>48.89</v>
      </c>
      <c r="F83" t="s">
        <v>938</v>
      </c>
      <c r="G83">
        <v>3418.26</v>
      </c>
      <c r="H83">
        <v>536.11</v>
      </c>
      <c r="I83" t="s">
        <v>939</v>
      </c>
      <c r="J83" t="s">
        <v>940</v>
      </c>
      <c r="K83" t="s">
        <v>903</v>
      </c>
      <c r="L83" t="s">
        <v>846</v>
      </c>
      <c r="M83" t="s">
        <v>941</v>
      </c>
      <c r="O83" t="s">
        <v>39</v>
      </c>
      <c r="P83">
        <v>12.85</v>
      </c>
      <c r="Q83">
        <v>7.69</v>
      </c>
      <c r="R83">
        <v>4.22</v>
      </c>
      <c r="S83">
        <v>4.3600000000000003</v>
      </c>
      <c r="T83">
        <f t="shared" si="8"/>
        <v>0</v>
      </c>
      <c r="U83" t="s">
        <v>942</v>
      </c>
      <c r="V83" t="s">
        <v>943</v>
      </c>
      <c r="W83" t="s">
        <v>944</v>
      </c>
      <c r="X83" t="s">
        <v>945</v>
      </c>
      <c r="Y83" t="s">
        <v>946</v>
      </c>
      <c r="Z83" t="s">
        <v>39</v>
      </c>
      <c r="AA83">
        <v>-3.69</v>
      </c>
      <c r="AB83">
        <v>-25.86</v>
      </c>
      <c r="AC83">
        <v>26.87</v>
      </c>
      <c r="AD83">
        <v>67.87</v>
      </c>
      <c r="AE83">
        <f t="shared" si="9"/>
        <v>0</v>
      </c>
      <c r="AF83">
        <f t="shared" si="10"/>
        <v>0</v>
      </c>
      <c r="AG83">
        <f t="shared" si="11"/>
        <v>1</v>
      </c>
      <c r="AH83">
        <v>1.89</v>
      </c>
      <c r="AI83">
        <v>1.82</v>
      </c>
      <c r="AJ83">
        <v>1.48</v>
      </c>
      <c r="AK83">
        <v>2.0099999999999998</v>
      </c>
      <c r="AL83">
        <v>3.46</v>
      </c>
      <c r="AM83" t="s">
        <v>39</v>
      </c>
      <c r="AN83">
        <v>-3.7</v>
      </c>
      <c r="AO83">
        <v>-18.68</v>
      </c>
      <c r="AP83">
        <v>35.81</v>
      </c>
      <c r="AQ83">
        <v>72.14</v>
      </c>
    </row>
    <row r="84" spans="1:43" x14ac:dyDescent="0.4">
      <c r="A84" t="s">
        <v>947</v>
      </c>
      <c r="B84" t="s">
        <v>948</v>
      </c>
      <c r="C84">
        <v>127.7</v>
      </c>
      <c r="D84">
        <v>48.87</v>
      </c>
      <c r="F84" t="s">
        <v>949</v>
      </c>
      <c r="G84">
        <v>5854.43</v>
      </c>
      <c r="H84">
        <v>1168.78</v>
      </c>
      <c r="I84" t="s">
        <v>950</v>
      </c>
      <c r="J84" t="s">
        <v>787</v>
      </c>
      <c r="K84" t="s">
        <v>951</v>
      </c>
      <c r="L84" t="s">
        <v>952</v>
      </c>
      <c r="M84" t="s">
        <v>953</v>
      </c>
      <c r="O84" t="s">
        <v>39</v>
      </c>
      <c r="P84">
        <v>-7.91</v>
      </c>
      <c r="Q84">
        <v>1.8</v>
      </c>
      <c r="R84">
        <v>14.8</v>
      </c>
      <c r="S84">
        <v>23.14</v>
      </c>
      <c r="T84">
        <f t="shared" si="8"/>
        <v>1</v>
      </c>
      <c r="U84" t="s">
        <v>954</v>
      </c>
      <c r="V84" t="s">
        <v>955</v>
      </c>
      <c r="W84" t="s">
        <v>956</v>
      </c>
      <c r="X84" t="s">
        <v>957</v>
      </c>
      <c r="Y84" t="s">
        <v>958</v>
      </c>
      <c r="Z84" t="s">
        <v>39</v>
      </c>
      <c r="AA84">
        <v>-65.180000000000007</v>
      </c>
      <c r="AB84">
        <v>-7.45</v>
      </c>
      <c r="AC84">
        <v>134.56</v>
      </c>
      <c r="AD84">
        <v>85.65</v>
      </c>
      <c r="AE84">
        <f t="shared" si="9"/>
        <v>0</v>
      </c>
      <c r="AF84">
        <f t="shared" si="10"/>
        <v>0</v>
      </c>
      <c r="AG84">
        <f t="shared" si="11"/>
        <v>0</v>
      </c>
      <c r="AH84">
        <v>1.68</v>
      </c>
      <c r="AI84">
        <v>0.57999999999999996</v>
      </c>
      <c r="AJ84">
        <v>0.54</v>
      </c>
      <c r="AK84">
        <v>1.26</v>
      </c>
      <c r="AL84">
        <v>2.35</v>
      </c>
      <c r="AM84" t="s">
        <v>39</v>
      </c>
      <c r="AN84">
        <v>-65.48</v>
      </c>
      <c r="AO84">
        <v>-6.9</v>
      </c>
      <c r="AP84">
        <v>133.33000000000001</v>
      </c>
      <c r="AQ84">
        <v>86.51</v>
      </c>
    </row>
    <row r="85" spans="1:43" x14ac:dyDescent="0.4">
      <c r="A85" t="s">
        <v>959</v>
      </c>
      <c r="B85" t="s">
        <v>960</v>
      </c>
      <c r="C85">
        <v>16.809999999999999</v>
      </c>
      <c r="D85">
        <v>48.75</v>
      </c>
      <c r="F85" t="s">
        <v>961</v>
      </c>
      <c r="G85">
        <v>163.9</v>
      </c>
      <c r="H85">
        <v>9.64</v>
      </c>
      <c r="I85" t="s">
        <v>962</v>
      </c>
      <c r="J85" t="s">
        <v>963</v>
      </c>
      <c r="K85" t="s">
        <v>964</v>
      </c>
      <c r="L85" t="s">
        <v>965</v>
      </c>
      <c r="M85" t="s">
        <v>966</v>
      </c>
      <c r="O85" t="s">
        <v>39</v>
      </c>
      <c r="P85">
        <v>15.95</v>
      </c>
      <c r="Q85">
        <v>8.17</v>
      </c>
      <c r="R85">
        <v>23.13</v>
      </c>
      <c r="S85">
        <v>10.36</v>
      </c>
      <c r="T85">
        <f t="shared" si="8"/>
        <v>0</v>
      </c>
      <c r="U85" t="s">
        <v>967</v>
      </c>
      <c r="V85" t="s">
        <v>968</v>
      </c>
      <c r="W85" t="s">
        <v>898</v>
      </c>
      <c r="X85" t="s">
        <v>969</v>
      </c>
      <c r="Y85" t="s">
        <v>970</v>
      </c>
      <c r="Z85" t="s">
        <v>39</v>
      </c>
      <c r="AA85">
        <v>-11.1</v>
      </c>
      <c r="AB85">
        <v>77.38</v>
      </c>
      <c r="AC85">
        <v>-15.69</v>
      </c>
      <c r="AD85">
        <v>-38.67</v>
      </c>
      <c r="AE85">
        <f t="shared" si="9"/>
        <v>0</v>
      </c>
      <c r="AF85">
        <f t="shared" si="10"/>
        <v>0</v>
      </c>
      <c r="AG85">
        <f t="shared" si="11"/>
        <v>0</v>
      </c>
      <c r="AH85">
        <v>0.44</v>
      </c>
      <c r="AI85">
        <v>0.39</v>
      </c>
      <c r="AJ85">
        <v>0.68</v>
      </c>
      <c r="AK85">
        <v>0.57999999999999996</v>
      </c>
      <c r="AL85">
        <v>0.35</v>
      </c>
      <c r="AM85" t="s">
        <v>39</v>
      </c>
      <c r="AN85">
        <v>-11.36</v>
      </c>
      <c r="AO85">
        <v>74.36</v>
      </c>
      <c r="AP85">
        <v>-14.71</v>
      </c>
      <c r="AQ85">
        <v>-39.659999999999997</v>
      </c>
    </row>
    <row r="86" spans="1:43" x14ac:dyDescent="0.4">
      <c r="A86" t="s">
        <v>971</v>
      </c>
      <c r="B86" t="s">
        <v>972</v>
      </c>
      <c r="C86">
        <v>12.9</v>
      </c>
      <c r="D86">
        <v>48.58</v>
      </c>
      <c r="F86" t="s">
        <v>973</v>
      </c>
      <c r="G86">
        <v>192.3</v>
      </c>
      <c r="H86">
        <v>10.56</v>
      </c>
      <c r="I86" t="s">
        <v>974</v>
      </c>
      <c r="J86" t="s">
        <v>975</v>
      </c>
      <c r="K86" t="s">
        <v>976</v>
      </c>
      <c r="L86" t="s">
        <v>977</v>
      </c>
      <c r="M86" t="s">
        <v>978</v>
      </c>
      <c r="O86" t="s">
        <v>39</v>
      </c>
      <c r="P86">
        <v>0.66</v>
      </c>
      <c r="Q86">
        <v>29.98</v>
      </c>
      <c r="R86">
        <v>19.8</v>
      </c>
      <c r="S86">
        <v>-20.350000000000001</v>
      </c>
      <c r="T86">
        <f t="shared" si="8"/>
        <v>0</v>
      </c>
      <c r="U86" t="s">
        <v>979</v>
      </c>
      <c r="V86" t="s">
        <v>980</v>
      </c>
      <c r="W86" t="s">
        <v>981</v>
      </c>
      <c r="X86" t="s">
        <v>982</v>
      </c>
      <c r="Y86" t="s">
        <v>983</v>
      </c>
      <c r="Z86" t="s">
        <v>39</v>
      </c>
      <c r="AA86">
        <v>-32.42</v>
      </c>
      <c r="AB86">
        <v>197.36</v>
      </c>
      <c r="AC86">
        <v>29.39</v>
      </c>
      <c r="AD86">
        <v>-74.97</v>
      </c>
      <c r="AE86">
        <f t="shared" si="9"/>
        <v>0</v>
      </c>
      <c r="AF86">
        <f t="shared" si="10"/>
        <v>0</v>
      </c>
      <c r="AG86">
        <f t="shared" si="11"/>
        <v>0</v>
      </c>
      <c r="AH86">
        <v>0.43</v>
      </c>
      <c r="AI86">
        <v>0.28000000000000003</v>
      </c>
      <c r="AJ86">
        <v>0.83</v>
      </c>
      <c r="AK86">
        <v>1.07</v>
      </c>
      <c r="AL86">
        <v>0.26</v>
      </c>
      <c r="AM86" t="s">
        <v>39</v>
      </c>
      <c r="AN86">
        <v>-33.83</v>
      </c>
      <c r="AO86">
        <v>194.22</v>
      </c>
      <c r="AP86">
        <v>28.48</v>
      </c>
      <c r="AQ86">
        <v>-75.180000000000007</v>
      </c>
    </row>
    <row r="87" spans="1:43" x14ac:dyDescent="0.4">
      <c r="A87" t="s">
        <v>984</v>
      </c>
      <c r="B87" t="s">
        <v>985</v>
      </c>
      <c r="C87">
        <v>66.900000000000006</v>
      </c>
      <c r="D87">
        <v>48.58</v>
      </c>
      <c r="F87" t="s">
        <v>986</v>
      </c>
      <c r="G87">
        <v>651.37</v>
      </c>
      <c r="H87">
        <v>20.350000000000001</v>
      </c>
      <c r="I87" t="s">
        <v>987</v>
      </c>
      <c r="J87" t="s">
        <v>988</v>
      </c>
      <c r="K87" t="s">
        <v>989</v>
      </c>
      <c r="L87" t="s">
        <v>990</v>
      </c>
      <c r="M87" t="s">
        <v>991</v>
      </c>
      <c r="O87" t="s">
        <v>39</v>
      </c>
      <c r="P87">
        <v>14.31</v>
      </c>
      <c r="Q87">
        <v>6.23</v>
      </c>
      <c r="R87">
        <v>7.2</v>
      </c>
      <c r="S87">
        <v>8.4499999999999993</v>
      </c>
      <c r="T87">
        <f t="shared" si="8"/>
        <v>0</v>
      </c>
      <c r="U87" t="s">
        <v>992</v>
      </c>
      <c r="V87" t="s">
        <v>993</v>
      </c>
      <c r="W87" t="s">
        <v>994</v>
      </c>
      <c r="X87" t="s">
        <v>995</v>
      </c>
      <c r="Y87" t="s">
        <v>996</v>
      </c>
      <c r="Z87" t="s">
        <v>39</v>
      </c>
      <c r="AA87">
        <v>38.72</v>
      </c>
      <c r="AB87">
        <v>41.68</v>
      </c>
      <c r="AC87">
        <v>-10.33</v>
      </c>
      <c r="AD87">
        <v>-30.23</v>
      </c>
      <c r="AE87">
        <f t="shared" si="9"/>
        <v>0</v>
      </c>
      <c r="AF87">
        <f t="shared" si="10"/>
        <v>0</v>
      </c>
      <c r="AG87">
        <f t="shared" si="11"/>
        <v>0</v>
      </c>
      <c r="AH87">
        <v>1.1100000000000001</v>
      </c>
      <c r="AI87">
        <v>1.51</v>
      </c>
      <c r="AJ87">
        <v>2.06</v>
      </c>
      <c r="AK87">
        <v>1.91</v>
      </c>
      <c r="AL87">
        <v>1.41</v>
      </c>
      <c r="AM87" t="s">
        <v>39</v>
      </c>
      <c r="AN87">
        <v>36.04</v>
      </c>
      <c r="AO87">
        <v>36.42</v>
      </c>
      <c r="AP87">
        <v>-7.28</v>
      </c>
      <c r="AQ87">
        <v>-26.18</v>
      </c>
    </row>
    <row r="88" spans="1:43" x14ac:dyDescent="0.4">
      <c r="A88" t="s">
        <v>997</v>
      </c>
      <c r="B88" t="s">
        <v>998</v>
      </c>
      <c r="C88">
        <v>48.73</v>
      </c>
      <c r="D88" t="s">
        <v>39</v>
      </c>
      <c r="F88" t="s">
        <v>39</v>
      </c>
      <c r="G88" t="s">
        <v>999</v>
      </c>
      <c r="H88">
        <v>48.33</v>
      </c>
      <c r="I88">
        <v>253932</v>
      </c>
      <c r="J88">
        <v>62428</v>
      </c>
      <c r="K88">
        <v>17764</v>
      </c>
      <c r="L88">
        <v>414106</v>
      </c>
      <c r="M88">
        <v>500000</v>
      </c>
      <c r="O88" t="s">
        <v>39</v>
      </c>
      <c r="P88">
        <v>-75.42</v>
      </c>
      <c r="Q88">
        <v>-71.540000000000006</v>
      </c>
      <c r="R88">
        <v>2231.15</v>
      </c>
      <c r="S88">
        <v>20.74</v>
      </c>
      <c r="T88">
        <f t="shared" si="8"/>
        <v>0</v>
      </c>
      <c r="U88" t="s">
        <v>1000</v>
      </c>
      <c r="V88" t="s">
        <v>1001</v>
      </c>
      <c r="W88" t="s">
        <v>1002</v>
      </c>
      <c r="X88" t="s">
        <v>1003</v>
      </c>
      <c r="Y88">
        <v>-177614</v>
      </c>
      <c r="Z88" t="s">
        <v>39</v>
      </c>
      <c r="AA88">
        <v>92.62</v>
      </c>
      <c r="AB88">
        <v>13.75</v>
      </c>
      <c r="AC88">
        <v>-389.78</v>
      </c>
      <c r="AD88">
        <v>97.09</v>
      </c>
      <c r="AE88">
        <f t="shared" si="9"/>
        <v>0</v>
      </c>
      <c r="AF88">
        <f t="shared" si="10"/>
        <v>0</v>
      </c>
      <c r="AG88">
        <f t="shared" si="11"/>
        <v>0</v>
      </c>
      <c r="AH88" t="s">
        <v>39</v>
      </c>
      <c r="AI88" t="s">
        <v>39</v>
      </c>
      <c r="AJ88" t="s">
        <v>39</v>
      </c>
      <c r="AK88">
        <v>-0.05</v>
      </c>
      <c r="AL88">
        <v>0</v>
      </c>
      <c r="AM88" t="s">
        <v>39</v>
      </c>
      <c r="AN88" t="s">
        <v>39</v>
      </c>
      <c r="AO88" t="s">
        <v>39</v>
      </c>
      <c r="AP88" t="s">
        <v>39</v>
      </c>
      <c r="AQ88">
        <v>100.8</v>
      </c>
    </row>
    <row r="89" spans="1:43" x14ac:dyDescent="0.4">
      <c r="A89" t="s">
        <v>1004</v>
      </c>
      <c r="B89" t="s">
        <v>1005</v>
      </c>
      <c r="C89">
        <v>13.99</v>
      </c>
      <c r="D89">
        <v>48.08</v>
      </c>
      <c r="F89" t="s">
        <v>1006</v>
      </c>
      <c r="G89">
        <v>567.07000000000005</v>
      </c>
      <c r="H89">
        <v>17.440000000000001</v>
      </c>
      <c r="I89" t="s">
        <v>1007</v>
      </c>
      <c r="J89" t="s">
        <v>1008</v>
      </c>
      <c r="K89" t="s">
        <v>1009</v>
      </c>
      <c r="L89" t="s">
        <v>1010</v>
      </c>
      <c r="M89" t="s">
        <v>1011</v>
      </c>
      <c r="O89" t="s">
        <v>39</v>
      </c>
      <c r="P89">
        <v>243.74</v>
      </c>
      <c r="Q89">
        <v>27.51</v>
      </c>
      <c r="R89">
        <v>23.46</v>
      </c>
      <c r="S89">
        <v>19.88</v>
      </c>
      <c r="T89">
        <f t="shared" si="8"/>
        <v>0</v>
      </c>
      <c r="U89" t="s">
        <v>1012</v>
      </c>
      <c r="V89" t="s">
        <v>1013</v>
      </c>
      <c r="W89" t="s">
        <v>1014</v>
      </c>
      <c r="X89" t="s">
        <v>1015</v>
      </c>
      <c r="Y89" t="s">
        <v>1016</v>
      </c>
      <c r="Z89" t="s">
        <v>39</v>
      </c>
      <c r="AA89">
        <v>80.62</v>
      </c>
      <c r="AB89">
        <v>-812.76</v>
      </c>
      <c r="AC89">
        <v>190.76</v>
      </c>
      <c r="AD89">
        <v>-128.35</v>
      </c>
      <c r="AE89">
        <f t="shared" si="9"/>
        <v>0</v>
      </c>
      <c r="AF89">
        <f t="shared" si="10"/>
        <v>0</v>
      </c>
      <c r="AG89">
        <f t="shared" si="11"/>
        <v>0</v>
      </c>
      <c r="AH89">
        <v>-0.31</v>
      </c>
      <c r="AI89">
        <v>-0.05</v>
      </c>
      <c r="AJ89">
        <v>-0.45</v>
      </c>
      <c r="AK89">
        <v>0.38</v>
      </c>
      <c r="AL89">
        <v>-7.0000000000000007E-2</v>
      </c>
      <c r="AM89" t="s">
        <v>39</v>
      </c>
      <c r="AN89">
        <v>83.04</v>
      </c>
      <c r="AO89">
        <v>-753.69</v>
      </c>
      <c r="AP89">
        <v>183.13</v>
      </c>
      <c r="AQ89">
        <v>-119.61</v>
      </c>
    </row>
    <row r="90" spans="1:43" x14ac:dyDescent="0.4">
      <c r="A90" t="s">
        <v>1017</v>
      </c>
      <c r="B90" t="s">
        <v>1018</v>
      </c>
      <c r="C90">
        <v>3.43</v>
      </c>
      <c r="D90">
        <v>47.89</v>
      </c>
      <c r="F90" t="s">
        <v>1019</v>
      </c>
      <c r="G90">
        <v>287.33</v>
      </c>
      <c r="H90">
        <v>11.28</v>
      </c>
      <c r="T90">
        <f t="shared" si="8"/>
        <v>0</v>
      </c>
      <c r="AE90">
        <f t="shared" si="9"/>
        <v>0</v>
      </c>
      <c r="AF90">
        <f t="shared" si="10"/>
        <v>0</v>
      </c>
      <c r="AG90">
        <f t="shared" si="11"/>
        <v>0</v>
      </c>
    </row>
    <row r="91" spans="1:43" x14ac:dyDescent="0.4">
      <c r="A91" t="s">
        <v>1020</v>
      </c>
      <c r="B91" t="s">
        <v>1021</v>
      </c>
      <c r="C91">
        <v>20.99</v>
      </c>
      <c r="D91">
        <v>47.53</v>
      </c>
      <c r="F91" t="s">
        <v>1022</v>
      </c>
      <c r="G91">
        <v>1089.21</v>
      </c>
      <c r="H91">
        <v>71.27</v>
      </c>
      <c r="T91">
        <f t="shared" si="8"/>
        <v>0</v>
      </c>
      <c r="AE91">
        <f t="shared" si="9"/>
        <v>0</v>
      </c>
      <c r="AF91">
        <f t="shared" si="10"/>
        <v>0</v>
      </c>
      <c r="AG91">
        <f t="shared" si="11"/>
        <v>0</v>
      </c>
    </row>
    <row r="92" spans="1:43" x14ac:dyDescent="0.4">
      <c r="A92" t="s">
        <v>1023</v>
      </c>
      <c r="B92" t="s">
        <v>1024</v>
      </c>
      <c r="C92">
        <v>109.06</v>
      </c>
      <c r="D92">
        <v>47.24</v>
      </c>
      <c r="F92" t="s">
        <v>1025</v>
      </c>
      <c r="G92">
        <v>2444.54</v>
      </c>
      <c r="H92">
        <v>193.58</v>
      </c>
      <c r="I92" t="s">
        <v>1026</v>
      </c>
      <c r="J92" t="s">
        <v>1027</v>
      </c>
      <c r="K92" t="s">
        <v>1028</v>
      </c>
      <c r="L92" t="s">
        <v>1029</v>
      </c>
      <c r="M92" t="s">
        <v>1030</v>
      </c>
      <c r="O92" t="s">
        <v>39</v>
      </c>
      <c r="P92">
        <v>10.42</v>
      </c>
      <c r="Q92">
        <v>13.3</v>
      </c>
      <c r="R92">
        <v>7.01</v>
      </c>
      <c r="S92">
        <v>13.01</v>
      </c>
      <c r="T92">
        <f t="shared" si="8"/>
        <v>0</v>
      </c>
      <c r="U92" t="s">
        <v>1031</v>
      </c>
      <c r="V92" t="s">
        <v>1032</v>
      </c>
      <c r="W92" t="s">
        <v>1033</v>
      </c>
      <c r="X92" t="s">
        <v>1034</v>
      </c>
      <c r="Y92" t="s">
        <v>1035</v>
      </c>
      <c r="Z92" t="s">
        <v>39</v>
      </c>
      <c r="AA92">
        <v>10.19</v>
      </c>
      <c r="AB92">
        <v>0.53</v>
      </c>
      <c r="AC92">
        <v>-4.42</v>
      </c>
      <c r="AD92">
        <v>10.220000000000001</v>
      </c>
      <c r="AE92">
        <f t="shared" si="9"/>
        <v>0</v>
      </c>
      <c r="AF92">
        <f t="shared" si="10"/>
        <v>0</v>
      </c>
      <c r="AG92">
        <f t="shared" si="11"/>
        <v>0</v>
      </c>
      <c r="AH92">
        <v>1.78</v>
      </c>
      <c r="AI92">
        <v>1.97</v>
      </c>
      <c r="AJ92">
        <v>2.06</v>
      </c>
      <c r="AK92">
        <v>2.09</v>
      </c>
      <c r="AL92">
        <v>2.34</v>
      </c>
      <c r="AM92" t="s">
        <v>39</v>
      </c>
      <c r="AN92">
        <v>10.67</v>
      </c>
      <c r="AO92">
        <v>4.57</v>
      </c>
      <c r="AP92">
        <v>1.46</v>
      </c>
      <c r="AQ92">
        <v>11.96</v>
      </c>
    </row>
    <row r="93" spans="1:43" x14ac:dyDescent="0.4">
      <c r="A93" t="s">
        <v>1036</v>
      </c>
      <c r="B93" t="s">
        <v>1037</v>
      </c>
      <c r="C93">
        <v>186.14</v>
      </c>
      <c r="D93">
        <v>47.2</v>
      </c>
      <c r="F93" t="s">
        <v>703</v>
      </c>
      <c r="G93">
        <v>512.16</v>
      </c>
      <c r="H93">
        <v>90.91</v>
      </c>
      <c r="I93" t="s">
        <v>1038</v>
      </c>
      <c r="J93" t="s">
        <v>1039</v>
      </c>
      <c r="K93" t="s">
        <v>1040</v>
      </c>
      <c r="L93" t="s">
        <v>1041</v>
      </c>
      <c r="M93" t="s">
        <v>1042</v>
      </c>
      <c r="O93" t="s">
        <v>39</v>
      </c>
      <c r="P93">
        <v>-3.15</v>
      </c>
      <c r="Q93">
        <v>0.68</v>
      </c>
      <c r="R93">
        <v>-8.6199999999999992</v>
      </c>
      <c r="S93">
        <v>-3.34</v>
      </c>
      <c r="T93">
        <f t="shared" si="8"/>
        <v>0</v>
      </c>
      <c r="U93" t="s">
        <v>1043</v>
      </c>
      <c r="V93" t="s">
        <v>1044</v>
      </c>
      <c r="W93" t="s">
        <v>1045</v>
      </c>
      <c r="X93" t="s">
        <v>1046</v>
      </c>
      <c r="Y93" t="s">
        <v>1047</v>
      </c>
      <c r="Z93" t="s">
        <v>39</v>
      </c>
      <c r="AA93">
        <v>29.22</v>
      </c>
      <c r="AB93">
        <v>-81.040000000000006</v>
      </c>
      <c r="AC93">
        <v>2003.89</v>
      </c>
      <c r="AD93">
        <v>-14.18</v>
      </c>
      <c r="AE93">
        <f t="shared" si="9"/>
        <v>0</v>
      </c>
      <c r="AF93">
        <f t="shared" si="10"/>
        <v>0</v>
      </c>
      <c r="AG93">
        <f t="shared" si="11"/>
        <v>0</v>
      </c>
      <c r="AH93">
        <v>1.87</v>
      </c>
      <c r="AI93">
        <v>2.2999999999999998</v>
      </c>
      <c r="AJ93">
        <v>0.45</v>
      </c>
      <c r="AK93">
        <v>9.33</v>
      </c>
      <c r="AL93">
        <v>7.96</v>
      </c>
      <c r="AM93" t="s">
        <v>39</v>
      </c>
      <c r="AN93">
        <v>22.83</v>
      </c>
      <c r="AO93">
        <v>-80.41</v>
      </c>
      <c r="AP93">
        <v>1973.11</v>
      </c>
      <c r="AQ93">
        <v>-14.67</v>
      </c>
    </row>
    <row r="94" spans="1:43" x14ac:dyDescent="0.4">
      <c r="A94" t="s">
        <v>1048</v>
      </c>
      <c r="B94" t="s">
        <v>1049</v>
      </c>
      <c r="C94">
        <v>33.33</v>
      </c>
      <c r="D94">
        <v>47.08</v>
      </c>
      <c r="F94" t="s">
        <v>1050</v>
      </c>
      <c r="G94">
        <v>553.1</v>
      </c>
      <c r="H94">
        <v>145.25</v>
      </c>
      <c r="I94" t="s">
        <v>39</v>
      </c>
      <c r="J94" t="s">
        <v>1051</v>
      </c>
      <c r="K94" t="s">
        <v>1052</v>
      </c>
      <c r="L94" t="s">
        <v>1053</v>
      </c>
      <c r="M94" t="s">
        <v>1054</v>
      </c>
      <c r="O94" t="s">
        <v>39</v>
      </c>
      <c r="P94" t="s">
        <v>39</v>
      </c>
      <c r="Q94">
        <v>1323.14</v>
      </c>
      <c r="R94">
        <v>200.37</v>
      </c>
      <c r="S94">
        <v>311.99</v>
      </c>
      <c r="T94">
        <f t="shared" si="8"/>
        <v>0</v>
      </c>
      <c r="U94" t="s">
        <v>1055</v>
      </c>
      <c r="V94" t="s">
        <v>1056</v>
      </c>
      <c r="W94" t="s">
        <v>1057</v>
      </c>
      <c r="X94" t="s">
        <v>1058</v>
      </c>
      <c r="Y94" t="s">
        <v>1059</v>
      </c>
      <c r="Z94" t="s">
        <v>39</v>
      </c>
      <c r="AA94">
        <v>-181.68</v>
      </c>
      <c r="AB94">
        <v>-217.16</v>
      </c>
      <c r="AC94">
        <v>154.07</v>
      </c>
      <c r="AD94">
        <v>958.39</v>
      </c>
      <c r="AE94">
        <f t="shared" si="9"/>
        <v>0</v>
      </c>
      <c r="AF94">
        <f t="shared" si="10"/>
        <v>0</v>
      </c>
      <c r="AG94">
        <f t="shared" si="11"/>
        <v>1</v>
      </c>
      <c r="AH94">
        <v>-0.1</v>
      </c>
      <c r="AI94">
        <v>-0.24</v>
      </c>
      <c r="AJ94">
        <v>-1.93</v>
      </c>
      <c r="AK94">
        <v>0.08</v>
      </c>
      <c r="AL94">
        <v>0.76</v>
      </c>
      <c r="AM94" t="s">
        <v>39</v>
      </c>
      <c r="AN94">
        <v>-140.30000000000001</v>
      </c>
      <c r="AO94">
        <v>-704.16</v>
      </c>
      <c r="AP94">
        <v>104.13</v>
      </c>
      <c r="AQ94">
        <v>848.69</v>
      </c>
    </row>
    <row r="95" spans="1:43" x14ac:dyDescent="0.4">
      <c r="A95" t="s">
        <v>2348</v>
      </c>
      <c r="B95" t="s">
        <v>2349</v>
      </c>
      <c r="C95">
        <v>15</v>
      </c>
      <c r="D95">
        <v>15.54</v>
      </c>
      <c r="E95">
        <f>100*((AL95-AH95)/AH95)/5</f>
        <v>-0.41666666666666707</v>
      </c>
      <c r="F95" t="s">
        <v>2350</v>
      </c>
      <c r="G95">
        <v>333.1</v>
      </c>
      <c r="H95">
        <v>12.17</v>
      </c>
      <c r="I95" t="s">
        <v>2351</v>
      </c>
      <c r="J95" t="s">
        <v>2352</v>
      </c>
      <c r="K95" t="s">
        <v>2353</v>
      </c>
      <c r="L95" t="s">
        <v>2354</v>
      </c>
      <c r="M95" t="s">
        <v>2355</v>
      </c>
      <c r="O95" t="s">
        <v>39</v>
      </c>
      <c r="P95">
        <v>-34.01</v>
      </c>
      <c r="Q95">
        <v>-9.7899999999999991</v>
      </c>
      <c r="R95">
        <v>-4.5999999999999996</v>
      </c>
      <c r="S95">
        <v>5.07</v>
      </c>
      <c r="T95">
        <f t="shared" si="8"/>
        <v>1</v>
      </c>
      <c r="U95" t="s">
        <v>2356</v>
      </c>
      <c r="V95" t="s">
        <v>2357</v>
      </c>
      <c r="W95" t="s">
        <v>2358</v>
      </c>
      <c r="X95" t="s">
        <v>2359</v>
      </c>
      <c r="Y95" t="s">
        <v>2360</v>
      </c>
      <c r="Z95" t="s">
        <v>39</v>
      </c>
      <c r="AA95">
        <v>-759.86</v>
      </c>
      <c r="AB95">
        <v>108.91</v>
      </c>
      <c r="AC95">
        <v>9.43</v>
      </c>
      <c r="AD95">
        <v>43.74</v>
      </c>
      <c r="AE95">
        <f t="shared" si="9"/>
        <v>0</v>
      </c>
      <c r="AF95">
        <f t="shared" si="10"/>
        <v>1</v>
      </c>
      <c r="AG95">
        <f t="shared" si="11"/>
        <v>0</v>
      </c>
      <c r="AH95">
        <v>0.96</v>
      </c>
      <c r="AI95">
        <v>-6.51</v>
      </c>
      <c r="AJ95">
        <v>0.6</v>
      </c>
      <c r="AK95">
        <v>0.66</v>
      </c>
      <c r="AL95">
        <v>0.94</v>
      </c>
      <c r="AM95" t="s">
        <v>39</v>
      </c>
      <c r="AN95">
        <v>-778.13</v>
      </c>
      <c r="AO95">
        <v>109.22</v>
      </c>
      <c r="AP95">
        <v>10</v>
      </c>
      <c r="AQ95">
        <v>42.42</v>
      </c>
    </row>
    <row r="96" spans="1:43" x14ac:dyDescent="0.4">
      <c r="A96" t="s">
        <v>1073</v>
      </c>
      <c r="B96" t="s">
        <v>1074</v>
      </c>
      <c r="C96">
        <v>13.43</v>
      </c>
      <c r="D96" t="s">
        <v>39</v>
      </c>
      <c r="F96" t="s">
        <v>39</v>
      </c>
      <c r="G96" t="s">
        <v>1075</v>
      </c>
      <c r="H96">
        <v>46.93</v>
      </c>
      <c r="T96">
        <f t="shared" si="8"/>
        <v>0</v>
      </c>
      <c r="AE96">
        <f t="shared" si="9"/>
        <v>0</v>
      </c>
      <c r="AF96">
        <f t="shared" si="10"/>
        <v>0</v>
      </c>
      <c r="AG96">
        <f t="shared" si="11"/>
        <v>0</v>
      </c>
    </row>
    <row r="97" spans="1:43" x14ac:dyDescent="0.4">
      <c r="A97" t="s">
        <v>1076</v>
      </c>
      <c r="B97" t="s">
        <v>1077</v>
      </c>
      <c r="C97">
        <v>14.5</v>
      </c>
      <c r="D97">
        <v>45.77</v>
      </c>
      <c r="F97" t="s">
        <v>1078</v>
      </c>
      <c r="G97">
        <v>43.43</v>
      </c>
      <c r="H97">
        <v>2.2000000000000002</v>
      </c>
      <c r="I97" t="s">
        <v>1079</v>
      </c>
      <c r="J97" t="s">
        <v>1080</v>
      </c>
      <c r="K97" t="s">
        <v>1081</v>
      </c>
      <c r="L97" t="s">
        <v>1082</v>
      </c>
      <c r="M97" t="s">
        <v>1083</v>
      </c>
      <c r="O97" t="s">
        <v>39</v>
      </c>
      <c r="P97">
        <v>39.54</v>
      </c>
      <c r="Q97">
        <v>0.46</v>
      </c>
      <c r="R97">
        <v>8.9499999999999993</v>
      </c>
      <c r="S97">
        <v>56.28</v>
      </c>
      <c r="T97">
        <f t="shared" si="8"/>
        <v>0</v>
      </c>
      <c r="U97" t="s">
        <v>1084</v>
      </c>
      <c r="V97">
        <v>165056</v>
      </c>
      <c r="W97" t="s">
        <v>1085</v>
      </c>
      <c r="X97">
        <v>-270342</v>
      </c>
      <c r="Y97" t="s">
        <v>1086</v>
      </c>
      <c r="Z97" t="s">
        <v>39</v>
      </c>
      <c r="AA97">
        <v>115.18</v>
      </c>
      <c r="AB97">
        <v>2073.9899999999998</v>
      </c>
      <c r="AC97">
        <v>-107.53</v>
      </c>
      <c r="AD97">
        <v>1481.11</v>
      </c>
      <c r="AE97">
        <f t="shared" si="9"/>
        <v>0</v>
      </c>
      <c r="AF97">
        <f t="shared" si="10"/>
        <v>0</v>
      </c>
      <c r="AG97">
        <f t="shared" si="11"/>
        <v>0</v>
      </c>
      <c r="AH97">
        <v>-0.15</v>
      </c>
      <c r="AI97">
        <v>0.02</v>
      </c>
      <c r="AJ97">
        <v>0.16</v>
      </c>
      <c r="AK97">
        <v>-0.38</v>
      </c>
      <c r="AL97">
        <v>0.65</v>
      </c>
      <c r="AM97" t="s">
        <v>39</v>
      </c>
      <c r="AN97">
        <v>115.18</v>
      </c>
      <c r="AO97">
        <v>600.88</v>
      </c>
      <c r="AP97">
        <v>-334.79</v>
      </c>
      <c r="AQ97">
        <v>273.24</v>
      </c>
    </row>
    <row r="98" spans="1:43" x14ac:dyDescent="0.4">
      <c r="A98" t="s">
        <v>1087</v>
      </c>
      <c r="B98" t="s">
        <v>1088</v>
      </c>
      <c r="C98">
        <v>16.3</v>
      </c>
      <c r="D98">
        <v>45.41</v>
      </c>
      <c r="F98" t="s">
        <v>1089</v>
      </c>
      <c r="G98">
        <v>266.98</v>
      </c>
      <c r="H98">
        <v>11</v>
      </c>
      <c r="I98" t="s">
        <v>1090</v>
      </c>
      <c r="J98" t="s">
        <v>1091</v>
      </c>
      <c r="K98" t="s">
        <v>1092</v>
      </c>
      <c r="L98" t="s">
        <v>1093</v>
      </c>
      <c r="M98" t="s">
        <v>1094</v>
      </c>
      <c r="O98" t="s">
        <v>39</v>
      </c>
      <c r="P98">
        <v>-3.81</v>
      </c>
      <c r="Q98">
        <v>3.79</v>
      </c>
      <c r="R98">
        <v>48.48</v>
      </c>
      <c r="S98">
        <v>-11.45</v>
      </c>
      <c r="T98">
        <f t="shared" si="8"/>
        <v>0</v>
      </c>
      <c r="U98" t="s">
        <v>1095</v>
      </c>
      <c r="V98" t="s">
        <v>1096</v>
      </c>
      <c r="W98" t="s">
        <v>1097</v>
      </c>
      <c r="X98" t="s">
        <v>1098</v>
      </c>
      <c r="Y98" t="s">
        <v>1099</v>
      </c>
      <c r="Z98" t="s">
        <v>39</v>
      </c>
      <c r="AA98">
        <v>49.63</v>
      </c>
      <c r="AB98">
        <v>34.29</v>
      </c>
      <c r="AC98">
        <v>230.29</v>
      </c>
      <c r="AD98">
        <v>-25.05</v>
      </c>
      <c r="AE98">
        <f t="shared" si="9"/>
        <v>0</v>
      </c>
      <c r="AF98">
        <f t="shared" si="10"/>
        <v>0</v>
      </c>
      <c r="AG98">
        <f t="shared" si="11"/>
        <v>0</v>
      </c>
      <c r="AH98">
        <v>-1.28</v>
      </c>
      <c r="AI98">
        <v>-0.64</v>
      </c>
      <c r="AJ98">
        <v>-0.4</v>
      </c>
      <c r="AK98">
        <v>2.04</v>
      </c>
      <c r="AL98">
        <v>0.38</v>
      </c>
      <c r="AM98" t="s">
        <v>39</v>
      </c>
      <c r="AN98">
        <v>50</v>
      </c>
      <c r="AO98">
        <v>37.5</v>
      </c>
      <c r="AP98">
        <v>610</v>
      </c>
      <c r="AQ98">
        <v>-81.37</v>
      </c>
    </row>
    <row r="99" spans="1:43" x14ac:dyDescent="0.4">
      <c r="A99" t="s">
        <v>1100</v>
      </c>
      <c r="B99" t="s">
        <v>1101</v>
      </c>
      <c r="C99">
        <v>31.61</v>
      </c>
      <c r="D99">
        <v>45.36</v>
      </c>
      <c r="F99" t="s">
        <v>1102</v>
      </c>
      <c r="G99">
        <v>1816.08</v>
      </c>
      <c r="H99">
        <v>203.09</v>
      </c>
      <c r="I99" t="s">
        <v>1103</v>
      </c>
      <c r="J99" t="s">
        <v>1104</v>
      </c>
      <c r="K99" t="s">
        <v>520</v>
      </c>
      <c r="L99" t="s">
        <v>1105</v>
      </c>
      <c r="M99" t="s">
        <v>1106</v>
      </c>
      <c r="O99" t="s">
        <v>39</v>
      </c>
      <c r="P99">
        <v>10.08</v>
      </c>
      <c r="Q99">
        <v>8.27</v>
      </c>
      <c r="R99">
        <v>7.66</v>
      </c>
      <c r="S99">
        <v>6.7</v>
      </c>
      <c r="T99">
        <f t="shared" si="8"/>
        <v>0</v>
      </c>
      <c r="U99" t="s">
        <v>1107</v>
      </c>
      <c r="V99" t="s">
        <v>1108</v>
      </c>
      <c r="W99" t="s">
        <v>1109</v>
      </c>
      <c r="X99" t="s">
        <v>1110</v>
      </c>
      <c r="Y99" t="s">
        <v>1111</v>
      </c>
      <c r="Z99" t="s">
        <v>39</v>
      </c>
      <c r="AA99">
        <v>-62.67</v>
      </c>
      <c r="AB99">
        <v>-3.25</v>
      </c>
      <c r="AC99">
        <v>58.85</v>
      </c>
      <c r="AD99">
        <v>-19.54</v>
      </c>
      <c r="AE99">
        <f t="shared" si="9"/>
        <v>0</v>
      </c>
      <c r="AF99">
        <f t="shared" si="10"/>
        <v>0</v>
      </c>
      <c r="AG99">
        <f t="shared" si="11"/>
        <v>0</v>
      </c>
      <c r="AH99">
        <v>1.63</v>
      </c>
      <c r="AI99">
        <v>0.59</v>
      </c>
      <c r="AJ99">
        <v>0.56000000000000005</v>
      </c>
      <c r="AK99">
        <v>0.88</v>
      </c>
      <c r="AL99">
        <v>0.71</v>
      </c>
      <c r="AM99" t="s">
        <v>39</v>
      </c>
      <c r="AN99">
        <v>-63.8</v>
      </c>
      <c r="AO99">
        <v>-5.08</v>
      </c>
      <c r="AP99">
        <v>57.14</v>
      </c>
      <c r="AQ99">
        <v>-19.32</v>
      </c>
    </row>
    <row r="100" spans="1:43" x14ac:dyDescent="0.4">
      <c r="A100" t="s">
        <v>1112</v>
      </c>
      <c r="B100" t="s">
        <v>1113</v>
      </c>
      <c r="C100">
        <v>49.18</v>
      </c>
      <c r="D100">
        <v>45.29</v>
      </c>
      <c r="F100" t="s">
        <v>1114</v>
      </c>
      <c r="G100">
        <v>1666.9</v>
      </c>
      <c r="H100">
        <v>72.2</v>
      </c>
      <c r="I100" t="s">
        <v>1115</v>
      </c>
      <c r="J100" t="s">
        <v>1116</v>
      </c>
      <c r="K100" t="s">
        <v>1117</v>
      </c>
      <c r="L100" t="s">
        <v>1105</v>
      </c>
      <c r="M100" t="s">
        <v>1118</v>
      </c>
      <c r="O100" t="s">
        <v>39</v>
      </c>
      <c r="P100">
        <v>21.04</v>
      </c>
      <c r="Q100">
        <v>42.79</v>
      </c>
      <c r="R100">
        <v>79.73</v>
      </c>
      <c r="S100">
        <v>-2.12</v>
      </c>
      <c r="T100">
        <f t="shared" si="8"/>
        <v>0</v>
      </c>
      <c r="U100" t="s">
        <v>1119</v>
      </c>
      <c r="V100" t="s">
        <v>1120</v>
      </c>
      <c r="W100" t="s">
        <v>1121</v>
      </c>
      <c r="X100" t="s">
        <v>1122</v>
      </c>
      <c r="Y100" t="s">
        <v>1123</v>
      </c>
      <c r="Z100" t="s">
        <v>39</v>
      </c>
      <c r="AA100">
        <v>82.72</v>
      </c>
      <c r="AB100">
        <v>-52.81</v>
      </c>
      <c r="AC100">
        <v>136.46</v>
      </c>
      <c r="AD100">
        <v>-34.6</v>
      </c>
      <c r="AE100">
        <f t="shared" si="9"/>
        <v>0</v>
      </c>
      <c r="AF100">
        <f t="shared" si="10"/>
        <v>0</v>
      </c>
      <c r="AG100">
        <f t="shared" si="11"/>
        <v>0</v>
      </c>
      <c r="AH100">
        <v>1.64</v>
      </c>
      <c r="AI100">
        <v>3.03</v>
      </c>
      <c r="AJ100">
        <v>1.34</v>
      </c>
      <c r="AK100">
        <v>2.99</v>
      </c>
      <c r="AL100">
        <v>1.97</v>
      </c>
      <c r="AM100" t="s">
        <v>39</v>
      </c>
      <c r="AN100">
        <v>84.76</v>
      </c>
      <c r="AO100">
        <v>-55.78</v>
      </c>
      <c r="AP100">
        <v>123.13</v>
      </c>
      <c r="AQ100">
        <v>-34.11</v>
      </c>
    </row>
    <row r="101" spans="1:43" x14ac:dyDescent="0.4">
      <c r="A101" t="s">
        <v>1124</v>
      </c>
      <c r="B101" t="s">
        <v>1125</v>
      </c>
      <c r="C101">
        <v>41</v>
      </c>
      <c r="D101">
        <v>45.05</v>
      </c>
      <c r="F101" t="s">
        <v>614</v>
      </c>
      <c r="G101">
        <v>494.32</v>
      </c>
      <c r="H101">
        <v>32.630000000000003</v>
      </c>
      <c r="I101" t="s">
        <v>1126</v>
      </c>
      <c r="J101" t="s">
        <v>1127</v>
      </c>
      <c r="K101" t="s">
        <v>1128</v>
      </c>
      <c r="L101" t="s">
        <v>1129</v>
      </c>
      <c r="M101" t="s">
        <v>1130</v>
      </c>
      <c r="O101" t="s">
        <v>39</v>
      </c>
      <c r="P101">
        <v>38.85</v>
      </c>
      <c r="Q101">
        <v>39.26</v>
      </c>
      <c r="R101">
        <v>29.63</v>
      </c>
      <c r="S101">
        <v>16.27</v>
      </c>
      <c r="T101">
        <f t="shared" si="8"/>
        <v>0</v>
      </c>
      <c r="U101" t="s">
        <v>1131</v>
      </c>
      <c r="V101" t="s">
        <v>1132</v>
      </c>
      <c r="W101" t="s">
        <v>1133</v>
      </c>
      <c r="X101" t="s">
        <v>1134</v>
      </c>
      <c r="Y101" t="s">
        <v>119</v>
      </c>
      <c r="Z101" t="s">
        <v>39</v>
      </c>
      <c r="AA101">
        <v>-48.87</v>
      </c>
      <c r="AB101">
        <v>-16.489999999999998</v>
      </c>
      <c r="AC101">
        <v>-11.33</v>
      </c>
      <c r="AD101">
        <v>66.900000000000006</v>
      </c>
      <c r="AE101">
        <f t="shared" si="9"/>
        <v>0</v>
      </c>
      <c r="AF101">
        <f t="shared" si="10"/>
        <v>0</v>
      </c>
      <c r="AG101">
        <f t="shared" si="11"/>
        <v>1</v>
      </c>
      <c r="AH101">
        <v>1.79</v>
      </c>
      <c r="AI101">
        <v>0.78</v>
      </c>
      <c r="AJ101">
        <v>0.63</v>
      </c>
      <c r="AK101">
        <v>0.54</v>
      </c>
      <c r="AL101">
        <v>0.93</v>
      </c>
      <c r="AM101" t="s">
        <v>39</v>
      </c>
      <c r="AN101">
        <v>-56.42</v>
      </c>
      <c r="AO101">
        <v>-19.23</v>
      </c>
      <c r="AP101">
        <v>-14.29</v>
      </c>
      <c r="AQ101">
        <v>72.22</v>
      </c>
    </row>
    <row r="102" spans="1:43" x14ac:dyDescent="0.4">
      <c r="A102" t="s">
        <v>1135</v>
      </c>
      <c r="B102" t="s">
        <v>1136</v>
      </c>
      <c r="C102">
        <v>7.03</v>
      </c>
      <c r="D102">
        <v>44.4</v>
      </c>
      <c r="F102" t="s">
        <v>1137</v>
      </c>
      <c r="G102">
        <v>229.65</v>
      </c>
      <c r="H102">
        <v>2.5</v>
      </c>
      <c r="I102" t="s">
        <v>1138</v>
      </c>
      <c r="J102" t="s">
        <v>1139</v>
      </c>
      <c r="K102" t="s">
        <v>1140</v>
      </c>
      <c r="L102" t="s">
        <v>1141</v>
      </c>
      <c r="M102" t="s">
        <v>1142</v>
      </c>
      <c r="O102" t="s">
        <v>39</v>
      </c>
      <c r="P102">
        <v>-1.54</v>
      </c>
      <c r="Q102">
        <v>-3.22</v>
      </c>
      <c r="R102">
        <v>-1.97</v>
      </c>
      <c r="S102">
        <v>0.28000000000000003</v>
      </c>
      <c r="T102">
        <f t="shared" si="8"/>
        <v>0</v>
      </c>
      <c r="U102" t="s">
        <v>1143</v>
      </c>
      <c r="V102">
        <v>569000</v>
      </c>
      <c r="W102" t="s">
        <v>1144</v>
      </c>
      <c r="X102" t="s">
        <v>295</v>
      </c>
      <c r="Y102" t="s">
        <v>1145</v>
      </c>
      <c r="Z102" t="s">
        <v>39</v>
      </c>
      <c r="AA102">
        <v>132.29</v>
      </c>
      <c r="AB102">
        <v>-741.65</v>
      </c>
      <c r="AC102">
        <v>210.13</v>
      </c>
      <c r="AD102">
        <v>-37.729999999999997</v>
      </c>
      <c r="AE102">
        <f t="shared" si="9"/>
        <v>0</v>
      </c>
      <c r="AF102">
        <f t="shared" si="10"/>
        <v>0</v>
      </c>
      <c r="AG102">
        <f t="shared" si="11"/>
        <v>0</v>
      </c>
      <c r="AH102">
        <v>-0.02</v>
      </c>
      <c r="AI102">
        <v>0.02</v>
      </c>
      <c r="AJ102">
        <v>-0.24</v>
      </c>
      <c r="AK102">
        <v>0.1</v>
      </c>
      <c r="AL102">
        <v>0.15</v>
      </c>
      <c r="AM102" t="s">
        <v>39</v>
      </c>
      <c r="AN102">
        <v>200</v>
      </c>
      <c r="AO102">
        <v>-1300</v>
      </c>
      <c r="AP102">
        <v>140.63</v>
      </c>
      <c r="AQ102">
        <v>53.85</v>
      </c>
    </row>
    <row r="103" spans="1:43" x14ac:dyDescent="0.4">
      <c r="A103" t="s">
        <v>1146</v>
      </c>
      <c r="B103" t="s">
        <v>1147</v>
      </c>
      <c r="C103">
        <v>12.52</v>
      </c>
      <c r="D103">
        <v>44.32</v>
      </c>
      <c r="F103" t="s">
        <v>1148</v>
      </c>
      <c r="G103">
        <v>2345.61</v>
      </c>
      <c r="H103">
        <v>213.82</v>
      </c>
      <c r="I103" t="s">
        <v>705</v>
      </c>
      <c r="J103" t="s">
        <v>1149</v>
      </c>
      <c r="K103" t="s">
        <v>59</v>
      </c>
      <c r="L103" t="s">
        <v>1150</v>
      </c>
      <c r="M103" t="s">
        <v>1151</v>
      </c>
      <c r="O103" t="s">
        <v>39</v>
      </c>
      <c r="P103">
        <v>-0.67</v>
      </c>
      <c r="Q103">
        <v>-0.52</v>
      </c>
      <c r="R103">
        <v>2.36</v>
      </c>
      <c r="S103">
        <v>3.63</v>
      </c>
      <c r="T103">
        <f t="shared" si="8"/>
        <v>1</v>
      </c>
      <c r="U103" t="s">
        <v>1152</v>
      </c>
      <c r="V103" t="s">
        <v>1153</v>
      </c>
      <c r="W103" t="s">
        <v>1154</v>
      </c>
      <c r="X103" t="s">
        <v>1155</v>
      </c>
      <c r="Y103" t="s">
        <v>1156</v>
      </c>
      <c r="Z103" t="s">
        <v>39</v>
      </c>
      <c r="AA103">
        <v>6.89</v>
      </c>
      <c r="AB103">
        <v>14.07</v>
      </c>
      <c r="AC103">
        <v>43.03</v>
      </c>
      <c r="AD103">
        <v>-37.18</v>
      </c>
      <c r="AE103">
        <f t="shared" si="9"/>
        <v>0</v>
      </c>
      <c r="AF103">
        <f t="shared" si="10"/>
        <v>0</v>
      </c>
      <c r="AG103">
        <f t="shared" si="11"/>
        <v>0</v>
      </c>
      <c r="AH103">
        <v>0.43</v>
      </c>
      <c r="AI103">
        <v>0.46</v>
      </c>
      <c r="AJ103">
        <v>0.55000000000000004</v>
      </c>
      <c r="AK103">
        <v>0.81</v>
      </c>
      <c r="AL103">
        <v>0.52</v>
      </c>
      <c r="AM103" t="s">
        <v>39</v>
      </c>
      <c r="AN103">
        <v>6.98</v>
      </c>
      <c r="AO103">
        <v>19.57</v>
      </c>
      <c r="AP103">
        <v>47.27</v>
      </c>
      <c r="AQ103">
        <v>-35.799999999999997</v>
      </c>
    </row>
    <row r="104" spans="1:43" x14ac:dyDescent="0.4">
      <c r="A104" t="s">
        <v>1157</v>
      </c>
      <c r="B104" t="s">
        <v>1158</v>
      </c>
      <c r="C104">
        <v>24.98</v>
      </c>
      <c r="D104" t="s">
        <v>39</v>
      </c>
      <c r="F104" t="s">
        <v>39</v>
      </c>
      <c r="G104" t="s">
        <v>1159</v>
      </c>
      <c r="H104">
        <v>43.77</v>
      </c>
      <c r="T104">
        <f t="shared" si="8"/>
        <v>0</v>
      </c>
      <c r="AE104">
        <f t="shared" si="9"/>
        <v>0</v>
      </c>
      <c r="AF104">
        <f t="shared" si="10"/>
        <v>0</v>
      </c>
      <c r="AG104">
        <f t="shared" si="11"/>
        <v>0</v>
      </c>
    </row>
    <row r="105" spans="1:43" x14ac:dyDescent="0.4">
      <c r="A105" t="s">
        <v>2330</v>
      </c>
      <c r="B105" t="s">
        <v>2331</v>
      </c>
      <c r="C105">
        <v>4.18</v>
      </c>
      <c r="D105">
        <v>15.67</v>
      </c>
      <c r="E105">
        <f>100*((AL105-AH105)/AH105)/5</f>
        <v>295.17241379310349</v>
      </c>
      <c r="F105" t="s">
        <v>2332</v>
      </c>
      <c r="G105">
        <v>34.450000000000003</v>
      </c>
      <c r="H105">
        <v>0.78</v>
      </c>
      <c r="I105" t="s">
        <v>2333</v>
      </c>
      <c r="J105" t="s">
        <v>2334</v>
      </c>
      <c r="K105" t="s">
        <v>2335</v>
      </c>
      <c r="L105" t="s">
        <v>2336</v>
      </c>
      <c r="M105" t="s">
        <v>2337</v>
      </c>
      <c r="O105" t="s">
        <v>39</v>
      </c>
      <c r="P105">
        <v>-7.14</v>
      </c>
      <c r="Q105">
        <v>14.14</v>
      </c>
      <c r="R105">
        <v>-6.43</v>
      </c>
      <c r="S105">
        <v>1.54</v>
      </c>
      <c r="T105">
        <f t="shared" si="8"/>
        <v>0</v>
      </c>
      <c r="U105" t="s">
        <v>907</v>
      </c>
      <c r="V105" t="s">
        <v>908</v>
      </c>
      <c r="W105" t="s">
        <v>786</v>
      </c>
      <c r="X105" t="s">
        <v>909</v>
      </c>
      <c r="Y105" t="s">
        <v>910</v>
      </c>
      <c r="Z105" t="s">
        <v>39</v>
      </c>
      <c r="AA105">
        <v>104.96</v>
      </c>
      <c r="AB105">
        <v>180.35</v>
      </c>
      <c r="AC105">
        <v>2.83</v>
      </c>
      <c r="AD105">
        <v>186.94</v>
      </c>
      <c r="AE105">
        <f t="shared" si="9"/>
        <v>1</v>
      </c>
      <c r="AF105">
        <f t="shared" si="10"/>
        <v>1</v>
      </c>
      <c r="AG105">
        <f t="shared" si="11"/>
        <v>0</v>
      </c>
      <c r="AH105">
        <v>0.28999999999999998</v>
      </c>
      <c r="AI105">
        <v>0.59</v>
      </c>
      <c r="AJ105">
        <v>1.73</v>
      </c>
      <c r="AK105">
        <v>1.67</v>
      </c>
      <c r="AL105">
        <v>4.57</v>
      </c>
      <c r="AM105" t="s">
        <v>39</v>
      </c>
      <c r="AN105">
        <v>104.97</v>
      </c>
      <c r="AO105">
        <v>196.14</v>
      </c>
      <c r="AP105">
        <v>-3.79</v>
      </c>
      <c r="AQ105">
        <v>174.14</v>
      </c>
    </row>
    <row r="106" spans="1:43" x14ac:dyDescent="0.4">
      <c r="A106" t="s">
        <v>1172</v>
      </c>
      <c r="B106" t="s">
        <v>1173</v>
      </c>
      <c r="C106">
        <v>4.63</v>
      </c>
      <c r="D106">
        <v>43.07</v>
      </c>
      <c r="F106" t="s">
        <v>1174</v>
      </c>
      <c r="G106">
        <v>60.14</v>
      </c>
      <c r="H106">
        <v>5.84</v>
      </c>
      <c r="I106" t="s">
        <v>266</v>
      </c>
      <c r="J106" t="s">
        <v>1175</v>
      </c>
      <c r="K106" t="s">
        <v>1176</v>
      </c>
      <c r="L106" t="s">
        <v>1177</v>
      </c>
      <c r="M106" t="s">
        <v>1178</v>
      </c>
      <c r="O106" t="s">
        <v>39</v>
      </c>
      <c r="P106">
        <v>11.03</v>
      </c>
      <c r="Q106">
        <v>4.59</v>
      </c>
      <c r="R106">
        <v>8.67</v>
      </c>
      <c r="S106">
        <v>9.93</v>
      </c>
      <c r="T106">
        <f t="shared" si="8"/>
        <v>0</v>
      </c>
      <c r="U106" t="s">
        <v>1099</v>
      </c>
      <c r="V106" t="s">
        <v>1179</v>
      </c>
      <c r="W106" t="s">
        <v>1180</v>
      </c>
      <c r="X106" t="s">
        <v>1181</v>
      </c>
      <c r="Y106" t="s">
        <v>609</v>
      </c>
      <c r="Z106" t="s">
        <v>39</v>
      </c>
      <c r="AA106">
        <v>-5</v>
      </c>
      <c r="AB106">
        <v>-60.75</v>
      </c>
      <c r="AC106">
        <v>22.25</v>
      </c>
      <c r="AD106">
        <v>16.37</v>
      </c>
      <c r="AE106">
        <f t="shared" si="9"/>
        <v>0</v>
      </c>
      <c r="AF106">
        <f t="shared" si="10"/>
        <v>0</v>
      </c>
      <c r="AG106">
        <f t="shared" si="11"/>
        <v>0</v>
      </c>
      <c r="AH106">
        <v>0.18</v>
      </c>
      <c r="AI106">
        <v>0.17</v>
      </c>
      <c r="AJ106">
        <v>7.0000000000000007E-2</v>
      </c>
      <c r="AK106">
        <v>0.09</v>
      </c>
      <c r="AL106">
        <v>0.11</v>
      </c>
      <c r="AM106" t="s">
        <v>39</v>
      </c>
      <c r="AN106">
        <v>-5.56</v>
      </c>
      <c r="AO106">
        <v>-58.82</v>
      </c>
      <c r="AP106">
        <v>28.57</v>
      </c>
      <c r="AQ106">
        <v>22.22</v>
      </c>
    </row>
    <row r="107" spans="1:43" x14ac:dyDescent="0.4">
      <c r="A107" t="s">
        <v>1182</v>
      </c>
      <c r="B107" t="s">
        <v>1183</v>
      </c>
      <c r="C107">
        <v>107.47</v>
      </c>
      <c r="D107">
        <v>42.82</v>
      </c>
      <c r="F107" t="s">
        <v>1184</v>
      </c>
      <c r="G107">
        <v>6910</v>
      </c>
      <c r="H107">
        <v>1666</v>
      </c>
      <c r="I107" t="s">
        <v>1185</v>
      </c>
      <c r="J107" t="s">
        <v>951</v>
      </c>
      <c r="K107" t="s">
        <v>1186</v>
      </c>
      <c r="L107" t="s">
        <v>1187</v>
      </c>
      <c r="M107" t="s">
        <v>1188</v>
      </c>
      <c r="O107" t="s">
        <v>39</v>
      </c>
      <c r="P107">
        <v>-3.5</v>
      </c>
      <c r="Q107">
        <v>13.35</v>
      </c>
      <c r="R107">
        <v>7.02</v>
      </c>
      <c r="S107">
        <v>37.92</v>
      </c>
      <c r="T107">
        <f t="shared" si="8"/>
        <v>0</v>
      </c>
      <c r="U107" t="s">
        <v>1189</v>
      </c>
      <c r="V107" t="s">
        <v>1190</v>
      </c>
      <c r="W107" t="s">
        <v>1191</v>
      </c>
      <c r="X107" t="s">
        <v>1192</v>
      </c>
      <c r="Y107" t="s">
        <v>1118</v>
      </c>
      <c r="Z107" t="s">
        <v>39</v>
      </c>
      <c r="AA107">
        <v>-21.78</v>
      </c>
      <c r="AB107">
        <v>43.32</v>
      </c>
      <c r="AC107">
        <v>-2.63</v>
      </c>
      <c r="AD107">
        <v>171.34</v>
      </c>
      <c r="AE107">
        <f t="shared" si="9"/>
        <v>0</v>
      </c>
      <c r="AF107">
        <f t="shared" si="10"/>
        <v>0</v>
      </c>
      <c r="AG107">
        <f t="shared" si="11"/>
        <v>0</v>
      </c>
      <c r="AH107">
        <v>0.91</v>
      </c>
      <c r="AI107">
        <v>0.75</v>
      </c>
      <c r="AJ107">
        <v>1.1399999999999999</v>
      </c>
      <c r="AK107">
        <v>1.1299999999999999</v>
      </c>
      <c r="AL107">
        <v>3.08</v>
      </c>
      <c r="AM107" t="s">
        <v>39</v>
      </c>
      <c r="AN107">
        <v>-17.579999999999998</v>
      </c>
      <c r="AO107">
        <v>52</v>
      </c>
      <c r="AP107">
        <v>-0.88</v>
      </c>
      <c r="AQ107">
        <v>172.57</v>
      </c>
    </row>
    <row r="108" spans="1:43" x14ac:dyDescent="0.4">
      <c r="A108" t="s">
        <v>1193</v>
      </c>
      <c r="B108" t="s">
        <v>1194</v>
      </c>
      <c r="C108">
        <v>29.9</v>
      </c>
      <c r="D108">
        <v>42.72</v>
      </c>
      <c r="F108" t="s">
        <v>593</v>
      </c>
      <c r="G108">
        <v>1275.26</v>
      </c>
      <c r="H108">
        <v>33.68</v>
      </c>
      <c r="I108" t="s">
        <v>879</v>
      </c>
      <c r="J108" t="s">
        <v>1195</v>
      </c>
      <c r="K108" t="s">
        <v>1196</v>
      </c>
      <c r="L108" t="s">
        <v>1197</v>
      </c>
      <c r="M108" t="s">
        <v>479</v>
      </c>
      <c r="O108" t="s">
        <v>39</v>
      </c>
      <c r="P108">
        <v>2.3199999999999998</v>
      </c>
      <c r="Q108">
        <v>5.05</v>
      </c>
      <c r="R108">
        <v>4.3499999999999996</v>
      </c>
      <c r="S108">
        <v>-1.84</v>
      </c>
      <c r="T108">
        <f t="shared" si="8"/>
        <v>0</v>
      </c>
      <c r="U108" t="s">
        <v>1198</v>
      </c>
      <c r="V108" t="s">
        <v>1199</v>
      </c>
      <c r="W108" t="s">
        <v>1200</v>
      </c>
      <c r="X108" t="s">
        <v>1201</v>
      </c>
      <c r="Y108" t="s">
        <v>1202</v>
      </c>
      <c r="Z108" t="s">
        <v>39</v>
      </c>
      <c r="AA108">
        <v>-3.75</v>
      </c>
      <c r="AB108">
        <v>7.28</v>
      </c>
      <c r="AC108">
        <v>-14.7</v>
      </c>
      <c r="AD108">
        <v>-45.39</v>
      </c>
      <c r="AE108">
        <f t="shared" si="9"/>
        <v>0</v>
      </c>
      <c r="AF108">
        <f t="shared" si="10"/>
        <v>0</v>
      </c>
      <c r="AG108">
        <f t="shared" si="11"/>
        <v>0</v>
      </c>
      <c r="AH108">
        <v>1.28</v>
      </c>
      <c r="AI108">
        <v>1.31</v>
      </c>
      <c r="AJ108">
        <v>1.47</v>
      </c>
      <c r="AK108">
        <v>1.27</v>
      </c>
      <c r="AL108">
        <v>0.71</v>
      </c>
      <c r="AM108" t="s">
        <v>39</v>
      </c>
      <c r="AN108">
        <v>2.34</v>
      </c>
      <c r="AO108">
        <v>12.21</v>
      </c>
      <c r="AP108">
        <v>-13.61</v>
      </c>
      <c r="AQ108">
        <v>-44.09</v>
      </c>
    </row>
    <row r="109" spans="1:43" x14ac:dyDescent="0.4">
      <c r="A109" t="s">
        <v>1203</v>
      </c>
      <c r="B109" t="s">
        <v>1204</v>
      </c>
      <c r="C109">
        <v>7.49</v>
      </c>
      <c r="D109" t="s">
        <v>39</v>
      </c>
      <c r="F109" t="s">
        <v>39</v>
      </c>
      <c r="G109" t="s">
        <v>1205</v>
      </c>
      <c r="H109">
        <v>42.31</v>
      </c>
      <c r="T109">
        <f t="shared" si="8"/>
        <v>0</v>
      </c>
      <c r="AE109">
        <f t="shared" si="9"/>
        <v>0</v>
      </c>
      <c r="AF109">
        <f t="shared" si="10"/>
        <v>0</v>
      </c>
      <c r="AG109">
        <f t="shared" si="11"/>
        <v>0</v>
      </c>
    </row>
    <row r="110" spans="1:43" x14ac:dyDescent="0.4">
      <c r="A110" t="s">
        <v>1206</v>
      </c>
      <c r="B110" t="s">
        <v>1207</v>
      </c>
      <c r="C110">
        <v>89.19</v>
      </c>
      <c r="D110">
        <v>42.2</v>
      </c>
      <c r="F110" t="s">
        <v>1208</v>
      </c>
      <c r="G110">
        <v>15082</v>
      </c>
      <c r="H110">
        <v>5929</v>
      </c>
      <c r="I110" t="s">
        <v>1209</v>
      </c>
      <c r="J110" t="s">
        <v>1210</v>
      </c>
      <c r="K110" t="s">
        <v>1211</v>
      </c>
      <c r="L110" t="s">
        <v>1212</v>
      </c>
      <c r="M110" t="s">
        <v>1213</v>
      </c>
      <c r="O110" t="s">
        <v>39</v>
      </c>
      <c r="P110">
        <v>13.02</v>
      </c>
      <c r="Q110">
        <v>7.85</v>
      </c>
      <c r="R110">
        <v>9.27</v>
      </c>
      <c r="S110">
        <v>8.66</v>
      </c>
      <c r="T110">
        <f t="shared" si="8"/>
        <v>0</v>
      </c>
      <c r="U110" t="s">
        <v>1214</v>
      </c>
      <c r="V110" t="s">
        <v>1215</v>
      </c>
      <c r="W110" t="s">
        <v>588</v>
      </c>
      <c r="X110" t="s">
        <v>1216</v>
      </c>
      <c r="Y110" t="s">
        <v>1217</v>
      </c>
      <c r="Z110" t="s">
        <v>39</v>
      </c>
      <c r="AA110">
        <v>132.15</v>
      </c>
      <c r="AB110">
        <v>9.27</v>
      </c>
      <c r="AC110">
        <v>16.45</v>
      </c>
      <c r="AD110">
        <v>-6.08</v>
      </c>
      <c r="AE110">
        <f t="shared" si="9"/>
        <v>0</v>
      </c>
      <c r="AF110">
        <f t="shared" si="10"/>
        <v>0</v>
      </c>
      <c r="AG110">
        <f t="shared" si="11"/>
        <v>0</v>
      </c>
      <c r="AH110">
        <v>0.8</v>
      </c>
      <c r="AI110">
        <v>1.91</v>
      </c>
      <c r="AJ110">
        <v>2.17</v>
      </c>
      <c r="AK110">
        <v>2.58</v>
      </c>
      <c r="AL110">
        <v>2.4900000000000002</v>
      </c>
      <c r="AM110" t="s">
        <v>39</v>
      </c>
      <c r="AN110">
        <v>138.21</v>
      </c>
      <c r="AO110">
        <v>13.83</v>
      </c>
      <c r="AP110">
        <v>19.03</v>
      </c>
      <c r="AQ110">
        <v>-3.72</v>
      </c>
    </row>
    <row r="111" spans="1:43" x14ac:dyDescent="0.4">
      <c r="A111" t="s">
        <v>1218</v>
      </c>
      <c r="B111" t="s">
        <v>1219</v>
      </c>
      <c r="C111">
        <v>62.49</v>
      </c>
      <c r="D111">
        <v>41.68</v>
      </c>
      <c r="F111" t="s">
        <v>1220</v>
      </c>
      <c r="G111">
        <v>660.6</v>
      </c>
      <c r="H111">
        <v>41.94</v>
      </c>
      <c r="I111" t="s">
        <v>1221</v>
      </c>
      <c r="J111" t="s">
        <v>1222</v>
      </c>
      <c r="K111" t="s">
        <v>1223</v>
      </c>
      <c r="L111" t="s">
        <v>1224</v>
      </c>
      <c r="M111" t="s">
        <v>1225</v>
      </c>
      <c r="O111" t="s">
        <v>39</v>
      </c>
      <c r="P111">
        <v>11.73</v>
      </c>
      <c r="Q111">
        <v>14.25</v>
      </c>
      <c r="R111">
        <v>10.76</v>
      </c>
      <c r="S111">
        <v>7.11</v>
      </c>
      <c r="T111">
        <f t="shared" si="8"/>
        <v>0</v>
      </c>
      <c r="U111" t="s">
        <v>1226</v>
      </c>
      <c r="V111" t="s">
        <v>1227</v>
      </c>
      <c r="W111" t="s">
        <v>1228</v>
      </c>
      <c r="X111" t="s">
        <v>1229</v>
      </c>
      <c r="Y111" t="s">
        <v>1230</v>
      </c>
      <c r="Z111" t="s">
        <v>39</v>
      </c>
      <c r="AA111">
        <v>59.8</v>
      </c>
      <c r="AB111">
        <v>36.76</v>
      </c>
      <c r="AC111">
        <v>16.739999999999998</v>
      </c>
      <c r="AD111">
        <v>-4.96</v>
      </c>
      <c r="AE111">
        <f t="shared" si="9"/>
        <v>0</v>
      </c>
      <c r="AF111">
        <f t="shared" si="10"/>
        <v>0</v>
      </c>
      <c r="AG111">
        <f t="shared" si="11"/>
        <v>0</v>
      </c>
      <c r="AH111">
        <v>0.63</v>
      </c>
      <c r="AI111">
        <v>0.97</v>
      </c>
      <c r="AJ111">
        <v>1.28</v>
      </c>
      <c r="AK111">
        <v>1.49</v>
      </c>
      <c r="AL111">
        <v>1.51</v>
      </c>
      <c r="AM111" t="s">
        <v>39</v>
      </c>
      <c r="AN111">
        <v>53.97</v>
      </c>
      <c r="AO111">
        <v>31.96</v>
      </c>
      <c r="AP111">
        <v>16.41</v>
      </c>
      <c r="AQ111">
        <v>1.34</v>
      </c>
    </row>
    <row r="112" spans="1:43" x14ac:dyDescent="0.4">
      <c r="A112" t="s">
        <v>1231</v>
      </c>
      <c r="B112" t="s">
        <v>1232</v>
      </c>
      <c r="C112">
        <v>34.35</v>
      </c>
      <c r="D112">
        <v>41.57</v>
      </c>
      <c r="F112" t="s">
        <v>1150</v>
      </c>
      <c r="G112">
        <v>544.27</v>
      </c>
      <c r="H112">
        <v>54.66</v>
      </c>
      <c r="I112" t="s">
        <v>1233</v>
      </c>
      <c r="J112" t="s">
        <v>1234</v>
      </c>
      <c r="K112" t="s">
        <v>1235</v>
      </c>
      <c r="L112" t="s">
        <v>1236</v>
      </c>
      <c r="M112" t="s">
        <v>1237</v>
      </c>
      <c r="O112" t="s">
        <v>39</v>
      </c>
      <c r="P112">
        <v>2.79</v>
      </c>
      <c r="Q112">
        <v>-6.23</v>
      </c>
      <c r="R112">
        <v>-12.13</v>
      </c>
      <c r="S112">
        <v>11.03</v>
      </c>
      <c r="T112">
        <f t="shared" si="8"/>
        <v>0</v>
      </c>
      <c r="U112" t="s">
        <v>1230</v>
      </c>
      <c r="V112" t="s">
        <v>1238</v>
      </c>
      <c r="W112" t="s">
        <v>1239</v>
      </c>
      <c r="X112" t="s">
        <v>1240</v>
      </c>
      <c r="Y112" t="s">
        <v>1241</v>
      </c>
      <c r="Z112" t="s">
        <v>39</v>
      </c>
      <c r="AA112">
        <v>-492.16</v>
      </c>
      <c r="AB112">
        <v>116.99</v>
      </c>
      <c r="AC112">
        <v>-58.86</v>
      </c>
      <c r="AD112">
        <v>375.44</v>
      </c>
      <c r="AE112">
        <f t="shared" si="9"/>
        <v>0</v>
      </c>
      <c r="AF112">
        <f t="shared" si="10"/>
        <v>0</v>
      </c>
      <c r="AG112">
        <f t="shared" si="11"/>
        <v>0</v>
      </c>
      <c r="AH112">
        <v>0.64</v>
      </c>
      <c r="AI112">
        <v>-2.44</v>
      </c>
      <c r="AJ112">
        <v>0.42</v>
      </c>
      <c r="AK112">
        <v>0.18</v>
      </c>
      <c r="AL112">
        <v>0.84</v>
      </c>
      <c r="AM112" t="s">
        <v>39</v>
      </c>
      <c r="AN112">
        <v>-481.25</v>
      </c>
      <c r="AO112">
        <v>117.21</v>
      </c>
      <c r="AP112">
        <v>-57.14</v>
      </c>
      <c r="AQ112">
        <v>366.67</v>
      </c>
    </row>
    <row r="113" spans="1:43" x14ac:dyDescent="0.4">
      <c r="A113" t="s">
        <v>1242</v>
      </c>
      <c r="B113" t="s">
        <v>1243</v>
      </c>
      <c r="C113">
        <v>106.89</v>
      </c>
      <c r="D113" t="s">
        <v>39</v>
      </c>
      <c r="F113" t="s">
        <v>39</v>
      </c>
      <c r="G113" t="s">
        <v>1244</v>
      </c>
      <c r="H113">
        <v>41.46</v>
      </c>
      <c r="T113">
        <f t="shared" si="8"/>
        <v>0</v>
      </c>
      <c r="AE113">
        <f t="shared" si="9"/>
        <v>0</v>
      </c>
      <c r="AF113">
        <f t="shared" si="10"/>
        <v>0</v>
      </c>
      <c r="AG113">
        <f t="shared" si="11"/>
        <v>0</v>
      </c>
    </row>
    <row r="114" spans="1:43" x14ac:dyDescent="0.4">
      <c r="A114" t="s">
        <v>1245</v>
      </c>
      <c r="B114" t="s">
        <v>1246</v>
      </c>
      <c r="C114">
        <v>10.55</v>
      </c>
      <c r="D114">
        <v>41.38</v>
      </c>
      <c r="F114" t="s">
        <v>1247</v>
      </c>
      <c r="G114">
        <v>48.64</v>
      </c>
      <c r="H114">
        <v>2.44</v>
      </c>
      <c r="I114" t="s">
        <v>1248</v>
      </c>
      <c r="J114" t="s">
        <v>1249</v>
      </c>
      <c r="K114" t="s">
        <v>1250</v>
      </c>
      <c r="L114" t="s">
        <v>1251</v>
      </c>
      <c r="M114" t="s">
        <v>1252</v>
      </c>
      <c r="O114" t="s">
        <v>39</v>
      </c>
      <c r="P114">
        <v>6.84</v>
      </c>
      <c r="Q114">
        <v>16.77</v>
      </c>
      <c r="R114">
        <v>-0.2</v>
      </c>
      <c r="S114">
        <v>-15.85</v>
      </c>
      <c r="T114">
        <f t="shared" si="8"/>
        <v>0</v>
      </c>
      <c r="U114" t="s">
        <v>1253</v>
      </c>
      <c r="V114" t="s">
        <v>563</v>
      </c>
      <c r="W114" t="s">
        <v>1254</v>
      </c>
      <c r="X114" t="s">
        <v>1255</v>
      </c>
      <c r="Y114" t="s">
        <v>1256</v>
      </c>
      <c r="Z114" t="s">
        <v>39</v>
      </c>
      <c r="AA114">
        <v>-80.56</v>
      </c>
      <c r="AB114">
        <v>8.0500000000000007</v>
      </c>
      <c r="AC114">
        <v>21.09</v>
      </c>
      <c r="AD114">
        <v>-63.93</v>
      </c>
      <c r="AE114">
        <f t="shared" si="9"/>
        <v>0</v>
      </c>
      <c r="AF114">
        <f t="shared" si="10"/>
        <v>0</v>
      </c>
      <c r="AG114">
        <f t="shared" si="11"/>
        <v>0</v>
      </c>
      <c r="AH114">
        <v>2.93</v>
      </c>
      <c r="AI114">
        <v>0.56999999999999995</v>
      </c>
      <c r="AJ114">
        <v>0.61</v>
      </c>
      <c r="AK114">
        <v>0.74</v>
      </c>
      <c r="AL114">
        <v>0.27</v>
      </c>
      <c r="AM114" t="s">
        <v>39</v>
      </c>
      <c r="AN114">
        <v>-80.55</v>
      </c>
      <c r="AO114">
        <v>7.02</v>
      </c>
      <c r="AP114">
        <v>21.31</v>
      </c>
      <c r="AQ114">
        <v>-63.51</v>
      </c>
    </row>
    <row r="115" spans="1:43" x14ac:dyDescent="0.4">
      <c r="A115" t="s">
        <v>2309</v>
      </c>
      <c r="B115" t="s">
        <v>2310</v>
      </c>
      <c r="C115">
        <v>28.64</v>
      </c>
      <c r="D115">
        <v>15.89</v>
      </c>
      <c r="E115">
        <f>100*((AL115-AH115)/AH115)/5</f>
        <v>-27.172413793103448</v>
      </c>
      <c r="F115" t="s">
        <v>2311</v>
      </c>
      <c r="G115">
        <v>2692.59</v>
      </c>
      <c r="H115">
        <v>48.11</v>
      </c>
      <c r="I115" t="s">
        <v>1029</v>
      </c>
      <c r="J115" t="s">
        <v>1149</v>
      </c>
      <c r="K115" t="s">
        <v>2312</v>
      </c>
      <c r="L115" t="s">
        <v>2313</v>
      </c>
      <c r="M115" t="s">
        <v>1674</v>
      </c>
      <c r="O115" t="s">
        <v>39</v>
      </c>
      <c r="P115">
        <v>2.91</v>
      </c>
      <c r="Q115">
        <v>10.88</v>
      </c>
      <c r="R115">
        <v>4.49</v>
      </c>
      <c r="S115">
        <v>4.6100000000000003</v>
      </c>
      <c r="T115">
        <f t="shared" si="8"/>
        <v>0</v>
      </c>
      <c r="U115" t="s">
        <v>1167</v>
      </c>
      <c r="V115" t="s">
        <v>1168</v>
      </c>
      <c r="W115" t="s">
        <v>1169</v>
      </c>
      <c r="X115" t="s">
        <v>1170</v>
      </c>
      <c r="Y115" t="s">
        <v>1171</v>
      </c>
      <c r="Z115" t="s">
        <v>39</v>
      </c>
      <c r="AA115">
        <v>40.68</v>
      </c>
      <c r="AB115">
        <v>52.43</v>
      </c>
      <c r="AC115">
        <v>128.71</v>
      </c>
      <c r="AD115">
        <v>522.13</v>
      </c>
      <c r="AE115">
        <f t="shared" si="9"/>
        <v>1</v>
      </c>
      <c r="AF115">
        <f t="shared" si="10"/>
        <v>1</v>
      </c>
      <c r="AG115">
        <f t="shared" si="11"/>
        <v>1</v>
      </c>
      <c r="AH115">
        <v>-1.45</v>
      </c>
      <c r="AI115">
        <v>-0.83</v>
      </c>
      <c r="AJ115">
        <v>-0.38</v>
      </c>
      <c r="AK115">
        <v>0.1</v>
      </c>
      <c r="AL115">
        <v>0.52</v>
      </c>
      <c r="AM115" t="s">
        <v>39</v>
      </c>
      <c r="AN115">
        <v>42.76</v>
      </c>
      <c r="AO115">
        <v>54.22</v>
      </c>
      <c r="AP115">
        <v>126.32</v>
      </c>
      <c r="AQ115">
        <v>420</v>
      </c>
    </row>
    <row r="116" spans="1:43" x14ac:dyDescent="0.4">
      <c r="A116" t="s">
        <v>1267</v>
      </c>
      <c r="B116" t="s">
        <v>1268</v>
      </c>
      <c r="C116">
        <v>1.97</v>
      </c>
      <c r="D116">
        <v>40.909999999999997</v>
      </c>
      <c r="F116" t="s">
        <v>1269</v>
      </c>
      <c r="G116">
        <v>38.659999999999997</v>
      </c>
      <c r="H116">
        <v>0.28999999999999998</v>
      </c>
      <c r="I116" t="s">
        <v>1270</v>
      </c>
      <c r="J116" t="s">
        <v>1271</v>
      </c>
      <c r="K116" t="s">
        <v>1272</v>
      </c>
      <c r="L116" t="s">
        <v>1273</v>
      </c>
      <c r="M116" t="s">
        <v>1274</v>
      </c>
      <c r="O116" t="s">
        <v>39</v>
      </c>
      <c r="P116">
        <v>-5.28</v>
      </c>
      <c r="Q116">
        <v>7.59</v>
      </c>
      <c r="R116">
        <v>21.86</v>
      </c>
      <c r="S116">
        <v>-11.59</v>
      </c>
      <c r="T116">
        <f t="shared" si="8"/>
        <v>0</v>
      </c>
      <c r="U116" t="s">
        <v>411</v>
      </c>
      <c r="V116" t="s">
        <v>1275</v>
      </c>
      <c r="W116">
        <v>659189</v>
      </c>
      <c r="X116" t="s">
        <v>1276</v>
      </c>
      <c r="Y116">
        <v>294163</v>
      </c>
      <c r="Z116" t="s">
        <v>39</v>
      </c>
      <c r="AA116">
        <v>33.520000000000003</v>
      </c>
      <c r="AB116">
        <v>-60.52</v>
      </c>
      <c r="AC116">
        <v>127.23</v>
      </c>
      <c r="AD116">
        <v>-80.36</v>
      </c>
      <c r="AE116">
        <f t="shared" si="9"/>
        <v>0</v>
      </c>
      <c r="AF116">
        <f t="shared" si="10"/>
        <v>0</v>
      </c>
      <c r="AG116">
        <f t="shared" si="11"/>
        <v>0</v>
      </c>
      <c r="AH116">
        <v>0.12</v>
      </c>
      <c r="AI116">
        <v>0.17</v>
      </c>
      <c r="AJ116">
        <v>0.06</v>
      </c>
      <c r="AK116">
        <v>0.15</v>
      </c>
      <c r="AL116">
        <v>0.03</v>
      </c>
      <c r="AM116" t="s">
        <v>39</v>
      </c>
      <c r="AN116">
        <v>41.67</v>
      </c>
      <c r="AO116">
        <v>-63.41</v>
      </c>
      <c r="AP116">
        <v>139.55000000000001</v>
      </c>
      <c r="AQ116">
        <v>-80.47</v>
      </c>
    </row>
    <row r="117" spans="1:43" x14ac:dyDescent="0.4">
      <c r="A117" t="s">
        <v>1277</v>
      </c>
      <c r="B117" t="s">
        <v>1278</v>
      </c>
      <c r="C117">
        <v>8.85</v>
      </c>
      <c r="D117">
        <v>40.43</v>
      </c>
      <c r="F117" t="s">
        <v>1279</v>
      </c>
      <c r="G117">
        <v>324.20999999999998</v>
      </c>
      <c r="H117">
        <v>2.46</v>
      </c>
      <c r="I117" t="s">
        <v>1280</v>
      </c>
      <c r="J117" t="s">
        <v>1281</v>
      </c>
      <c r="K117" t="s">
        <v>1282</v>
      </c>
      <c r="L117" t="s">
        <v>1283</v>
      </c>
      <c r="M117" t="s">
        <v>1284</v>
      </c>
      <c r="O117" t="s">
        <v>39</v>
      </c>
      <c r="P117">
        <v>15.02</v>
      </c>
      <c r="Q117">
        <v>117.71</v>
      </c>
      <c r="R117">
        <v>20.28</v>
      </c>
      <c r="S117">
        <v>-18.54</v>
      </c>
      <c r="T117">
        <f t="shared" si="8"/>
        <v>0</v>
      </c>
      <c r="U117" t="s">
        <v>1285</v>
      </c>
      <c r="V117" t="s">
        <v>1286</v>
      </c>
      <c r="W117">
        <v>833000</v>
      </c>
      <c r="X117" t="s">
        <v>1287</v>
      </c>
      <c r="Y117" t="s">
        <v>1288</v>
      </c>
      <c r="Z117" t="s">
        <v>39</v>
      </c>
      <c r="AA117">
        <v>38.97</v>
      </c>
      <c r="AB117">
        <v>106.87</v>
      </c>
      <c r="AC117">
        <v>3683.67</v>
      </c>
      <c r="AD117">
        <v>-92.2</v>
      </c>
      <c r="AE117">
        <f t="shared" si="9"/>
        <v>0</v>
      </c>
      <c r="AF117">
        <f t="shared" si="10"/>
        <v>0</v>
      </c>
      <c r="AG117">
        <f t="shared" si="11"/>
        <v>0</v>
      </c>
      <c r="AH117">
        <v>-0.4</v>
      </c>
      <c r="AI117">
        <v>-0.25</v>
      </c>
      <c r="AJ117">
        <v>0.02</v>
      </c>
      <c r="AK117">
        <v>0.53</v>
      </c>
      <c r="AL117">
        <v>-0.04</v>
      </c>
      <c r="AM117" t="s">
        <v>39</v>
      </c>
      <c r="AN117">
        <v>37.5</v>
      </c>
      <c r="AO117">
        <v>108</v>
      </c>
      <c r="AP117">
        <v>2550</v>
      </c>
      <c r="AQ117">
        <v>-108.43</v>
      </c>
    </row>
    <row r="118" spans="1:43" x14ac:dyDescent="0.4">
      <c r="A118" t="s">
        <v>2261</v>
      </c>
      <c r="B118" t="s">
        <v>2262</v>
      </c>
      <c r="C118">
        <v>15.67</v>
      </c>
      <c r="D118">
        <v>16.34</v>
      </c>
      <c r="E118">
        <f>100*((AL118-AH118)/AH118)/5</f>
        <v>300</v>
      </c>
      <c r="F118" t="s">
        <v>2263</v>
      </c>
      <c r="G118">
        <v>9545.3700000000008</v>
      </c>
      <c r="H118">
        <v>2062.37</v>
      </c>
      <c r="I118" t="s">
        <v>2264</v>
      </c>
      <c r="J118" t="s">
        <v>2265</v>
      </c>
      <c r="K118" t="s">
        <v>2266</v>
      </c>
      <c r="L118" t="s">
        <v>2267</v>
      </c>
      <c r="M118" t="s">
        <v>2268</v>
      </c>
      <c r="O118" t="s">
        <v>39</v>
      </c>
      <c r="P118">
        <v>19.62</v>
      </c>
      <c r="Q118">
        <v>24.24</v>
      </c>
      <c r="R118">
        <v>6.36</v>
      </c>
      <c r="S118">
        <v>17.11</v>
      </c>
      <c r="T118">
        <f t="shared" si="8"/>
        <v>0</v>
      </c>
      <c r="U118">
        <v>413000</v>
      </c>
      <c r="V118" t="s">
        <v>647</v>
      </c>
      <c r="W118" t="s">
        <v>1265</v>
      </c>
      <c r="X118" t="s">
        <v>1266</v>
      </c>
      <c r="Y118" t="s">
        <v>563</v>
      </c>
      <c r="Z118" t="s">
        <v>39</v>
      </c>
      <c r="AA118">
        <v>356.66</v>
      </c>
      <c r="AB118">
        <v>153.91999999999999</v>
      </c>
      <c r="AC118">
        <v>0.33</v>
      </c>
      <c r="AD118">
        <v>7.76</v>
      </c>
      <c r="AE118">
        <f t="shared" si="9"/>
        <v>1</v>
      </c>
      <c r="AF118">
        <f t="shared" si="10"/>
        <v>1</v>
      </c>
      <c r="AG118">
        <f t="shared" si="11"/>
        <v>0</v>
      </c>
      <c r="AH118">
        <v>0.01</v>
      </c>
      <c r="AI118">
        <v>0.05</v>
      </c>
      <c r="AJ118">
        <v>0.11</v>
      </c>
      <c r="AK118">
        <v>0.14000000000000001</v>
      </c>
      <c r="AL118">
        <v>0.16</v>
      </c>
      <c r="AM118" t="s">
        <v>39</v>
      </c>
      <c r="AN118">
        <v>341.67</v>
      </c>
      <c r="AO118">
        <v>113.21</v>
      </c>
      <c r="AP118">
        <v>23.01</v>
      </c>
      <c r="AQ118">
        <v>12.95</v>
      </c>
    </row>
    <row r="119" spans="1:43" x14ac:dyDescent="0.4">
      <c r="A119" t="s">
        <v>1301</v>
      </c>
      <c r="B119" t="s">
        <v>1302</v>
      </c>
      <c r="C119">
        <v>64.3</v>
      </c>
      <c r="D119">
        <v>39.770000000000003</v>
      </c>
      <c r="F119" t="s">
        <v>1303</v>
      </c>
      <c r="G119">
        <v>387.39</v>
      </c>
      <c r="H119">
        <v>47.89</v>
      </c>
      <c r="I119" t="s">
        <v>1304</v>
      </c>
      <c r="J119" t="s">
        <v>1305</v>
      </c>
      <c r="K119" t="s">
        <v>1306</v>
      </c>
      <c r="L119" t="s">
        <v>1307</v>
      </c>
      <c r="M119" t="s">
        <v>1308</v>
      </c>
      <c r="O119" t="s">
        <v>39</v>
      </c>
      <c r="P119">
        <v>13.66</v>
      </c>
      <c r="Q119">
        <v>0.49</v>
      </c>
      <c r="R119">
        <v>-1.38</v>
      </c>
      <c r="S119">
        <v>12.62</v>
      </c>
      <c r="T119">
        <f t="shared" si="8"/>
        <v>0</v>
      </c>
      <c r="U119" t="s">
        <v>1309</v>
      </c>
      <c r="V119" t="s">
        <v>1310</v>
      </c>
      <c r="W119" t="s">
        <v>1311</v>
      </c>
      <c r="X119" t="s">
        <v>1312</v>
      </c>
      <c r="Y119" t="s">
        <v>1313</v>
      </c>
      <c r="Z119" t="s">
        <v>39</v>
      </c>
      <c r="AA119">
        <v>266.45</v>
      </c>
      <c r="AB119">
        <v>3.98</v>
      </c>
      <c r="AC119">
        <v>-34.26</v>
      </c>
      <c r="AD119">
        <v>22.33</v>
      </c>
      <c r="AE119">
        <f t="shared" si="9"/>
        <v>0</v>
      </c>
      <c r="AF119">
        <f t="shared" si="10"/>
        <v>0</v>
      </c>
      <c r="AG119">
        <f t="shared" si="11"/>
        <v>0</v>
      </c>
      <c r="AH119">
        <v>-1.2</v>
      </c>
      <c r="AI119">
        <v>1.95</v>
      </c>
      <c r="AJ119">
        <v>1.99</v>
      </c>
      <c r="AK119">
        <v>1.35</v>
      </c>
      <c r="AL119">
        <v>1.66</v>
      </c>
      <c r="AM119" t="s">
        <v>39</v>
      </c>
      <c r="AN119">
        <v>262.5</v>
      </c>
      <c r="AO119">
        <v>2.0499999999999998</v>
      </c>
      <c r="AP119">
        <v>-32.159999999999997</v>
      </c>
      <c r="AQ119">
        <v>22.96</v>
      </c>
    </row>
    <row r="120" spans="1:43" x14ac:dyDescent="0.4">
      <c r="A120" t="s">
        <v>2105</v>
      </c>
      <c r="B120" t="s">
        <v>2106</v>
      </c>
      <c r="C120">
        <v>46.8</v>
      </c>
      <c r="D120">
        <v>17.53</v>
      </c>
      <c r="E120">
        <f>100*((AL120-AH120)/AH120)/5</f>
        <v>3540</v>
      </c>
      <c r="F120" t="s">
        <v>2107</v>
      </c>
      <c r="G120">
        <v>8016.85</v>
      </c>
      <c r="H120">
        <v>801.98</v>
      </c>
      <c r="I120" t="s">
        <v>2108</v>
      </c>
      <c r="J120" t="s">
        <v>2109</v>
      </c>
      <c r="K120" t="s">
        <v>2110</v>
      </c>
      <c r="L120" t="s">
        <v>2111</v>
      </c>
      <c r="M120" t="s">
        <v>2112</v>
      </c>
      <c r="O120" t="s">
        <v>39</v>
      </c>
      <c r="P120">
        <v>111.31</v>
      </c>
      <c r="Q120">
        <v>4.12</v>
      </c>
      <c r="R120">
        <v>-2.02</v>
      </c>
      <c r="S120">
        <v>3.85</v>
      </c>
      <c r="T120">
        <f t="shared" si="8"/>
        <v>0</v>
      </c>
      <c r="U120" t="s">
        <v>1297</v>
      </c>
      <c r="V120" t="s">
        <v>1298</v>
      </c>
      <c r="W120" t="s">
        <v>1299</v>
      </c>
      <c r="X120" t="s">
        <v>591</v>
      </c>
      <c r="Y120" t="s">
        <v>1300</v>
      </c>
      <c r="Z120" t="s">
        <v>39</v>
      </c>
      <c r="AA120">
        <v>4559.38</v>
      </c>
      <c r="AB120">
        <v>96.18</v>
      </c>
      <c r="AC120">
        <v>25.44</v>
      </c>
      <c r="AD120">
        <v>177.68</v>
      </c>
      <c r="AE120">
        <f t="shared" si="9"/>
        <v>1</v>
      </c>
      <c r="AF120">
        <f t="shared" si="10"/>
        <v>1</v>
      </c>
      <c r="AG120">
        <f t="shared" si="11"/>
        <v>0</v>
      </c>
      <c r="AH120">
        <v>0.02</v>
      </c>
      <c r="AI120">
        <v>0.62</v>
      </c>
      <c r="AJ120">
        <v>1.1200000000000001</v>
      </c>
      <c r="AK120">
        <v>1.31</v>
      </c>
      <c r="AL120">
        <v>3.56</v>
      </c>
      <c r="AM120" t="s">
        <v>39</v>
      </c>
      <c r="AN120">
        <v>3000</v>
      </c>
      <c r="AO120">
        <v>80.650000000000006</v>
      </c>
      <c r="AP120">
        <v>16.96</v>
      </c>
      <c r="AQ120">
        <v>171.76</v>
      </c>
    </row>
    <row r="121" spans="1:43" x14ac:dyDescent="0.4">
      <c r="A121" t="s">
        <v>1326</v>
      </c>
      <c r="B121" t="s">
        <v>1327</v>
      </c>
      <c r="C121">
        <v>119.72</v>
      </c>
      <c r="D121">
        <v>39.39</v>
      </c>
      <c r="F121" t="s">
        <v>1328</v>
      </c>
      <c r="G121">
        <v>4694</v>
      </c>
      <c r="H121">
        <v>806</v>
      </c>
      <c r="I121" t="s">
        <v>1329</v>
      </c>
      <c r="J121" t="s">
        <v>806</v>
      </c>
      <c r="K121" t="s">
        <v>1330</v>
      </c>
      <c r="L121" t="s">
        <v>1331</v>
      </c>
      <c r="M121" t="s">
        <v>1332</v>
      </c>
      <c r="O121" t="s">
        <v>39</v>
      </c>
      <c r="P121">
        <v>0.48</v>
      </c>
      <c r="Q121">
        <v>1.73</v>
      </c>
      <c r="R121">
        <v>-1.2</v>
      </c>
      <c r="S121">
        <v>11.98</v>
      </c>
      <c r="T121">
        <f t="shared" si="8"/>
        <v>0</v>
      </c>
      <c r="U121" t="s">
        <v>1333</v>
      </c>
      <c r="V121" t="s">
        <v>1334</v>
      </c>
      <c r="W121" t="s">
        <v>1335</v>
      </c>
      <c r="X121" t="s">
        <v>1336</v>
      </c>
      <c r="Y121" t="s">
        <v>1337</v>
      </c>
      <c r="Z121" t="s">
        <v>39</v>
      </c>
      <c r="AA121">
        <v>7.3</v>
      </c>
      <c r="AB121">
        <v>3.65</v>
      </c>
      <c r="AC121">
        <v>-51.58</v>
      </c>
      <c r="AD121">
        <v>95.16</v>
      </c>
      <c r="AE121">
        <f t="shared" si="9"/>
        <v>0</v>
      </c>
      <c r="AF121">
        <f t="shared" si="10"/>
        <v>0</v>
      </c>
      <c r="AG121">
        <f t="shared" si="11"/>
        <v>0</v>
      </c>
      <c r="AH121">
        <v>2.67</v>
      </c>
      <c r="AI121">
        <v>2.89</v>
      </c>
      <c r="AJ121">
        <v>2.99</v>
      </c>
      <c r="AK121">
        <v>1.3</v>
      </c>
      <c r="AL121">
        <v>3.08</v>
      </c>
      <c r="AM121" t="s">
        <v>39</v>
      </c>
      <c r="AN121">
        <v>8.24</v>
      </c>
      <c r="AO121">
        <v>3.56</v>
      </c>
      <c r="AP121">
        <v>-56.57</v>
      </c>
      <c r="AQ121">
        <v>136.63999999999999</v>
      </c>
    </row>
    <row r="122" spans="1:43" x14ac:dyDescent="0.4">
      <c r="A122" t="s">
        <v>1338</v>
      </c>
      <c r="B122" t="s">
        <v>1339</v>
      </c>
      <c r="C122">
        <v>10.16</v>
      </c>
      <c r="D122">
        <v>39.06</v>
      </c>
      <c r="F122" t="s">
        <v>1340</v>
      </c>
      <c r="G122">
        <v>113.89</v>
      </c>
      <c r="H122">
        <v>10.24</v>
      </c>
      <c r="I122" t="s">
        <v>1341</v>
      </c>
      <c r="J122" t="s">
        <v>1342</v>
      </c>
      <c r="K122" t="s">
        <v>1343</v>
      </c>
      <c r="L122" t="s">
        <v>1344</v>
      </c>
      <c r="M122" t="s">
        <v>1345</v>
      </c>
      <c r="O122" t="s">
        <v>39</v>
      </c>
      <c r="P122">
        <v>-2.11</v>
      </c>
      <c r="Q122">
        <v>0.13</v>
      </c>
      <c r="R122">
        <v>2.2599999999999998</v>
      </c>
      <c r="S122">
        <v>10.71</v>
      </c>
      <c r="T122">
        <f t="shared" si="8"/>
        <v>1</v>
      </c>
      <c r="U122" t="s">
        <v>1346</v>
      </c>
      <c r="V122" t="s">
        <v>1347</v>
      </c>
      <c r="W122" t="s">
        <v>1348</v>
      </c>
      <c r="X122" t="s">
        <v>1349</v>
      </c>
      <c r="Y122" t="s">
        <v>1350</v>
      </c>
      <c r="Z122" t="s">
        <v>39</v>
      </c>
      <c r="AA122">
        <v>-8.2200000000000006</v>
      </c>
      <c r="AB122">
        <v>-0.77</v>
      </c>
      <c r="AC122">
        <v>-21.32</v>
      </c>
      <c r="AD122">
        <v>26.01</v>
      </c>
      <c r="AE122">
        <f t="shared" si="9"/>
        <v>0</v>
      </c>
      <c r="AF122">
        <f t="shared" si="10"/>
        <v>0</v>
      </c>
      <c r="AG122">
        <f t="shared" si="11"/>
        <v>0</v>
      </c>
      <c r="AH122">
        <v>0.43</v>
      </c>
      <c r="AI122">
        <v>0.38</v>
      </c>
      <c r="AJ122">
        <v>0.37</v>
      </c>
      <c r="AK122">
        <v>0.28999999999999998</v>
      </c>
      <c r="AL122">
        <v>0.36</v>
      </c>
      <c r="AM122" t="s">
        <v>39</v>
      </c>
      <c r="AN122">
        <v>-11.63</v>
      </c>
      <c r="AO122">
        <v>-2.63</v>
      </c>
      <c r="AP122">
        <v>-21.62</v>
      </c>
      <c r="AQ122">
        <v>24.14</v>
      </c>
    </row>
    <row r="123" spans="1:43" x14ac:dyDescent="0.4">
      <c r="A123" t="s">
        <v>1351</v>
      </c>
      <c r="B123" t="s">
        <v>1352</v>
      </c>
      <c r="C123">
        <v>6.44</v>
      </c>
      <c r="D123" t="s">
        <v>39</v>
      </c>
      <c r="F123" t="s">
        <v>39</v>
      </c>
      <c r="G123" t="s">
        <v>1353</v>
      </c>
      <c r="H123">
        <v>38.72</v>
      </c>
      <c r="T123">
        <f t="shared" si="8"/>
        <v>0</v>
      </c>
      <c r="AE123">
        <f t="shared" si="9"/>
        <v>0</v>
      </c>
      <c r="AF123">
        <f t="shared" si="10"/>
        <v>0</v>
      </c>
      <c r="AG123">
        <f t="shared" si="11"/>
        <v>0</v>
      </c>
    </row>
    <row r="124" spans="1:43" x14ac:dyDescent="0.4">
      <c r="A124" t="s">
        <v>1354</v>
      </c>
      <c r="B124" t="s">
        <v>1355</v>
      </c>
      <c r="C124">
        <v>18.510000000000002</v>
      </c>
      <c r="D124" t="s">
        <v>39</v>
      </c>
      <c r="F124" t="s">
        <v>39</v>
      </c>
      <c r="G124" t="s">
        <v>1356</v>
      </c>
      <c r="H124">
        <v>38.1</v>
      </c>
      <c r="T124">
        <f t="shared" si="8"/>
        <v>0</v>
      </c>
      <c r="AE124">
        <f t="shared" si="9"/>
        <v>0</v>
      </c>
      <c r="AF124">
        <f t="shared" si="10"/>
        <v>0</v>
      </c>
      <c r="AG124">
        <f t="shared" si="11"/>
        <v>0</v>
      </c>
    </row>
    <row r="125" spans="1:43" x14ac:dyDescent="0.4">
      <c r="A125" t="s">
        <v>1357</v>
      </c>
      <c r="B125" t="s">
        <v>1358</v>
      </c>
      <c r="C125">
        <v>43.13</v>
      </c>
      <c r="D125">
        <v>37.5</v>
      </c>
      <c r="F125" t="s">
        <v>1359</v>
      </c>
      <c r="G125">
        <v>10842</v>
      </c>
      <c r="H125">
        <v>1401</v>
      </c>
      <c r="I125" t="s">
        <v>1360</v>
      </c>
      <c r="J125" t="s">
        <v>1361</v>
      </c>
      <c r="K125" t="s">
        <v>1362</v>
      </c>
      <c r="L125" t="s">
        <v>1363</v>
      </c>
      <c r="M125" t="s">
        <v>1364</v>
      </c>
      <c r="O125" t="s">
        <v>39</v>
      </c>
      <c r="P125">
        <v>19.809999999999999</v>
      </c>
      <c r="Q125">
        <v>19.760000000000002</v>
      </c>
      <c r="R125">
        <v>12.47</v>
      </c>
      <c r="S125">
        <v>18.28</v>
      </c>
      <c r="T125">
        <f t="shared" si="8"/>
        <v>0</v>
      </c>
      <c r="U125" t="s">
        <v>1365</v>
      </c>
      <c r="V125" t="s">
        <v>1366</v>
      </c>
      <c r="W125" t="s">
        <v>1367</v>
      </c>
      <c r="X125" t="s">
        <v>1368</v>
      </c>
      <c r="Y125" t="s">
        <v>1369</v>
      </c>
      <c r="Z125" t="s">
        <v>39</v>
      </c>
      <c r="AA125">
        <v>22.75</v>
      </c>
      <c r="AB125">
        <v>-56.13</v>
      </c>
      <c r="AC125">
        <v>193.08</v>
      </c>
      <c r="AD125">
        <v>14.09</v>
      </c>
      <c r="AE125">
        <f t="shared" si="9"/>
        <v>0</v>
      </c>
      <c r="AF125">
        <f t="shared" si="10"/>
        <v>0</v>
      </c>
      <c r="AG125">
        <f t="shared" si="11"/>
        <v>0</v>
      </c>
      <c r="AH125">
        <v>0.64</v>
      </c>
      <c r="AI125">
        <v>0.78</v>
      </c>
      <c r="AJ125">
        <v>0.34</v>
      </c>
      <c r="AK125">
        <v>1</v>
      </c>
      <c r="AL125">
        <v>1.1599999999999999</v>
      </c>
      <c r="AM125" t="s">
        <v>39</v>
      </c>
      <c r="AN125">
        <v>22.75</v>
      </c>
      <c r="AO125">
        <v>-56.13</v>
      </c>
      <c r="AP125">
        <v>190.7</v>
      </c>
      <c r="AQ125">
        <v>16</v>
      </c>
    </row>
    <row r="126" spans="1:43" x14ac:dyDescent="0.4">
      <c r="A126" t="s">
        <v>1370</v>
      </c>
      <c r="B126" t="s">
        <v>1371</v>
      </c>
      <c r="C126">
        <v>71.150000000000006</v>
      </c>
      <c r="D126">
        <v>37.46</v>
      </c>
      <c r="F126" t="s">
        <v>1372</v>
      </c>
      <c r="G126">
        <v>2422.5300000000002</v>
      </c>
      <c r="H126">
        <v>266.83</v>
      </c>
      <c r="I126" t="s">
        <v>1114</v>
      </c>
      <c r="J126" t="s">
        <v>1373</v>
      </c>
      <c r="K126" t="s">
        <v>1374</v>
      </c>
      <c r="L126" t="s">
        <v>1375</v>
      </c>
      <c r="M126" t="s">
        <v>1376</v>
      </c>
      <c r="O126" t="s">
        <v>39</v>
      </c>
      <c r="P126">
        <v>11.2</v>
      </c>
      <c r="Q126">
        <v>5.13</v>
      </c>
      <c r="R126">
        <v>8.65</v>
      </c>
      <c r="S126">
        <v>8.8800000000000008</v>
      </c>
      <c r="T126">
        <f t="shared" si="8"/>
        <v>0</v>
      </c>
      <c r="U126" t="s">
        <v>1377</v>
      </c>
      <c r="V126" t="s">
        <v>1378</v>
      </c>
      <c r="W126" t="s">
        <v>1379</v>
      </c>
      <c r="X126" t="s">
        <v>1380</v>
      </c>
      <c r="Y126" t="s">
        <v>1381</v>
      </c>
      <c r="Z126" t="s">
        <v>39</v>
      </c>
      <c r="AA126">
        <v>35.85</v>
      </c>
      <c r="AB126">
        <v>4.57</v>
      </c>
      <c r="AC126">
        <v>-12.81</v>
      </c>
      <c r="AD126">
        <v>18.100000000000001</v>
      </c>
      <c r="AE126">
        <f t="shared" si="9"/>
        <v>0</v>
      </c>
      <c r="AF126">
        <f t="shared" si="10"/>
        <v>0</v>
      </c>
      <c r="AG126">
        <f t="shared" si="11"/>
        <v>0</v>
      </c>
      <c r="AH126">
        <v>1.24</v>
      </c>
      <c r="AI126">
        <v>1.62</v>
      </c>
      <c r="AJ126">
        <v>1.67</v>
      </c>
      <c r="AK126">
        <v>1.46</v>
      </c>
      <c r="AL126">
        <v>1.76</v>
      </c>
      <c r="AM126" t="s">
        <v>39</v>
      </c>
      <c r="AN126">
        <v>30.65</v>
      </c>
      <c r="AO126">
        <v>3.09</v>
      </c>
      <c r="AP126">
        <v>-12.57</v>
      </c>
      <c r="AQ126">
        <v>20.55</v>
      </c>
    </row>
    <row r="127" spans="1:43" x14ac:dyDescent="0.4">
      <c r="A127" t="s">
        <v>1382</v>
      </c>
      <c r="B127" t="s">
        <v>1383</v>
      </c>
      <c r="C127">
        <v>76.180000000000007</v>
      </c>
      <c r="D127" t="s">
        <v>39</v>
      </c>
      <c r="F127" t="s">
        <v>39</v>
      </c>
      <c r="G127" t="s">
        <v>1384</v>
      </c>
      <c r="H127">
        <v>37.18</v>
      </c>
      <c r="T127">
        <f t="shared" si="8"/>
        <v>0</v>
      </c>
      <c r="AE127">
        <f t="shared" si="9"/>
        <v>0</v>
      </c>
      <c r="AF127">
        <f t="shared" si="10"/>
        <v>0</v>
      </c>
      <c r="AG127">
        <f t="shared" si="11"/>
        <v>0</v>
      </c>
    </row>
    <row r="128" spans="1:43" x14ac:dyDescent="0.4">
      <c r="A128" t="s">
        <v>1385</v>
      </c>
      <c r="B128" t="s">
        <v>1386</v>
      </c>
      <c r="C128">
        <v>40.880000000000003</v>
      </c>
      <c r="D128">
        <v>37.08</v>
      </c>
      <c r="F128" t="s">
        <v>1387</v>
      </c>
      <c r="G128">
        <v>5546</v>
      </c>
      <c r="H128">
        <v>229</v>
      </c>
      <c r="I128" t="s">
        <v>1388</v>
      </c>
      <c r="J128" t="s">
        <v>1389</v>
      </c>
      <c r="K128" t="s">
        <v>1389</v>
      </c>
      <c r="L128" t="s">
        <v>1390</v>
      </c>
      <c r="M128" t="s">
        <v>1391</v>
      </c>
      <c r="O128" t="s">
        <v>39</v>
      </c>
      <c r="P128">
        <v>2.2400000000000002</v>
      </c>
      <c r="Q128">
        <v>-0.08</v>
      </c>
      <c r="R128">
        <v>-3.46</v>
      </c>
      <c r="S128">
        <v>-9.19</v>
      </c>
      <c r="T128">
        <f t="shared" si="8"/>
        <v>0</v>
      </c>
      <c r="U128" t="s">
        <v>1392</v>
      </c>
      <c r="V128" t="s">
        <v>1393</v>
      </c>
      <c r="W128" t="s">
        <v>1394</v>
      </c>
      <c r="X128" t="s">
        <v>1395</v>
      </c>
      <c r="Y128" t="s">
        <v>1141</v>
      </c>
      <c r="Z128" t="s">
        <v>39</v>
      </c>
      <c r="AA128">
        <v>-16.53</v>
      </c>
      <c r="AB128">
        <v>26.16</v>
      </c>
      <c r="AC128">
        <v>-12.17</v>
      </c>
      <c r="AD128">
        <v>-59.1</v>
      </c>
      <c r="AE128">
        <f t="shared" si="9"/>
        <v>0</v>
      </c>
      <c r="AF128">
        <f t="shared" si="10"/>
        <v>0</v>
      </c>
      <c r="AG128">
        <f t="shared" si="11"/>
        <v>0</v>
      </c>
      <c r="AH128">
        <v>1.66</v>
      </c>
      <c r="AI128">
        <v>1.4</v>
      </c>
      <c r="AJ128">
        <v>1.87</v>
      </c>
      <c r="AK128">
        <v>1.77</v>
      </c>
      <c r="AL128">
        <v>0.78</v>
      </c>
      <c r="AM128" t="s">
        <v>39</v>
      </c>
      <c r="AN128">
        <v>-15.66</v>
      </c>
      <c r="AO128">
        <v>33.57</v>
      </c>
      <c r="AP128">
        <v>-5.35</v>
      </c>
      <c r="AQ128">
        <v>-55.93</v>
      </c>
    </row>
    <row r="129" spans="1:43" x14ac:dyDescent="0.4">
      <c r="A129" t="s">
        <v>1396</v>
      </c>
      <c r="B129" t="s">
        <v>1397</v>
      </c>
      <c r="C129">
        <v>11.24</v>
      </c>
      <c r="D129" t="s">
        <v>39</v>
      </c>
      <c r="F129" t="s">
        <v>39</v>
      </c>
      <c r="G129" t="s">
        <v>1398</v>
      </c>
      <c r="H129">
        <v>36.520000000000003</v>
      </c>
      <c r="T129">
        <f t="shared" si="8"/>
        <v>0</v>
      </c>
      <c r="AE129">
        <f t="shared" si="9"/>
        <v>0</v>
      </c>
      <c r="AF129">
        <f t="shared" si="10"/>
        <v>0</v>
      </c>
      <c r="AG129">
        <f t="shared" si="11"/>
        <v>0</v>
      </c>
    </row>
    <row r="130" spans="1:43" x14ac:dyDescent="0.4">
      <c r="A130" t="s">
        <v>1399</v>
      </c>
      <c r="B130" t="s">
        <v>1400</v>
      </c>
      <c r="C130">
        <v>64.88</v>
      </c>
      <c r="D130">
        <v>36.520000000000003</v>
      </c>
      <c r="F130" t="s">
        <v>1401</v>
      </c>
      <c r="G130">
        <v>2114.6</v>
      </c>
      <c r="H130">
        <v>239.3</v>
      </c>
      <c r="I130" t="s">
        <v>1105</v>
      </c>
      <c r="J130" t="s">
        <v>1402</v>
      </c>
      <c r="K130" t="s">
        <v>1403</v>
      </c>
      <c r="L130" t="s">
        <v>1374</v>
      </c>
      <c r="M130" t="s">
        <v>1404</v>
      </c>
      <c r="O130" t="s">
        <v>39</v>
      </c>
      <c r="P130">
        <v>8.42</v>
      </c>
      <c r="Q130">
        <v>7.31</v>
      </c>
      <c r="R130">
        <v>4.5599999999999996</v>
      </c>
      <c r="S130">
        <v>2.48</v>
      </c>
      <c r="T130">
        <f t="shared" si="8"/>
        <v>0</v>
      </c>
      <c r="U130" t="s">
        <v>1405</v>
      </c>
      <c r="V130" t="s">
        <v>1406</v>
      </c>
      <c r="W130" t="s">
        <v>1407</v>
      </c>
      <c r="X130" t="s">
        <v>1408</v>
      </c>
      <c r="Y130" t="s">
        <v>1409</v>
      </c>
      <c r="Z130" t="s">
        <v>39</v>
      </c>
      <c r="AA130">
        <v>24</v>
      </c>
      <c r="AB130">
        <v>13.79</v>
      </c>
      <c r="AC130">
        <v>-21.38</v>
      </c>
      <c r="AD130">
        <v>34.14</v>
      </c>
      <c r="AE130">
        <f t="shared" si="9"/>
        <v>0</v>
      </c>
      <c r="AF130">
        <f t="shared" si="10"/>
        <v>0</v>
      </c>
      <c r="AG130">
        <f t="shared" si="11"/>
        <v>0</v>
      </c>
      <c r="AH130" t="s">
        <v>39</v>
      </c>
      <c r="AI130" t="s">
        <v>39</v>
      </c>
      <c r="AJ130">
        <v>1.42</v>
      </c>
      <c r="AK130">
        <v>1.1100000000000001</v>
      </c>
      <c r="AL130">
        <v>1.52</v>
      </c>
      <c r="AM130" t="s">
        <v>39</v>
      </c>
      <c r="AN130" t="s">
        <v>39</v>
      </c>
      <c r="AO130" t="s">
        <v>39</v>
      </c>
      <c r="AP130">
        <v>-21.6</v>
      </c>
      <c r="AQ130">
        <v>36.94</v>
      </c>
    </row>
    <row r="131" spans="1:43" x14ac:dyDescent="0.4">
      <c r="A131" t="s">
        <v>1410</v>
      </c>
      <c r="B131" t="s">
        <v>1411</v>
      </c>
      <c r="C131">
        <v>76.92</v>
      </c>
      <c r="D131">
        <v>35.96</v>
      </c>
      <c r="F131" t="s">
        <v>1412</v>
      </c>
      <c r="G131">
        <v>1804.58</v>
      </c>
      <c r="H131">
        <v>306.97000000000003</v>
      </c>
      <c r="T131">
        <f t="shared" si="8"/>
        <v>0</v>
      </c>
      <c r="AE131">
        <f t="shared" si="9"/>
        <v>0</v>
      </c>
      <c r="AF131">
        <f t="shared" si="10"/>
        <v>0</v>
      </c>
      <c r="AG131">
        <f t="shared" si="11"/>
        <v>0</v>
      </c>
    </row>
    <row r="132" spans="1:43" x14ac:dyDescent="0.4">
      <c r="A132" t="s">
        <v>1413</v>
      </c>
      <c r="B132" t="s">
        <v>1414</v>
      </c>
      <c r="C132">
        <v>28.74</v>
      </c>
      <c r="D132">
        <v>35.67</v>
      </c>
      <c r="F132" t="s">
        <v>1415</v>
      </c>
      <c r="G132">
        <v>18353.09</v>
      </c>
      <c r="H132">
        <v>254.1</v>
      </c>
      <c r="I132" t="s">
        <v>1416</v>
      </c>
      <c r="J132" t="s">
        <v>1417</v>
      </c>
      <c r="K132" t="s">
        <v>1418</v>
      </c>
      <c r="L132" t="s">
        <v>1419</v>
      </c>
      <c r="M132" t="s">
        <v>1420</v>
      </c>
      <c r="O132" t="s">
        <v>39</v>
      </c>
      <c r="P132">
        <v>6.94</v>
      </c>
      <c r="Q132">
        <v>-14.03</v>
      </c>
      <c r="R132">
        <v>13.53</v>
      </c>
      <c r="S132">
        <v>2.54</v>
      </c>
      <c r="T132">
        <f t="shared" si="8"/>
        <v>0</v>
      </c>
      <c r="U132" t="s">
        <v>1421</v>
      </c>
      <c r="V132" t="s">
        <v>1422</v>
      </c>
      <c r="W132" t="s">
        <v>1423</v>
      </c>
      <c r="X132" t="s">
        <v>1424</v>
      </c>
      <c r="Y132" t="s">
        <v>1425</v>
      </c>
      <c r="Z132" t="s">
        <v>39</v>
      </c>
      <c r="AA132">
        <v>-5.88</v>
      </c>
      <c r="AB132">
        <v>-100.68</v>
      </c>
      <c r="AC132">
        <v>11619.37</v>
      </c>
      <c r="AD132">
        <v>-13.16</v>
      </c>
      <c r="AE132">
        <f t="shared" si="9"/>
        <v>0</v>
      </c>
      <c r="AF132">
        <f t="shared" si="10"/>
        <v>0</v>
      </c>
      <c r="AG132">
        <f t="shared" si="11"/>
        <v>0</v>
      </c>
      <c r="AH132">
        <v>1.91</v>
      </c>
      <c r="AI132">
        <v>1.83</v>
      </c>
      <c r="AJ132">
        <v>0.09</v>
      </c>
      <c r="AK132">
        <v>1.47</v>
      </c>
      <c r="AL132">
        <v>1.33</v>
      </c>
      <c r="AM132" t="s">
        <v>39</v>
      </c>
      <c r="AN132">
        <v>-4.1900000000000004</v>
      </c>
      <c r="AO132">
        <v>-95.14</v>
      </c>
      <c r="AP132">
        <v>1552.7</v>
      </c>
      <c r="AQ132">
        <v>-9.2799999999999994</v>
      </c>
    </row>
    <row r="133" spans="1:43" x14ac:dyDescent="0.4">
      <c r="A133" t="s">
        <v>1426</v>
      </c>
      <c r="B133" t="s">
        <v>1427</v>
      </c>
      <c r="C133">
        <v>132.24</v>
      </c>
      <c r="D133">
        <v>35.65</v>
      </c>
      <c r="F133" t="s">
        <v>1428</v>
      </c>
      <c r="G133">
        <v>7335</v>
      </c>
      <c r="H133">
        <v>1588.92</v>
      </c>
      <c r="I133" t="s">
        <v>1429</v>
      </c>
      <c r="J133" t="s">
        <v>1430</v>
      </c>
      <c r="K133" t="s">
        <v>1431</v>
      </c>
      <c r="L133" t="s">
        <v>1432</v>
      </c>
      <c r="M133" t="s">
        <v>1433</v>
      </c>
      <c r="O133" t="s">
        <v>39</v>
      </c>
      <c r="P133">
        <v>10.86</v>
      </c>
      <c r="Q133">
        <v>11.65</v>
      </c>
      <c r="R133">
        <v>7.36</v>
      </c>
      <c r="S133">
        <v>8.07</v>
      </c>
      <c r="T133">
        <f t="shared" ref="T133:T196" si="12">IF(AND(Q133&gt;P133,R133&gt;Q133,S133&gt;R133),1,0)</f>
        <v>0</v>
      </c>
      <c r="U133" t="s">
        <v>1434</v>
      </c>
      <c r="V133" t="s">
        <v>1195</v>
      </c>
      <c r="W133" t="s">
        <v>1435</v>
      </c>
      <c r="X133" t="s">
        <v>1026</v>
      </c>
      <c r="Y133" t="s">
        <v>829</v>
      </c>
      <c r="Z133" t="s">
        <v>39</v>
      </c>
      <c r="AA133">
        <v>4.1500000000000004</v>
      </c>
      <c r="AB133">
        <v>18.8</v>
      </c>
      <c r="AC133">
        <v>14.18</v>
      </c>
      <c r="AD133">
        <v>-3.86</v>
      </c>
      <c r="AE133">
        <f t="shared" ref="AE133:AE196" si="13">IF(AND(AA133&gt;0,AB133&gt;0,AC133&gt;0,AD133&gt;0),1,0)</f>
        <v>0</v>
      </c>
      <c r="AF133">
        <f t="shared" ref="AF133:AF196" si="14">IF(AND(AB133&gt;0,AC133&gt;0,AD133&gt;0),1,0)</f>
        <v>0</v>
      </c>
      <c r="AG133">
        <f t="shared" ref="AG133:AG196" si="15">IF(AND(AC133&gt;AB133,AD133&gt;AC133),1,0)</f>
        <v>0</v>
      </c>
      <c r="AH133">
        <v>2.7</v>
      </c>
      <c r="AI133">
        <v>2.78</v>
      </c>
      <c r="AJ133">
        <v>3.24</v>
      </c>
      <c r="AK133">
        <v>3.76</v>
      </c>
      <c r="AL133">
        <v>3.66</v>
      </c>
      <c r="AM133" t="s">
        <v>39</v>
      </c>
      <c r="AN133">
        <v>2.96</v>
      </c>
      <c r="AO133">
        <v>16.55</v>
      </c>
      <c r="AP133">
        <v>16.05</v>
      </c>
      <c r="AQ133">
        <v>-2.66</v>
      </c>
    </row>
    <row r="134" spans="1:43" x14ac:dyDescent="0.4">
      <c r="A134" t="s">
        <v>1436</v>
      </c>
      <c r="B134" t="s">
        <v>1437</v>
      </c>
      <c r="C134">
        <v>63.63</v>
      </c>
      <c r="D134">
        <v>35.46</v>
      </c>
      <c r="F134" t="s">
        <v>1438</v>
      </c>
      <c r="G134">
        <v>2340.0500000000002</v>
      </c>
      <c r="H134">
        <v>316.13</v>
      </c>
      <c r="I134" t="s">
        <v>1439</v>
      </c>
      <c r="J134" t="s">
        <v>520</v>
      </c>
      <c r="K134" t="s">
        <v>1440</v>
      </c>
      <c r="L134" t="s">
        <v>1441</v>
      </c>
      <c r="M134" t="s">
        <v>1442</v>
      </c>
      <c r="O134" t="s">
        <v>39</v>
      </c>
      <c r="P134">
        <v>14.85</v>
      </c>
      <c r="Q134">
        <v>24.46</v>
      </c>
      <c r="R134">
        <v>11.89</v>
      </c>
      <c r="S134">
        <v>6.49</v>
      </c>
      <c r="T134">
        <f t="shared" si="12"/>
        <v>0</v>
      </c>
      <c r="U134" t="s">
        <v>1443</v>
      </c>
      <c r="V134" t="s">
        <v>1444</v>
      </c>
      <c r="W134" t="s">
        <v>1445</v>
      </c>
      <c r="X134" t="s">
        <v>1446</v>
      </c>
      <c r="Y134" t="s">
        <v>1447</v>
      </c>
      <c r="Z134" t="s">
        <v>39</v>
      </c>
      <c r="AA134">
        <v>43.87</v>
      </c>
      <c r="AB134">
        <v>13.79</v>
      </c>
      <c r="AC134">
        <v>-3.76</v>
      </c>
      <c r="AD134">
        <v>-1.64</v>
      </c>
      <c r="AE134">
        <f t="shared" si="13"/>
        <v>0</v>
      </c>
      <c r="AF134">
        <f t="shared" si="14"/>
        <v>0</v>
      </c>
      <c r="AG134">
        <f t="shared" si="15"/>
        <v>0</v>
      </c>
      <c r="AH134">
        <v>1.1499999999999999</v>
      </c>
      <c r="AI134">
        <v>1.65</v>
      </c>
      <c r="AJ134">
        <v>1.87</v>
      </c>
      <c r="AK134">
        <v>1.8</v>
      </c>
      <c r="AL134">
        <v>1.81</v>
      </c>
      <c r="AM134" t="s">
        <v>39</v>
      </c>
      <c r="AN134">
        <v>43.48</v>
      </c>
      <c r="AO134">
        <v>13.33</v>
      </c>
      <c r="AP134">
        <v>-3.74</v>
      </c>
      <c r="AQ134">
        <v>0.56000000000000005</v>
      </c>
    </row>
    <row r="135" spans="1:43" x14ac:dyDescent="0.4">
      <c r="A135" t="s">
        <v>1448</v>
      </c>
      <c r="B135" t="s">
        <v>1449</v>
      </c>
      <c r="C135">
        <v>105.7</v>
      </c>
      <c r="D135">
        <v>35.380000000000003</v>
      </c>
      <c r="F135" t="s">
        <v>1450</v>
      </c>
      <c r="G135">
        <v>988.46</v>
      </c>
      <c r="H135">
        <v>265.64</v>
      </c>
      <c r="I135" t="s">
        <v>1451</v>
      </c>
      <c r="J135" t="s">
        <v>1452</v>
      </c>
      <c r="K135" t="s">
        <v>1453</v>
      </c>
      <c r="L135" t="s">
        <v>1454</v>
      </c>
      <c r="M135" t="s">
        <v>1455</v>
      </c>
      <c r="O135" t="s">
        <v>39</v>
      </c>
      <c r="P135">
        <v>7.92</v>
      </c>
      <c r="Q135">
        <v>8.68</v>
      </c>
      <c r="R135">
        <v>0.72</v>
      </c>
      <c r="S135">
        <v>4.8499999999999996</v>
      </c>
      <c r="T135">
        <f t="shared" si="12"/>
        <v>0</v>
      </c>
      <c r="U135" t="s">
        <v>1456</v>
      </c>
      <c r="V135" t="s">
        <v>1457</v>
      </c>
      <c r="W135" t="s">
        <v>1458</v>
      </c>
      <c r="X135" t="s">
        <v>1459</v>
      </c>
      <c r="Y135" t="s">
        <v>1460</v>
      </c>
      <c r="Z135" t="s">
        <v>39</v>
      </c>
      <c r="AA135">
        <v>20.56</v>
      </c>
      <c r="AB135">
        <v>3.82</v>
      </c>
      <c r="AC135">
        <v>-0.85</v>
      </c>
      <c r="AD135">
        <v>5.19</v>
      </c>
      <c r="AE135">
        <f t="shared" si="13"/>
        <v>0</v>
      </c>
      <c r="AF135">
        <f t="shared" si="14"/>
        <v>0</v>
      </c>
      <c r="AG135">
        <f t="shared" si="15"/>
        <v>0</v>
      </c>
      <c r="AH135">
        <v>2.2000000000000002</v>
      </c>
      <c r="AI135">
        <v>2.65</v>
      </c>
      <c r="AJ135">
        <v>2.77</v>
      </c>
      <c r="AK135">
        <v>2.82</v>
      </c>
      <c r="AL135">
        <v>3.05</v>
      </c>
      <c r="AM135" t="s">
        <v>39</v>
      </c>
      <c r="AN135">
        <v>20.45</v>
      </c>
      <c r="AO135">
        <v>4.53</v>
      </c>
      <c r="AP135">
        <v>1.81</v>
      </c>
      <c r="AQ135">
        <v>8.16</v>
      </c>
    </row>
    <row r="136" spans="1:43" x14ac:dyDescent="0.4">
      <c r="A136" t="s">
        <v>1461</v>
      </c>
      <c r="B136" t="s">
        <v>1462</v>
      </c>
      <c r="C136">
        <v>46.51</v>
      </c>
      <c r="D136">
        <v>35.28</v>
      </c>
      <c r="F136" t="s">
        <v>1463</v>
      </c>
      <c r="G136">
        <v>805.38</v>
      </c>
      <c r="H136">
        <v>73.11</v>
      </c>
      <c r="I136" t="s">
        <v>1464</v>
      </c>
      <c r="J136" t="s">
        <v>1465</v>
      </c>
      <c r="K136" t="s">
        <v>1466</v>
      </c>
      <c r="L136" t="s">
        <v>1467</v>
      </c>
      <c r="M136" t="s">
        <v>1468</v>
      </c>
      <c r="O136" t="s">
        <v>39</v>
      </c>
      <c r="P136">
        <v>11.08</v>
      </c>
      <c r="Q136">
        <v>9.8800000000000008</v>
      </c>
      <c r="R136">
        <v>2.5</v>
      </c>
      <c r="S136">
        <v>-16.239999999999998</v>
      </c>
      <c r="T136">
        <f t="shared" si="12"/>
        <v>0</v>
      </c>
      <c r="U136" t="s">
        <v>1469</v>
      </c>
      <c r="V136" t="s">
        <v>1470</v>
      </c>
      <c r="W136" t="s">
        <v>1471</v>
      </c>
      <c r="X136" t="s">
        <v>1472</v>
      </c>
      <c r="Y136" t="s">
        <v>1473</v>
      </c>
      <c r="Z136" t="s">
        <v>39</v>
      </c>
      <c r="AA136">
        <v>20.5</v>
      </c>
      <c r="AB136">
        <v>-10.16</v>
      </c>
      <c r="AC136">
        <v>-62.85</v>
      </c>
      <c r="AD136">
        <v>68.56</v>
      </c>
      <c r="AE136">
        <f t="shared" si="13"/>
        <v>0</v>
      </c>
      <c r="AF136">
        <f t="shared" si="14"/>
        <v>0</v>
      </c>
      <c r="AG136">
        <f t="shared" si="15"/>
        <v>0</v>
      </c>
      <c r="AH136">
        <v>1.59</v>
      </c>
      <c r="AI136">
        <v>1.9</v>
      </c>
      <c r="AJ136">
        <v>1.69</v>
      </c>
      <c r="AK136">
        <v>0.64</v>
      </c>
      <c r="AL136">
        <v>1.28</v>
      </c>
      <c r="AM136" t="s">
        <v>39</v>
      </c>
      <c r="AN136">
        <v>19.5</v>
      </c>
      <c r="AO136">
        <v>-11.05</v>
      </c>
      <c r="AP136">
        <v>-62.13</v>
      </c>
      <c r="AQ136">
        <v>100</v>
      </c>
    </row>
    <row r="137" spans="1:43" x14ac:dyDescent="0.4">
      <c r="A137" t="s">
        <v>1474</v>
      </c>
      <c r="B137" t="s">
        <v>1475</v>
      </c>
      <c r="C137">
        <v>15.18</v>
      </c>
      <c r="D137">
        <v>35.270000000000003</v>
      </c>
      <c r="F137" t="s">
        <v>1476</v>
      </c>
      <c r="G137">
        <v>3906.9</v>
      </c>
      <c r="H137">
        <v>182.1</v>
      </c>
      <c r="I137" t="s">
        <v>1477</v>
      </c>
      <c r="J137" t="s">
        <v>805</v>
      </c>
      <c r="K137" t="s">
        <v>1478</v>
      </c>
      <c r="L137" t="s">
        <v>1479</v>
      </c>
      <c r="M137" t="s">
        <v>1480</v>
      </c>
      <c r="O137" t="s">
        <v>39</v>
      </c>
      <c r="P137">
        <v>-3.88</v>
      </c>
      <c r="Q137">
        <v>13.62</v>
      </c>
      <c r="R137">
        <v>10.56</v>
      </c>
      <c r="S137">
        <v>11.76</v>
      </c>
      <c r="T137">
        <f t="shared" si="12"/>
        <v>0</v>
      </c>
      <c r="U137" t="s">
        <v>1481</v>
      </c>
      <c r="V137" t="s">
        <v>1482</v>
      </c>
      <c r="W137" t="s">
        <v>1483</v>
      </c>
      <c r="X137" t="s">
        <v>1484</v>
      </c>
      <c r="Y137" t="s">
        <v>1485</v>
      </c>
      <c r="Z137" t="s">
        <v>39</v>
      </c>
      <c r="AA137">
        <v>266.45</v>
      </c>
      <c r="AB137">
        <v>25.8</v>
      </c>
      <c r="AC137">
        <v>8.6999999999999993</v>
      </c>
      <c r="AD137">
        <v>-11.69</v>
      </c>
      <c r="AE137">
        <f t="shared" si="13"/>
        <v>0</v>
      </c>
      <c r="AF137">
        <f t="shared" si="14"/>
        <v>0</v>
      </c>
      <c r="AG137">
        <f t="shared" si="15"/>
        <v>0</v>
      </c>
      <c r="AH137">
        <v>-0.2</v>
      </c>
      <c r="AI137">
        <v>0.34</v>
      </c>
      <c r="AJ137">
        <v>0.43</v>
      </c>
      <c r="AK137">
        <v>0.49</v>
      </c>
      <c r="AL137">
        <v>0.44</v>
      </c>
      <c r="AM137" t="s">
        <v>39</v>
      </c>
      <c r="AN137">
        <v>270</v>
      </c>
      <c r="AO137">
        <v>26.47</v>
      </c>
      <c r="AP137">
        <v>13.95</v>
      </c>
      <c r="AQ137">
        <v>-10.199999999999999</v>
      </c>
    </row>
    <row r="138" spans="1:43" x14ac:dyDescent="0.4">
      <c r="A138" t="s">
        <v>1486</v>
      </c>
      <c r="B138" t="s">
        <v>1487</v>
      </c>
      <c r="C138">
        <v>38</v>
      </c>
      <c r="D138">
        <v>34.82</v>
      </c>
      <c r="F138" t="s">
        <v>1030</v>
      </c>
      <c r="G138">
        <v>827.22</v>
      </c>
      <c r="H138">
        <v>65.489999999999995</v>
      </c>
      <c r="I138" t="s">
        <v>1488</v>
      </c>
      <c r="J138" t="s">
        <v>1489</v>
      </c>
      <c r="K138" t="s">
        <v>1490</v>
      </c>
      <c r="L138" t="s">
        <v>1491</v>
      </c>
      <c r="M138" t="s">
        <v>1492</v>
      </c>
      <c r="O138" t="s">
        <v>39</v>
      </c>
      <c r="P138">
        <v>4.45</v>
      </c>
      <c r="Q138">
        <v>22.36</v>
      </c>
      <c r="R138">
        <v>8.59</v>
      </c>
      <c r="S138">
        <v>11.49</v>
      </c>
      <c r="T138">
        <f t="shared" si="12"/>
        <v>0</v>
      </c>
      <c r="U138" t="s">
        <v>1493</v>
      </c>
      <c r="V138" t="s">
        <v>1494</v>
      </c>
      <c r="W138" t="s">
        <v>1495</v>
      </c>
      <c r="X138" t="s">
        <v>1496</v>
      </c>
      <c r="Y138" t="s">
        <v>1497</v>
      </c>
      <c r="Z138" t="s">
        <v>39</v>
      </c>
      <c r="AA138">
        <v>-15.74</v>
      </c>
      <c r="AB138">
        <v>-24.59</v>
      </c>
      <c r="AC138">
        <v>72.19</v>
      </c>
      <c r="AD138">
        <v>-0.74</v>
      </c>
      <c r="AE138">
        <f t="shared" si="13"/>
        <v>0</v>
      </c>
      <c r="AF138">
        <f t="shared" si="14"/>
        <v>0</v>
      </c>
      <c r="AG138">
        <f t="shared" si="15"/>
        <v>0</v>
      </c>
      <c r="AH138">
        <v>0.96</v>
      </c>
      <c r="AI138">
        <v>0.81</v>
      </c>
      <c r="AJ138">
        <v>0.62</v>
      </c>
      <c r="AK138">
        <v>1.08</v>
      </c>
      <c r="AL138">
        <v>1.07</v>
      </c>
      <c r="AM138" t="s">
        <v>39</v>
      </c>
      <c r="AN138">
        <v>-15.63</v>
      </c>
      <c r="AO138">
        <v>-23.46</v>
      </c>
      <c r="AP138">
        <v>74.19</v>
      </c>
      <c r="AQ138">
        <v>-0.93</v>
      </c>
    </row>
    <row r="139" spans="1:43" x14ac:dyDescent="0.4">
      <c r="A139" t="s">
        <v>3230</v>
      </c>
      <c r="B139" t="s">
        <v>3231</v>
      </c>
      <c r="C139">
        <v>41.2</v>
      </c>
      <c r="D139">
        <v>17.66</v>
      </c>
      <c r="E139">
        <f>100*((AL139-AH139)/AH139)/5</f>
        <v>2.488038277511964</v>
      </c>
      <c r="F139" t="s">
        <v>1932</v>
      </c>
      <c r="G139">
        <v>5485.52</v>
      </c>
      <c r="H139">
        <v>84.69</v>
      </c>
      <c r="I139" t="s">
        <v>1519</v>
      </c>
      <c r="J139" t="s">
        <v>3232</v>
      </c>
      <c r="K139" t="s">
        <v>154</v>
      </c>
      <c r="L139" t="s">
        <v>141</v>
      </c>
      <c r="M139" t="s">
        <v>3233</v>
      </c>
      <c r="O139" t="s">
        <v>39</v>
      </c>
      <c r="P139">
        <v>-2.96</v>
      </c>
      <c r="Q139">
        <v>3.34</v>
      </c>
      <c r="R139">
        <v>1.07</v>
      </c>
      <c r="S139">
        <v>2.09</v>
      </c>
      <c r="T139">
        <f t="shared" si="12"/>
        <v>0</v>
      </c>
      <c r="U139" t="s">
        <v>3234</v>
      </c>
      <c r="V139" t="s">
        <v>3235</v>
      </c>
      <c r="W139" t="s">
        <v>3236</v>
      </c>
      <c r="X139" t="s">
        <v>3237</v>
      </c>
      <c r="Y139" t="s">
        <v>3238</v>
      </c>
      <c r="Z139" t="s">
        <v>39</v>
      </c>
      <c r="AA139">
        <v>-23.44</v>
      </c>
      <c r="AB139">
        <v>6.57</v>
      </c>
      <c r="AC139">
        <v>0.22</v>
      </c>
      <c r="AD139">
        <v>11.65</v>
      </c>
      <c r="AE139">
        <f t="shared" si="13"/>
        <v>0</v>
      </c>
      <c r="AF139">
        <f t="shared" si="14"/>
        <v>1</v>
      </c>
      <c r="AG139">
        <f t="shared" si="15"/>
        <v>0</v>
      </c>
      <c r="AH139">
        <v>2.09</v>
      </c>
      <c r="AI139">
        <v>1.65</v>
      </c>
      <c r="AJ139">
        <v>1.84</v>
      </c>
      <c r="AK139">
        <v>2</v>
      </c>
      <c r="AL139">
        <v>2.35</v>
      </c>
      <c r="AM139" t="s">
        <v>39</v>
      </c>
      <c r="AN139">
        <v>-21.05</v>
      </c>
      <c r="AO139">
        <v>11.52</v>
      </c>
      <c r="AP139">
        <v>8.6999999999999993</v>
      </c>
      <c r="AQ139">
        <v>17.5</v>
      </c>
    </row>
    <row r="140" spans="1:43" x14ac:dyDescent="0.4">
      <c r="A140" t="s">
        <v>1510</v>
      </c>
      <c r="B140" t="s">
        <v>1511</v>
      </c>
      <c r="C140">
        <v>168.26</v>
      </c>
      <c r="D140">
        <v>34.619999999999997</v>
      </c>
      <c r="F140" t="s">
        <v>1512</v>
      </c>
      <c r="G140">
        <v>10216.83</v>
      </c>
      <c r="H140">
        <v>1684.56</v>
      </c>
      <c r="I140" t="s">
        <v>1513</v>
      </c>
      <c r="J140" t="s">
        <v>1514</v>
      </c>
      <c r="K140" t="s">
        <v>1515</v>
      </c>
      <c r="L140" t="s">
        <v>1516</v>
      </c>
      <c r="M140" t="s">
        <v>1517</v>
      </c>
      <c r="O140" t="s">
        <v>39</v>
      </c>
      <c r="P140">
        <v>46.94</v>
      </c>
      <c r="Q140">
        <v>52.83</v>
      </c>
      <c r="R140">
        <v>32.799999999999997</v>
      </c>
      <c r="S140">
        <v>0.39</v>
      </c>
      <c r="T140">
        <f t="shared" si="12"/>
        <v>0</v>
      </c>
      <c r="U140" t="s">
        <v>830</v>
      </c>
      <c r="V140" t="s">
        <v>1518</v>
      </c>
      <c r="W140" t="s">
        <v>803</v>
      </c>
      <c r="X140" t="s">
        <v>1519</v>
      </c>
      <c r="Y140" t="s">
        <v>792</v>
      </c>
      <c r="Z140" t="s">
        <v>39</v>
      </c>
      <c r="AA140">
        <v>3.23</v>
      </c>
      <c r="AB140">
        <v>24.27</v>
      </c>
      <c r="AC140">
        <v>149.05000000000001</v>
      </c>
      <c r="AD140">
        <v>-67.040000000000006</v>
      </c>
      <c r="AE140">
        <f t="shared" si="13"/>
        <v>0</v>
      </c>
      <c r="AF140">
        <f t="shared" si="14"/>
        <v>0</v>
      </c>
      <c r="AG140">
        <f t="shared" si="15"/>
        <v>0</v>
      </c>
      <c r="AH140">
        <v>4.74</v>
      </c>
      <c r="AI140">
        <v>4.88</v>
      </c>
      <c r="AJ140">
        <v>6.07</v>
      </c>
      <c r="AK140">
        <v>15.18</v>
      </c>
      <c r="AL140">
        <v>4.8</v>
      </c>
      <c r="AM140" t="s">
        <v>39</v>
      </c>
      <c r="AN140">
        <v>3</v>
      </c>
      <c r="AO140">
        <v>24.38</v>
      </c>
      <c r="AP140">
        <v>150.06</v>
      </c>
      <c r="AQ140">
        <v>-68.39</v>
      </c>
    </row>
    <row r="141" spans="1:43" x14ac:dyDescent="0.4">
      <c r="A141" t="s">
        <v>1520</v>
      </c>
      <c r="B141" t="s">
        <v>1521</v>
      </c>
      <c r="C141">
        <v>36.57</v>
      </c>
      <c r="D141" t="s">
        <v>39</v>
      </c>
      <c r="F141" t="s">
        <v>39</v>
      </c>
      <c r="G141" t="s">
        <v>1522</v>
      </c>
      <c r="H141">
        <v>34.46</v>
      </c>
      <c r="T141">
        <f t="shared" si="12"/>
        <v>0</v>
      </c>
      <c r="AE141">
        <f t="shared" si="13"/>
        <v>0</v>
      </c>
      <c r="AF141">
        <f t="shared" si="14"/>
        <v>0</v>
      </c>
      <c r="AG141">
        <f t="shared" si="15"/>
        <v>0</v>
      </c>
    </row>
    <row r="142" spans="1:43" x14ac:dyDescent="0.4">
      <c r="A142" t="s">
        <v>1523</v>
      </c>
      <c r="B142" t="s">
        <v>1524</v>
      </c>
      <c r="C142">
        <v>5.65</v>
      </c>
      <c r="D142">
        <v>34.39</v>
      </c>
      <c r="F142" t="s">
        <v>1525</v>
      </c>
      <c r="G142">
        <v>81.349999999999994</v>
      </c>
      <c r="H142">
        <v>5.46</v>
      </c>
      <c r="I142" t="s">
        <v>1526</v>
      </c>
      <c r="J142" t="s">
        <v>1527</v>
      </c>
      <c r="K142" t="s">
        <v>1528</v>
      </c>
      <c r="L142" t="s">
        <v>1529</v>
      </c>
      <c r="M142" t="s">
        <v>1530</v>
      </c>
      <c r="O142" t="s">
        <v>39</v>
      </c>
      <c r="P142">
        <v>-3.44</v>
      </c>
      <c r="Q142">
        <v>-2.15</v>
      </c>
      <c r="R142">
        <v>-7.18</v>
      </c>
      <c r="S142">
        <v>4.96</v>
      </c>
      <c r="T142">
        <f t="shared" si="12"/>
        <v>0</v>
      </c>
      <c r="U142" t="s">
        <v>1531</v>
      </c>
      <c r="V142" t="s">
        <v>1532</v>
      </c>
      <c r="W142" t="s">
        <v>1533</v>
      </c>
      <c r="X142" t="s">
        <v>1534</v>
      </c>
      <c r="Y142" t="s">
        <v>1535</v>
      </c>
      <c r="Z142" t="s">
        <v>39</v>
      </c>
      <c r="AA142">
        <v>-355.88</v>
      </c>
      <c r="AB142">
        <v>82.56</v>
      </c>
      <c r="AC142">
        <v>-60.52</v>
      </c>
      <c r="AD142">
        <v>352.96</v>
      </c>
      <c r="AE142">
        <f t="shared" si="13"/>
        <v>0</v>
      </c>
      <c r="AF142">
        <f t="shared" si="14"/>
        <v>0</v>
      </c>
      <c r="AG142">
        <f t="shared" si="15"/>
        <v>0</v>
      </c>
      <c r="AH142">
        <v>0.09</v>
      </c>
      <c r="AI142">
        <v>-0.25</v>
      </c>
      <c r="AJ142">
        <v>-0.05</v>
      </c>
      <c r="AK142">
        <v>-7.0000000000000007E-2</v>
      </c>
      <c r="AL142">
        <v>0.17</v>
      </c>
      <c r="AM142" t="s">
        <v>39</v>
      </c>
      <c r="AN142">
        <v>-377.78</v>
      </c>
      <c r="AO142">
        <v>80</v>
      </c>
      <c r="AP142">
        <v>-40</v>
      </c>
      <c r="AQ142">
        <v>342.86</v>
      </c>
    </row>
    <row r="143" spans="1:43" x14ac:dyDescent="0.4">
      <c r="A143" t="s">
        <v>1536</v>
      </c>
      <c r="B143" t="s">
        <v>1537</v>
      </c>
      <c r="C143">
        <v>17</v>
      </c>
      <c r="D143">
        <v>34.39</v>
      </c>
      <c r="F143" t="s">
        <v>1538</v>
      </c>
      <c r="G143">
        <v>1799.96</v>
      </c>
      <c r="H143">
        <v>12.52</v>
      </c>
      <c r="I143" t="s">
        <v>263</v>
      </c>
      <c r="J143" t="s">
        <v>1197</v>
      </c>
      <c r="K143" t="s">
        <v>828</v>
      </c>
      <c r="L143" t="s">
        <v>830</v>
      </c>
      <c r="M143" t="s">
        <v>1539</v>
      </c>
      <c r="O143" t="s">
        <v>39</v>
      </c>
      <c r="P143">
        <v>18.64</v>
      </c>
      <c r="Q143">
        <v>14.79</v>
      </c>
      <c r="R143">
        <v>10.74</v>
      </c>
      <c r="S143">
        <v>8.57</v>
      </c>
      <c r="T143">
        <f t="shared" si="12"/>
        <v>0</v>
      </c>
      <c r="U143" t="s">
        <v>1540</v>
      </c>
      <c r="V143" t="s">
        <v>1541</v>
      </c>
      <c r="W143" t="s">
        <v>1542</v>
      </c>
      <c r="X143" t="s">
        <v>170</v>
      </c>
      <c r="Y143" t="s">
        <v>1543</v>
      </c>
      <c r="Z143" t="s">
        <v>39</v>
      </c>
      <c r="AA143">
        <v>503.37</v>
      </c>
      <c r="AB143">
        <v>-90</v>
      </c>
      <c r="AC143">
        <v>-72.37</v>
      </c>
      <c r="AD143">
        <v>411.94</v>
      </c>
      <c r="AE143">
        <f t="shared" si="13"/>
        <v>0</v>
      </c>
      <c r="AF143">
        <f t="shared" si="14"/>
        <v>0</v>
      </c>
      <c r="AG143">
        <f t="shared" si="15"/>
        <v>1</v>
      </c>
      <c r="AH143">
        <v>0.63</v>
      </c>
      <c r="AI143">
        <v>3.73</v>
      </c>
      <c r="AJ143">
        <v>0.37</v>
      </c>
      <c r="AK143">
        <v>0.1</v>
      </c>
      <c r="AL143">
        <v>0.49</v>
      </c>
      <c r="AM143" t="s">
        <v>39</v>
      </c>
      <c r="AN143">
        <v>492.06</v>
      </c>
      <c r="AO143">
        <v>-90.08</v>
      </c>
      <c r="AP143">
        <v>-72.97</v>
      </c>
      <c r="AQ143">
        <v>390</v>
      </c>
    </row>
    <row r="144" spans="1:43" x14ac:dyDescent="0.4">
      <c r="A144" t="s">
        <v>3126</v>
      </c>
      <c r="B144" t="s">
        <v>3127</v>
      </c>
      <c r="C144">
        <v>10.16</v>
      </c>
      <c r="D144">
        <v>19.2</v>
      </c>
      <c r="E144">
        <f>100*((AL144-AH144)/AH144)/5</f>
        <v>11.023622047244093</v>
      </c>
      <c r="F144" t="s">
        <v>3128</v>
      </c>
      <c r="G144">
        <v>7833.68</v>
      </c>
      <c r="H144">
        <v>1359.35</v>
      </c>
      <c r="I144" t="s">
        <v>3129</v>
      </c>
      <c r="J144" t="s">
        <v>3130</v>
      </c>
      <c r="K144" t="s">
        <v>3131</v>
      </c>
      <c r="L144" t="s">
        <v>3132</v>
      </c>
      <c r="M144" t="s">
        <v>3133</v>
      </c>
      <c r="O144" t="s">
        <v>39</v>
      </c>
      <c r="P144">
        <v>0.61</v>
      </c>
      <c r="Q144">
        <v>16.04</v>
      </c>
      <c r="R144">
        <v>8.1199999999999992</v>
      </c>
      <c r="S144">
        <v>9.14</v>
      </c>
      <c r="T144">
        <f t="shared" si="12"/>
        <v>0</v>
      </c>
      <c r="U144" t="s">
        <v>1321</v>
      </c>
      <c r="V144" t="s">
        <v>1322</v>
      </c>
      <c r="W144" t="s">
        <v>1323</v>
      </c>
      <c r="X144" t="s">
        <v>1324</v>
      </c>
      <c r="Y144" t="s">
        <v>1325</v>
      </c>
      <c r="Z144" t="s">
        <v>39</v>
      </c>
      <c r="AA144">
        <v>21.22</v>
      </c>
      <c r="AB144">
        <v>12.34</v>
      </c>
      <c r="AC144">
        <v>21.27</v>
      </c>
      <c r="AD144">
        <v>17.54</v>
      </c>
      <c r="AE144">
        <f t="shared" si="13"/>
        <v>1</v>
      </c>
      <c r="AF144">
        <f t="shared" si="14"/>
        <v>1</v>
      </c>
      <c r="AG144">
        <f t="shared" si="15"/>
        <v>0</v>
      </c>
      <c r="AH144">
        <v>1.27</v>
      </c>
      <c r="AI144">
        <v>1.35</v>
      </c>
      <c r="AJ144">
        <v>1.48</v>
      </c>
      <c r="AK144">
        <v>1.73</v>
      </c>
      <c r="AL144">
        <v>1.97</v>
      </c>
      <c r="AM144" t="s">
        <v>39</v>
      </c>
      <c r="AN144">
        <v>6.3</v>
      </c>
      <c r="AO144">
        <v>9.6300000000000008</v>
      </c>
      <c r="AP144">
        <v>16.89</v>
      </c>
      <c r="AQ144">
        <v>13.87</v>
      </c>
    </row>
    <row r="145" spans="1:43" x14ac:dyDescent="0.4">
      <c r="A145" t="s">
        <v>1557</v>
      </c>
      <c r="B145" t="s">
        <v>1558</v>
      </c>
      <c r="C145">
        <v>13.07</v>
      </c>
      <c r="D145">
        <v>33.33</v>
      </c>
      <c r="F145" t="s">
        <v>1559</v>
      </c>
      <c r="G145">
        <v>216.19</v>
      </c>
      <c r="H145">
        <v>19.34</v>
      </c>
      <c r="I145" t="s">
        <v>1560</v>
      </c>
      <c r="J145" t="s">
        <v>1561</v>
      </c>
      <c r="K145" t="s">
        <v>1562</v>
      </c>
      <c r="L145" t="s">
        <v>1563</v>
      </c>
      <c r="M145" t="s">
        <v>1564</v>
      </c>
      <c r="O145" t="s">
        <v>39</v>
      </c>
      <c r="P145">
        <v>18.850000000000001</v>
      </c>
      <c r="Q145">
        <v>16.3</v>
      </c>
      <c r="R145">
        <v>17.899999999999999</v>
      </c>
      <c r="S145">
        <v>16.46</v>
      </c>
      <c r="T145">
        <f t="shared" si="12"/>
        <v>0</v>
      </c>
      <c r="U145" t="s">
        <v>1565</v>
      </c>
      <c r="V145" t="s">
        <v>1566</v>
      </c>
      <c r="W145" t="s">
        <v>1567</v>
      </c>
      <c r="X145" t="s">
        <v>1568</v>
      </c>
      <c r="Y145" t="s">
        <v>1569</v>
      </c>
      <c r="Z145" t="s">
        <v>39</v>
      </c>
      <c r="AA145">
        <v>-1.49</v>
      </c>
      <c r="AB145">
        <v>24.64</v>
      </c>
      <c r="AC145">
        <v>38.39</v>
      </c>
      <c r="AD145">
        <v>-3.4</v>
      </c>
      <c r="AE145">
        <f t="shared" si="13"/>
        <v>0</v>
      </c>
      <c r="AF145">
        <f t="shared" si="14"/>
        <v>0</v>
      </c>
      <c r="AG145">
        <f t="shared" si="15"/>
        <v>0</v>
      </c>
      <c r="AH145">
        <v>0.28999999999999998</v>
      </c>
      <c r="AI145">
        <v>0.28999999999999998</v>
      </c>
      <c r="AJ145">
        <v>0.31</v>
      </c>
      <c r="AK145">
        <v>0.42</v>
      </c>
      <c r="AL145">
        <v>0.4</v>
      </c>
      <c r="AM145" t="s">
        <v>39</v>
      </c>
      <c r="AN145">
        <v>0</v>
      </c>
      <c r="AO145">
        <v>6.9</v>
      </c>
      <c r="AP145">
        <v>35.479999999999997</v>
      </c>
      <c r="AQ145">
        <v>-4.76</v>
      </c>
    </row>
    <row r="146" spans="1:43" x14ac:dyDescent="0.4">
      <c r="A146" t="s">
        <v>1570</v>
      </c>
      <c r="B146" t="s">
        <v>1571</v>
      </c>
      <c r="C146">
        <v>49.99</v>
      </c>
      <c r="D146" t="s">
        <v>39</v>
      </c>
      <c r="F146" t="s">
        <v>39</v>
      </c>
      <c r="G146" t="s">
        <v>909</v>
      </c>
      <c r="H146">
        <v>33.28</v>
      </c>
      <c r="T146">
        <f t="shared" si="12"/>
        <v>0</v>
      </c>
      <c r="AE146">
        <f t="shared" si="13"/>
        <v>0</v>
      </c>
      <c r="AF146">
        <f t="shared" si="14"/>
        <v>0</v>
      </c>
      <c r="AG146">
        <f t="shared" si="15"/>
        <v>0</v>
      </c>
    </row>
    <row r="147" spans="1:43" x14ac:dyDescent="0.4">
      <c r="A147" t="s">
        <v>1572</v>
      </c>
      <c r="B147" t="s">
        <v>1573</v>
      </c>
      <c r="C147">
        <v>22.75</v>
      </c>
      <c r="D147">
        <v>33.270000000000003</v>
      </c>
      <c r="F147" t="s">
        <v>1574</v>
      </c>
      <c r="G147">
        <v>1175.27</v>
      </c>
      <c r="H147">
        <v>97.15</v>
      </c>
      <c r="I147" t="s">
        <v>1575</v>
      </c>
      <c r="J147" t="s">
        <v>1576</v>
      </c>
      <c r="K147" t="s">
        <v>1577</v>
      </c>
      <c r="L147" t="s">
        <v>443</v>
      </c>
      <c r="M147" t="s">
        <v>881</v>
      </c>
      <c r="O147" t="s">
        <v>39</v>
      </c>
      <c r="P147">
        <v>-3.14</v>
      </c>
      <c r="Q147">
        <v>38.729999999999997</v>
      </c>
      <c r="R147">
        <v>12.37</v>
      </c>
      <c r="S147">
        <v>8.7100000000000009</v>
      </c>
      <c r="T147">
        <f t="shared" si="12"/>
        <v>0</v>
      </c>
      <c r="U147" t="s">
        <v>1578</v>
      </c>
      <c r="V147" t="s">
        <v>1579</v>
      </c>
      <c r="W147" t="s">
        <v>1580</v>
      </c>
      <c r="X147" t="s">
        <v>1581</v>
      </c>
      <c r="Y147" t="s">
        <v>1582</v>
      </c>
      <c r="Z147" t="s">
        <v>39</v>
      </c>
      <c r="AA147">
        <v>8.2799999999999994</v>
      </c>
      <c r="AB147">
        <v>-89.42</v>
      </c>
      <c r="AC147">
        <v>918.08</v>
      </c>
      <c r="AD147">
        <v>20.99</v>
      </c>
      <c r="AE147">
        <f t="shared" si="13"/>
        <v>0</v>
      </c>
      <c r="AF147">
        <f t="shared" si="14"/>
        <v>0</v>
      </c>
      <c r="AG147">
        <f t="shared" si="15"/>
        <v>0</v>
      </c>
      <c r="AH147">
        <v>0.5</v>
      </c>
      <c r="AI147">
        <v>0.54</v>
      </c>
      <c r="AJ147">
        <v>0.06</v>
      </c>
      <c r="AK147">
        <v>0.56999999999999995</v>
      </c>
      <c r="AL147">
        <v>0.69</v>
      </c>
      <c r="AM147" t="s">
        <v>39</v>
      </c>
      <c r="AN147">
        <v>8</v>
      </c>
      <c r="AO147">
        <v>-88.89</v>
      </c>
      <c r="AP147">
        <v>850</v>
      </c>
      <c r="AQ147">
        <v>21.05</v>
      </c>
    </row>
    <row r="148" spans="1:43" x14ac:dyDescent="0.4">
      <c r="A148" t="s">
        <v>1583</v>
      </c>
      <c r="B148" t="s">
        <v>1584</v>
      </c>
      <c r="C148">
        <v>67.13</v>
      </c>
      <c r="D148">
        <v>33.22</v>
      </c>
      <c r="F148" t="s">
        <v>1585</v>
      </c>
      <c r="G148">
        <v>1015.54</v>
      </c>
      <c r="H148">
        <v>123.07</v>
      </c>
      <c r="I148" t="s">
        <v>1586</v>
      </c>
      <c r="J148" t="s">
        <v>273</v>
      </c>
      <c r="K148" t="s">
        <v>785</v>
      </c>
      <c r="L148" t="s">
        <v>1587</v>
      </c>
      <c r="M148" t="s">
        <v>1588</v>
      </c>
      <c r="O148" t="s">
        <v>39</v>
      </c>
      <c r="P148">
        <v>1.08</v>
      </c>
      <c r="Q148">
        <v>-8.9600000000000009</v>
      </c>
      <c r="R148">
        <v>15.45</v>
      </c>
      <c r="S148">
        <v>8.26</v>
      </c>
      <c r="T148">
        <f t="shared" si="12"/>
        <v>0</v>
      </c>
      <c r="U148" t="s">
        <v>1589</v>
      </c>
      <c r="V148" t="s">
        <v>1590</v>
      </c>
      <c r="W148" t="s">
        <v>1591</v>
      </c>
      <c r="X148" t="s">
        <v>1592</v>
      </c>
      <c r="Y148" t="s">
        <v>1593</v>
      </c>
      <c r="Z148" t="s">
        <v>39</v>
      </c>
      <c r="AA148">
        <v>-23.8</v>
      </c>
      <c r="AB148">
        <v>79.56</v>
      </c>
      <c r="AC148">
        <v>52.45</v>
      </c>
      <c r="AD148">
        <v>-13.5</v>
      </c>
      <c r="AE148">
        <f t="shared" si="13"/>
        <v>0</v>
      </c>
      <c r="AF148">
        <f t="shared" si="14"/>
        <v>0</v>
      </c>
      <c r="AG148">
        <f t="shared" si="15"/>
        <v>0</v>
      </c>
      <c r="AH148">
        <v>4.28</v>
      </c>
      <c r="AI148">
        <v>3.32</v>
      </c>
      <c r="AJ148">
        <v>6.22</v>
      </c>
      <c r="AK148">
        <v>7.27</v>
      </c>
      <c r="AL148">
        <v>7.52</v>
      </c>
      <c r="AM148" t="s">
        <v>39</v>
      </c>
      <c r="AN148">
        <v>-22.43</v>
      </c>
      <c r="AO148">
        <v>87.44</v>
      </c>
      <c r="AP148">
        <v>16.73</v>
      </c>
      <c r="AQ148">
        <v>3.56</v>
      </c>
    </row>
    <row r="149" spans="1:43" x14ac:dyDescent="0.4">
      <c r="A149" t="s">
        <v>3095</v>
      </c>
      <c r="B149" t="s">
        <v>3096</v>
      </c>
      <c r="C149">
        <v>116.94</v>
      </c>
      <c r="D149">
        <v>19.899999999999999</v>
      </c>
      <c r="E149">
        <f t="shared" ref="E149:E150" si="16">100*((AL149-AH149)/AH149)/5</f>
        <v>-2160</v>
      </c>
      <c r="F149" t="s">
        <v>1429</v>
      </c>
      <c r="G149">
        <v>14061.84</v>
      </c>
      <c r="H149">
        <v>232.53</v>
      </c>
      <c r="I149" t="s">
        <v>2111</v>
      </c>
      <c r="J149" t="s">
        <v>3097</v>
      </c>
      <c r="K149" t="s">
        <v>3098</v>
      </c>
      <c r="L149" t="s">
        <v>3099</v>
      </c>
      <c r="M149" t="s">
        <v>3100</v>
      </c>
      <c r="O149" t="s">
        <v>39</v>
      </c>
      <c r="P149">
        <v>5.44</v>
      </c>
      <c r="Q149">
        <v>27.61</v>
      </c>
      <c r="R149">
        <v>-3.62</v>
      </c>
      <c r="S149">
        <v>5.42</v>
      </c>
      <c r="T149">
        <f t="shared" si="12"/>
        <v>0</v>
      </c>
      <c r="U149" t="s">
        <v>1505</v>
      </c>
      <c r="V149" t="s">
        <v>1506</v>
      </c>
      <c r="W149" t="s">
        <v>1507</v>
      </c>
      <c r="X149" t="s">
        <v>1508</v>
      </c>
      <c r="Y149" t="s">
        <v>1509</v>
      </c>
      <c r="Z149" t="s">
        <v>39</v>
      </c>
      <c r="AA149">
        <v>1168.4100000000001</v>
      </c>
      <c r="AB149">
        <v>81.3</v>
      </c>
      <c r="AC149">
        <v>25.6</v>
      </c>
      <c r="AD149">
        <v>16.010000000000002</v>
      </c>
      <c r="AE149">
        <f t="shared" si="13"/>
        <v>1</v>
      </c>
      <c r="AF149">
        <f t="shared" si="14"/>
        <v>1</v>
      </c>
      <c r="AG149">
        <f t="shared" si="15"/>
        <v>0</v>
      </c>
      <c r="AH149">
        <v>-0.01</v>
      </c>
      <c r="AI149">
        <v>0.04</v>
      </c>
      <c r="AJ149">
        <v>0.81</v>
      </c>
      <c r="AK149">
        <v>0.93</v>
      </c>
      <c r="AL149">
        <v>1.07</v>
      </c>
      <c r="AM149" t="s">
        <v>39</v>
      </c>
      <c r="AN149">
        <v>500</v>
      </c>
      <c r="AO149">
        <v>1925</v>
      </c>
      <c r="AP149">
        <v>14.81</v>
      </c>
      <c r="AQ149">
        <v>15.05</v>
      </c>
    </row>
    <row r="150" spans="1:43" x14ac:dyDescent="0.4">
      <c r="A150" t="s">
        <v>3086</v>
      </c>
      <c r="B150" t="s">
        <v>3087</v>
      </c>
      <c r="C150">
        <v>21.88</v>
      </c>
      <c r="D150">
        <v>19.95</v>
      </c>
      <c r="E150">
        <f t="shared" si="16"/>
        <v>-245.33333333333331</v>
      </c>
      <c r="F150" t="s">
        <v>2313</v>
      </c>
      <c r="G150">
        <v>1005.7</v>
      </c>
      <c r="H150">
        <v>129.54</v>
      </c>
      <c r="I150" t="s">
        <v>3088</v>
      </c>
      <c r="J150" t="s">
        <v>3089</v>
      </c>
      <c r="K150" t="s">
        <v>1920</v>
      </c>
      <c r="L150" t="s">
        <v>889</v>
      </c>
      <c r="M150" t="s">
        <v>326</v>
      </c>
      <c r="O150" t="s">
        <v>39</v>
      </c>
      <c r="P150">
        <v>29.76</v>
      </c>
      <c r="Q150">
        <v>19.55</v>
      </c>
      <c r="R150">
        <v>1.1499999999999999</v>
      </c>
      <c r="S150">
        <v>-3.85</v>
      </c>
      <c r="T150">
        <f t="shared" si="12"/>
        <v>0</v>
      </c>
      <c r="U150" t="s">
        <v>1602</v>
      </c>
      <c r="V150" t="s">
        <v>1603</v>
      </c>
      <c r="W150" t="s">
        <v>1604</v>
      </c>
      <c r="X150" t="s">
        <v>1605</v>
      </c>
      <c r="Y150" t="s">
        <v>1606</v>
      </c>
      <c r="Z150" t="s">
        <v>39</v>
      </c>
      <c r="AA150">
        <v>427.8</v>
      </c>
      <c r="AB150">
        <v>89.53</v>
      </c>
      <c r="AC150">
        <v>38.03</v>
      </c>
      <c r="AD150">
        <v>18.190000000000001</v>
      </c>
      <c r="AE150">
        <f t="shared" si="13"/>
        <v>1</v>
      </c>
      <c r="AF150">
        <f t="shared" si="14"/>
        <v>1</v>
      </c>
      <c r="AG150">
        <f t="shared" si="15"/>
        <v>0</v>
      </c>
      <c r="AH150">
        <v>-0.15</v>
      </c>
      <c r="AI150">
        <v>0.48</v>
      </c>
      <c r="AJ150">
        <v>0.93</v>
      </c>
      <c r="AK150">
        <v>1.34</v>
      </c>
      <c r="AL150">
        <v>1.69</v>
      </c>
      <c r="AM150" t="s">
        <v>39</v>
      </c>
      <c r="AN150">
        <v>420</v>
      </c>
      <c r="AO150">
        <v>93.75</v>
      </c>
      <c r="AP150">
        <v>44.09</v>
      </c>
      <c r="AQ150">
        <v>26.12</v>
      </c>
    </row>
    <row r="151" spans="1:43" x14ac:dyDescent="0.4">
      <c r="A151" t="s">
        <v>1620</v>
      </c>
      <c r="B151" t="s">
        <v>1621</v>
      </c>
      <c r="C151">
        <v>91.73</v>
      </c>
      <c r="D151">
        <v>32.71</v>
      </c>
      <c r="F151" t="s">
        <v>1622</v>
      </c>
      <c r="G151">
        <v>7093</v>
      </c>
      <c r="H151">
        <v>1186</v>
      </c>
      <c r="I151" t="s">
        <v>1623</v>
      </c>
      <c r="J151" t="s">
        <v>1624</v>
      </c>
      <c r="K151" t="s">
        <v>1625</v>
      </c>
      <c r="L151" t="s">
        <v>1626</v>
      </c>
      <c r="M151" t="s">
        <v>1627</v>
      </c>
      <c r="O151" t="s">
        <v>39</v>
      </c>
      <c r="P151">
        <v>11.88</v>
      </c>
      <c r="Q151">
        <v>17.14</v>
      </c>
      <c r="R151">
        <v>10.14</v>
      </c>
      <c r="S151">
        <v>6.71</v>
      </c>
      <c r="T151">
        <f t="shared" si="12"/>
        <v>0</v>
      </c>
      <c r="U151" t="s">
        <v>1628</v>
      </c>
      <c r="V151" t="s">
        <v>326</v>
      </c>
      <c r="W151" t="s">
        <v>1629</v>
      </c>
      <c r="X151" t="s">
        <v>1630</v>
      </c>
      <c r="Y151" t="s">
        <v>1195</v>
      </c>
      <c r="Z151" t="s">
        <v>39</v>
      </c>
      <c r="AA151">
        <v>35.979999999999997</v>
      </c>
      <c r="AB151">
        <v>-12.62</v>
      </c>
      <c r="AC151">
        <v>12.53</v>
      </c>
      <c r="AD151">
        <v>18.96</v>
      </c>
      <c r="AE151">
        <f t="shared" si="13"/>
        <v>0</v>
      </c>
      <c r="AF151">
        <f t="shared" si="14"/>
        <v>0</v>
      </c>
      <c r="AG151">
        <f t="shared" si="15"/>
        <v>1</v>
      </c>
      <c r="AH151">
        <v>1.75</v>
      </c>
      <c r="AI151">
        <v>2.36</v>
      </c>
      <c r="AJ151">
        <v>2.06</v>
      </c>
      <c r="AK151">
        <v>2.35</v>
      </c>
      <c r="AL151">
        <v>2.82</v>
      </c>
      <c r="AM151" t="s">
        <v>39</v>
      </c>
      <c r="AN151">
        <v>34.86</v>
      </c>
      <c r="AO151">
        <v>-12.71</v>
      </c>
      <c r="AP151">
        <v>14.08</v>
      </c>
      <c r="AQ151">
        <v>20</v>
      </c>
    </row>
    <row r="152" spans="1:43" x14ac:dyDescent="0.4">
      <c r="A152" t="s">
        <v>1631</v>
      </c>
      <c r="B152" t="s">
        <v>1632</v>
      </c>
      <c r="C152">
        <v>54.69</v>
      </c>
      <c r="D152">
        <v>32.65</v>
      </c>
      <c r="F152" t="s">
        <v>1633</v>
      </c>
      <c r="G152">
        <v>310.3</v>
      </c>
      <c r="H152">
        <v>57.81</v>
      </c>
      <c r="I152" t="s">
        <v>1634</v>
      </c>
      <c r="J152" t="s">
        <v>1635</v>
      </c>
      <c r="K152" t="s">
        <v>1636</v>
      </c>
      <c r="L152" t="s">
        <v>1637</v>
      </c>
      <c r="M152" t="s">
        <v>1638</v>
      </c>
      <c r="O152" t="s">
        <v>39</v>
      </c>
      <c r="P152">
        <v>30.18</v>
      </c>
      <c r="Q152">
        <v>38.49</v>
      </c>
      <c r="R152">
        <v>44.94</v>
      </c>
      <c r="S152">
        <v>-1.92</v>
      </c>
      <c r="T152">
        <f t="shared" si="12"/>
        <v>0</v>
      </c>
      <c r="U152" t="s">
        <v>1639</v>
      </c>
      <c r="V152" t="s">
        <v>1640</v>
      </c>
      <c r="W152" t="s">
        <v>1641</v>
      </c>
      <c r="X152" t="s">
        <v>1642</v>
      </c>
      <c r="Y152" t="s">
        <v>1643</v>
      </c>
      <c r="Z152" t="s">
        <v>39</v>
      </c>
      <c r="AA152">
        <v>197.6</v>
      </c>
      <c r="AB152">
        <v>97.32</v>
      </c>
      <c r="AC152">
        <v>51.32</v>
      </c>
      <c r="AD152">
        <v>-24.44</v>
      </c>
      <c r="AE152">
        <f t="shared" si="13"/>
        <v>0</v>
      </c>
      <c r="AF152">
        <f t="shared" si="14"/>
        <v>0</v>
      </c>
      <c r="AG152">
        <f t="shared" si="15"/>
        <v>0</v>
      </c>
      <c r="AH152">
        <v>0.64</v>
      </c>
      <c r="AI152">
        <v>0.93</v>
      </c>
      <c r="AJ152">
        <v>1.7</v>
      </c>
      <c r="AK152">
        <v>2.42</v>
      </c>
      <c r="AL152">
        <v>1.77</v>
      </c>
      <c r="AM152" t="s">
        <v>39</v>
      </c>
      <c r="AN152">
        <v>45.31</v>
      </c>
      <c r="AO152">
        <v>82.8</v>
      </c>
      <c r="AP152">
        <v>42.35</v>
      </c>
      <c r="AQ152">
        <v>-26.86</v>
      </c>
    </row>
    <row r="153" spans="1:43" x14ac:dyDescent="0.4">
      <c r="A153" t="s">
        <v>3077</v>
      </c>
      <c r="B153" t="s">
        <v>3078</v>
      </c>
      <c r="C153">
        <v>38.97</v>
      </c>
      <c r="D153">
        <v>19.98</v>
      </c>
      <c r="E153">
        <f>100*((AL153-AH153)/AH153)/5</f>
        <v>31.666666666666668</v>
      </c>
      <c r="F153" t="s">
        <v>3079</v>
      </c>
      <c r="G153">
        <v>10825</v>
      </c>
      <c r="H153">
        <v>1721</v>
      </c>
      <c r="I153" t="s">
        <v>3080</v>
      </c>
      <c r="J153" t="s">
        <v>3081</v>
      </c>
      <c r="K153" t="s">
        <v>1363</v>
      </c>
      <c r="L153" t="s">
        <v>3082</v>
      </c>
      <c r="M153" t="s">
        <v>3083</v>
      </c>
      <c r="O153" t="s">
        <v>39</v>
      </c>
      <c r="P153">
        <v>-13.88</v>
      </c>
      <c r="Q153">
        <v>20.82</v>
      </c>
      <c r="R153">
        <v>6.47</v>
      </c>
      <c r="S153">
        <v>12.07</v>
      </c>
      <c r="T153">
        <f t="shared" si="12"/>
        <v>0</v>
      </c>
      <c r="U153" t="s">
        <v>1615</v>
      </c>
      <c r="V153" t="s">
        <v>1616</v>
      </c>
      <c r="W153" t="s">
        <v>1617</v>
      </c>
      <c r="X153" t="s">
        <v>1618</v>
      </c>
      <c r="Y153" t="s">
        <v>1619</v>
      </c>
      <c r="Z153" t="s">
        <v>39</v>
      </c>
      <c r="AA153">
        <v>32.15</v>
      </c>
      <c r="AB153">
        <v>15.06</v>
      </c>
      <c r="AC153">
        <v>39.380000000000003</v>
      </c>
      <c r="AD153">
        <v>19.149999999999999</v>
      </c>
      <c r="AE153">
        <f t="shared" si="13"/>
        <v>1</v>
      </c>
      <c r="AF153">
        <f t="shared" si="14"/>
        <v>1</v>
      </c>
      <c r="AG153">
        <f t="shared" si="15"/>
        <v>0</v>
      </c>
      <c r="AH153">
        <v>0.12</v>
      </c>
      <c r="AI153">
        <v>0.16</v>
      </c>
      <c r="AJ153">
        <v>0.18</v>
      </c>
      <c r="AK153">
        <v>0.25</v>
      </c>
      <c r="AL153">
        <v>0.31</v>
      </c>
      <c r="AM153" t="s">
        <v>39</v>
      </c>
      <c r="AN153">
        <v>33.33</v>
      </c>
      <c r="AO153">
        <v>12.5</v>
      </c>
      <c r="AP153">
        <v>38.89</v>
      </c>
      <c r="AQ153">
        <v>24</v>
      </c>
    </row>
    <row r="154" spans="1:43" x14ac:dyDescent="0.4">
      <c r="A154" t="s">
        <v>1657</v>
      </c>
      <c r="B154" t="s">
        <v>1658</v>
      </c>
      <c r="C154">
        <v>18.11</v>
      </c>
      <c r="D154">
        <v>32.21</v>
      </c>
      <c r="F154" t="s">
        <v>1659</v>
      </c>
      <c r="G154">
        <v>145.86000000000001</v>
      </c>
      <c r="H154">
        <v>18.03</v>
      </c>
      <c r="I154" t="s">
        <v>1660</v>
      </c>
      <c r="J154" t="s">
        <v>1661</v>
      </c>
      <c r="K154" t="s">
        <v>1662</v>
      </c>
      <c r="L154" t="s">
        <v>1663</v>
      </c>
      <c r="M154" t="s">
        <v>1664</v>
      </c>
      <c r="O154" t="s">
        <v>39</v>
      </c>
      <c r="P154">
        <v>-8.7100000000000009</v>
      </c>
      <c r="Q154">
        <v>-6.04</v>
      </c>
      <c r="R154">
        <v>-2.2200000000000002</v>
      </c>
      <c r="S154">
        <v>-10.01</v>
      </c>
      <c r="T154">
        <f t="shared" si="12"/>
        <v>0</v>
      </c>
      <c r="U154" t="s">
        <v>1665</v>
      </c>
      <c r="V154" t="s">
        <v>1666</v>
      </c>
      <c r="W154" t="s">
        <v>1667</v>
      </c>
      <c r="X154" t="s">
        <v>1668</v>
      </c>
      <c r="Y154" t="s">
        <v>1669</v>
      </c>
      <c r="Z154" t="s">
        <v>39</v>
      </c>
      <c r="AA154">
        <v>-27.65</v>
      </c>
      <c r="AB154">
        <v>-349.57</v>
      </c>
      <c r="AC154">
        <v>147.35</v>
      </c>
      <c r="AD154">
        <v>-10.050000000000001</v>
      </c>
      <c r="AE154">
        <f t="shared" si="13"/>
        <v>0</v>
      </c>
      <c r="AF154">
        <f t="shared" si="14"/>
        <v>0</v>
      </c>
      <c r="AG154">
        <f t="shared" si="15"/>
        <v>0</v>
      </c>
      <c r="AH154">
        <v>1.1299999999999999</v>
      </c>
      <c r="AI154">
        <v>0.82</v>
      </c>
      <c r="AJ154">
        <v>-2.0299999999999998</v>
      </c>
      <c r="AK154">
        <v>0.96</v>
      </c>
      <c r="AL154">
        <v>0.89</v>
      </c>
      <c r="AM154" t="s">
        <v>39</v>
      </c>
      <c r="AN154">
        <v>-27.43</v>
      </c>
      <c r="AO154">
        <v>-347.56</v>
      </c>
      <c r="AP154">
        <v>147.29</v>
      </c>
      <c r="AQ154">
        <v>-7.29</v>
      </c>
    </row>
    <row r="155" spans="1:43" x14ac:dyDescent="0.4">
      <c r="A155" t="s">
        <v>1670</v>
      </c>
      <c r="B155" t="s">
        <v>1671</v>
      </c>
      <c r="C155">
        <v>30.3</v>
      </c>
      <c r="D155">
        <v>32.15</v>
      </c>
      <c r="F155" t="s">
        <v>1672</v>
      </c>
      <c r="G155">
        <v>2322</v>
      </c>
      <c r="H155">
        <v>125</v>
      </c>
      <c r="I155" t="s">
        <v>1673</v>
      </c>
      <c r="J155" t="s">
        <v>1674</v>
      </c>
      <c r="K155" t="s">
        <v>491</v>
      </c>
      <c r="L155" t="s">
        <v>1675</v>
      </c>
      <c r="M155" t="s">
        <v>492</v>
      </c>
      <c r="O155" t="s">
        <v>39</v>
      </c>
      <c r="P155">
        <v>1.01</v>
      </c>
      <c r="Q155">
        <v>1.49</v>
      </c>
      <c r="R155">
        <v>-7.39</v>
      </c>
      <c r="S155">
        <v>-8.2200000000000006</v>
      </c>
      <c r="T155">
        <f t="shared" si="12"/>
        <v>0</v>
      </c>
      <c r="U155" t="s">
        <v>1367</v>
      </c>
      <c r="V155" t="s">
        <v>1676</v>
      </c>
      <c r="W155" t="s">
        <v>1677</v>
      </c>
      <c r="X155" t="s">
        <v>1678</v>
      </c>
      <c r="Y155" t="s">
        <v>1679</v>
      </c>
      <c r="Z155" t="s">
        <v>39</v>
      </c>
      <c r="AA155">
        <v>-10.02</v>
      </c>
      <c r="AB155">
        <v>-2.65</v>
      </c>
      <c r="AC155">
        <v>-158.31</v>
      </c>
      <c r="AD155">
        <v>158.41</v>
      </c>
      <c r="AE155">
        <f t="shared" si="13"/>
        <v>0</v>
      </c>
      <c r="AF155">
        <f t="shared" si="14"/>
        <v>0</v>
      </c>
      <c r="AG155">
        <f t="shared" si="15"/>
        <v>0</v>
      </c>
      <c r="AH155">
        <v>2.4900000000000002</v>
      </c>
      <c r="AI155">
        <v>2.31</v>
      </c>
      <c r="AJ155">
        <v>2.36</v>
      </c>
      <c r="AK155">
        <v>-1.53</v>
      </c>
      <c r="AL155">
        <v>0.96</v>
      </c>
      <c r="AM155" t="s">
        <v>39</v>
      </c>
      <c r="AN155">
        <v>-7.23</v>
      </c>
      <c r="AO155">
        <v>2.16</v>
      </c>
      <c r="AP155">
        <v>-164.83</v>
      </c>
      <c r="AQ155">
        <v>162.75</v>
      </c>
    </row>
    <row r="156" spans="1:43" x14ac:dyDescent="0.4">
      <c r="A156" t="s">
        <v>3429</v>
      </c>
      <c r="B156" t="s">
        <v>3430</v>
      </c>
      <c r="C156">
        <v>23.59</v>
      </c>
      <c r="D156">
        <v>20.29</v>
      </c>
      <c r="E156">
        <f>100*((AL156-AH156)/AH156)/5</f>
        <v>46.341463414634163</v>
      </c>
      <c r="F156" t="s">
        <v>2278</v>
      </c>
      <c r="G156">
        <v>697.38</v>
      </c>
      <c r="H156">
        <v>195.3</v>
      </c>
      <c r="I156" t="s">
        <v>3431</v>
      </c>
      <c r="J156" t="s">
        <v>3432</v>
      </c>
      <c r="K156" t="s">
        <v>3433</v>
      </c>
      <c r="L156" t="s">
        <v>3434</v>
      </c>
      <c r="M156" t="s">
        <v>3435</v>
      </c>
      <c r="O156" t="s">
        <v>39</v>
      </c>
      <c r="P156">
        <v>-7.49</v>
      </c>
      <c r="Q156">
        <v>-0.5</v>
      </c>
      <c r="R156">
        <v>18.18</v>
      </c>
      <c r="S156">
        <v>21.73</v>
      </c>
      <c r="T156">
        <f t="shared" si="12"/>
        <v>1</v>
      </c>
      <c r="U156" t="s">
        <v>3436</v>
      </c>
      <c r="V156" t="s">
        <v>3437</v>
      </c>
      <c r="W156" t="s">
        <v>3438</v>
      </c>
      <c r="X156" t="s">
        <v>3439</v>
      </c>
      <c r="Y156" t="s">
        <v>3440</v>
      </c>
      <c r="Z156" t="s">
        <v>39</v>
      </c>
      <c r="AA156">
        <v>-142.66999999999999</v>
      </c>
      <c r="AB156">
        <v>799.03</v>
      </c>
      <c r="AC156">
        <v>2.94</v>
      </c>
      <c r="AD156">
        <v>70.45</v>
      </c>
      <c r="AE156">
        <f t="shared" si="13"/>
        <v>0</v>
      </c>
      <c r="AF156">
        <f t="shared" si="14"/>
        <v>1</v>
      </c>
      <c r="AG156">
        <f t="shared" si="15"/>
        <v>0</v>
      </c>
      <c r="AH156">
        <v>0.41</v>
      </c>
      <c r="AI156">
        <v>-0.14000000000000001</v>
      </c>
      <c r="AJ156">
        <v>0.59</v>
      </c>
      <c r="AK156">
        <v>0.63</v>
      </c>
      <c r="AL156">
        <v>1.36</v>
      </c>
      <c r="AM156" t="s">
        <v>39</v>
      </c>
      <c r="AN156">
        <v>-134.15</v>
      </c>
      <c r="AO156">
        <v>521.42999999999995</v>
      </c>
      <c r="AP156">
        <v>6.78</v>
      </c>
      <c r="AQ156">
        <v>116.49</v>
      </c>
    </row>
    <row r="157" spans="1:43" x14ac:dyDescent="0.4">
      <c r="A157" t="s">
        <v>1693</v>
      </c>
      <c r="B157" t="s">
        <v>1694</v>
      </c>
      <c r="C157">
        <v>126.85</v>
      </c>
      <c r="D157">
        <v>32.03</v>
      </c>
      <c r="F157" t="s">
        <v>1695</v>
      </c>
      <c r="G157">
        <v>881.36</v>
      </c>
      <c r="H157">
        <v>109.45</v>
      </c>
      <c r="I157" t="s">
        <v>1696</v>
      </c>
      <c r="J157" t="s">
        <v>1697</v>
      </c>
      <c r="K157" t="s">
        <v>1698</v>
      </c>
      <c r="L157" t="s">
        <v>1699</v>
      </c>
      <c r="M157" t="s">
        <v>1700</v>
      </c>
      <c r="O157" t="s">
        <v>39</v>
      </c>
      <c r="P157">
        <v>9.91</v>
      </c>
      <c r="Q157">
        <v>6.13</v>
      </c>
      <c r="R157">
        <v>6.31</v>
      </c>
      <c r="S157">
        <v>5.08</v>
      </c>
      <c r="T157">
        <f t="shared" si="12"/>
        <v>0</v>
      </c>
      <c r="U157" t="s">
        <v>1701</v>
      </c>
      <c r="V157" t="s">
        <v>1702</v>
      </c>
      <c r="W157" t="s">
        <v>1703</v>
      </c>
      <c r="X157" t="s">
        <v>1704</v>
      </c>
      <c r="Y157" t="s">
        <v>1705</v>
      </c>
      <c r="Z157" t="s">
        <v>39</v>
      </c>
      <c r="AA157">
        <v>-2.0699999999999998</v>
      </c>
      <c r="AB157">
        <v>5.31</v>
      </c>
      <c r="AC157">
        <v>-8.83</v>
      </c>
      <c r="AD157">
        <v>26.53</v>
      </c>
      <c r="AE157">
        <f t="shared" si="13"/>
        <v>0</v>
      </c>
      <c r="AF157">
        <f t="shared" si="14"/>
        <v>0</v>
      </c>
      <c r="AG157">
        <f t="shared" si="15"/>
        <v>0</v>
      </c>
      <c r="AH157">
        <v>2.64</v>
      </c>
      <c r="AI157">
        <v>2.5499999999999998</v>
      </c>
      <c r="AJ157">
        <v>2.8</v>
      </c>
      <c r="AK157">
        <v>2.75</v>
      </c>
      <c r="AL157">
        <v>3.52</v>
      </c>
      <c r="AM157" t="s">
        <v>39</v>
      </c>
      <c r="AN157">
        <v>-3.41</v>
      </c>
      <c r="AO157">
        <v>9.8000000000000007</v>
      </c>
      <c r="AP157">
        <v>-1.79</v>
      </c>
      <c r="AQ157">
        <v>28</v>
      </c>
    </row>
    <row r="158" spans="1:43" x14ac:dyDescent="0.4">
      <c r="A158" t="s">
        <v>3409</v>
      </c>
      <c r="B158" t="s">
        <v>3410</v>
      </c>
      <c r="C158">
        <v>97.3</v>
      </c>
      <c r="D158">
        <v>20.59</v>
      </c>
      <c r="E158">
        <f>100*((AL158-AH158)/AH158)/5</f>
        <v>14.354838709677418</v>
      </c>
      <c r="F158" t="s">
        <v>3411</v>
      </c>
      <c r="G158">
        <v>3289</v>
      </c>
      <c r="H158">
        <v>995.2</v>
      </c>
      <c r="I158" t="s">
        <v>415</v>
      </c>
      <c r="J158" t="s">
        <v>1783</v>
      </c>
      <c r="K158" t="s">
        <v>1165</v>
      </c>
      <c r="L158" t="s">
        <v>203</v>
      </c>
      <c r="M158" t="s">
        <v>3412</v>
      </c>
      <c r="O158" t="s">
        <v>39</v>
      </c>
      <c r="P158">
        <v>14.24</v>
      </c>
      <c r="Q158">
        <v>27.87</v>
      </c>
      <c r="R158">
        <v>42.2</v>
      </c>
      <c r="S158">
        <v>0.94</v>
      </c>
      <c r="T158">
        <f t="shared" si="12"/>
        <v>0</v>
      </c>
      <c r="U158" t="s">
        <v>1688</v>
      </c>
      <c r="V158" t="s">
        <v>1689</v>
      </c>
      <c r="W158" t="s">
        <v>1690</v>
      </c>
      <c r="X158" t="s">
        <v>1691</v>
      </c>
      <c r="Y158" t="s">
        <v>1692</v>
      </c>
      <c r="Z158" t="s">
        <v>39</v>
      </c>
      <c r="AA158">
        <v>3.78</v>
      </c>
      <c r="AB158">
        <v>36.479999999999997</v>
      </c>
      <c r="AC158">
        <v>23.27</v>
      </c>
      <c r="AD158">
        <v>11.25</v>
      </c>
      <c r="AE158">
        <f t="shared" si="13"/>
        <v>1</v>
      </c>
      <c r="AF158">
        <f t="shared" si="14"/>
        <v>1</v>
      </c>
      <c r="AG158">
        <f t="shared" si="15"/>
        <v>0</v>
      </c>
      <c r="AH158">
        <v>1.24</v>
      </c>
      <c r="AI158">
        <v>1.27</v>
      </c>
      <c r="AJ158">
        <v>1.59</v>
      </c>
      <c r="AK158">
        <v>1.93</v>
      </c>
      <c r="AL158">
        <v>2.13</v>
      </c>
      <c r="AM158" t="s">
        <v>39</v>
      </c>
      <c r="AN158">
        <v>2.42</v>
      </c>
      <c r="AO158">
        <v>25.2</v>
      </c>
      <c r="AP158">
        <v>21.38</v>
      </c>
      <c r="AQ158">
        <v>10.36</v>
      </c>
    </row>
    <row r="159" spans="1:43" x14ac:dyDescent="0.4">
      <c r="A159" t="s">
        <v>1717</v>
      </c>
      <c r="B159" t="s">
        <v>1718</v>
      </c>
      <c r="C159">
        <v>11.75</v>
      </c>
      <c r="D159">
        <v>66.39</v>
      </c>
      <c r="F159" t="s">
        <v>1220</v>
      </c>
      <c r="G159">
        <v>427.59</v>
      </c>
      <c r="H159">
        <v>26.94</v>
      </c>
      <c r="I159" t="s">
        <v>1719</v>
      </c>
      <c r="J159" t="s">
        <v>1720</v>
      </c>
      <c r="K159" t="s">
        <v>1721</v>
      </c>
      <c r="L159" t="s">
        <v>1722</v>
      </c>
      <c r="M159" t="s">
        <v>1723</v>
      </c>
      <c r="O159" t="s">
        <v>39</v>
      </c>
      <c r="P159">
        <v>-1.49</v>
      </c>
      <c r="Q159">
        <v>22.23</v>
      </c>
      <c r="R159">
        <v>20.95</v>
      </c>
      <c r="S159">
        <v>-2.21</v>
      </c>
      <c r="T159">
        <f t="shared" si="12"/>
        <v>0</v>
      </c>
      <c r="U159" t="s">
        <v>1724</v>
      </c>
      <c r="V159" t="s">
        <v>1725</v>
      </c>
      <c r="W159" t="s">
        <v>1726</v>
      </c>
      <c r="X159" t="s">
        <v>572</v>
      </c>
      <c r="Y159" t="s">
        <v>1727</v>
      </c>
      <c r="Z159" t="s">
        <v>39</v>
      </c>
      <c r="AA159">
        <v>-40.68</v>
      </c>
      <c r="AB159">
        <v>99.74</v>
      </c>
      <c r="AC159">
        <v>1.01</v>
      </c>
      <c r="AD159">
        <v>-59.19</v>
      </c>
      <c r="AE159">
        <f t="shared" si="13"/>
        <v>0</v>
      </c>
      <c r="AF159">
        <f t="shared" si="14"/>
        <v>0</v>
      </c>
      <c r="AG159">
        <f t="shared" si="15"/>
        <v>0</v>
      </c>
      <c r="AH159">
        <v>2</v>
      </c>
      <c r="AI159">
        <v>1.21</v>
      </c>
      <c r="AJ159">
        <v>0.44</v>
      </c>
      <c r="AK159">
        <v>0.45</v>
      </c>
      <c r="AL159">
        <v>0.18</v>
      </c>
      <c r="AM159" t="s">
        <v>39</v>
      </c>
      <c r="AN159">
        <v>-39.5</v>
      </c>
      <c r="AO159">
        <v>-63.46</v>
      </c>
      <c r="AP159">
        <v>1.79</v>
      </c>
      <c r="AQ159">
        <v>-60</v>
      </c>
    </row>
    <row r="160" spans="1:43" x14ac:dyDescent="0.4">
      <c r="A160" t="s">
        <v>1728</v>
      </c>
      <c r="B160" t="s">
        <v>1729</v>
      </c>
      <c r="C160">
        <v>14.97</v>
      </c>
      <c r="D160">
        <v>65.7</v>
      </c>
      <c r="F160" t="s">
        <v>1730</v>
      </c>
      <c r="G160">
        <v>491.35</v>
      </c>
      <c r="H160">
        <v>12.56</v>
      </c>
      <c r="I160" t="s">
        <v>1731</v>
      </c>
      <c r="J160" t="s">
        <v>1378</v>
      </c>
      <c r="K160" t="s">
        <v>1732</v>
      </c>
      <c r="L160" t="s">
        <v>1733</v>
      </c>
      <c r="M160" t="s">
        <v>1734</v>
      </c>
      <c r="O160" t="s">
        <v>39</v>
      </c>
      <c r="P160">
        <v>63.6</v>
      </c>
      <c r="Q160">
        <v>3.62</v>
      </c>
      <c r="R160">
        <v>60.93</v>
      </c>
      <c r="S160">
        <v>23.25</v>
      </c>
      <c r="T160">
        <f t="shared" si="12"/>
        <v>0</v>
      </c>
      <c r="U160" t="s">
        <v>1735</v>
      </c>
      <c r="V160" t="s">
        <v>1736</v>
      </c>
      <c r="W160" t="s">
        <v>1737</v>
      </c>
      <c r="X160" t="s">
        <v>1738</v>
      </c>
      <c r="Y160" t="s">
        <v>1739</v>
      </c>
      <c r="Z160" t="s">
        <v>39</v>
      </c>
      <c r="AA160">
        <v>17.95</v>
      </c>
      <c r="AB160">
        <v>-57.61</v>
      </c>
      <c r="AC160">
        <v>137.11000000000001</v>
      </c>
      <c r="AD160">
        <v>261.76</v>
      </c>
      <c r="AE160">
        <f t="shared" si="13"/>
        <v>0</v>
      </c>
      <c r="AF160">
        <f t="shared" si="14"/>
        <v>0</v>
      </c>
      <c r="AG160">
        <f t="shared" si="15"/>
        <v>1</v>
      </c>
      <c r="AH160" t="s">
        <v>39</v>
      </c>
      <c r="AI160" t="s">
        <v>39</v>
      </c>
      <c r="AJ160" t="s">
        <v>39</v>
      </c>
      <c r="AK160">
        <v>-0.01</v>
      </c>
      <c r="AL160">
        <v>0.26</v>
      </c>
      <c r="AM160" t="s">
        <v>39</v>
      </c>
      <c r="AN160" t="s">
        <v>39</v>
      </c>
      <c r="AO160" t="s">
        <v>39</v>
      </c>
      <c r="AP160" t="s">
        <v>39</v>
      </c>
      <c r="AQ160">
        <v>1927.97</v>
      </c>
    </row>
    <row r="161" spans="1:43" x14ac:dyDescent="0.4">
      <c r="A161" t="s">
        <v>1740</v>
      </c>
      <c r="B161" t="s">
        <v>1741</v>
      </c>
      <c r="C161">
        <v>22.49</v>
      </c>
      <c r="D161" t="s">
        <v>39</v>
      </c>
      <c r="F161" t="s">
        <v>39</v>
      </c>
      <c r="G161" t="s">
        <v>1742</v>
      </c>
      <c r="H161">
        <v>64.89</v>
      </c>
      <c r="T161">
        <f t="shared" si="12"/>
        <v>0</v>
      </c>
      <c r="AE161">
        <f t="shared" si="13"/>
        <v>0</v>
      </c>
      <c r="AF161">
        <f t="shared" si="14"/>
        <v>0</v>
      </c>
      <c r="AG161">
        <f t="shared" si="15"/>
        <v>0</v>
      </c>
    </row>
    <row r="162" spans="1:43" x14ac:dyDescent="0.4">
      <c r="A162" t="s">
        <v>1743</v>
      </c>
      <c r="B162" t="s">
        <v>1744</v>
      </c>
      <c r="C162">
        <v>29.7</v>
      </c>
      <c r="D162">
        <v>64.17</v>
      </c>
      <c r="F162" t="s">
        <v>1745</v>
      </c>
      <c r="G162">
        <v>615.61</v>
      </c>
      <c r="H162">
        <v>15.38</v>
      </c>
      <c r="I162" t="s">
        <v>1746</v>
      </c>
      <c r="J162" t="s">
        <v>1747</v>
      </c>
      <c r="K162" t="s">
        <v>1748</v>
      </c>
      <c r="L162" t="s">
        <v>1749</v>
      </c>
      <c r="M162" t="s">
        <v>1750</v>
      </c>
      <c r="O162" t="s">
        <v>39</v>
      </c>
      <c r="P162">
        <v>14.63</v>
      </c>
      <c r="Q162">
        <v>33.06</v>
      </c>
      <c r="R162">
        <v>28.36</v>
      </c>
      <c r="S162">
        <v>4.8899999999999997</v>
      </c>
      <c r="T162">
        <f t="shared" si="12"/>
        <v>0</v>
      </c>
      <c r="U162" t="s">
        <v>1751</v>
      </c>
      <c r="V162" t="s">
        <v>1752</v>
      </c>
      <c r="W162" t="s">
        <v>1753</v>
      </c>
      <c r="X162" t="s">
        <v>1754</v>
      </c>
      <c r="Y162" t="s">
        <v>1755</v>
      </c>
      <c r="Z162" t="s">
        <v>39</v>
      </c>
      <c r="AA162">
        <v>-281.44</v>
      </c>
      <c r="AB162">
        <v>-16.170000000000002</v>
      </c>
      <c r="AC162">
        <v>81.62</v>
      </c>
      <c r="AD162">
        <v>695.84</v>
      </c>
      <c r="AE162">
        <f t="shared" si="13"/>
        <v>0</v>
      </c>
      <c r="AF162">
        <f t="shared" si="14"/>
        <v>0</v>
      </c>
      <c r="AG162">
        <f t="shared" si="15"/>
        <v>1</v>
      </c>
      <c r="AH162">
        <v>0.88</v>
      </c>
      <c r="AI162">
        <v>-0.51</v>
      </c>
      <c r="AJ162">
        <v>-0.59</v>
      </c>
      <c r="AK162">
        <v>-0.1</v>
      </c>
      <c r="AL162">
        <v>0.64</v>
      </c>
      <c r="AM162" t="s">
        <v>39</v>
      </c>
      <c r="AN162">
        <v>-157.63999999999999</v>
      </c>
      <c r="AO162">
        <v>-15.44</v>
      </c>
      <c r="AP162">
        <v>82.51</v>
      </c>
      <c r="AQ162">
        <v>721.09</v>
      </c>
    </row>
    <row r="163" spans="1:43" x14ac:dyDescent="0.4">
      <c r="A163" t="s">
        <v>1756</v>
      </c>
      <c r="B163" t="s">
        <v>1757</v>
      </c>
      <c r="C163">
        <v>3.73</v>
      </c>
      <c r="D163">
        <v>63.84</v>
      </c>
      <c r="F163" t="s">
        <v>1758</v>
      </c>
      <c r="G163">
        <v>1067.51</v>
      </c>
      <c r="H163">
        <v>17.87</v>
      </c>
      <c r="I163" t="s">
        <v>1759</v>
      </c>
      <c r="J163" t="s">
        <v>1760</v>
      </c>
      <c r="K163" t="s">
        <v>1761</v>
      </c>
      <c r="L163" t="s">
        <v>1762</v>
      </c>
      <c r="M163" t="s">
        <v>262</v>
      </c>
      <c r="O163" t="s">
        <v>39</v>
      </c>
      <c r="P163">
        <v>970.48</v>
      </c>
      <c r="Q163">
        <v>107.35</v>
      </c>
      <c r="R163">
        <v>30.38</v>
      </c>
      <c r="S163">
        <v>79.69</v>
      </c>
      <c r="T163">
        <f t="shared" si="12"/>
        <v>0</v>
      </c>
      <c r="U163" t="s">
        <v>1763</v>
      </c>
      <c r="V163" t="s">
        <v>1764</v>
      </c>
      <c r="W163" t="s">
        <v>1765</v>
      </c>
      <c r="X163" t="s">
        <v>1766</v>
      </c>
      <c r="Y163" t="s">
        <v>1767</v>
      </c>
      <c r="Z163" t="s">
        <v>39</v>
      </c>
      <c r="AA163">
        <v>301.14999999999998</v>
      </c>
      <c r="AB163">
        <v>208.91</v>
      </c>
      <c r="AC163">
        <v>162.33000000000001</v>
      </c>
      <c r="AD163">
        <v>-71.12</v>
      </c>
      <c r="AE163">
        <f t="shared" si="13"/>
        <v>0</v>
      </c>
      <c r="AF163">
        <f t="shared" si="14"/>
        <v>0</v>
      </c>
      <c r="AG163">
        <f t="shared" si="15"/>
        <v>0</v>
      </c>
      <c r="AH163">
        <v>-0.03</v>
      </c>
      <c r="AI163">
        <v>0.04</v>
      </c>
      <c r="AJ163">
        <v>0.11</v>
      </c>
      <c r="AK163">
        <v>0.49</v>
      </c>
      <c r="AL163">
        <v>0.13</v>
      </c>
      <c r="AM163" t="s">
        <v>39</v>
      </c>
      <c r="AN163">
        <v>233.33</v>
      </c>
      <c r="AO163">
        <v>175.75</v>
      </c>
      <c r="AP163">
        <v>342.52</v>
      </c>
      <c r="AQ163">
        <v>-73.39</v>
      </c>
    </row>
    <row r="164" spans="1:43" x14ac:dyDescent="0.4">
      <c r="A164" t="s">
        <v>1768</v>
      </c>
      <c r="B164" t="s">
        <v>1769</v>
      </c>
      <c r="C164">
        <v>38.64</v>
      </c>
      <c r="D164">
        <v>63.49</v>
      </c>
      <c r="F164" t="s">
        <v>491</v>
      </c>
      <c r="G164">
        <v>455.87</v>
      </c>
      <c r="H164">
        <v>43.11</v>
      </c>
      <c r="I164" t="s">
        <v>1770</v>
      </c>
      <c r="J164" t="s">
        <v>1771</v>
      </c>
      <c r="K164" t="s">
        <v>1772</v>
      </c>
      <c r="L164" t="s">
        <v>1773</v>
      </c>
      <c r="M164" t="s">
        <v>1774</v>
      </c>
      <c r="O164" t="s">
        <v>39</v>
      </c>
      <c r="P164">
        <v>16.13</v>
      </c>
      <c r="Q164">
        <v>16.84</v>
      </c>
      <c r="R164">
        <v>-5.12</v>
      </c>
      <c r="S164">
        <v>8.85</v>
      </c>
      <c r="T164">
        <f t="shared" si="12"/>
        <v>0</v>
      </c>
      <c r="U164" t="s">
        <v>1775</v>
      </c>
      <c r="V164" t="s">
        <v>1776</v>
      </c>
      <c r="W164" t="s">
        <v>1777</v>
      </c>
      <c r="X164" t="s">
        <v>1778</v>
      </c>
      <c r="Y164" t="s">
        <v>1779</v>
      </c>
      <c r="Z164" t="s">
        <v>39</v>
      </c>
      <c r="AA164">
        <v>-77.7</v>
      </c>
      <c r="AB164">
        <v>413.32</v>
      </c>
      <c r="AC164">
        <v>15.81</v>
      </c>
      <c r="AD164">
        <v>-18.079999999999998</v>
      </c>
      <c r="AE164">
        <f t="shared" si="13"/>
        <v>0</v>
      </c>
      <c r="AF164">
        <f t="shared" si="14"/>
        <v>0</v>
      </c>
      <c r="AG164">
        <f t="shared" si="15"/>
        <v>0</v>
      </c>
      <c r="AH164">
        <v>0.6</v>
      </c>
      <c r="AI164">
        <v>0.13</v>
      </c>
      <c r="AJ164">
        <v>0.68</v>
      </c>
      <c r="AK164">
        <v>0.78</v>
      </c>
      <c r="AL164">
        <v>0.63</v>
      </c>
      <c r="AM164" t="s">
        <v>39</v>
      </c>
      <c r="AN164">
        <v>-78</v>
      </c>
      <c r="AO164">
        <v>409.41</v>
      </c>
      <c r="AP164">
        <v>14.74</v>
      </c>
      <c r="AQ164">
        <v>-18.77</v>
      </c>
    </row>
    <row r="165" spans="1:43" x14ac:dyDescent="0.4">
      <c r="A165" t="s">
        <v>3388</v>
      </c>
      <c r="B165" t="s">
        <v>3389</v>
      </c>
      <c r="C165">
        <v>31.9</v>
      </c>
      <c r="D165">
        <v>20.81</v>
      </c>
      <c r="E165">
        <f>100*((AL165-AH165)/AH165)/5</f>
        <v>17.777777777777779</v>
      </c>
      <c r="F165" t="s">
        <v>3283</v>
      </c>
      <c r="G165">
        <v>866.69</v>
      </c>
      <c r="H165">
        <v>178.51</v>
      </c>
      <c r="I165" t="s">
        <v>3390</v>
      </c>
      <c r="J165" t="s">
        <v>3391</v>
      </c>
      <c r="K165" t="s">
        <v>3392</v>
      </c>
      <c r="L165" t="s">
        <v>3393</v>
      </c>
      <c r="M165" t="s">
        <v>3394</v>
      </c>
      <c r="O165" t="s">
        <v>39</v>
      </c>
      <c r="P165">
        <v>70.41</v>
      </c>
      <c r="Q165">
        <v>74.5</v>
      </c>
      <c r="R165">
        <v>59.37</v>
      </c>
      <c r="S165">
        <v>62.57</v>
      </c>
      <c r="T165">
        <f t="shared" si="12"/>
        <v>0</v>
      </c>
      <c r="U165" t="s">
        <v>1668</v>
      </c>
      <c r="V165" t="s">
        <v>1713</v>
      </c>
      <c r="W165" t="s">
        <v>1714</v>
      </c>
      <c r="X165" t="s">
        <v>1715</v>
      </c>
      <c r="Y165" t="s">
        <v>1716</v>
      </c>
      <c r="Z165" t="s">
        <v>39</v>
      </c>
      <c r="AA165">
        <v>41.74</v>
      </c>
      <c r="AB165">
        <v>21.05</v>
      </c>
      <c r="AC165">
        <v>23.48</v>
      </c>
      <c r="AD165">
        <v>5.55</v>
      </c>
      <c r="AE165">
        <f t="shared" si="13"/>
        <v>1</v>
      </c>
      <c r="AF165">
        <f t="shared" si="14"/>
        <v>1</v>
      </c>
      <c r="AG165">
        <f t="shared" si="15"/>
        <v>0</v>
      </c>
      <c r="AH165">
        <v>0.81</v>
      </c>
      <c r="AI165">
        <v>1.1399999999999999</v>
      </c>
      <c r="AJ165">
        <v>1.32</v>
      </c>
      <c r="AK165">
        <v>1.48</v>
      </c>
      <c r="AL165">
        <v>1.53</v>
      </c>
      <c r="AM165" t="s">
        <v>39</v>
      </c>
      <c r="AN165">
        <v>40.74</v>
      </c>
      <c r="AO165">
        <v>15.79</v>
      </c>
      <c r="AP165">
        <v>12.12</v>
      </c>
      <c r="AQ165">
        <v>3.38</v>
      </c>
    </row>
    <row r="166" spans="1:43" x14ac:dyDescent="0.4">
      <c r="A166" t="s">
        <v>1789</v>
      </c>
      <c r="B166" t="s">
        <v>1790</v>
      </c>
      <c r="C166">
        <v>15.9</v>
      </c>
      <c r="D166">
        <v>62.69</v>
      </c>
      <c r="F166" t="s">
        <v>1791</v>
      </c>
      <c r="G166">
        <v>2533.36</v>
      </c>
      <c r="H166">
        <v>34.86</v>
      </c>
      <c r="I166" t="s">
        <v>152</v>
      </c>
      <c r="J166" t="s">
        <v>1439</v>
      </c>
      <c r="K166" t="s">
        <v>1103</v>
      </c>
      <c r="L166" t="s">
        <v>1792</v>
      </c>
      <c r="M166" t="s">
        <v>1675</v>
      </c>
      <c r="O166" t="s">
        <v>39</v>
      </c>
      <c r="P166">
        <v>1.45</v>
      </c>
      <c r="Q166">
        <v>-3.11</v>
      </c>
      <c r="R166">
        <v>58.06</v>
      </c>
      <c r="S166">
        <v>20.9</v>
      </c>
      <c r="T166">
        <f t="shared" si="12"/>
        <v>0</v>
      </c>
      <c r="U166" t="s">
        <v>1793</v>
      </c>
      <c r="V166" t="s">
        <v>1794</v>
      </c>
      <c r="W166" t="s">
        <v>1795</v>
      </c>
      <c r="X166" t="s">
        <v>1796</v>
      </c>
      <c r="Y166" t="s">
        <v>1797</v>
      </c>
      <c r="Z166" t="s">
        <v>39</v>
      </c>
      <c r="AA166">
        <v>112.53</v>
      </c>
      <c r="AB166">
        <v>-32.840000000000003</v>
      </c>
      <c r="AC166">
        <v>-276.14999999999998</v>
      </c>
      <c r="AD166">
        <v>234.69</v>
      </c>
      <c r="AE166">
        <f t="shared" si="13"/>
        <v>0</v>
      </c>
      <c r="AF166">
        <f t="shared" si="14"/>
        <v>0</v>
      </c>
      <c r="AG166">
        <f t="shared" si="15"/>
        <v>0</v>
      </c>
      <c r="AH166">
        <v>-2.13</v>
      </c>
      <c r="AI166">
        <v>0.27</v>
      </c>
      <c r="AJ166">
        <v>0.18</v>
      </c>
      <c r="AK166">
        <v>-0.28000000000000003</v>
      </c>
      <c r="AL166">
        <v>0.35</v>
      </c>
      <c r="AM166" t="s">
        <v>39</v>
      </c>
      <c r="AN166">
        <v>112.68</v>
      </c>
      <c r="AO166">
        <v>-33.33</v>
      </c>
      <c r="AP166">
        <v>-255.56</v>
      </c>
      <c r="AQ166">
        <v>225</v>
      </c>
    </row>
    <row r="167" spans="1:43" x14ac:dyDescent="0.4">
      <c r="A167" t="s">
        <v>1798</v>
      </c>
      <c r="B167" t="s">
        <v>1799</v>
      </c>
      <c r="C167">
        <v>9.19</v>
      </c>
      <c r="D167">
        <v>62.33</v>
      </c>
      <c r="F167" t="s">
        <v>1800</v>
      </c>
      <c r="G167">
        <v>570.16999999999996</v>
      </c>
      <c r="H167">
        <v>2.06</v>
      </c>
      <c r="I167" t="s">
        <v>1801</v>
      </c>
      <c r="J167" t="s">
        <v>1802</v>
      </c>
      <c r="K167" t="s">
        <v>1803</v>
      </c>
      <c r="L167" t="s">
        <v>1804</v>
      </c>
      <c r="M167" t="s">
        <v>1805</v>
      </c>
      <c r="O167" t="s">
        <v>39</v>
      </c>
      <c r="P167">
        <v>5.88</v>
      </c>
      <c r="Q167">
        <v>6.49</v>
      </c>
      <c r="R167">
        <v>11.59</v>
      </c>
      <c r="S167">
        <v>-7.43</v>
      </c>
      <c r="T167">
        <f t="shared" si="12"/>
        <v>0</v>
      </c>
      <c r="U167" t="s">
        <v>1806</v>
      </c>
      <c r="V167" t="s">
        <v>1807</v>
      </c>
      <c r="W167" t="s">
        <v>1808</v>
      </c>
      <c r="X167" t="s">
        <v>1809</v>
      </c>
      <c r="Y167" t="s">
        <v>1810</v>
      </c>
      <c r="Z167" t="s">
        <v>39</v>
      </c>
      <c r="AA167">
        <v>168.34</v>
      </c>
      <c r="AB167">
        <v>-2.52</v>
      </c>
      <c r="AC167">
        <v>-5.96</v>
      </c>
      <c r="AD167">
        <v>-90.13</v>
      </c>
      <c r="AE167">
        <f t="shared" si="13"/>
        <v>0</v>
      </c>
      <c r="AF167">
        <f t="shared" si="14"/>
        <v>0</v>
      </c>
      <c r="AG167">
        <f t="shared" si="15"/>
        <v>0</v>
      </c>
      <c r="AH167">
        <v>0.2</v>
      </c>
      <c r="AI167">
        <v>0.54</v>
      </c>
      <c r="AJ167">
        <v>0.52</v>
      </c>
      <c r="AK167">
        <v>0.48</v>
      </c>
      <c r="AL167">
        <v>0.05</v>
      </c>
      <c r="AM167" t="s">
        <v>39</v>
      </c>
      <c r="AN167">
        <v>170</v>
      </c>
      <c r="AO167">
        <v>-3.7</v>
      </c>
      <c r="AP167">
        <v>-7.69</v>
      </c>
      <c r="AQ167">
        <v>-89.58</v>
      </c>
    </row>
    <row r="168" spans="1:43" x14ac:dyDescent="0.4">
      <c r="A168" t="s">
        <v>3358</v>
      </c>
      <c r="B168" t="s">
        <v>3359</v>
      </c>
      <c r="C168">
        <v>60.35</v>
      </c>
      <c r="D168">
        <v>21.12</v>
      </c>
      <c r="E168">
        <f>100*((AL168-AH168)/AH168)/5</f>
        <v>10.157068062827225</v>
      </c>
      <c r="F168" t="s">
        <v>1303</v>
      </c>
      <c r="G168">
        <v>298.29000000000002</v>
      </c>
      <c r="H168">
        <v>93.85</v>
      </c>
      <c r="I168" t="s">
        <v>1788</v>
      </c>
      <c r="J168" t="s">
        <v>3360</v>
      </c>
      <c r="K168" t="s">
        <v>3361</v>
      </c>
      <c r="L168" t="s">
        <v>3362</v>
      </c>
      <c r="M168" t="s">
        <v>3363</v>
      </c>
      <c r="O168" t="s">
        <v>39</v>
      </c>
      <c r="P168">
        <v>2.68</v>
      </c>
      <c r="Q168">
        <v>4.6900000000000004</v>
      </c>
      <c r="R168">
        <v>23.87</v>
      </c>
      <c r="S168">
        <v>12.36</v>
      </c>
      <c r="T168">
        <f t="shared" si="12"/>
        <v>0</v>
      </c>
      <c r="U168" t="s">
        <v>3364</v>
      </c>
      <c r="V168" t="s">
        <v>3365</v>
      </c>
      <c r="W168" t="s">
        <v>3366</v>
      </c>
      <c r="X168" t="s">
        <v>3367</v>
      </c>
      <c r="Y168" t="s">
        <v>3368</v>
      </c>
      <c r="Z168" t="s">
        <v>39</v>
      </c>
      <c r="AA168">
        <v>-16.010000000000002</v>
      </c>
      <c r="AB168">
        <v>7.23</v>
      </c>
      <c r="AC168">
        <v>25.13</v>
      </c>
      <c r="AD168">
        <v>18</v>
      </c>
      <c r="AE168">
        <f t="shared" si="13"/>
        <v>0</v>
      </c>
      <c r="AF168">
        <f t="shared" si="14"/>
        <v>1</v>
      </c>
      <c r="AG168">
        <f t="shared" si="15"/>
        <v>0</v>
      </c>
      <c r="AH168">
        <v>1.91</v>
      </c>
      <c r="AI168">
        <v>1.58</v>
      </c>
      <c r="AJ168">
        <v>1.68</v>
      </c>
      <c r="AK168">
        <v>2.29</v>
      </c>
      <c r="AL168">
        <v>2.88</v>
      </c>
      <c r="AM168" t="s">
        <v>39</v>
      </c>
      <c r="AN168">
        <v>-17.28</v>
      </c>
      <c r="AO168">
        <v>6.33</v>
      </c>
      <c r="AP168">
        <v>36.31</v>
      </c>
      <c r="AQ168">
        <v>25.76</v>
      </c>
    </row>
    <row r="169" spans="1:43" x14ac:dyDescent="0.4">
      <c r="A169" t="s">
        <v>1822</v>
      </c>
      <c r="B169" t="s">
        <v>1823</v>
      </c>
      <c r="C169">
        <v>22.41</v>
      </c>
      <c r="D169">
        <v>61.78</v>
      </c>
      <c r="F169" t="s">
        <v>700</v>
      </c>
      <c r="G169">
        <v>1322.38</v>
      </c>
      <c r="H169">
        <v>118.4</v>
      </c>
      <c r="I169" t="s">
        <v>1824</v>
      </c>
      <c r="J169" t="s">
        <v>880</v>
      </c>
      <c r="K169" t="s">
        <v>1825</v>
      </c>
      <c r="L169" t="s">
        <v>1826</v>
      </c>
      <c r="M169" t="s">
        <v>262</v>
      </c>
      <c r="O169" t="s">
        <v>39</v>
      </c>
      <c r="P169">
        <v>33.880000000000003</v>
      </c>
      <c r="Q169">
        <v>6.08</v>
      </c>
      <c r="R169">
        <v>-25.81</v>
      </c>
      <c r="S169">
        <v>16.190000000000001</v>
      </c>
      <c r="T169">
        <f t="shared" si="12"/>
        <v>0</v>
      </c>
      <c r="U169" t="s">
        <v>1827</v>
      </c>
      <c r="V169" t="s">
        <v>1828</v>
      </c>
      <c r="W169" t="s">
        <v>1829</v>
      </c>
      <c r="X169" t="s">
        <v>1830</v>
      </c>
      <c r="Y169" t="s">
        <v>1831</v>
      </c>
      <c r="Z169" t="s">
        <v>39</v>
      </c>
      <c r="AA169">
        <v>59.76</v>
      </c>
      <c r="AB169">
        <v>4.26</v>
      </c>
      <c r="AC169">
        <v>-64.180000000000007</v>
      </c>
      <c r="AD169">
        <v>-35.74</v>
      </c>
      <c r="AE169">
        <f t="shared" si="13"/>
        <v>0</v>
      </c>
      <c r="AF169">
        <f t="shared" si="14"/>
        <v>0</v>
      </c>
      <c r="AG169">
        <f t="shared" si="15"/>
        <v>0</v>
      </c>
      <c r="AH169">
        <v>0.81</v>
      </c>
      <c r="AI169">
        <v>1.29</v>
      </c>
      <c r="AJ169">
        <v>1.38</v>
      </c>
      <c r="AK169">
        <v>0.5</v>
      </c>
      <c r="AL169">
        <v>0.32</v>
      </c>
      <c r="AM169" t="s">
        <v>39</v>
      </c>
      <c r="AN169">
        <v>59.55</v>
      </c>
      <c r="AO169">
        <v>6.64</v>
      </c>
      <c r="AP169">
        <v>-64.08</v>
      </c>
      <c r="AQ169">
        <v>-36.200000000000003</v>
      </c>
    </row>
    <row r="170" spans="1:43" x14ac:dyDescent="0.4">
      <c r="A170" t="s">
        <v>1832</v>
      </c>
      <c r="B170" t="s">
        <v>1833</v>
      </c>
      <c r="C170">
        <v>17.04</v>
      </c>
      <c r="D170">
        <v>60.4</v>
      </c>
      <c r="F170" t="s">
        <v>1834</v>
      </c>
      <c r="G170">
        <v>335.66</v>
      </c>
      <c r="H170">
        <v>-2.93</v>
      </c>
      <c r="I170" t="s">
        <v>1835</v>
      </c>
      <c r="J170" t="s">
        <v>1836</v>
      </c>
      <c r="K170" t="s">
        <v>1837</v>
      </c>
      <c r="L170" t="s">
        <v>1838</v>
      </c>
      <c r="M170" t="s">
        <v>1839</v>
      </c>
      <c r="O170" t="s">
        <v>39</v>
      </c>
      <c r="P170">
        <v>-1.42</v>
      </c>
      <c r="Q170">
        <v>-5.72</v>
      </c>
      <c r="R170">
        <v>3.08</v>
      </c>
      <c r="S170">
        <v>2.36</v>
      </c>
      <c r="T170">
        <f t="shared" si="12"/>
        <v>0</v>
      </c>
      <c r="U170" t="s">
        <v>1840</v>
      </c>
      <c r="V170" t="s">
        <v>1841</v>
      </c>
      <c r="W170" t="s">
        <v>1842</v>
      </c>
      <c r="X170" t="s">
        <v>1843</v>
      </c>
      <c r="Y170" t="s">
        <v>1844</v>
      </c>
      <c r="Z170" t="s">
        <v>39</v>
      </c>
      <c r="AA170">
        <v>-143.16</v>
      </c>
      <c r="AB170">
        <v>40.659999999999997</v>
      </c>
      <c r="AC170">
        <v>-139.87</v>
      </c>
      <c r="AD170">
        <v>63.1</v>
      </c>
      <c r="AE170">
        <f t="shared" si="13"/>
        <v>0</v>
      </c>
      <c r="AF170">
        <f t="shared" si="14"/>
        <v>0</v>
      </c>
      <c r="AG170">
        <f t="shared" si="15"/>
        <v>0</v>
      </c>
      <c r="AH170">
        <v>0.52</v>
      </c>
      <c r="AI170">
        <v>-0.22</v>
      </c>
      <c r="AJ170">
        <v>-0.13</v>
      </c>
      <c r="AK170">
        <v>-0.3</v>
      </c>
      <c r="AL170">
        <v>-0.13</v>
      </c>
      <c r="AM170" t="s">
        <v>39</v>
      </c>
      <c r="AN170">
        <v>-142.31</v>
      </c>
      <c r="AO170">
        <v>40.909999999999997</v>
      </c>
      <c r="AP170">
        <v>-130.77000000000001</v>
      </c>
      <c r="AQ170">
        <v>56.67</v>
      </c>
    </row>
    <row r="171" spans="1:43" x14ac:dyDescent="0.4">
      <c r="A171" t="s">
        <v>1845</v>
      </c>
      <c r="B171" t="s">
        <v>1846</v>
      </c>
      <c r="C171">
        <v>31.32</v>
      </c>
      <c r="D171">
        <v>60.04</v>
      </c>
      <c r="F171" t="s">
        <v>1847</v>
      </c>
      <c r="G171">
        <v>2362.1999999999998</v>
      </c>
      <c r="H171">
        <v>132.4</v>
      </c>
      <c r="I171" t="s">
        <v>1848</v>
      </c>
      <c r="J171" t="s">
        <v>1165</v>
      </c>
      <c r="K171" t="s">
        <v>1849</v>
      </c>
      <c r="L171" t="s">
        <v>1165</v>
      </c>
      <c r="M171" t="s">
        <v>1850</v>
      </c>
      <c r="O171" t="s">
        <v>39</v>
      </c>
      <c r="P171">
        <v>12.16</v>
      </c>
      <c r="Q171">
        <v>4.6900000000000004</v>
      </c>
      <c r="R171">
        <v>-4.3899999999999997</v>
      </c>
      <c r="S171">
        <v>3.13</v>
      </c>
      <c r="T171">
        <f t="shared" si="12"/>
        <v>0</v>
      </c>
      <c r="U171" t="s">
        <v>1851</v>
      </c>
      <c r="V171" t="s">
        <v>1852</v>
      </c>
      <c r="W171" t="s">
        <v>1853</v>
      </c>
      <c r="X171" t="s">
        <v>1854</v>
      </c>
      <c r="Y171" t="s">
        <v>1855</v>
      </c>
      <c r="Z171" t="s">
        <v>39</v>
      </c>
      <c r="AA171">
        <v>14.55</v>
      </c>
      <c r="AB171">
        <v>-2.16</v>
      </c>
      <c r="AC171">
        <v>-43.44</v>
      </c>
      <c r="AD171">
        <v>9.33</v>
      </c>
      <c r="AE171">
        <f t="shared" si="13"/>
        <v>0</v>
      </c>
      <c r="AF171">
        <f t="shared" si="14"/>
        <v>0</v>
      </c>
      <c r="AG171">
        <f t="shared" si="15"/>
        <v>0</v>
      </c>
      <c r="AH171">
        <v>0.76</v>
      </c>
      <c r="AI171">
        <v>0.85</v>
      </c>
      <c r="AJ171">
        <v>0.82</v>
      </c>
      <c r="AK171">
        <v>0.47</v>
      </c>
      <c r="AL171">
        <v>0.53</v>
      </c>
      <c r="AM171" t="s">
        <v>39</v>
      </c>
      <c r="AN171">
        <v>11.84</v>
      </c>
      <c r="AO171">
        <v>-3.53</v>
      </c>
      <c r="AP171">
        <v>-42.68</v>
      </c>
      <c r="AQ171">
        <v>12.77</v>
      </c>
    </row>
    <row r="172" spans="1:43" x14ac:dyDescent="0.4">
      <c r="A172" t="s">
        <v>3288</v>
      </c>
      <c r="B172" t="s">
        <v>3289</v>
      </c>
      <c r="C172">
        <v>57.63</v>
      </c>
      <c r="D172">
        <v>22.5</v>
      </c>
      <c r="E172">
        <f>100*((AL172-AH172)/AH172)/5</f>
        <v>8.6842105263157912</v>
      </c>
      <c r="F172" t="s">
        <v>3290</v>
      </c>
      <c r="G172">
        <v>13981.9</v>
      </c>
      <c r="H172">
        <v>424.4</v>
      </c>
      <c r="I172" t="s">
        <v>3291</v>
      </c>
      <c r="J172" t="s">
        <v>3292</v>
      </c>
      <c r="K172" t="s">
        <v>3293</v>
      </c>
      <c r="L172" t="s">
        <v>3294</v>
      </c>
      <c r="M172" t="s">
        <v>3295</v>
      </c>
      <c r="O172" t="s">
        <v>39</v>
      </c>
      <c r="P172">
        <v>6.32</v>
      </c>
      <c r="Q172">
        <v>12.13</v>
      </c>
      <c r="R172">
        <v>7.57</v>
      </c>
      <c r="S172">
        <v>7.65</v>
      </c>
      <c r="T172">
        <f t="shared" si="12"/>
        <v>0</v>
      </c>
      <c r="U172" t="s">
        <v>1784</v>
      </c>
      <c r="V172" t="s">
        <v>1785</v>
      </c>
      <c r="W172" t="s">
        <v>1786</v>
      </c>
      <c r="X172" t="s">
        <v>1787</v>
      </c>
      <c r="Y172" t="s">
        <v>1788</v>
      </c>
      <c r="Z172" t="s">
        <v>39</v>
      </c>
      <c r="AA172">
        <v>2.44</v>
      </c>
      <c r="AB172">
        <v>18.7</v>
      </c>
      <c r="AC172">
        <v>1.07</v>
      </c>
      <c r="AD172">
        <v>10.63</v>
      </c>
      <c r="AE172">
        <f t="shared" si="13"/>
        <v>1</v>
      </c>
      <c r="AF172">
        <f t="shared" si="14"/>
        <v>1</v>
      </c>
      <c r="AG172">
        <f t="shared" si="15"/>
        <v>0</v>
      </c>
      <c r="AH172">
        <v>0.76</v>
      </c>
      <c r="AI172">
        <v>0.78</v>
      </c>
      <c r="AJ172">
        <v>0.94</v>
      </c>
      <c r="AK172">
        <v>0.97</v>
      </c>
      <c r="AL172">
        <v>1.0900000000000001</v>
      </c>
      <c r="AM172" t="s">
        <v>39</v>
      </c>
      <c r="AN172">
        <v>2.63</v>
      </c>
      <c r="AO172">
        <v>20.51</v>
      </c>
      <c r="AP172">
        <v>3.19</v>
      </c>
      <c r="AQ172">
        <v>12.37</v>
      </c>
    </row>
    <row r="173" spans="1:43" x14ac:dyDescent="0.4">
      <c r="A173" t="s">
        <v>1867</v>
      </c>
      <c r="B173" t="s">
        <v>1868</v>
      </c>
      <c r="C173">
        <v>11.85</v>
      </c>
      <c r="D173">
        <v>59.11</v>
      </c>
      <c r="F173" t="s">
        <v>1869</v>
      </c>
      <c r="G173">
        <v>137.87</v>
      </c>
      <c r="H173">
        <v>4.8099999999999996</v>
      </c>
      <c r="I173" t="s">
        <v>1870</v>
      </c>
      <c r="J173" t="s">
        <v>1871</v>
      </c>
      <c r="K173" t="s">
        <v>1872</v>
      </c>
      <c r="L173" t="s">
        <v>1873</v>
      </c>
      <c r="M173" t="s">
        <v>1874</v>
      </c>
      <c r="O173" t="s">
        <v>39</v>
      </c>
      <c r="P173">
        <v>-7.2</v>
      </c>
      <c r="Q173">
        <v>-5.31</v>
      </c>
      <c r="R173">
        <v>0.86</v>
      </c>
      <c r="S173">
        <v>-4.4400000000000004</v>
      </c>
      <c r="T173">
        <f t="shared" si="12"/>
        <v>0</v>
      </c>
      <c r="U173" t="s">
        <v>1875</v>
      </c>
      <c r="V173" t="s">
        <v>1876</v>
      </c>
      <c r="W173" t="s">
        <v>1738</v>
      </c>
      <c r="X173" t="s">
        <v>1877</v>
      </c>
      <c r="Y173" t="s">
        <v>1266</v>
      </c>
      <c r="Z173" t="s">
        <v>39</v>
      </c>
      <c r="AA173">
        <v>133.28</v>
      </c>
      <c r="AB173">
        <v>34.6</v>
      </c>
      <c r="AC173">
        <v>-56.64</v>
      </c>
      <c r="AD173">
        <v>208.13</v>
      </c>
      <c r="AE173">
        <f t="shared" si="13"/>
        <v>0</v>
      </c>
      <c r="AF173">
        <f t="shared" si="14"/>
        <v>0</v>
      </c>
      <c r="AG173">
        <f t="shared" si="15"/>
        <v>0</v>
      </c>
      <c r="AH173">
        <v>-0.37</v>
      </c>
      <c r="AI173">
        <v>0.12</v>
      </c>
      <c r="AJ173">
        <v>0.16</v>
      </c>
      <c r="AK173">
        <v>7.0000000000000007E-2</v>
      </c>
      <c r="AL173">
        <v>0.22</v>
      </c>
      <c r="AM173" t="s">
        <v>39</v>
      </c>
      <c r="AN173">
        <v>132.43</v>
      </c>
      <c r="AO173">
        <v>33.33</v>
      </c>
      <c r="AP173">
        <v>-56.25</v>
      </c>
      <c r="AQ173">
        <v>214.29</v>
      </c>
    </row>
    <row r="174" spans="1:43" x14ac:dyDescent="0.4">
      <c r="A174" t="s">
        <v>3279</v>
      </c>
      <c r="B174" t="s">
        <v>3280</v>
      </c>
      <c r="C174">
        <v>288.98</v>
      </c>
      <c r="D174">
        <v>22.68</v>
      </c>
      <c r="E174">
        <f>100*((AL174-AH174)/AH174)/5</f>
        <v>35.229357798165132</v>
      </c>
      <c r="F174" t="s">
        <v>3281</v>
      </c>
      <c r="G174">
        <v>5546.85</v>
      </c>
      <c r="H174">
        <v>1685.97</v>
      </c>
      <c r="I174" t="s">
        <v>1197</v>
      </c>
      <c r="J174" t="s">
        <v>828</v>
      </c>
      <c r="K174" t="s">
        <v>3282</v>
      </c>
      <c r="L174" t="s">
        <v>3283</v>
      </c>
      <c r="M174" t="s">
        <v>3284</v>
      </c>
      <c r="O174" t="s">
        <v>39</v>
      </c>
      <c r="P174">
        <v>15.06</v>
      </c>
      <c r="Q174">
        <v>26.76</v>
      </c>
      <c r="R174">
        <v>91.04</v>
      </c>
      <c r="S174">
        <v>58.15</v>
      </c>
      <c r="T174">
        <f t="shared" si="12"/>
        <v>0</v>
      </c>
      <c r="U174" t="s">
        <v>1946</v>
      </c>
      <c r="V174" t="s">
        <v>1947</v>
      </c>
      <c r="W174" t="s">
        <v>1948</v>
      </c>
      <c r="X174" t="s">
        <v>1949</v>
      </c>
      <c r="Y174" t="s">
        <v>1950</v>
      </c>
      <c r="Z174" t="s">
        <v>39</v>
      </c>
      <c r="AA174">
        <v>18.510000000000002</v>
      </c>
      <c r="AB174">
        <v>50.74</v>
      </c>
      <c r="AC174">
        <v>10.06</v>
      </c>
      <c r="AD174">
        <v>69.349999999999994</v>
      </c>
      <c r="AE174">
        <f t="shared" si="13"/>
        <v>1</v>
      </c>
      <c r="AF174">
        <f t="shared" si="14"/>
        <v>1</v>
      </c>
      <c r="AG174">
        <f t="shared" si="15"/>
        <v>0</v>
      </c>
      <c r="AH174">
        <v>1.0900000000000001</v>
      </c>
      <c r="AI174">
        <v>1.23</v>
      </c>
      <c r="AJ174">
        <v>1.79</v>
      </c>
      <c r="AK174">
        <v>1.9</v>
      </c>
      <c r="AL174">
        <v>3.01</v>
      </c>
      <c r="AM174" t="s">
        <v>39</v>
      </c>
      <c r="AN174">
        <v>12.84</v>
      </c>
      <c r="AO174">
        <v>45.53</v>
      </c>
      <c r="AP174">
        <v>6.15</v>
      </c>
      <c r="AQ174">
        <v>58.42</v>
      </c>
    </row>
    <row r="175" spans="1:43" x14ac:dyDescent="0.4">
      <c r="A175" t="s">
        <v>1891</v>
      </c>
      <c r="B175" t="s">
        <v>1892</v>
      </c>
      <c r="C175">
        <v>13.86</v>
      </c>
      <c r="D175" t="s">
        <v>39</v>
      </c>
      <c r="F175" t="s">
        <v>39</v>
      </c>
      <c r="G175" t="s">
        <v>1893</v>
      </c>
      <c r="H175">
        <v>57.27</v>
      </c>
      <c r="T175">
        <f t="shared" si="12"/>
        <v>0</v>
      </c>
      <c r="AE175">
        <f t="shared" si="13"/>
        <v>0</v>
      </c>
      <c r="AF175">
        <f t="shared" si="14"/>
        <v>0</v>
      </c>
      <c r="AG175">
        <f t="shared" si="15"/>
        <v>0</v>
      </c>
    </row>
    <row r="176" spans="1:43" x14ac:dyDescent="0.4">
      <c r="A176" t="s">
        <v>1894</v>
      </c>
      <c r="B176" t="s">
        <v>1895</v>
      </c>
      <c r="C176">
        <v>34.549999999999997</v>
      </c>
      <c r="D176">
        <v>57.27</v>
      </c>
      <c r="F176" t="s">
        <v>1896</v>
      </c>
      <c r="G176">
        <v>72.650000000000006</v>
      </c>
      <c r="H176">
        <v>13.1</v>
      </c>
      <c r="I176" t="s">
        <v>1897</v>
      </c>
      <c r="J176" t="s">
        <v>1898</v>
      </c>
      <c r="K176" t="s">
        <v>1494</v>
      </c>
      <c r="L176" t="s">
        <v>1899</v>
      </c>
      <c r="M176" t="s">
        <v>1900</v>
      </c>
      <c r="O176" t="s">
        <v>39</v>
      </c>
      <c r="P176">
        <v>-8.9</v>
      </c>
      <c r="Q176">
        <v>3.9</v>
      </c>
      <c r="R176">
        <v>17.11</v>
      </c>
      <c r="S176">
        <v>22.11</v>
      </c>
      <c r="T176">
        <f t="shared" si="12"/>
        <v>1</v>
      </c>
      <c r="U176" t="s">
        <v>1058</v>
      </c>
      <c r="V176" t="s">
        <v>1901</v>
      </c>
      <c r="W176">
        <v>-819000</v>
      </c>
      <c r="X176" t="s">
        <v>1902</v>
      </c>
      <c r="Y176" t="s">
        <v>1903</v>
      </c>
      <c r="Z176" t="s">
        <v>39</v>
      </c>
      <c r="AA176">
        <v>-51.15</v>
      </c>
      <c r="AB176">
        <v>-112.25</v>
      </c>
      <c r="AC176">
        <v>865.2</v>
      </c>
      <c r="AD176">
        <v>109.03</v>
      </c>
      <c r="AE176">
        <f t="shared" si="13"/>
        <v>0</v>
      </c>
      <c r="AF176">
        <f t="shared" si="14"/>
        <v>0</v>
      </c>
      <c r="AG176">
        <f t="shared" si="15"/>
        <v>0</v>
      </c>
      <c r="AH176">
        <v>0.6</v>
      </c>
      <c r="AI176">
        <v>0.3</v>
      </c>
      <c r="AJ176">
        <v>-0.04</v>
      </c>
      <c r="AK176">
        <v>0.31</v>
      </c>
      <c r="AL176">
        <v>0.63</v>
      </c>
      <c r="AM176" t="s">
        <v>39</v>
      </c>
      <c r="AN176">
        <v>-50</v>
      </c>
      <c r="AO176">
        <v>-113.33</v>
      </c>
      <c r="AP176">
        <v>875</v>
      </c>
      <c r="AQ176">
        <v>103.23</v>
      </c>
    </row>
    <row r="177" spans="1:43" x14ac:dyDescent="0.4">
      <c r="A177" t="s">
        <v>1904</v>
      </c>
      <c r="B177" t="s">
        <v>1905</v>
      </c>
      <c r="C177">
        <v>9.25</v>
      </c>
      <c r="D177">
        <v>56.23</v>
      </c>
      <c r="F177" t="s">
        <v>1906</v>
      </c>
      <c r="G177">
        <v>85.61</v>
      </c>
      <c r="H177">
        <v>5.85</v>
      </c>
      <c r="I177" t="s">
        <v>1907</v>
      </c>
      <c r="J177" t="s">
        <v>1908</v>
      </c>
      <c r="K177" t="s">
        <v>1909</v>
      </c>
      <c r="L177" t="s">
        <v>1910</v>
      </c>
      <c r="M177" t="s">
        <v>1911</v>
      </c>
      <c r="O177" t="s">
        <v>39</v>
      </c>
      <c r="P177">
        <v>-9.52</v>
      </c>
      <c r="Q177">
        <v>1.48</v>
      </c>
      <c r="R177">
        <v>6.05</v>
      </c>
      <c r="S177">
        <v>11.9</v>
      </c>
      <c r="T177">
        <f t="shared" si="12"/>
        <v>1</v>
      </c>
      <c r="U177" t="s">
        <v>1912</v>
      </c>
      <c r="V177" t="s">
        <v>1913</v>
      </c>
      <c r="W177" t="s">
        <v>1914</v>
      </c>
      <c r="X177" t="s">
        <v>1915</v>
      </c>
      <c r="Y177">
        <v>62000</v>
      </c>
      <c r="Z177" t="s">
        <v>39</v>
      </c>
      <c r="AA177">
        <v>406.36</v>
      </c>
      <c r="AB177">
        <v>-72.73</v>
      </c>
      <c r="AC177">
        <v>308.45</v>
      </c>
      <c r="AD177">
        <v>-98.94</v>
      </c>
      <c r="AE177">
        <f t="shared" si="13"/>
        <v>0</v>
      </c>
      <c r="AF177">
        <f t="shared" si="14"/>
        <v>0</v>
      </c>
      <c r="AG177">
        <f t="shared" si="15"/>
        <v>0</v>
      </c>
      <c r="AH177">
        <v>-0.19</v>
      </c>
      <c r="AI177">
        <v>0.32</v>
      </c>
      <c r="AJ177">
        <v>0.16</v>
      </c>
      <c r="AK177">
        <v>0.66</v>
      </c>
      <c r="AL177">
        <v>0.01</v>
      </c>
      <c r="AM177" t="s">
        <v>39</v>
      </c>
      <c r="AN177">
        <v>268.42</v>
      </c>
      <c r="AO177">
        <v>-50</v>
      </c>
      <c r="AP177">
        <v>312.5</v>
      </c>
      <c r="AQ177">
        <v>-98.48</v>
      </c>
    </row>
    <row r="178" spans="1:43" x14ac:dyDescent="0.4">
      <c r="A178" t="s">
        <v>1916</v>
      </c>
      <c r="B178" t="s">
        <v>1917</v>
      </c>
      <c r="C178">
        <v>37.85</v>
      </c>
      <c r="D178">
        <v>56.18</v>
      </c>
      <c r="F178" t="s">
        <v>1431</v>
      </c>
      <c r="G178">
        <v>1026</v>
      </c>
      <c r="H178">
        <v>45.8</v>
      </c>
      <c r="I178" t="s">
        <v>793</v>
      </c>
      <c r="J178" t="s">
        <v>339</v>
      </c>
      <c r="K178" t="s">
        <v>1918</v>
      </c>
      <c r="L178" t="s">
        <v>1919</v>
      </c>
      <c r="M178" t="s">
        <v>1920</v>
      </c>
      <c r="O178" t="s">
        <v>39</v>
      </c>
      <c r="P178">
        <v>-13.72</v>
      </c>
      <c r="Q178">
        <v>-50.56</v>
      </c>
      <c r="R178">
        <v>9.2200000000000006</v>
      </c>
      <c r="S178">
        <v>10.24</v>
      </c>
      <c r="T178">
        <f t="shared" si="12"/>
        <v>0</v>
      </c>
      <c r="U178" t="s">
        <v>1921</v>
      </c>
      <c r="V178" t="s">
        <v>1922</v>
      </c>
      <c r="W178" t="s">
        <v>1923</v>
      </c>
      <c r="X178" t="s">
        <v>1924</v>
      </c>
      <c r="Y178" t="s">
        <v>1925</v>
      </c>
      <c r="Z178" t="s">
        <v>39</v>
      </c>
      <c r="AA178">
        <v>32.200000000000003</v>
      </c>
      <c r="AB178">
        <v>-201.14</v>
      </c>
      <c r="AC178">
        <v>118.81</v>
      </c>
      <c r="AD178">
        <v>129</v>
      </c>
      <c r="AE178">
        <f t="shared" si="13"/>
        <v>0</v>
      </c>
      <c r="AF178">
        <f t="shared" si="14"/>
        <v>0</v>
      </c>
      <c r="AG178">
        <f t="shared" si="15"/>
        <v>1</v>
      </c>
      <c r="AH178">
        <v>0.83</v>
      </c>
      <c r="AI178">
        <v>1.2</v>
      </c>
      <c r="AJ178">
        <v>0.39</v>
      </c>
      <c r="AK178">
        <v>0.31</v>
      </c>
      <c r="AL178">
        <v>0.69</v>
      </c>
      <c r="AM178" t="s">
        <v>39</v>
      </c>
      <c r="AN178">
        <v>44.05</v>
      </c>
      <c r="AO178">
        <v>-67.38</v>
      </c>
      <c r="AP178">
        <v>-20.51</v>
      </c>
      <c r="AQ178">
        <v>122.58</v>
      </c>
    </row>
    <row r="179" spans="1:43" x14ac:dyDescent="0.4">
      <c r="A179" t="s">
        <v>1926</v>
      </c>
      <c r="B179" t="s">
        <v>1927</v>
      </c>
      <c r="C179">
        <v>35.61</v>
      </c>
      <c r="D179">
        <v>55.88</v>
      </c>
      <c r="F179" t="s">
        <v>700</v>
      </c>
      <c r="G179">
        <v>1481.44</v>
      </c>
      <c r="H179">
        <v>131</v>
      </c>
      <c r="I179" t="s">
        <v>1928</v>
      </c>
      <c r="J179" t="s">
        <v>1929</v>
      </c>
      <c r="K179" t="s">
        <v>1930</v>
      </c>
      <c r="L179" t="s">
        <v>1931</v>
      </c>
      <c r="M179" t="s">
        <v>1932</v>
      </c>
      <c r="O179" t="s">
        <v>39</v>
      </c>
      <c r="P179">
        <v>29.15</v>
      </c>
      <c r="Q179">
        <v>7.74</v>
      </c>
      <c r="R179">
        <v>30.27</v>
      </c>
      <c r="S179">
        <v>48.1</v>
      </c>
      <c r="T179">
        <f t="shared" si="12"/>
        <v>0</v>
      </c>
      <c r="U179" t="s">
        <v>1933</v>
      </c>
      <c r="V179" t="s">
        <v>1934</v>
      </c>
      <c r="W179" t="s">
        <v>1935</v>
      </c>
      <c r="X179" t="s">
        <v>1936</v>
      </c>
      <c r="Y179" t="s">
        <v>1937</v>
      </c>
      <c r="Z179" t="s">
        <v>39</v>
      </c>
      <c r="AA179">
        <v>157.30000000000001</v>
      </c>
      <c r="AB179">
        <v>11.22</v>
      </c>
      <c r="AC179">
        <v>-67.31</v>
      </c>
      <c r="AD179">
        <v>205.62</v>
      </c>
      <c r="AE179">
        <f t="shared" si="13"/>
        <v>0</v>
      </c>
      <c r="AF179">
        <f t="shared" si="14"/>
        <v>0</v>
      </c>
      <c r="AG179">
        <f t="shared" si="15"/>
        <v>0</v>
      </c>
      <c r="AH179">
        <v>0.3</v>
      </c>
      <c r="AI179">
        <v>0.73</v>
      </c>
      <c r="AJ179">
        <v>0.79</v>
      </c>
      <c r="AK179">
        <v>0.24</v>
      </c>
      <c r="AL179">
        <v>0.65</v>
      </c>
      <c r="AM179" t="s">
        <v>39</v>
      </c>
      <c r="AN179">
        <v>145.76</v>
      </c>
      <c r="AO179">
        <v>8.2799999999999994</v>
      </c>
      <c r="AP179">
        <v>-70.06</v>
      </c>
      <c r="AQ179">
        <v>176.6</v>
      </c>
    </row>
    <row r="180" spans="1:43" x14ac:dyDescent="0.4">
      <c r="A180" t="s">
        <v>3266</v>
      </c>
      <c r="B180" t="s">
        <v>3267</v>
      </c>
      <c r="C180">
        <v>66.45</v>
      </c>
      <c r="D180">
        <v>22.74</v>
      </c>
      <c r="E180">
        <f>100*((AL180-AH180)/AH180)/5</f>
        <v>116.41025641025639</v>
      </c>
      <c r="F180" t="s">
        <v>3268</v>
      </c>
      <c r="G180">
        <v>483.7</v>
      </c>
      <c r="H180">
        <v>116.95</v>
      </c>
      <c r="I180" t="s">
        <v>3269</v>
      </c>
      <c r="J180" t="s">
        <v>3270</v>
      </c>
      <c r="K180" t="s">
        <v>3271</v>
      </c>
      <c r="L180" t="s">
        <v>3272</v>
      </c>
      <c r="M180" t="s">
        <v>3273</v>
      </c>
      <c r="O180" t="s">
        <v>39</v>
      </c>
      <c r="P180">
        <v>21.04</v>
      </c>
      <c r="Q180">
        <v>-32.85</v>
      </c>
      <c r="R180">
        <v>12.93</v>
      </c>
      <c r="S180">
        <v>16.61</v>
      </c>
      <c r="T180">
        <f t="shared" si="12"/>
        <v>0</v>
      </c>
      <c r="U180" t="s">
        <v>1986</v>
      </c>
      <c r="V180" t="s">
        <v>1987</v>
      </c>
      <c r="W180" t="s">
        <v>1988</v>
      </c>
      <c r="X180" t="s">
        <v>1989</v>
      </c>
      <c r="Y180" t="s">
        <v>1990</v>
      </c>
      <c r="Z180" t="s">
        <v>39</v>
      </c>
      <c r="AA180">
        <v>115.93</v>
      </c>
      <c r="AB180">
        <v>231.56</v>
      </c>
      <c r="AC180">
        <v>72.91</v>
      </c>
      <c r="AD180">
        <v>53.6</v>
      </c>
      <c r="AE180">
        <f t="shared" si="13"/>
        <v>1</v>
      </c>
      <c r="AF180">
        <f t="shared" si="14"/>
        <v>1</v>
      </c>
      <c r="AG180">
        <f t="shared" si="15"/>
        <v>0</v>
      </c>
      <c r="AH180">
        <v>0.39</v>
      </c>
      <c r="AI180">
        <v>0.22</v>
      </c>
      <c r="AJ180">
        <v>1.42</v>
      </c>
      <c r="AK180">
        <v>1.81</v>
      </c>
      <c r="AL180">
        <v>2.66</v>
      </c>
      <c r="AM180" t="s">
        <v>39</v>
      </c>
      <c r="AN180">
        <v>-43.59</v>
      </c>
      <c r="AO180">
        <v>545.45000000000005</v>
      </c>
      <c r="AP180">
        <v>27.46</v>
      </c>
      <c r="AQ180">
        <v>46.96</v>
      </c>
    </row>
    <row r="181" spans="1:43" x14ac:dyDescent="0.4">
      <c r="A181" t="s">
        <v>1951</v>
      </c>
      <c r="B181" t="s">
        <v>1952</v>
      </c>
      <c r="C181">
        <v>44.24</v>
      </c>
      <c r="D181" t="s">
        <v>39</v>
      </c>
      <c r="F181" t="s">
        <v>39</v>
      </c>
      <c r="G181" t="s">
        <v>1953</v>
      </c>
      <c r="H181">
        <v>53.63</v>
      </c>
      <c r="T181">
        <f t="shared" si="12"/>
        <v>0</v>
      </c>
      <c r="AE181">
        <f t="shared" si="13"/>
        <v>0</v>
      </c>
      <c r="AF181">
        <f t="shared" si="14"/>
        <v>0</v>
      </c>
      <c r="AG181">
        <f t="shared" si="15"/>
        <v>0</v>
      </c>
    </row>
    <row r="182" spans="1:43" x14ac:dyDescent="0.4">
      <c r="A182" t="s">
        <v>1954</v>
      </c>
      <c r="B182" t="s">
        <v>1955</v>
      </c>
      <c r="C182">
        <v>15.66</v>
      </c>
      <c r="D182">
        <v>53.26</v>
      </c>
      <c r="F182" t="s">
        <v>1956</v>
      </c>
      <c r="G182">
        <v>562.76</v>
      </c>
      <c r="H182">
        <v>10.050000000000001</v>
      </c>
      <c r="I182" t="s">
        <v>1957</v>
      </c>
      <c r="J182" t="s">
        <v>1958</v>
      </c>
      <c r="K182" t="s">
        <v>1959</v>
      </c>
      <c r="L182" t="s">
        <v>1960</v>
      </c>
      <c r="M182" t="s">
        <v>1961</v>
      </c>
      <c r="O182" t="s">
        <v>39</v>
      </c>
      <c r="P182">
        <v>10.06</v>
      </c>
      <c r="Q182">
        <v>15.75</v>
      </c>
      <c r="R182">
        <v>-8.73</v>
      </c>
      <c r="S182">
        <v>19.96</v>
      </c>
      <c r="T182">
        <f t="shared" si="12"/>
        <v>0</v>
      </c>
      <c r="U182" t="s">
        <v>1962</v>
      </c>
      <c r="V182" t="s">
        <v>1963</v>
      </c>
      <c r="W182" t="s">
        <v>1964</v>
      </c>
      <c r="X182" t="s">
        <v>1965</v>
      </c>
      <c r="Y182" t="s">
        <v>1966</v>
      </c>
      <c r="Z182" t="s">
        <v>39</v>
      </c>
      <c r="AA182">
        <v>102.29</v>
      </c>
      <c r="AB182">
        <v>8.9499999999999993</v>
      </c>
      <c r="AC182">
        <v>-194.5</v>
      </c>
      <c r="AD182">
        <v>193.65</v>
      </c>
      <c r="AE182">
        <f t="shared" si="13"/>
        <v>0</v>
      </c>
      <c r="AF182">
        <f t="shared" si="14"/>
        <v>0</v>
      </c>
      <c r="AG182">
        <f t="shared" si="15"/>
        <v>0</v>
      </c>
      <c r="AH182">
        <v>0.2</v>
      </c>
      <c r="AI182">
        <v>0.37</v>
      </c>
      <c r="AJ182">
        <v>0.39</v>
      </c>
      <c r="AK182">
        <v>-0.34</v>
      </c>
      <c r="AL182">
        <v>0.31</v>
      </c>
      <c r="AM182" t="s">
        <v>39</v>
      </c>
      <c r="AN182">
        <v>85</v>
      </c>
      <c r="AO182">
        <v>5.41</v>
      </c>
      <c r="AP182">
        <v>-187.18</v>
      </c>
      <c r="AQ182">
        <v>191.18</v>
      </c>
    </row>
    <row r="183" spans="1:43" x14ac:dyDescent="0.4">
      <c r="A183" t="s">
        <v>1967</v>
      </c>
      <c r="B183" t="s">
        <v>1968</v>
      </c>
      <c r="C183">
        <v>19.149999999999999</v>
      </c>
      <c r="D183">
        <v>53.24</v>
      </c>
      <c r="F183" t="s">
        <v>1969</v>
      </c>
      <c r="G183">
        <v>203.44</v>
      </c>
      <c r="H183">
        <v>14.4</v>
      </c>
      <c r="I183" t="s">
        <v>1970</v>
      </c>
      <c r="J183" t="s">
        <v>1971</v>
      </c>
      <c r="K183" t="s">
        <v>1972</v>
      </c>
      <c r="L183" t="s">
        <v>1973</v>
      </c>
      <c r="M183" t="s">
        <v>1974</v>
      </c>
      <c r="O183" t="s">
        <v>39</v>
      </c>
      <c r="P183">
        <v>11.19</v>
      </c>
      <c r="Q183">
        <v>10.73</v>
      </c>
      <c r="R183">
        <v>4.29</v>
      </c>
      <c r="S183">
        <v>5.73</v>
      </c>
      <c r="T183">
        <f t="shared" si="12"/>
        <v>0</v>
      </c>
      <c r="U183" t="s">
        <v>1975</v>
      </c>
      <c r="V183" t="s">
        <v>1976</v>
      </c>
      <c r="W183" t="s">
        <v>65</v>
      </c>
      <c r="X183" t="s">
        <v>1977</v>
      </c>
      <c r="Y183" t="s">
        <v>1978</v>
      </c>
      <c r="Z183" t="s">
        <v>39</v>
      </c>
      <c r="AA183">
        <v>7.32</v>
      </c>
      <c r="AB183">
        <v>4.4400000000000004</v>
      </c>
      <c r="AC183">
        <v>-19.93</v>
      </c>
      <c r="AD183">
        <v>-43.71</v>
      </c>
      <c r="AE183">
        <f t="shared" si="13"/>
        <v>0</v>
      </c>
      <c r="AF183">
        <f t="shared" si="14"/>
        <v>0</v>
      </c>
      <c r="AG183">
        <f t="shared" si="15"/>
        <v>0</v>
      </c>
      <c r="AH183">
        <v>0.78</v>
      </c>
      <c r="AI183">
        <v>0.81</v>
      </c>
      <c r="AJ183">
        <v>0.83</v>
      </c>
      <c r="AK183">
        <v>0.66</v>
      </c>
      <c r="AL183">
        <v>0.37</v>
      </c>
      <c r="AM183" t="s">
        <v>39</v>
      </c>
      <c r="AN183">
        <v>3.85</v>
      </c>
      <c r="AO183">
        <v>2.4700000000000002</v>
      </c>
      <c r="AP183">
        <v>-20.48</v>
      </c>
      <c r="AQ183">
        <v>-43.94</v>
      </c>
    </row>
    <row r="184" spans="1:43" x14ac:dyDescent="0.4">
      <c r="A184" t="s">
        <v>3614</v>
      </c>
      <c r="B184" t="s">
        <v>3615</v>
      </c>
      <c r="C184">
        <v>127.47</v>
      </c>
      <c r="D184">
        <v>22.93</v>
      </c>
      <c r="E184">
        <f>100*((AL184-AH184)/AH184)/5</f>
        <v>64.558823529411754</v>
      </c>
      <c r="F184" t="s">
        <v>3616</v>
      </c>
      <c r="G184">
        <v>5885.89</v>
      </c>
      <c r="H184">
        <v>914.05</v>
      </c>
      <c r="I184" t="s">
        <v>1673</v>
      </c>
      <c r="J184" t="s">
        <v>3617</v>
      </c>
      <c r="K184" t="s">
        <v>3618</v>
      </c>
      <c r="L184" t="s">
        <v>1430</v>
      </c>
      <c r="M184" t="s">
        <v>2257</v>
      </c>
      <c r="O184" t="s">
        <v>39</v>
      </c>
      <c r="P184">
        <v>34.229999999999997</v>
      </c>
      <c r="Q184">
        <v>28.12</v>
      </c>
      <c r="R184">
        <v>14.13</v>
      </c>
      <c r="S184">
        <v>12.2</v>
      </c>
      <c r="T184">
        <f t="shared" si="12"/>
        <v>0</v>
      </c>
      <c r="U184" t="s">
        <v>3619</v>
      </c>
      <c r="V184" t="s">
        <v>3620</v>
      </c>
      <c r="W184" t="s">
        <v>3621</v>
      </c>
      <c r="X184" t="s">
        <v>3622</v>
      </c>
      <c r="Y184" t="s">
        <v>3623</v>
      </c>
      <c r="Z184" t="s">
        <v>39</v>
      </c>
      <c r="AA184">
        <v>-32.51</v>
      </c>
      <c r="AB184">
        <v>455.23</v>
      </c>
      <c r="AC184">
        <v>3.68</v>
      </c>
      <c r="AD184">
        <v>39.43</v>
      </c>
      <c r="AE184">
        <f t="shared" si="13"/>
        <v>0</v>
      </c>
      <c r="AF184">
        <f t="shared" si="14"/>
        <v>1</v>
      </c>
      <c r="AG184">
        <f t="shared" si="15"/>
        <v>0</v>
      </c>
      <c r="AH184">
        <v>1.36</v>
      </c>
      <c r="AI184">
        <v>0.67</v>
      </c>
      <c r="AJ184">
        <v>3.84</v>
      </c>
      <c r="AK184">
        <v>4.1100000000000003</v>
      </c>
      <c r="AL184">
        <v>5.75</v>
      </c>
      <c r="AM184" t="s">
        <v>39</v>
      </c>
      <c r="AN184">
        <v>-50.74</v>
      </c>
      <c r="AO184">
        <v>473.13</v>
      </c>
      <c r="AP184">
        <v>7.03</v>
      </c>
      <c r="AQ184">
        <v>39.9</v>
      </c>
    </row>
    <row r="185" spans="1:43" x14ac:dyDescent="0.4">
      <c r="A185" t="s">
        <v>1991</v>
      </c>
      <c r="B185" t="s">
        <v>1992</v>
      </c>
      <c r="C185">
        <v>18.05</v>
      </c>
      <c r="D185">
        <v>52.79</v>
      </c>
      <c r="F185" t="s">
        <v>1993</v>
      </c>
      <c r="G185">
        <v>649.09</v>
      </c>
      <c r="H185">
        <v>37.25</v>
      </c>
      <c r="I185" t="s">
        <v>1994</v>
      </c>
      <c r="J185" t="s">
        <v>1995</v>
      </c>
      <c r="K185" t="s">
        <v>1996</v>
      </c>
      <c r="L185" t="s">
        <v>1997</v>
      </c>
      <c r="M185" t="s">
        <v>1998</v>
      </c>
      <c r="O185" t="s">
        <v>39</v>
      </c>
      <c r="P185">
        <v>-5.82</v>
      </c>
      <c r="Q185">
        <v>-17.29</v>
      </c>
      <c r="R185">
        <v>0.79</v>
      </c>
      <c r="S185">
        <v>-2.96</v>
      </c>
      <c r="T185">
        <f t="shared" si="12"/>
        <v>0</v>
      </c>
      <c r="U185" t="s">
        <v>1999</v>
      </c>
      <c r="V185" t="s">
        <v>2000</v>
      </c>
      <c r="W185" t="s">
        <v>2001</v>
      </c>
      <c r="X185" t="s">
        <v>2002</v>
      </c>
      <c r="Y185" t="s">
        <v>2003</v>
      </c>
      <c r="Z185" t="s">
        <v>39</v>
      </c>
      <c r="AA185">
        <v>53.21</v>
      </c>
      <c r="AB185">
        <v>36.68</v>
      </c>
      <c r="AC185">
        <v>-166.42</v>
      </c>
      <c r="AD185">
        <v>68.260000000000005</v>
      </c>
      <c r="AE185">
        <f t="shared" si="13"/>
        <v>0</v>
      </c>
      <c r="AF185">
        <f t="shared" si="14"/>
        <v>0</v>
      </c>
      <c r="AG185">
        <f t="shared" si="15"/>
        <v>0</v>
      </c>
      <c r="AH185">
        <v>-0.38</v>
      </c>
      <c r="AI185">
        <v>-0.33</v>
      </c>
      <c r="AJ185">
        <v>-1.75</v>
      </c>
      <c r="AK185">
        <v>-0.76</v>
      </c>
      <c r="AL185">
        <v>-0.05</v>
      </c>
      <c r="AM185" t="s">
        <v>39</v>
      </c>
      <c r="AN185">
        <v>13.16</v>
      </c>
      <c r="AO185">
        <v>-430.3</v>
      </c>
      <c r="AP185">
        <v>56.57</v>
      </c>
      <c r="AQ185">
        <v>93.42</v>
      </c>
    </row>
    <row r="186" spans="1:43" x14ac:dyDescent="0.4">
      <c r="A186" t="s">
        <v>2004</v>
      </c>
      <c r="B186" t="s">
        <v>2005</v>
      </c>
      <c r="C186">
        <v>13.9</v>
      </c>
      <c r="D186">
        <v>52.12</v>
      </c>
      <c r="F186" t="s">
        <v>878</v>
      </c>
      <c r="G186">
        <v>1532</v>
      </c>
      <c r="H186">
        <v>21</v>
      </c>
      <c r="I186" t="s">
        <v>2006</v>
      </c>
      <c r="J186" t="s">
        <v>1920</v>
      </c>
      <c r="K186" t="s">
        <v>1103</v>
      </c>
      <c r="L186" t="s">
        <v>415</v>
      </c>
      <c r="M186" t="s">
        <v>231</v>
      </c>
      <c r="O186" t="s">
        <v>39</v>
      </c>
      <c r="P186">
        <v>526.66999999999996</v>
      </c>
      <c r="Q186">
        <v>28.53</v>
      </c>
      <c r="R186">
        <v>17.760000000000002</v>
      </c>
      <c r="S186">
        <v>-2.11</v>
      </c>
      <c r="T186">
        <f t="shared" si="12"/>
        <v>0</v>
      </c>
      <c r="U186" t="s">
        <v>2007</v>
      </c>
      <c r="V186" t="s">
        <v>408</v>
      </c>
      <c r="W186" t="s">
        <v>2008</v>
      </c>
      <c r="X186" t="s">
        <v>2009</v>
      </c>
      <c r="Y186" t="s">
        <v>472</v>
      </c>
      <c r="Z186" t="s">
        <v>39</v>
      </c>
      <c r="AA186">
        <v>-100.71</v>
      </c>
      <c r="AB186">
        <v>-214.29</v>
      </c>
      <c r="AC186">
        <v>-81.819999999999993</v>
      </c>
      <c r="AD186">
        <v>152.5</v>
      </c>
      <c r="AE186">
        <f t="shared" si="13"/>
        <v>0</v>
      </c>
      <c r="AF186">
        <f t="shared" si="14"/>
        <v>0</v>
      </c>
      <c r="AG186">
        <f t="shared" si="15"/>
        <v>1</v>
      </c>
      <c r="AH186" t="s">
        <v>39</v>
      </c>
      <c r="AI186" t="s">
        <v>39</v>
      </c>
      <c r="AJ186">
        <v>-0.3</v>
      </c>
      <c r="AK186">
        <v>-0.53</v>
      </c>
      <c r="AL186">
        <v>0.28000000000000003</v>
      </c>
      <c r="AM186" t="s">
        <v>39</v>
      </c>
      <c r="AN186" t="s">
        <v>39</v>
      </c>
      <c r="AO186" t="s">
        <v>39</v>
      </c>
      <c r="AP186">
        <v>-76.67</v>
      </c>
      <c r="AQ186">
        <v>152.83000000000001</v>
      </c>
    </row>
    <row r="187" spans="1:43" x14ac:dyDescent="0.4">
      <c r="A187" t="s">
        <v>2010</v>
      </c>
      <c r="B187" t="s">
        <v>2005</v>
      </c>
      <c r="C187">
        <v>13.85</v>
      </c>
      <c r="D187">
        <v>51.94</v>
      </c>
      <c r="F187" t="s">
        <v>2011</v>
      </c>
      <c r="G187" t="s">
        <v>39</v>
      </c>
      <c r="H187" t="s">
        <v>39</v>
      </c>
      <c r="I187" t="s">
        <v>2006</v>
      </c>
      <c r="J187" t="s">
        <v>1920</v>
      </c>
      <c r="K187" t="s">
        <v>1103</v>
      </c>
      <c r="L187" t="s">
        <v>415</v>
      </c>
      <c r="M187" t="s">
        <v>231</v>
      </c>
      <c r="O187" t="s">
        <v>39</v>
      </c>
      <c r="P187">
        <v>526.66999999999996</v>
      </c>
      <c r="Q187">
        <v>28.53</v>
      </c>
      <c r="R187">
        <v>17.760000000000002</v>
      </c>
      <c r="S187">
        <v>-2.11</v>
      </c>
      <c r="T187">
        <f t="shared" si="12"/>
        <v>0</v>
      </c>
      <c r="U187" t="s">
        <v>2007</v>
      </c>
      <c r="V187" t="s">
        <v>408</v>
      </c>
      <c r="W187" t="s">
        <v>2008</v>
      </c>
      <c r="X187" t="s">
        <v>2009</v>
      </c>
      <c r="Y187" t="s">
        <v>472</v>
      </c>
      <c r="Z187" t="s">
        <v>39</v>
      </c>
      <c r="AA187">
        <v>-100.71</v>
      </c>
      <c r="AB187">
        <v>-214.29</v>
      </c>
      <c r="AC187">
        <v>-81.819999999999993</v>
      </c>
      <c r="AD187">
        <v>152.5</v>
      </c>
      <c r="AE187">
        <f t="shared" si="13"/>
        <v>0</v>
      </c>
      <c r="AF187">
        <f t="shared" si="14"/>
        <v>0</v>
      </c>
      <c r="AG187">
        <f t="shared" si="15"/>
        <v>1</v>
      </c>
      <c r="AH187" t="s">
        <v>39</v>
      </c>
      <c r="AI187" t="s">
        <v>39</v>
      </c>
      <c r="AJ187">
        <v>-0.3</v>
      </c>
      <c r="AK187">
        <v>-0.53</v>
      </c>
      <c r="AL187">
        <v>0.28000000000000003</v>
      </c>
      <c r="AM187" t="s">
        <v>39</v>
      </c>
      <c r="AN187" t="s">
        <v>39</v>
      </c>
      <c r="AO187" t="s">
        <v>39</v>
      </c>
      <c r="AP187">
        <v>-76.67</v>
      </c>
      <c r="AQ187">
        <v>152.83000000000001</v>
      </c>
    </row>
    <row r="188" spans="1:43" x14ac:dyDescent="0.4">
      <c r="A188" t="s">
        <v>2012</v>
      </c>
      <c r="B188" t="s">
        <v>2013</v>
      </c>
      <c r="C188">
        <v>8.6</v>
      </c>
      <c r="D188">
        <v>51.48</v>
      </c>
      <c r="F188" t="s">
        <v>2014</v>
      </c>
      <c r="G188">
        <v>92</v>
      </c>
      <c r="H188">
        <v>2.62</v>
      </c>
      <c r="I188" t="s">
        <v>2015</v>
      </c>
      <c r="J188" t="s">
        <v>2016</v>
      </c>
      <c r="K188" t="s">
        <v>2017</v>
      </c>
      <c r="L188" t="s">
        <v>2018</v>
      </c>
      <c r="M188" t="s">
        <v>1701</v>
      </c>
      <c r="O188" t="s">
        <v>39</v>
      </c>
      <c r="P188">
        <v>2.67</v>
      </c>
      <c r="Q188">
        <v>3.94</v>
      </c>
      <c r="R188">
        <v>-53.26</v>
      </c>
      <c r="S188">
        <v>12.63</v>
      </c>
      <c r="T188">
        <f t="shared" si="12"/>
        <v>0</v>
      </c>
      <c r="U188" t="s">
        <v>2019</v>
      </c>
      <c r="V188" t="s">
        <v>2020</v>
      </c>
      <c r="W188" t="s">
        <v>1618</v>
      </c>
      <c r="X188" t="s">
        <v>2021</v>
      </c>
      <c r="Y188" t="s">
        <v>2022</v>
      </c>
      <c r="Z188" t="s">
        <v>39</v>
      </c>
      <c r="AA188">
        <v>112.67</v>
      </c>
      <c r="AB188">
        <v>-2.34</v>
      </c>
      <c r="AC188">
        <v>-146.88</v>
      </c>
      <c r="AD188">
        <v>215.27</v>
      </c>
      <c r="AE188">
        <f t="shared" si="13"/>
        <v>0</v>
      </c>
      <c r="AF188">
        <f t="shared" si="14"/>
        <v>0</v>
      </c>
      <c r="AG188">
        <f t="shared" si="15"/>
        <v>0</v>
      </c>
      <c r="AH188">
        <v>-1.66</v>
      </c>
      <c r="AI188">
        <v>0.19</v>
      </c>
      <c r="AJ188">
        <v>0.16</v>
      </c>
      <c r="AK188">
        <v>2.1</v>
      </c>
      <c r="AL188">
        <v>0.32</v>
      </c>
      <c r="AM188" t="s">
        <v>39</v>
      </c>
      <c r="AN188">
        <v>111.45</v>
      </c>
      <c r="AO188">
        <v>-15.79</v>
      </c>
      <c r="AP188">
        <v>1212.5</v>
      </c>
      <c r="AQ188">
        <v>-84.76</v>
      </c>
    </row>
    <row r="189" spans="1:43" x14ac:dyDescent="0.4">
      <c r="A189" t="s">
        <v>2023</v>
      </c>
      <c r="B189" t="s">
        <v>2024</v>
      </c>
      <c r="C189">
        <v>16.149999999999999</v>
      </c>
      <c r="D189">
        <v>51.03</v>
      </c>
      <c r="F189" t="s">
        <v>2025</v>
      </c>
      <c r="G189">
        <v>2323.4299999999998</v>
      </c>
      <c r="H189">
        <v>48.79</v>
      </c>
      <c r="I189" t="s">
        <v>1375</v>
      </c>
      <c r="J189" t="s">
        <v>2025</v>
      </c>
      <c r="K189" t="s">
        <v>2026</v>
      </c>
      <c r="L189" t="s">
        <v>2027</v>
      </c>
      <c r="M189" t="s">
        <v>492</v>
      </c>
      <c r="O189" t="s">
        <v>39</v>
      </c>
      <c r="P189">
        <v>6.32</v>
      </c>
      <c r="Q189">
        <v>5.16</v>
      </c>
      <c r="R189">
        <v>-7.73</v>
      </c>
      <c r="S189">
        <v>1</v>
      </c>
      <c r="T189">
        <f t="shared" si="12"/>
        <v>0</v>
      </c>
      <c r="U189" t="s">
        <v>2028</v>
      </c>
      <c r="V189" t="s">
        <v>2029</v>
      </c>
      <c r="W189" t="s">
        <v>2030</v>
      </c>
      <c r="X189" t="s">
        <v>2031</v>
      </c>
      <c r="Y189" t="s">
        <v>2032</v>
      </c>
      <c r="Z189" t="s">
        <v>39</v>
      </c>
      <c r="AA189">
        <v>0.2</v>
      </c>
      <c r="AB189">
        <v>-4.3499999999999996</v>
      </c>
      <c r="AC189">
        <v>-192.25</v>
      </c>
      <c r="AD189">
        <v>144.96</v>
      </c>
      <c r="AE189">
        <f t="shared" si="13"/>
        <v>0</v>
      </c>
      <c r="AF189">
        <f t="shared" si="14"/>
        <v>0</v>
      </c>
      <c r="AG189">
        <f t="shared" si="15"/>
        <v>0</v>
      </c>
      <c r="AH189">
        <v>0.82</v>
      </c>
      <c r="AI189">
        <v>0.85</v>
      </c>
      <c r="AJ189">
        <v>0.8</v>
      </c>
      <c r="AK189">
        <v>-0.73</v>
      </c>
      <c r="AL189">
        <v>0.33</v>
      </c>
      <c r="AM189" t="s">
        <v>39</v>
      </c>
      <c r="AN189">
        <v>3.66</v>
      </c>
      <c r="AO189">
        <v>-5.88</v>
      </c>
      <c r="AP189">
        <v>-191.25</v>
      </c>
      <c r="AQ189">
        <v>145.21</v>
      </c>
    </row>
    <row r="190" spans="1:43" x14ac:dyDescent="0.4">
      <c r="A190" t="s">
        <v>2033</v>
      </c>
      <c r="B190" t="s">
        <v>2034</v>
      </c>
      <c r="C190">
        <v>59.98</v>
      </c>
      <c r="D190" t="s">
        <v>39</v>
      </c>
      <c r="F190" t="s">
        <v>39</v>
      </c>
      <c r="G190" t="s">
        <v>2035</v>
      </c>
      <c r="H190">
        <v>50.71</v>
      </c>
      <c r="I190" t="s">
        <v>2036</v>
      </c>
      <c r="J190" t="s">
        <v>2037</v>
      </c>
      <c r="K190" t="s">
        <v>2038</v>
      </c>
      <c r="L190" t="s">
        <v>2039</v>
      </c>
      <c r="M190" t="s">
        <v>2040</v>
      </c>
      <c r="O190" t="s">
        <v>39</v>
      </c>
      <c r="P190">
        <v>35.15</v>
      </c>
      <c r="Q190">
        <v>4.8899999999999997</v>
      </c>
      <c r="R190">
        <v>19.18</v>
      </c>
      <c r="S190">
        <v>-0.68</v>
      </c>
      <c r="T190">
        <f t="shared" si="12"/>
        <v>0</v>
      </c>
      <c r="U190" t="s">
        <v>2041</v>
      </c>
      <c r="V190" t="s">
        <v>2042</v>
      </c>
      <c r="W190" t="s">
        <v>2043</v>
      </c>
      <c r="X190" t="s">
        <v>2044</v>
      </c>
      <c r="Y190" t="s">
        <v>2045</v>
      </c>
      <c r="Z190" t="s">
        <v>39</v>
      </c>
      <c r="AA190">
        <v>-45.95</v>
      </c>
      <c r="AB190">
        <v>-23.66</v>
      </c>
      <c r="AC190">
        <v>-16.72</v>
      </c>
      <c r="AD190">
        <v>21.32</v>
      </c>
      <c r="AE190">
        <f t="shared" si="13"/>
        <v>0</v>
      </c>
      <c r="AF190">
        <f t="shared" si="14"/>
        <v>0</v>
      </c>
      <c r="AG190">
        <f t="shared" si="15"/>
        <v>1</v>
      </c>
      <c r="AH190">
        <v>21.41</v>
      </c>
      <c r="AI190">
        <v>11.57</v>
      </c>
      <c r="AJ190">
        <v>8.83</v>
      </c>
      <c r="AK190">
        <v>7.36</v>
      </c>
      <c r="AL190">
        <v>8.93</v>
      </c>
      <c r="AM190" t="s">
        <v>39</v>
      </c>
      <c r="AN190">
        <v>-45.96</v>
      </c>
      <c r="AO190">
        <v>-23.68</v>
      </c>
      <c r="AP190">
        <v>-16.649999999999999</v>
      </c>
      <c r="AQ190">
        <v>21.33</v>
      </c>
    </row>
    <row r="191" spans="1:43" x14ac:dyDescent="0.4">
      <c r="A191" t="s">
        <v>2046</v>
      </c>
      <c r="B191" t="s">
        <v>2047</v>
      </c>
      <c r="C191">
        <v>1.79</v>
      </c>
      <c r="D191">
        <v>50.62</v>
      </c>
      <c r="F191" t="s">
        <v>2048</v>
      </c>
      <c r="G191">
        <v>312.79000000000002</v>
      </c>
      <c r="H191">
        <v>2.85</v>
      </c>
      <c r="I191" t="s">
        <v>2049</v>
      </c>
      <c r="J191" t="s">
        <v>2050</v>
      </c>
      <c r="K191" t="s">
        <v>2051</v>
      </c>
      <c r="L191" t="s">
        <v>2052</v>
      </c>
      <c r="M191" t="s">
        <v>2053</v>
      </c>
      <c r="O191" t="s">
        <v>39</v>
      </c>
      <c r="P191">
        <v>44.71</v>
      </c>
      <c r="Q191">
        <v>346.06</v>
      </c>
      <c r="R191">
        <v>-43.16</v>
      </c>
      <c r="S191">
        <v>41.57</v>
      </c>
      <c r="T191">
        <f t="shared" si="12"/>
        <v>0</v>
      </c>
      <c r="U191" t="s">
        <v>2054</v>
      </c>
      <c r="V191">
        <v>310000</v>
      </c>
      <c r="W191" t="s">
        <v>2055</v>
      </c>
      <c r="X191" t="s">
        <v>2056</v>
      </c>
      <c r="Y191" t="s">
        <v>2057</v>
      </c>
      <c r="Z191" t="s">
        <v>39</v>
      </c>
      <c r="AA191">
        <v>-91.23</v>
      </c>
      <c r="AB191">
        <v>13714.84</v>
      </c>
      <c r="AC191">
        <v>-260.32</v>
      </c>
      <c r="AD191">
        <v>104.15</v>
      </c>
      <c r="AE191">
        <f t="shared" si="13"/>
        <v>0</v>
      </c>
      <c r="AF191">
        <f t="shared" si="14"/>
        <v>0</v>
      </c>
      <c r="AG191">
        <f t="shared" si="15"/>
        <v>0</v>
      </c>
      <c r="AH191">
        <v>0.35</v>
      </c>
      <c r="AI191">
        <v>0.03</v>
      </c>
      <c r="AJ191">
        <v>0.63</v>
      </c>
      <c r="AK191">
        <v>-0.96</v>
      </c>
      <c r="AL191">
        <v>-0.02</v>
      </c>
      <c r="AM191" t="s">
        <v>39</v>
      </c>
      <c r="AN191">
        <v>-91.43</v>
      </c>
      <c r="AO191">
        <v>2000</v>
      </c>
      <c r="AP191">
        <v>-252.38</v>
      </c>
      <c r="AQ191">
        <v>97.92</v>
      </c>
    </row>
    <row r="192" spans="1:43" x14ac:dyDescent="0.4">
      <c r="A192" t="s">
        <v>2058</v>
      </c>
      <c r="B192" t="s">
        <v>2059</v>
      </c>
      <c r="C192">
        <v>72.849999999999994</v>
      </c>
      <c r="D192">
        <v>50.26</v>
      </c>
      <c r="F192" t="s">
        <v>2060</v>
      </c>
      <c r="G192">
        <v>697.63</v>
      </c>
      <c r="H192">
        <v>61.49</v>
      </c>
      <c r="I192" t="s">
        <v>2061</v>
      </c>
      <c r="J192" t="s">
        <v>2062</v>
      </c>
      <c r="K192" t="s">
        <v>2063</v>
      </c>
      <c r="L192" t="s">
        <v>2064</v>
      </c>
      <c r="M192" t="s">
        <v>2065</v>
      </c>
      <c r="O192" t="s">
        <v>39</v>
      </c>
      <c r="P192">
        <v>2.98</v>
      </c>
      <c r="Q192">
        <v>7</v>
      </c>
      <c r="R192">
        <v>3.89</v>
      </c>
      <c r="S192">
        <v>8.19</v>
      </c>
      <c r="T192">
        <f t="shared" si="12"/>
        <v>0</v>
      </c>
      <c r="U192" t="s">
        <v>2066</v>
      </c>
      <c r="V192" t="s">
        <v>2067</v>
      </c>
      <c r="W192" t="s">
        <v>2068</v>
      </c>
      <c r="X192" t="s">
        <v>2069</v>
      </c>
      <c r="Y192" t="s">
        <v>2070</v>
      </c>
      <c r="Z192" t="s">
        <v>39</v>
      </c>
      <c r="AA192">
        <v>-21.6</v>
      </c>
      <c r="AB192">
        <v>-23.68</v>
      </c>
      <c r="AC192">
        <v>-22.19</v>
      </c>
      <c r="AD192">
        <v>107.85</v>
      </c>
      <c r="AE192">
        <f t="shared" si="13"/>
        <v>0</v>
      </c>
      <c r="AF192">
        <f t="shared" si="14"/>
        <v>0</v>
      </c>
      <c r="AG192">
        <f t="shared" si="15"/>
        <v>1</v>
      </c>
      <c r="AH192">
        <v>1.51</v>
      </c>
      <c r="AI192">
        <v>1.17</v>
      </c>
      <c r="AJ192">
        <v>0.88</v>
      </c>
      <c r="AK192">
        <v>0.7</v>
      </c>
      <c r="AL192">
        <v>1.47</v>
      </c>
      <c r="AM192" t="s">
        <v>39</v>
      </c>
      <c r="AN192">
        <v>-22.52</v>
      </c>
      <c r="AO192">
        <v>-24.79</v>
      </c>
      <c r="AP192">
        <v>-20.45</v>
      </c>
      <c r="AQ192">
        <v>110</v>
      </c>
    </row>
    <row r="193" spans="1:43" x14ac:dyDescent="0.4">
      <c r="A193" t="s">
        <v>3575</v>
      </c>
      <c r="B193" t="s">
        <v>3576</v>
      </c>
      <c r="C193">
        <v>80.59</v>
      </c>
      <c r="D193">
        <v>23.2</v>
      </c>
      <c r="E193">
        <f>100*((AL193-AH193)/AH193)/5</f>
        <v>120.4</v>
      </c>
      <c r="F193" t="s">
        <v>3577</v>
      </c>
      <c r="G193">
        <v>13370</v>
      </c>
      <c r="H193">
        <v>3551</v>
      </c>
      <c r="I193" t="s">
        <v>3578</v>
      </c>
      <c r="J193" t="s">
        <v>871</v>
      </c>
      <c r="K193" t="s">
        <v>3579</v>
      </c>
      <c r="L193" t="s">
        <v>3580</v>
      </c>
      <c r="M193" t="s">
        <v>3581</v>
      </c>
      <c r="O193" t="s">
        <v>39</v>
      </c>
      <c r="P193">
        <v>-3.82</v>
      </c>
      <c r="Q193">
        <v>6.88</v>
      </c>
      <c r="R193">
        <v>-0.34</v>
      </c>
      <c r="S193">
        <v>2.85</v>
      </c>
      <c r="T193">
        <f t="shared" si="12"/>
        <v>0</v>
      </c>
      <c r="U193" t="s">
        <v>2113</v>
      </c>
      <c r="V193" t="s">
        <v>2114</v>
      </c>
      <c r="W193" t="s">
        <v>2115</v>
      </c>
      <c r="X193" t="s">
        <v>2116</v>
      </c>
      <c r="Y193" t="s">
        <v>2117</v>
      </c>
      <c r="Z193" t="s">
        <v>39</v>
      </c>
      <c r="AA193">
        <v>246.55</v>
      </c>
      <c r="AB193">
        <v>88.55</v>
      </c>
      <c r="AC193">
        <v>13.74</v>
      </c>
      <c r="AD193">
        <v>9.33</v>
      </c>
      <c r="AE193">
        <f t="shared" si="13"/>
        <v>1</v>
      </c>
      <c r="AF193">
        <f t="shared" si="14"/>
        <v>1</v>
      </c>
      <c r="AG193">
        <f t="shared" si="15"/>
        <v>0</v>
      </c>
      <c r="AH193">
        <v>0.5</v>
      </c>
      <c r="AI193">
        <v>1.48</v>
      </c>
      <c r="AJ193">
        <v>2.78</v>
      </c>
      <c r="AK193">
        <v>3.14</v>
      </c>
      <c r="AL193">
        <v>3.51</v>
      </c>
      <c r="AM193" t="s">
        <v>39</v>
      </c>
      <c r="AN193">
        <v>196</v>
      </c>
      <c r="AO193">
        <v>87.84</v>
      </c>
      <c r="AP193">
        <v>12.95</v>
      </c>
      <c r="AQ193">
        <v>11.78</v>
      </c>
    </row>
    <row r="194" spans="1:43" x14ac:dyDescent="0.4">
      <c r="A194" t="s">
        <v>2084</v>
      </c>
      <c r="B194" t="s">
        <v>2085</v>
      </c>
      <c r="C194">
        <v>32.03</v>
      </c>
      <c r="D194">
        <v>50</v>
      </c>
      <c r="F194" t="s">
        <v>2086</v>
      </c>
      <c r="G194">
        <v>1228.18</v>
      </c>
      <c r="H194">
        <v>82.73</v>
      </c>
      <c r="I194" t="s">
        <v>442</v>
      </c>
      <c r="J194" t="s">
        <v>958</v>
      </c>
      <c r="K194" t="s">
        <v>880</v>
      </c>
      <c r="L194" t="s">
        <v>2087</v>
      </c>
      <c r="M194" t="s">
        <v>1368</v>
      </c>
      <c r="O194" t="s">
        <v>39</v>
      </c>
      <c r="P194">
        <v>2.5</v>
      </c>
      <c r="Q194">
        <v>5.95</v>
      </c>
      <c r="R194">
        <v>-3.01</v>
      </c>
      <c r="S194">
        <v>2.1</v>
      </c>
      <c r="T194">
        <f t="shared" si="12"/>
        <v>0</v>
      </c>
      <c r="U194" t="s">
        <v>2088</v>
      </c>
      <c r="V194" t="s">
        <v>2089</v>
      </c>
      <c r="W194" t="s">
        <v>2090</v>
      </c>
      <c r="X194" t="s">
        <v>2091</v>
      </c>
      <c r="Y194" t="s">
        <v>2092</v>
      </c>
      <c r="Z194" t="s">
        <v>39</v>
      </c>
      <c r="AA194">
        <v>-10.68</v>
      </c>
      <c r="AB194">
        <v>56.91</v>
      </c>
      <c r="AC194">
        <v>-24.59</v>
      </c>
      <c r="AD194">
        <v>-13.15</v>
      </c>
      <c r="AE194">
        <f t="shared" si="13"/>
        <v>0</v>
      </c>
      <c r="AF194">
        <f t="shared" si="14"/>
        <v>0</v>
      </c>
      <c r="AG194">
        <f t="shared" si="15"/>
        <v>0</v>
      </c>
      <c r="AH194">
        <v>0.74</v>
      </c>
      <c r="AI194">
        <v>0.65</v>
      </c>
      <c r="AJ194">
        <v>0.99</v>
      </c>
      <c r="AK194">
        <v>0.74</v>
      </c>
      <c r="AL194">
        <v>0.64</v>
      </c>
      <c r="AM194" t="s">
        <v>39</v>
      </c>
      <c r="AN194">
        <v>-12.16</v>
      </c>
      <c r="AO194">
        <v>52.31</v>
      </c>
      <c r="AP194">
        <v>-25.25</v>
      </c>
      <c r="AQ194">
        <v>-13.51</v>
      </c>
    </row>
    <row r="195" spans="1:43" x14ac:dyDescent="0.4">
      <c r="A195" t="s">
        <v>2093</v>
      </c>
      <c r="B195" t="s">
        <v>2094</v>
      </c>
      <c r="C195">
        <v>50.67</v>
      </c>
      <c r="D195">
        <v>17.54</v>
      </c>
      <c r="F195" t="s">
        <v>806</v>
      </c>
      <c r="G195">
        <v>666.4</v>
      </c>
      <c r="H195">
        <v>213.62</v>
      </c>
      <c r="I195" t="s">
        <v>2095</v>
      </c>
      <c r="J195" t="s">
        <v>2096</v>
      </c>
      <c r="K195" t="s">
        <v>2097</v>
      </c>
      <c r="L195" t="s">
        <v>2098</v>
      </c>
      <c r="M195" t="s">
        <v>2099</v>
      </c>
      <c r="O195" t="s">
        <v>39</v>
      </c>
      <c r="P195">
        <v>-9.25</v>
      </c>
      <c r="Q195">
        <v>78.44</v>
      </c>
      <c r="R195">
        <v>4.0999999999999996</v>
      </c>
      <c r="S195">
        <v>11.82</v>
      </c>
      <c r="T195">
        <f t="shared" si="12"/>
        <v>0</v>
      </c>
      <c r="U195" t="s">
        <v>2100</v>
      </c>
      <c r="V195" t="s">
        <v>2101</v>
      </c>
      <c r="W195" t="s">
        <v>2102</v>
      </c>
      <c r="X195" t="s">
        <v>2103</v>
      </c>
      <c r="Y195" t="s">
        <v>2104</v>
      </c>
      <c r="Z195" t="s">
        <v>39</v>
      </c>
      <c r="AA195">
        <v>-21.54</v>
      </c>
      <c r="AB195">
        <v>119.82</v>
      </c>
      <c r="AC195">
        <v>-26.72</v>
      </c>
      <c r="AD195">
        <v>64.75</v>
      </c>
      <c r="AE195">
        <f t="shared" si="13"/>
        <v>0</v>
      </c>
      <c r="AF195">
        <f t="shared" si="14"/>
        <v>0</v>
      </c>
      <c r="AG195">
        <f t="shared" si="15"/>
        <v>0</v>
      </c>
      <c r="AH195">
        <v>-0.12</v>
      </c>
      <c r="AI195">
        <v>0.91</v>
      </c>
      <c r="AJ195">
        <v>2.02</v>
      </c>
      <c r="AK195">
        <v>1.47</v>
      </c>
      <c r="AL195">
        <v>2.5299999999999998</v>
      </c>
      <c r="AM195" t="s">
        <v>39</v>
      </c>
      <c r="AN195">
        <v>858.33</v>
      </c>
      <c r="AO195">
        <v>121.98</v>
      </c>
      <c r="AP195">
        <v>-27.23</v>
      </c>
      <c r="AQ195">
        <v>72.11</v>
      </c>
    </row>
    <row r="196" spans="1:43" x14ac:dyDescent="0.4">
      <c r="A196" t="s">
        <v>3548</v>
      </c>
      <c r="B196" t="s">
        <v>3549</v>
      </c>
      <c r="C196">
        <v>34.9</v>
      </c>
      <c r="D196">
        <v>23.73</v>
      </c>
      <c r="E196">
        <f>100*((AL196-AH196)/AH196)/5</f>
        <v>-8.4824902723735409</v>
      </c>
      <c r="F196" t="s">
        <v>1439</v>
      </c>
      <c r="G196">
        <v>1601.6</v>
      </c>
      <c r="H196">
        <v>56.39</v>
      </c>
      <c r="I196" t="s">
        <v>2941</v>
      </c>
      <c r="J196" t="s">
        <v>3332</v>
      </c>
      <c r="K196" t="s">
        <v>3550</v>
      </c>
      <c r="L196" t="s">
        <v>3551</v>
      </c>
      <c r="M196" t="s">
        <v>791</v>
      </c>
      <c r="O196" t="s">
        <v>39</v>
      </c>
      <c r="P196">
        <v>-10.54</v>
      </c>
      <c r="Q196">
        <v>-23.21</v>
      </c>
      <c r="R196">
        <v>-12.62</v>
      </c>
      <c r="S196">
        <v>3.32</v>
      </c>
      <c r="T196">
        <f t="shared" si="12"/>
        <v>0</v>
      </c>
      <c r="U196" t="s">
        <v>3195</v>
      </c>
      <c r="V196" t="s">
        <v>1736</v>
      </c>
      <c r="W196" t="s">
        <v>3552</v>
      </c>
      <c r="X196" t="s">
        <v>3553</v>
      </c>
      <c r="Y196" t="s">
        <v>3554</v>
      </c>
      <c r="Z196" t="s">
        <v>39</v>
      </c>
      <c r="AA196">
        <v>-106.47</v>
      </c>
      <c r="AB196">
        <v>869.13</v>
      </c>
      <c r="AC196">
        <v>8.1</v>
      </c>
      <c r="AD196">
        <v>10.3</v>
      </c>
      <c r="AE196">
        <f t="shared" si="13"/>
        <v>0</v>
      </c>
      <c r="AF196">
        <f t="shared" si="14"/>
        <v>1</v>
      </c>
      <c r="AG196">
        <f t="shared" si="15"/>
        <v>0</v>
      </c>
      <c r="AH196">
        <v>2.57</v>
      </c>
      <c r="AI196">
        <v>-0.17</v>
      </c>
      <c r="AJ196">
        <v>1.27</v>
      </c>
      <c r="AK196">
        <v>1.36</v>
      </c>
      <c r="AL196">
        <v>1.48</v>
      </c>
      <c r="AM196" t="s">
        <v>39</v>
      </c>
      <c r="AN196">
        <v>-106.44</v>
      </c>
      <c r="AO196">
        <v>866.45</v>
      </c>
      <c r="AP196">
        <v>7.09</v>
      </c>
      <c r="AQ196">
        <v>8.73</v>
      </c>
    </row>
    <row r="197" spans="1:43" x14ac:dyDescent="0.4">
      <c r="A197" t="s">
        <v>2118</v>
      </c>
      <c r="B197" t="s">
        <v>2119</v>
      </c>
      <c r="C197">
        <v>95.72</v>
      </c>
      <c r="D197">
        <v>17.38</v>
      </c>
      <c r="F197" t="s">
        <v>2120</v>
      </c>
      <c r="G197">
        <v>2984.49</v>
      </c>
      <c r="H197">
        <v>704.42</v>
      </c>
      <c r="I197" t="s">
        <v>488</v>
      </c>
      <c r="J197" t="s">
        <v>2121</v>
      </c>
      <c r="K197" t="s">
        <v>1299</v>
      </c>
      <c r="L197" t="s">
        <v>557</v>
      </c>
      <c r="M197" t="s">
        <v>2122</v>
      </c>
      <c r="O197" t="s">
        <v>39</v>
      </c>
      <c r="P197">
        <v>-10.45</v>
      </c>
      <c r="Q197">
        <v>2.99</v>
      </c>
      <c r="R197">
        <v>-4.07</v>
      </c>
      <c r="S197">
        <v>6.45</v>
      </c>
      <c r="T197">
        <f t="shared" ref="T197:T260" si="17">IF(AND(Q197&gt;P197,R197&gt;Q197,S197&gt;R197),1,0)</f>
        <v>0</v>
      </c>
      <c r="U197" t="s">
        <v>2123</v>
      </c>
      <c r="V197" t="s">
        <v>2124</v>
      </c>
      <c r="W197" t="s">
        <v>2125</v>
      </c>
      <c r="X197" t="s">
        <v>2126</v>
      </c>
      <c r="Y197" t="s">
        <v>2127</v>
      </c>
      <c r="Z197" t="s">
        <v>39</v>
      </c>
      <c r="AA197">
        <v>-28.16</v>
      </c>
      <c r="AB197">
        <v>7.29</v>
      </c>
      <c r="AC197">
        <v>-37.17</v>
      </c>
      <c r="AD197">
        <v>92.38</v>
      </c>
      <c r="AE197">
        <f t="shared" ref="AE197:AE260" si="18">IF(AND(AA197&gt;0,AB197&gt;0,AC197&gt;0,AD197&gt;0),1,0)</f>
        <v>0</v>
      </c>
      <c r="AF197">
        <f t="shared" ref="AF197:AF260" si="19">IF(AND(AB197&gt;0,AC197&gt;0,AD197&gt;0),1,0)</f>
        <v>0</v>
      </c>
      <c r="AG197">
        <f t="shared" ref="AG197:AG260" si="20">IF(AND(AC197&gt;AB197,AD197&gt;AC197),1,0)</f>
        <v>0</v>
      </c>
      <c r="AH197">
        <v>4.53</v>
      </c>
      <c r="AI197">
        <v>3.27</v>
      </c>
      <c r="AJ197">
        <v>3.51</v>
      </c>
      <c r="AK197">
        <v>2.2599999999999998</v>
      </c>
      <c r="AL197">
        <v>4.5199999999999996</v>
      </c>
      <c r="AM197" t="s">
        <v>39</v>
      </c>
      <c r="AN197">
        <v>-27.81</v>
      </c>
      <c r="AO197">
        <v>7.34</v>
      </c>
      <c r="AP197">
        <v>-35.61</v>
      </c>
      <c r="AQ197">
        <v>100</v>
      </c>
    </row>
    <row r="198" spans="1:43" x14ac:dyDescent="0.4">
      <c r="A198" t="s">
        <v>2128</v>
      </c>
      <c r="B198" t="s">
        <v>2129</v>
      </c>
      <c r="C198">
        <v>56.92</v>
      </c>
      <c r="D198">
        <v>17.350000000000001</v>
      </c>
      <c r="F198" t="s">
        <v>2130</v>
      </c>
      <c r="G198">
        <v>23554</v>
      </c>
      <c r="H198">
        <v>5705</v>
      </c>
      <c r="I198" t="s">
        <v>2131</v>
      </c>
      <c r="J198" t="s">
        <v>2132</v>
      </c>
      <c r="K198" t="s">
        <v>2133</v>
      </c>
      <c r="L198" t="s">
        <v>2134</v>
      </c>
      <c r="M198" t="s">
        <v>2135</v>
      </c>
      <c r="O198" t="s">
        <v>39</v>
      </c>
      <c r="P198">
        <v>30.05</v>
      </c>
      <c r="Q198">
        <v>6.52</v>
      </c>
      <c r="R198">
        <v>-4.55</v>
      </c>
      <c r="S198">
        <v>-6.83</v>
      </c>
      <c r="T198">
        <f t="shared" si="17"/>
        <v>0</v>
      </c>
      <c r="U198" t="s">
        <v>2136</v>
      </c>
      <c r="V198" t="s">
        <v>2137</v>
      </c>
      <c r="W198" t="s">
        <v>2138</v>
      </c>
      <c r="X198" t="s">
        <v>587</v>
      </c>
      <c r="Y198" t="s">
        <v>2139</v>
      </c>
      <c r="Z198" t="s">
        <v>39</v>
      </c>
      <c r="AA198">
        <v>28.5</v>
      </c>
      <c r="AB198">
        <v>9.98</v>
      </c>
      <c r="AC198">
        <v>-30.07</v>
      </c>
      <c r="AD198">
        <v>8.23</v>
      </c>
      <c r="AE198">
        <f t="shared" si="18"/>
        <v>0</v>
      </c>
      <c r="AF198">
        <f t="shared" si="19"/>
        <v>0</v>
      </c>
      <c r="AG198">
        <f t="shared" si="20"/>
        <v>0</v>
      </c>
      <c r="AH198">
        <v>2.9</v>
      </c>
      <c r="AI198">
        <v>3.99</v>
      </c>
      <c r="AJ198">
        <v>4.4800000000000004</v>
      </c>
      <c r="AK198">
        <v>3.26</v>
      </c>
      <c r="AL198">
        <v>3.84</v>
      </c>
      <c r="AM198" t="s">
        <v>39</v>
      </c>
      <c r="AN198">
        <v>37.590000000000003</v>
      </c>
      <c r="AO198">
        <v>12.24</v>
      </c>
      <c r="AP198">
        <v>-27.26</v>
      </c>
      <c r="AQ198">
        <v>18.010000000000002</v>
      </c>
    </row>
    <row r="199" spans="1:43" x14ac:dyDescent="0.4">
      <c r="A199" t="s">
        <v>2140</v>
      </c>
      <c r="B199" t="s">
        <v>2141</v>
      </c>
      <c r="C199">
        <v>4.6500000000000004</v>
      </c>
      <c r="D199">
        <v>17.190000000000001</v>
      </c>
      <c r="F199" t="s">
        <v>2142</v>
      </c>
      <c r="G199">
        <v>25.58</v>
      </c>
      <c r="H199">
        <v>3.3</v>
      </c>
      <c r="I199" t="s">
        <v>2143</v>
      </c>
      <c r="J199" t="s">
        <v>2144</v>
      </c>
      <c r="K199" t="s">
        <v>2145</v>
      </c>
      <c r="L199" t="s">
        <v>2146</v>
      </c>
      <c r="M199" t="s">
        <v>1977</v>
      </c>
      <c r="O199" t="s">
        <v>39</v>
      </c>
      <c r="P199">
        <v>37.979999999999997</v>
      </c>
      <c r="Q199">
        <v>-4.4000000000000004</v>
      </c>
      <c r="R199">
        <v>18.28</v>
      </c>
      <c r="S199">
        <v>-13.83</v>
      </c>
      <c r="T199">
        <f t="shared" si="17"/>
        <v>0</v>
      </c>
      <c r="U199">
        <v>-955000</v>
      </c>
      <c r="V199" t="s">
        <v>2147</v>
      </c>
      <c r="W199" t="s">
        <v>2148</v>
      </c>
      <c r="X199" t="s">
        <v>2149</v>
      </c>
      <c r="Y199" t="s">
        <v>2150</v>
      </c>
      <c r="Z199" t="s">
        <v>39</v>
      </c>
      <c r="AA199">
        <v>682.62</v>
      </c>
      <c r="AB199">
        <v>-31.6</v>
      </c>
      <c r="AC199">
        <v>47.35</v>
      </c>
      <c r="AD199">
        <v>-41.23</v>
      </c>
      <c r="AE199">
        <f t="shared" si="18"/>
        <v>0</v>
      </c>
      <c r="AF199">
        <f t="shared" si="19"/>
        <v>0</v>
      </c>
      <c r="AG199">
        <f t="shared" si="20"/>
        <v>0</v>
      </c>
      <c r="AH199">
        <v>0.17</v>
      </c>
      <c r="AI199">
        <v>0.49</v>
      </c>
      <c r="AJ199">
        <v>0.33</v>
      </c>
      <c r="AK199">
        <v>0.48</v>
      </c>
      <c r="AL199">
        <v>0.28000000000000003</v>
      </c>
      <c r="AM199" t="s">
        <v>39</v>
      </c>
      <c r="AN199">
        <v>188.24</v>
      </c>
      <c r="AO199">
        <v>-32.65</v>
      </c>
      <c r="AP199">
        <v>45.45</v>
      </c>
      <c r="AQ199">
        <v>-41.67</v>
      </c>
    </row>
    <row r="200" spans="1:43" x14ac:dyDescent="0.4">
      <c r="A200" t="s">
        <v>2151</v>
      </c>
      <c r="B200" t="s">
        <v>2152</v>
      </c>
      <c r="C200">
        <v>8.15</v>
      </c>
      <c r="D200">
        <v>17.12</v>
      </c>
      <c r="F200" t="s">
        <v>2153</v>
      </c>
      <c r="G200">
        <v>57.24</v>
      </c>
      <c r="H200">
        <v>3.62</v>
      </c>
      <c r="I200" t="s">
        <v>2154</v>
      </c>
      <c r="J200" t="s">
        <v>1178</v>
      </c>
      <c r="K200" t="s">
        <v>2155</v>
      </c>
      <c r="L200" t="s">
        <v>2156</v>
      </c>
      <c r="M200" t="s">
        <v>2157</v>
      </c>
      <c r="O200" t="s">
        <v>39</v>
      </c>
      <c r="P200">
        <v>-12.06</v>
      </c>
      <c r="Q200">
        <v>-11.69</v>
      </c>
      <c r="R200">
        <v>12.37</v>
      </c>
      <c r="S200">
        <v>-4.09</v>
      </c>
      <c r="T200">
        <f t="shared" si="17"/>
        <v>0</v>
      </c>
      <c r="U200" t="s">
        <v>2158</v>
      </c>
      <c r="V200" t="s">
        <v>2159</v>
      </c>
      <c r="W200" t="s">
        <v>2160</v>
      </c>
      <c r="X200" t="s">
        <v>2161</v>
      </c>
      <c r="Y200" t="s">
        <v>2158</v>
      </c>
      <c r="Z200" t="s">
        <v>39</v>
      </c>
      <c r="AA200">
        <v>36.29</v>
      </c>
      <c r="AB200">
        <v>-149.06</v>
      </c>
      <c r="AC200">
        <v>227.72</v>
      </c>
      <c r="AD200">
        <v>16.98</v>
      </c>
      <c r="AE200">
        <f t="shared" si="18"/>
        <v>0</v>
      </c>
      <c r="AF200">
        <f t="shared" si="19"/>
        <v>0</v>
      </c>
      <c r="AG200">
        <f t="shared" si="20"/>
        <v>0</v>
      </c>
      <c r="AH200">
        <v>0.4</v>
      </c>
      <c r="AI200">
        <v>0.56999999999999995</v>
      </c>
      <c r="AJ200">
        <v>-0.28999999999999998</v>
      </c>
      <c r="AK200">
        <v>0.4</v>
      </c>
      <c r="AL200">
        <v>0.48</v>
      </c>
      <c r="AM200" t="s">
        <v>39</v>
      </c>
      <c r="AN200">
        <v>42.5</v>
      </c>
      <c r="AO200">
        <v>-150.88</v>
      </c>
      <c r="AP200">
        <v>237.93</v>
      </c>
      <c r="AQ200">
        <v>20</v>
      </c>
    </row>
    <row r="201" spans="1:43" x14ac:dyDescent="0.4">
      <c r="A201" t="s">
        <v>2162</v>
      </c>
      <c r="B201" t="s">
        <v>2163</v>
      </c>
      <c r="C201">
        <v>29.4</v>
      </c>
      <c r="D201">
        <v>16.97</v>
      </c>
      <c r="F201" t="s">
        <v>2164</v>
      </c>
      <c r="G201">
        <v>221.13</v>
      </c>
      <c r="H201">
        <v>44.04</v>
      </c>
      <c r="I201" t="s">
        <v>2165</v>
      </c>
      <c r="J201" t="s">
        <v>2166</v>
      </c>
      <c r="K201" t="s">
        <v>2167</v>
      </c>
      <c r="L201" t="s">
        <v>2168</v>
      </c>
      <c r="M201" t="s">
        <v>2169</v>
      </c>
      <c r="O201" t="s">
        <v>39</v>
      </c>
      <c r="P201">
        <v>-21.09</v>
      </c>
      <c r="Q201">
        <v>15.34</v>
      </c>
      <c r="R201">
        <v>12.57</v>
      </c>
      <c r="S201">
        <v>18.02</v>
      </c>
      <c r="T201">
        <f t="shared" si="17"/>
        <v>0</v>
      </c>
      <c r="U201" t="s">
        <v>2170</v>
      </c>
      <c r="V201" t="s">
        <v>2171</v>
      </c>
      <c r="W201" t="s">
        <v>2172</v>
      </c>
      <c r="X201" t="s">
        <v>2173</v>
      </c>
      <c r="Y201" t="s">
        <v>2174</v>
      </c>
      <c r="Z201" t="s">
        <v>39</v>
      </c>
      <c r="AA201">
        <v>-416.82</v>
      </c>
      <c r="AB201">
        <v>-119.98</v>
      </c>
      <c r="AC201">
        <v>109.34</v>
      </c>
      <c r="AD201">
        <v>1415.83</v>
      </c>
      <c r="AE201">
        <f t="shared" si="18"/>
        <v>0</v>
      </c>
      <c r="AF201">
        <f t="shared" si="19"/>
        <v>0</v>
      </c>
      <c r="AG201">
        <f t="shared" si="20"/>
        <v>1</v>
      </c>
      <c r="AH201">
        <v>0.19</v>
      </c>
      <c r="AI201">
        <v>-0.61</v>
      </c>
      <c r="AJ201">
        <v>-1.3</v>
      </c>
      <c r="AK201">
        <v>0.12</v>
      </c>
      <c r="AL201">
        <v>1.79</v>
      </c>
      <c r="AM201" t="s">
        <v>39</v>
      </c>
      <c r="AN201">
        <v>-421.05</v>
      </c>
      <c r="AO201">
        <v>-113.11</v>
      </c>
      <c r="AP201">
        <v>109.23</v>
      </c>
      <c r="AQ201">
        <v>1391.67</v>
      </c>
    </row>
    <row r="202" spans="1:43" x14ac:dyDescent="0.4">
      <c r="A202" t="s">
        <v>2175</v>
      </c>
      <c r="B202" t="s">
        <v>2176</v>
      </c>
      <c r="C202">
        <v>140.63999999999999</v>
      </c>
      <c r="D202">
        <v>16.84</v>
      </c>
      <c r="F202" t="s">
        <v>2177</v>
      </c>
      <c r="G202">
        <v>215639</v>
      </c>
      <c r="H202">
        <v>45687</v>
      </c>
      <c r="I202" t="s">
        <v>2178</v>
      </c>
      <c r="J202" t="s">
        <v>2179</v>
      </c>
      <c r="K202" t="s">
        <v>2180</v>
      </c>
      <c r="L202" t="s">
        <v>2181</v>
      </c>
      <c r="M202" t="s">
        <v>2182</v>
      </c>
      <c r="O202" t="s">
        <v>39</v>
      </c>
      <c r="P202">
        <v>9.5500000000000007</v>
      </c>
      <c r="Q202">
        <v>7.24</v>
      </c>
      <c r="R202">
        <v>26.22</v>
      </c>
      <c r="S202">
        <v>-7.37</v>
      </c>
      <c r="T202">
        <f t="shared" si="17"/>
        <v>0</v>
      </c>
      <c r="U202" t="s">
        <v>2183</v>
      </c>
      <c r="V202" t="s">
        <v>2184</v>
      </c>
      <c r="W202" t="s">
        <v>2185</v>
      </c>
      <c r="X202" t="s">
        <v>2186</v>
      </c>
      <c r="Y202" t="s">
        <v>2187</v>
      </c>
      <c r="Z202" t="s">
        <v>39</v>
      </c>
      <c r="AA202">
        <v>-11.25</v>
      </c>
      <c r="AB202">
        <v>6.68</v>
      </c>
      <c r="AC202">
        <v>35.14</v>
      </c>
      <c r="AD202">
        <v>-14.43</v>
      </c>
      <c r="AE202">
        <f t="shared" si="18"/>
        <v>0</v>
      </c>
      <c r="AF202">
        <f t="shared" si="19"/>
        <v>0</v>
      </c>
      <c r="AG202">
        <f t="shared" si="20"/>
        <v>0</v>
      </c>
      <c r="AH202">
        <v>6.38</v>
      </c>
      <c r="AI202">
        <v>5.72</v>
      </c>
      <c r="AJ202">
        <v>6.49</v>
      </c>
      <c r="AK202">
        <v>9.2799999999999994</v>
      </c>
      <c r="AL202">
        <v>8.35</v>
      </c>
      <c r="AM202" t="s">
        <v>39</v>
      </c>
      <c r="AN202">
        <v>-10.33</v>
      </c>
      <c r="AO202">
        <v>13.49</v>
      </c>
      <c r="AP202">
        <v>42.99</v>
      </c>
      <c r="AQ202">
        <v>-10.02</v>
      </c>
    </row>
    <row r="203" spans="1:43" x14ac:dyDescent="0.4">
      <c r="A203" t="s">
        <v>2188</v>
      </c>
      <c r="B203" t="s">
        <v>2189</v>
      </c>
      <c r="C203">
        <v>6.54</v>
      </c>
      <c r="D203">
        <v>16.84</v>
      </c>
      <c r="F203" t="s">
        <v>2190</v>
      </c>
      <c r="G203">
        <v>9023.23</v>
      </c>
      <c r="H203">
        <v>711.67</v>
      </c>
      <c r="I203" t="s">
        <v>2191</v>
      </c>
      <c r="J203" t="s">
        <v>2192</v>
      </c>
      <c r="K203" t="s">
        <v>2193</v>
      </c>
      <c r="L203" t="s">
        <v>2194</v>
      </c>
      <c r="M203" t="s">
        <v>2195</v>
      </c>
      <c r="O203" t="s">
        <v>39</v>
      </c>
      <c r="P203">
        <v>13.35</v>
      </c>
      <c r="Q203">
        <v>16.71</v>
      </c>
      <c r="R203">
        <v>10.41</v>
      </c>
      <c r="S203">
        <v>-2.97</v>
      </c>
      <c r="T203">
        <f t="shared" si="17"/>
        <v>0</v>
      </c>
      <c r="U203" t="s">
        <v>2196</v>
      </c>
      <c r="V203" t="s">
        <v>2197</v>
      </c>
      <c r="W203" t="s">
        <v>2198</v>
      </c>
      <c r="X203" t="s">
        <v>874</v>
      </c>
      <c r="Y203" t="s">
        <v>2199</v>
      </c>
      <c r="Z203" t="s">
        <v>39</v>
      </c>
      <c r="AA203">
        <v>20.07</v>
      </c>
      <c r="AB203">
        <v>50.66</v>
      </c>
      <c r="AC203">
        <v>-17.59</v>
      </c>
      <c r="AD203">
        <v>11.36</v>
      </c>
      <c r="AE203">
        <f t="shared" si="18"/>
        <v>0</v>
      </c>
      <c r="AF203">
        <f t="shared" si="19"/>
        <v>0</v>
      </c>
      <c r="AG203">
        <f t="shared" si="20"/>
        <v>0</v>
      </c>
      <c r="AH203">
        <v>1.74</v>
      </c>
      <c r="AI203">
        <v>2.08</v>
      </c>
      <c r="AJ203">
        <v>3.05</v>
      </c>
      <c r="AK203">
        <v>2.5299999999999998</v>
      </c>
      <c r="AL203">
        <v>2.81</v>
      </c>
      <c r="AM203" t="s">
        <v>39</v>
      </c>
      <c r="AN203">
        <v>19.43</v>
      </c>
      <c r="AO203">
        <v>46.89</v>
      </c>
      <c r="AP203">
        <v>-16.940000000000001</v>
      </c>
      <c r="AQ203">
        <v>10.98</v>
      </c>
    </row>
    <row r="204" spans="1:43" x14ac:dyDescent="0.4">
      <c r="A204" t="s">
        <v>2200</v>
      </c>
      <c r="B204" t="s">
        <v>2201</v>
      </c>
      <c r="C204">
        <v>31.86</v>
      </c>
      <c r="D204">
        <v>16.760000000000002</v>
      </c>
      <c r="F204" t="s">
        <v>2202</v>
      </c>
      <c r="G204">
        <v>4025</v>
      </c>
      <c r="H204">
        <v>761</v>
      </c>
      <c r="I204" t="s">
        <v>2203</v>
      </c>
      <c r="J204" t="s">
        <v>1623</v>
      </c>
      <c r="K204" t="s">
        <v>2204</v>
      </c>
      <c r="L204" t="s">
        <v>2205</v>
      </c>
      <c r="M204" t="s">
        <v>2206</v>
      </c>
      <c r="O204" t="s">
        <v>39</v>
      </c>
      <c r="P204">
        <v>-4.24</v>
      </c>
      <c r="Q204">
        <v>-2.06</v>
      </c>
      <c r="R204">
        <v>-5.6</v>
      </c>
      <c r="S204">
        <v>-5.56</v>
      </c>
      <c r="T204">
        <f t="shared" si="17"/>
        <v>0</v>
      </c>
      <c r="U204" t="s">
        <v>2207</v>
      </c>
      <c r="V204" t="s">
        <v>2207</v>
      </c>
      <c r="W204" t="s">
        <v>2208</v>
      </c>
      <c r="X204" t="s">
        <v>2209</v>
      </c>
      <c r="Y204" t="s">
        <v>2210</v>
      </c>
      <c r="Z204" t="s">
        <v>39</v>
      </c>
      <c r="AA204">
        <v>0</v>
      </c>
      <c r="AB204">
        <v>-3.99</v>
      </c>
      <c r="AC204">
        <v>-9.89</v>
      </c>
      <c r="AD204">
        <v>-5.1100000000000003</v>
      </c>
      <c r="AE204">
        <f t="shared" si="18"/>
        <v>0</v>
      </c>
      <c r="AF204">
        <f t="shared" si="19"/>
        <v>0</v>
      </c>
      <c r="AG204">
        <f t="shared" si="20"/>
        <v>0</v>
      </c>
      <c r="AH204">
        <v>1.89</v>
      </c>
      <c r="AI204">
        <v>2.0299999999999998</v>
      </c>
      <c r="AJ204">
        <v>2</v>
      </c>
      <c r="AK204">
        <v>1.86</v>
      </c>
      <c r="AL204">
        <v>1.81</v>
      </c>
      <c r="AM204" t="s">
        <v>39</v>
      </c>
      <c r="AN204">
        <v>7.59</v>
      </c>
      <c r="AO204">
        <v>-1.48</v>
      </c>
      <c r="AP204">
        <v>-6.84</v>
      </c>
      <c r="AQ204">
        <v>-2.61</v>
      </c>
    </row>
    <row r="205" spans="1:43" x14ac:dyDescent="0.4">
      <c r="A205" t="s">
        <v>2211</v>
      </c>
      <c r="B205" t="s">
        <v>2212</v>
      </c>
      <c r="C205">
        <v>49.2</v>
      </c>
      <c r="D205">
        <v>16.68</v>
      </c>
      <c r="F205" t="s">
        <v>2213</v>
      </c>
      <c r="G205">
        <v>336.63</v>
      </c>
      <c r="H205">
        <v>15.26</v>
      </c>
      <c r="I205" t="s">
        <v>2214</v>
      </c>
      <c r="J205" t="s">
        <v>2215</v>
      </c>
      <c r="K205" t="s">
        <v>2216</v>
      </c>
      <c r="L205" t="s">
        <v>2217</v>
      </c>
      <c r="M205" t="s">
        <v>2218</v>
      </c>
      <c r="O205" t="s">
        <v>39</v>
      </c>
      <c r="P205">
        <v>-6.7</v>
      </c>
      <c r="Q205">
        <v>-5.27</v>
      </c>
      <c r="R205">
        <v>-8.6300000000000008</v>
      </c>
      <c r="S205">
        <v>-5.08</v>
      </c>
      <c r="T205">
        <f t="shared" si="17"/>
        <v>0</v>
      </c>
      <c r="U205" t="s">
        <v>2219</v>
      </c>
      <c r="V205" t="s">
        <v>2220</v>
      </c>
      <c r="W205" t="s">
        <v>2221</v>
      </c>
      <c r="X205" t="s">
        <v>2222</v>
      </c>
      <c r="Y205" t="s">
        <v>2223</v>
      </c>
      <c r="Z205" t="s">
        <v>39</v>
      </c>
      <c r="AA205">
        <v>-29.7</v>
      </c>
      <c r="AB205">
        <v>-37.53</v>
      </c>
      <c r="AC205">
        <v>-48.1</v>
      </c>
      <c r="AD205">
        <v>128.54</v>
      </c>
      <c r="AE205">
        <f t="shared" si="18"/>
        <v>0</v>
      </c>
      <c r="AF205">
        <f t="shared" si="19"/>
        <v>0</v>
      </c>
      <c r="AG205">
        <f t="shared" si="20"/>
        <v>0</v>
      </c>
      <c r="AH205">
        <v>5.5</v>
      </c>
      <c r="AI205">
        <v>3.84</v>
      </c>
      <c r="AJ205">
        <v>2.39</v>
      </c>
      <c r="AK205">
        <v>1.25</v>
      </c>
      <c r="AL205">
        <v>2.95</v>
      </c>
      <c r="AM205" t="s">
        <v>39</v>
      </c>
      <c r="AN205">
        <v>-30.18</v>
      </c>
      <c r="AO205">
        <v>-37.76</v>
      </c>
      <c r="AP205">
        <v>-47.7</v>
      </c>
      <c r="AQ205">
        <v>136</v>
      </c>
    </row>
    <row r="206" spans="1:43" x14ac:dyDescent="0.4">
      <c r="A206" t="s">
        <v>2224</v>
      </c>
      <c r="B206" t="s">
        <v>2225</v>
      </c>
      <c r="C206">
        <v>60.06</v>
      </c>
      <c r="D206">
        <v>16.649999999999999</v>
      </c>
      <c r="F206" t="s">
        <v>2226</v>
      </c>
      <c r="G206">
        <v>1169.25</v>
      </c>
      <c r="H206">
        <v>123.63</v>
      </c>
      <c r="I206" t="s">
        <v>2227</v>
      </c>
      <c r="J206" t="s">
        <v>2228</v>
      </c>
      <c r="K206" t="s">
        <v>2229</v>
      </c>
      <c r="L206" t="s">
        <v>2230</v>
      </c>
      <c r="M206" t="s">
        <v>958</v>
      </c>
      <c r="O206" t="s">
        <v>39</v>
      </c>
      <c r="P206">
        <v>89.72</v>
      </c>
      <c r="Q206">
        <v>-11.79</v>
      </c>
      <c r="R206">
        <v>28.31</v>
      </c>
      <c r="S206">
        <v>27.57</v>
      </c>
      <c r="T206">
        <f t="shared" si="17"/>
        <v>0</v>
      </c>
      <c r="U206" t="s">
        <v>2231</v>
      </c>
      <c r="V206" t="s">
        <v>2232</v>
      </c>
      <c r="W206" t="s">
        <v>2233</v>
      </c>
      <c r="X206" t="s">
        <v>2234</v>
      </c>
      <c r="Y206" t="s">
        <v>2235</v>
      </c>
      <c r="Z206" t="s">
        <v>39</v>
      </c>
      <c r="AA206">
        <v>55.25</v>
      </c>
      <c r="AB206">
        <v>-20.85</v>
      </c>
      <c r="AC206">
        <v>-48.96</v>
      </c>
      <c r="AD206">
        <v>124.06</v>
      </c>
      <c r="AE206">
        <f t="shared" si="18"/>
        <v>0</v>
      </c>
      <c r="AF206">
        <f t="shared" si="19"/>
        <v>0</v>
      </c>
      <c r="AG206">
        <f t="shared" si="20"/>
        <v>0</v>
      </c>
      <c r="AH206">
        <v>1.35</v>
      </c>
      <c r="AI206">
        <v>2.12</v>
      </c>
      <c r="AJ206">
        <v>1.72</v>
      </c>
      <c r="AK206">
        <v>0.88</v>
      </c>
      <c r="AL206">
        <v>1.96</v>
      </c>
      <c r="AM206" t="s">
        <v>39</v>
      </c>
      <c r="AN206">
        <v>57.04</v>
      </c>
      <c r="AO206">
        <v>-18.87</v>
      </c>
      <c r="AP206">
        <v>-48.84</v>
      </c>
      <c r="AQ206">
        <v>122.73</v>
      </c>
    </row>
    <row r="207" spans="1:43" x14ac:dyDescent="0.4">
      <c r="A207" t="s">
        <v>2236</v>
      </c>
      <c r="B207" t="s">
        <v>2237</v>
      </c>
      <c r="C207">
        <v>35.159999999999997</v>
      </c>
      <c r="D207">
        <v>16.62</v>
      </c>
      <c r="F207" t="s">
        <v>2238</v>
      </c>
      <c r="G207">
        <v>59387</v>
      </c>
      <c r="H207">
        <v>10316</v>
      </c>
      <c r="I207" t="s">
        <v>2239</v>
      </c>
      <c r="J207" t="s">
        <v>2240</v>
      </c>
      <c r="K207" t="s">
        <v>2241</v>
      </c>
      <c r="L207" t="s">
        <v>2242</v>
      </c>
      <c r="M207" t="s">
        <v>2243</v>
      </c>
      <c r="O207" t="s">
        <v>39</v>
      </c>
      <c r="P207">
        <v>-1.19</v>
      </c>
      <c r="Q207">
        <v>6</v>
      </c>
      <c r="R207">
        <v>-0.92</v>
      </c>
      <c r="S207">
        <v>7.28</v>
      </c>
      <c r="T207">
        <f t="shared" si="17"/>
        <v>0</v>
      </c>
      <c r="U207" t="s">
        <v>2244</v>
      </c>
      <c r="V207" t="s">
        <v>2245</v>
      </c>
      <c r="W207" t="s">
        <v>2246</v>
      </c>
      <c r="X207" t="s">
        <v>2247</v>
      </c>
      <c r="Y207" t="s">
        <v>2248</v>
      </c>
      <c r="Z207" t="s">
        <v>39</v>
      </c>
      <c r="AA207">
        <v>-12.59</v>
      </c>
      <c r="AB207">
        <v>21.66</v>
      </c>
      <c r="AC207">
        <v>-2.4300000000000002</v>
      </c>
      <c r="AD207">
        <v>-9.67</v>
      </c>
      <c r="AE207">
        <f t="shared" si="18"/>
        <v>0</v>
      </c>
      <c r="AF207">
        <f t="shared" si="19"/>
        <v>0</v>
      </c>
      <c r="AG207">
        <f t="shared" si="20"/>
        <v>0</v>
      </c>
      <c r="AH207">
        <v>2.2000000000000002</v>
      </c>
      <c r="AI207">
        <v>1.94</v>
      </c>
      <c r="AJ207">
        <v>2.39</v>
      </c>
      <c r="AK207">
        <v>2.41</v>
      </c>
      <c r="AL207">
        <v>2.1800000000000002</v>
      </c>
      <c r="AM207" t="s">
        <v>39</v>
      </c>
      <c r="AN207">
        <v>-11.82</v>
      </c>
      <c r="AO207">
        <v>23.2</v>
      </c>
      <c r="AP207">
        <v>0.84</v>
      </c>
      <c r="AQ207">
        <v>-9.5399999999999991</v>
      </c>
    </row>
    <row r="208" spans="1:43" x14ac:dyDescent="0.4">
      <c r="A208" t="s">
        <v>2249</v>
      </c>
      <c r="B208" t="s">
        <v>2250</v>
      </c>
      <c r="C208">
        <v>8.0399999999999991</v>
      </c>
      <c r="D208">
        <v>16.399999999999999</v>
      </c>
      <c r="F208" t="s">
        <v>2251</v>
      </c>
      <c r="G208">
        <v>2790.88</v>
      </c>
      <c r="H208">
        <v>325.70999999999998</v>
      </c>
      <c r="I208" t="s">
        <v>2252</v>
      </c>
      <c r="J208" t="s">
        <v>2253</v>
      </c>
      <c r="K208" t="s">
        <v>2254</v>
      </c>
      <c r="L208" t="s">
        <v>2255</v>
      </c>
      <c r="M208" t="s">
        <v>2256</v>
      </c>
      <c r="O208" t="s">
        <v>39</v>
      </c>
      <c r="P208">
        <v>7.27</v>
      </c>
      <c r="Q208">
        <v>19.78</v>
      </c>
      <c r="R208">
        <v>-0.28000000000000003</v>
      </c>
      <c r="S208">
        <v>2.74</v>
      </c>
      <c r="T208">
        <f t="shared" si="17"/>
        <v>0</v>
      </c>
      <c r="U208" t="s">
        <v>505</v>
      </c>
      <c r="V208" t="s">
        <v>2257</v>
      </c>
      <c r="W208" t="s">
        <v>2258</v>
      </c>
      <c r="X208" t="s">
        <v>2259</v>
      </c>
      <c r="Y208" t="s">
        <v>2260</v>
      </c>
      <c r="Z208" t="s">
        <v>39</v>
      </c>
      <c r="AA208">
        <v>5.34</v>
      </c>
      <c r="AB208">
        <v>99.09</v>
      </c>
      <c r="AC208">
        <v>-25.31</v>
      </c>
      <c r="AD208">
        <v>13.36</v>
      </c>
      <c r="AE208">
        <f t="shared" si="18"/>
        <v>0</v>
      </c>
      <c r="AF208">
        <f t="shared" si="19"/>
        <v>0</v>
      </c>
      <c r="AG208">
        <f t="shared" si="20"/>
        <v>0</v>
      </c>
      <c r="AH208">
        <v>1.82</v>
      </c>
      <c r="AI208">
        <v>1.9</v>
      </c>
      <c r="AJ208">
        <v>3.76</v>
      </c>
      <c r="AK208">
        <v>2.81</v>
      </c>
      <c r="AL208">
        <v>3.19</v>
      </c>
      <c r="AM208" t="s">
        <v>39</v>
      </c>
      <c r="AN208">
        <v>4.4000000000000004</v>
      </c>
      <c r="AO208">
        <v>97.89</v>
      </c>
      <c r="AP208">
        <v>-25.27</v>
      </c>
      <c r="AQ208">
        <v>13.52</v>
      </c>
    </row>
    <row r="209" spans="1:43" x14ac:dyDescent="0.4">
      <c r="A209" t="s">
        <v>3501</v>
      </c>
      <c r="B209" t="s">
        <v>3502</v>
      </c>
      <c r="C209">
        <v>20.399999999999999</v>
      </c>
      <c r="D209">
        <v>24.32</v>
      </c>
      <c r="E209">
        <f>100*((AL209-AH209)/AH209)/5</f>
        <v>12.825013713658805</v>
      </c>
      <c r="F209" t="s">
        <v>1103</v>
      </c>
      <c r="G209">
        <v>317.91000000000003</v>
      </c>
      <c r="H209">
        <v>55.34</v>
      </c>
      <c r="I209" t="s">
        <v>3503</v>
      </c>
      <c r="J209" t="s">
        <v>3504</v>
      </c>
      <c r="K209" t="s">
        <v>3505</v>
      </c>
      <c r="L209" t="s">
        <v>3506</v>
      </c>
      <c r="M209" t="s">
        <v>3507</v>
      </c>
      <c r="O209" t="s">
        <v>39</v>
      </c>
      <c r="P209">
        <v>18.059999999999999</v>
      </c>
      <c r="Q209">
        <v>9.15</v>
      </c>
      <c r="R209">
        <v>7.45</v>
      </c>
      <c r="S209">
        <v>8.73</v>
      </c>
      <c r="T209">
        <f t="shared" si="17"/>
        <v>0</v>
      </c>
      <c r="U209" t="s">
        <v>2269</v>
      </c>
      <c r="V209" t="s">
        <v>2270</v>
      </c>
      <c r="W209" t="s">
        <v>2271</v>
      </c>
      <c r="X209" t="s">
        <v>2272</v>
      </c>
      <c r="Y209" t="s">
        <v>2273</v>
      </c>
      <c r="Z209" t="s">
        <v>39</v>
      </c>
      <c r="AA209">
        <v>13.17</v>
      </c>
      <c r="AB209">
        <v>13.01</v>
      </c>
      <c r="AC209">
        <v>16.100000000000001</v>
      </c>
      <c r="AD209">
        <v>10.56</v>
      </c>
      <c r="AE209">
        <f t="shared" si="18"/>
        <v>1</v>
      </c>
      <c r="AF209">
        <f t="shared" si="19"/>
        <v>1</v>
      </c>
      <c r="AG209">
        <f t="shared" si="20"/>
        <v>0</v>
      </c>
      <c r="AH209">
        <v>36.46</v>
      </c>
      <c r="AI209">
        <v>41.26</v>
      </c>
      <c r="AJ209">
        <v>46.62</v>
      </c>
      <c r="AK209">
        <v>54.13</v>
      </c>
      <c r="AL209">
        <v>59.84</v>
      </c>
      <c r="AM209" t="s">
        <v>39</v>
      </c>
      <c r="AN209">
        <v>13.16</v>
      </c>
      <c r="AO209">
        <v>13.01</v>
      </c>
      <c r="AP209">
        <v>16.100000000000001</v>
      </c>
      <c r="AQ209">
        <v>10.55</v>
      </c>
    </row>
    <row r="210" spans="1:43" x14ac:dyDescent="0.4">
      <c r="A210" t="s">
        <v>2274</v>
      </c>
      <c r="B210" t="s">
        <v>2275</v>
      </c>
      <c r="C210">
        <v>10.95</v>
      </c>
      <c r="D210">
        <v>15.93</v>
      </c>
      <c r="F210" t="s">
        <v>2276</v>
      </c>
      <c r="G210">
        <v>3893.64</v>
      </c>
      <c r="H210">
        <v>164.19</v>
      </c>
      <c r="I210" t="s">
        <v>784</v>
      </c>
      <c r="J210" t="s">
        <v>2277</v>
      </c>
      <c r="K210" t="s">
        <v>2278</v>
      </c>
      <c r="L210" t="s">
        <v>2279</v>
      </c>
      <c r="M210" t="s">
        <v>2280</v>
      </c>
      <c r="O210" t="s">
        <v>39</v>
      </c>
      <c r="P210">
        <v>7.14</v>
      </c>
      <c r="Q210">
        <v>5.85</v>
      </c>
      <c r="R210">
        <v>-7.82</v>
      </c>
      <c r="S210">
        <v>34.979999999999997</v>
      </c>
      <c r="T210">
        <f t="shared" si="17"/>
        <v>0</v>
      </c>
      <c r="U210" t="s">
        <v>2281</v>
      </c>
      <c r="V210" t="s">
        <v>2282</v>
      </c>
      <c r="W210" t="s">
        <v>2283</v>
      </c>
      <c r="X210" t="s">
        <v>2284</v>
      </c>
      <c r="Y210" t="s">
        <v>2285</v>
      </c>
      <c r="Z210" t="s">
        <v>39</v>
      </c>
      <c r="AA210">
        <v>161.06</v>
      </c>
      <c r="AB210">
        <v>19.7</v>
      </c>
      <c r="AC210">
        <v>-56.35</v>
      </c>
      <c r="AD210">
        <v>189.34</v>
      </c>
      <c r="AE210">
        <f t="shared" si="18"/>
        <v>0</v>
      </c>
      <c r="AF210">
        <f t="shared" si="19"/>
        <v>0</v>
      </c>
      <c r="AG210">
        <f t="shared" si="20"/>
        <v>0</v>
      </c>
      <c r="AH210">
        <v>0.26</v>
      </c>
      <c r="AI210">
        <v>0.57999999999999996</v>
      </c>
      <c r="AJ210">
        <v>0.56000000000000005</v>
      </c>
      <c r="AK210">
        <v>0.24</v>
      </c>
      <c r="AL210">
        <v>0.69</v>
      </c>
      <c r="AM210" t="s">
        <v>39</v>
      </c>
      <c r="AN210">
        <v>123.08</v>
      </c>
      <c r="AO210">
        <v>-3.45</v>
      </c>
      <c r="AP210">
        <v>-57.14</v>
      </c>
      <c r="AQ210">
        <v>187.5</v>
      </c>
    </row>
    <row r="211" spans="1:43" x14ac:dyDescent="0.4">
      <c r="A211" t="s">
        <v>2286</v>
      </c>
      <c r="B211" t="s">
        <v>2287</v>
      </c>
      <c r="C211">
        <v>3.7</v>
      </c>
      <c r="D211">
        <v>15.92</v>
      </c>
      <c r="F211" t="s">
        <v>2288</v>
      </c>
      <c r="G211">
        <v>127.01</v>
      </c>
      <c r="H211">
        <v>4.79</v>
      </c>
      <c r="I211" t="s">
        <v>816</v>
      </c>
      <c r="J211" t="s">
        <v>2289</v>
      </c>
      <c r="K211" t="s">
        <v>2290</v>
      </c>
      <c r="L211" t="s">
        <v>2291</v>
      </c>
      <c r="M211" t="s">
        <v>2292</v>
      </c>
      <c r="O211" t="s">
        <v>39</v>
      </c>
      <c r="P211">
        <v>-2.77</v>
      </c>
      <c r="Q211">
        <v>-3.78</v>
      </c>
      <c r="R211">
        <v>-6.36</v>
      </c>
      <c r="S211">
        <v>0.01</v>
      </c>
      <c r="T211">
        <f t="shared" si="17"/>
        <v>0</v>
      </c>
      <c r="U211" t="s">
        <v>1901</v>
      </c>
      <c r="V211" t="s">
        <v>2293</v>
      </c>
      <c r="W211" t="s">
        <v>2294</v>
      </c>
      <c r="X211" t="s">
        <v>2295</v>
      </c>
      <c r="Y211" t="s">
        <v>1265</v>
      </c>
      <c r="Z211" t="s">
        <v>39</v>
      </c>
      <c r="AA211">
        <v>-242.37</v>
      </c>
      <c r="AB211">
        <v>-58.14</v>
      </c>
      <c r="AC211">
        <v>74.98</v>
      </c>
      <c r="AD211">
        <v>226.92</v>
      </c>
      <c r="AE211">
        <f t="shared" si="18"/>
        <v>0</v>
      </c>
      <c r="AF211">
        <f t="shared" si="19"/>
        <v>0</v>
      </c>
      <c r="AG211">
        <f t="shared" si="20"/>
        <v>1</v>
      </c>
      <c r="AH211">
        <v>0.69</v>
      </c>
      <c r="AI211">
        <v>-0.98</v>
      </c>
      <c r="AJ211">
        <v>-1.53</v>
      </c>
      <c r="AK211">
        <v>-0.97</v>
      </c>
      <c r="AL211">
        <v>0.47</v>
      </c>
      <c r="AM211" t="s">
        <v>39</v>
      </c>
      <c r="AN211">
        <v>-242.03</v>
      </c>
      <c r="AO211">
        <v>-56.12</v>
      </c>
      <c r="AP211">
        <v>36.82</v>
      </c>
      <c r="AQ211">
        <v>148.62</v>
      </c>
    </row>
    <row r="212" spans="1:43" x14ac:dyDescent="0.4">
      <c r="A212" t="s">
        <v>2296</v>
      </c>
      <c r="B212" t="s">
        <v>2297</v>
      </c>
      <c r="C212">
        <v>1.74</v>
      </c>
      <c r="D212" t="s">
        <v>39</v>
      </c>
      <c r="F212" t="s">
        <v>39</v>
      </c>
      <c r="G212" t="s">
        <v>2298</v>
      </c>
      <c r="H212">
        <v>15.91</v>
      </c>
      <c r="I212" t="s">
        <v>2299</v>
      </c>
      <c r="J212" t="s">
        <v>2300</v>
      </c>
      <c r="K212" t="s">
        <v>2301</v>
      </c>
      <c r="L212" t="s">
        <v>2302</v>
      </c>
      <c r="M212" t="s">
        <v>2303</v>
      </c>
      <c r="O212" t="s">
        <v>39</v>
      </c>
      <c r="P212">
        <v>2.4500000000000002</v>
      </c>
      <c r="Q212">
        <v>-30.59</v>
      </c>
      <c r="R212">
        <v>-12.61</v>
      </c>
      <c r="S212">
        <v>-23.57</v>
      </c>
      <c r="T212">
        <f t="shared" si="17"/>
        <v>0</v>
      </c>
      <c r="U212" t="s">
        <v>2304</v>
      </c>
      <c r="V212" t="s">
        <v>2305</v>
      </c>
      <c r="W212" t="s">
        <v>2306</v>
      </c>
      <c r="X212" t="s">
        <v>2307</v>
      </c>
      <c r="Y212" t="s">
        <v>2308</v>
      </c>
      <c r="Z212" t="s">
        <v>39</v>
      </c>
      <c r="AA212">
        <v>-17.78</v>
      </c>
      <c r="AB212">
        <v>-91.59</v>
      </c>
      <c r="AC212">
        <v>-1163.27</v>
      </c>
      <c r="AD212">
        <v>-1059</v>
      </c>
      <c r="AE212">
        <f t="shared" si="18"/>
        <v>0</v>
      </c>
      <c r="AF212">
        <f t="shared" si="19"/>
        <v>0</v>
      </c>
      <c r="AG212">
        <f t="shared" si="20"/>
        <v>0</v>
      </c>
      <c r="AH212">
        <v>0.18</v>
      </c>
      <c r="AI212">
        <v>0.16</v>
      </c>
      <c r="AJ212">
        <v>0.01</v>
      </c>
      <c r="AK212">
        <v>-0.11</v>
      </c>
      <c r="AL212">
        <v>-1.25</v>
      </c>
      <c r="AM212" t="s">
        <v>39</v>
      </c>
      <c r="AN212">
        <v>-11.21</v>
      </c>
      <c r="AO212">
        <v>-93.75</v>
      </c>
      <c r="AP212">
        <v>-1180</v>
      </c>
      <c r="AQ212">
        <v>-1058.33</v>
      </c>
    </row>
    <row r="213" spans="1:43" x14ac:dyDescent="0.4">
      <c r="A213" t="s">
        <v>3472</v>
      </c>
      <c r="B213" t="s">
        <v>3473</v>
      </c>
      <c r="C213">
        <v>5.25</v>
      </c>
      <c r="D213">
        <v>24.55</v>
      </c>
      <c r="E213">
        <f>100*((AL213-AH213)/AH213)/5</f>
        <v>-153.33333333333334</v>
      </c>
      <c r="F213" t="s">
        <v>3474</v>
      </c>
      <c r="G213">
        <v>61</v>
      </c>
      <c r="H213">
        <v>0.4</v>
      </c>
      <c r="I213" t="s">
        <v>3475</v>
      </c>
      <c r="J213" t="s">
        <v>3476</v>
      </c>
      <c r="K213" t="s">
        <v>3477</v>
      </c>
      <c r="L213" t="s">
        <v>3478</v>
      </c>
      <c r="M213" t="s">
        <v>3479</v>
      </c>
      <c r="O213" t="s">
        <v>39</v>
      </c>
      <c r="P213">
        <v>-0.67</v>
      </c>
      <c r="Q213">
        <v>10.28</v>
      </c>
      <c r="R213">
        <v>15.9</v>
      </c>
      <c r="S213">
        <v>6.26</v>
      </c>
      <c r="T213">
        <f t="shared" si="17"/>
        <v>0</v>
      </c>
      <c r="U213">
        <v>-62178</v>
      </c>
      <c r="V213">
        <v>-520128</v>
      </c>
      <c r="W213">
        <v>-85936</v>
      </c>
      <c r="X213">
        <v>192711</v>
      </c>
      <c r="Y213">
        <v>399226</v>
      </c>
      <c r="Z213" t="s">
        <v>39</v>
      </c>
      <c r="AA213">
        <v>-736.51</v>
      </c>
      <c r="AB213">
        <v>83.48</v>
      </c>
      <c r="AC213">
        <v>324.25</v>
      </c>
      <c r="AD213">
        <v>107.16</v>
      </c>
      <c r="AE213">
        <f t="shared" si="18"/>
        <v>0</v>
      </c>
      <c r="AF213">
        <f t="shared" si="19"/>
        <v>1</v>
      </c>
      <c r="AG213">
        <f t="shared" si="20"/>
        <v>0</v>
      </c>
      <c r="AH213">
        <v>-0.03</v>
      </c>
      <c r="AI213">
        <v>-0.26</v>
      </c>
      <c r="AJ213">
        <v>-0.04</v>
      </c>
      <c r="AK213">
        <v>0.1</v>
      </c>
      <c r="AL213">
        <v>0.2</v>
      </c>
      <c r="AM213" t="s">
        <v>39</v>
      </c>
      <c r="AN213">
        <v>-766.67</v>
      </c>
      <c r="AO213">
        <v>84.62</v>
      </c>
      <c r="AP213">
        <v>350</v>
      </c>
      <c r="AQ213">
        <v>100</v>
      </c>
    </row>
    <row r="214" spans="1:43" x14ac:dyDescent="0.4">
      <c r="A214" t="s">
        <v>2319</v>
      </c>
      <c r="B214" t="s">
        <v>2320</v>
      </c>
      <c r="C214">
        <v>20.46</v>
      </c>
      <c r="D214">
        <v>15.81</v>
      </c>
      <c r="F214" t="s">
        <v>521</v>
      </c>
      <c r="G214">
        <v>2913.6</v>
      </c>
      <c r="H214">
        <v>133</v>
      </c>
      <c r="I214" t="s">
        <v>2321</v>
      </c>
      <c r="J214" t="s">
        <v>701</v>
      </c>
      <c r="K214" t="s">
        <v>2322</v>
      </c>
      <c r="L214" t="s">
        <v>2323</v>
      </c>
      <c r="M214" t="s">
        <v>2324</v>
      </c>
      <c r="O214" t="s">
        <v>39</v>
      </c>
      <c r="P214">
        <v>2.0499999999999998</v>
      </c>
      <c r="Q214">
        <v>39.56</v>
      </c>
      <c r="R214">
        <v>3.33</v>
      </c>
      <c r="S214">
        <v>-1.25</v>
      </c>
      <c r="T214">
        <f t="shared" si="17"/>
        <v>0</v>
      </c>
      <c r="U214" t="s">
        <v>2325</v>
      </c>
      <c r="V214" t="s">
        <v>2326</v>
      </c>
      <c r="W214" t="s">
        <v>2327</v>
      </c>
      <c r="X214" t="s">
        <v>2328</v>
      </c>
      <c r="Y214" t="s">
        <v>2329</v>
      </c>
      <c r="Z214" t="s">
        <v>39</v>
      </c>
      <c r="AA214">
        <v>107.45</v>
      </c>
      <c r="AB214">
        <v>99.15</v>
      </c>
      <c r="AC214">
        <v>44.55</v>
      </c>
      <c r="AD214">
        <v>-21.02</v>
      </c>
      <c r="AE214">
        <f t="shared" si="18"/>
        <v>0</v>
      </c>
      <c r="AF214">
        <f t="shared" si="19"/>
        <v>0</v>
      </c>
      <c r="AG214">
        <f t="shared" si="20"/>
        <v>0</v>
      </c>
      <c r="AH214">
        <v>0.9</v>
      </c>
      <c r="AI214">
        <v>0.56999999999999995</v>
      </c>
      <c r="AJ214">
        <v>1.1599999999999999</v>
      </c>
      <c r="AK214">
        <v>1.72</v>
      </c>
      <c r="AL214">
        <v>1.39</v>
      </c>
      <c r="AM214" t="s">
        <v>39</v>
      </c>
      <c r="AN214">
        <v>-37.08</v>
      </c>
      <c r="AO214">
        <v>104.29</v>
      </c>
      <c r="AP214">
        <v>48.38</v>
      </c>
      <c r="AQ214">
        <v>-19.13</v>
      </c>
    </row>
    <row r="215" spans="1:43" x14ac:dyDescent="0.4">
      <c r="A215" t="s">
        <v>3463</v>
      </c>
      <c r="B215" t="s">
        <v>3464</v>
      </c>
      <c r="C215">
        <v>103.38</v>
      </c>
      <c r="D215">
        <v>24.67</v>
      </c>
      <c r="E215">
        <f>100*((AL215-AH215)/AH215)/5</f>
        <v>8.9600000000000009</v>
      </c>
      <c r="F215" t="s">
        <v>3465</v>
      </c>
      <c r="G215">
        <v>1741.3</v>
      </c>
      <c r="H215">
        <v>724.85</v>
      </c>
      <c r="I215" t="s">
        <v>2616</v>
      </c>
      <c r="J215" t="s">
        <v>593</v>
      </c>
      <c r="K215" t="s">
        <v>828</v>
      </c>
      <c r="L215" t="s">
        <v>3466</v>
      </c>
      <c r="M215" t="s">
        <v>2630</v>
      </c>
      <c r="O215" t="s">
        <v>39</v>
      </c>
      <c r="P215">
        <v>3.83</v>
      </c>
      <c r="Q215">
        <v>7.3</v>
      </c>
      <c r="R215">
        <v>8.9600000000000009</v>
      </c>
      <c r="S215">
        <v>6.84</v>
      </c>
      <c r="T215">
        <f t="shared" si="17"/>
        <v>0</v>
      </c>
      <c r="U215" t="s">
        <v>2314</v>
      </c>
      <c r="V215" t="s">
        <v>2315</v>
      </c>
      <c r="W215" t="s">
        <v>2316</v>
      </c>
      <c r="X215" t="s">
        <v>2317</v>
      </c>
      <c r="Y215" t="s">
        <v>2318</v>
      </c>
      <c r="Z215" t="s">
        <v>39</v>
      </c>
      <c r="AA215">
        <v>7.9</v>
      </c>
      <c r="AB215">
        <v>19.61</v>
      </c>
      <c r="AC215">
        <v>9.7100000000000009</v>
      </c>
      <c r="AD215">
        <v>2.74</v>
      </c>
      <c r="AE215">
        <f t="shared" si="18"/>
        <v>1</v>
      </c>
      <c r="AF215">
        <f t="shared" si="19"/>
        <v>1</v>
      </c>
      <c r="AG215">
        <f t="shared" si="20"/>
        <v>0</v>
      </c>
      <c r="AH215">
        <v>1.25</v>
      </c>
      <c r="AI215">
        <v>1.37</v>
      </c>
      <c r="AJ215">
        <v>1.63</v>
      </c>
      <c r="AK215">
        <v>1.77</v>
      </c>
      <c r="AL215">
        <v>1.81</v>
      </c>
      <c r="AM215" t="s">
        <v>39</v>
      </c>
      <c r="AN215">
        <v>9.6</v>
      </c>
      <c r="AO215">
        <v>18.98</v>
      </c>
      <c r="AP215">
        <v>8.59</v>
      </c>
      <c r="AQ215">
        <v>2.2599999999999998</v>
      </c>
    </row>
    <row r="216" spans="1:43" x14ac:dyDescent="0.4">
      <c r="A216" t="s">
        <v>2339</v>
      </c>
      <c r="B216" t="s">
        <v>2340</v>
      </c>
      <c r="C216">
        <v>39.5</v>
      </c>
      <c r="D216">
        <v>15.64</v>
      </c>
      <c r="F216" t="s">
        <v>2341</v>
      </c>
      <c r="G216">
        <v>3540.23</v>
      </c>
      <c r="H216">
        <v>63.62</v>
      </c>
      <c r="I216" t="s">
        <v>2342</v>
      </c>
      <c r="J216" t="s">
        <v>2279</v>
      </c>
      <c r="K216" t="s">
        <v>2324</v>
      </c>
      <c r="L216" t="s">
        <v>1574</v>
      </c>
      <c r="M216" t="s">
        <v>1513</v>
      </c>
      <c r="O216" t="s">
        <v>39</v>
      </c>
      <c r="P216">
        <v>-4.59</v>
      </c>
      <c r="Q216">
        <v>1.27</v>
      </c>
      <c r="R216">
        <v>10.47</v>
      </c>
      <c r="S216">
        <v>9.99</v>
      </c>
      <c r="T216">
        <f t="shared" si="17"/>
        <v>0</v>
      </c>
      <c r="U216" t="s">
        <v>2343</v>
      </c>
      <c r="V216" t="s">
        <v>2344</v>
      </c>
      <c r="W216" t="s">
        <v>2345</v>
      </c>
      <c r="X216" t="s">
        <v>2346</v>
      </c>
      <c r="Y216" t="s">
        <v>2347</v>
      </c>
      <c r="Z216" t="s">
        <v>39</v>
      </c>
      <c r="AA216">
        <v>-53.34</v>
      </c>
      <c r="AB216">
        <v>135.96</v>
      </c>
      <c r="AC216">
        <v>-20.010000000000002</v>
      </c>
      <c r="AD216">
        <v>-2.75</v>
      </c>
      <c r="AE216">
        <f t="shared" si="18"/>
        <v>0</v>
      </c>
      <c r="AF216">
        <f t="shared" si="19"/>
        <v>0</v>
      </c>
      <c r="AG216">
        <f t="shared" si="20"/>
        <v>0</v>
      </c>
      <c r="AH216">
        <v>2.72</v>
      </c>
      <c r="AI216">
        <v>1.25</v>
      </c>
      <c r="AJ216">
        <v>2.89</v>
      </c>
      <c r="AK216">
        <v>2.29</v>
      </c>
      <c r="AL216">
        <v>2.4</v>
      </c>
      <c r="AM216" t="s">
        <v>39</v>
      </c>
      <c r="AN216">
        <v>-54.04</v>
      </c>
      <c r="AO216">
        <v>131.19999999999999</v>
      </c>
      <c r="AP216">
        <v>-20.76</v>
      </c>
      <c r="AQ216">
        <v>4.8</v>
      </c>
    </row>
    <row r="217" spans="1:43" x14ac:dyDescent="0.4">
      <c r="A217" t="s">
        <v>3441</v>
      </c>
      <c r="B217" t="s">
        <v>3442</v>
      </c>
      <c r="C217">
        <v>6.89</v>
      </c>
      <c r="D217">
        <v>24.78</v>
      </c>
      <c r="E217">
        <f t="shared" ref="E217:E218" si="21">100*((AL217-AH217)/AH217)/5</f>
        <v>-58.494623655913983</v>
      </c>
      <c r="F217" t="s">
        <v>3443</v>
      </c>
      <c r="G217">
        <v>987.6</v>
      </c>
      <c r="H217">
        <v>35</v>
      </c>
      <c r="I217" t="s">
        <v>3444</v>
      </c>
      <c r="J217" t="s">
        <v>3445</v>
      </c>
      <c r="K217" t="s">
        <v>263</v>
      </c>
      <c r="L217" t="s">
        <v>1920</v>
      </c>
      <c r="M217" t="s">
        <v>3446</v>
      </c>
      <c r="O217" t="s">
        <v>39</v>
      </c>
      <c r="P217">
        <v>-12.4</v>
      </c>
      <c r="Q217">
        <v>105.99</v>
      </c>
      <c r="R217">
        <v>-7.08</v>
      </c>
      <c r="S217">
        <v>-3.72</v>
      </c>
      <c r="T217">
        <f t="shared" si="17"/>
        <v>0</v>
      </c>
      <c r="U217" t="s">
        <v>3447</v>
      </c>
      <c r="V217" t="s">
        <v>3448</v>
      </c>
      <c r="W217" t="s">
        <v>3449</v>
      </c>
      <c r="X217" t="s">
        <v>3450</v>
      </c>
      <c r="Y217" t="s">
        <v>3451</v>
      </c>
      <c r="Z217" t="s">
        <v>39</v>
      </c>
      <c r="AA217">
        <v>-116.77</v>
      </c>
      <c r="AB217">
        <v>11.52</v>
      </c>
      <c r="AC217">
        <v>189.04</v>
      </c>
      <c r="AD217">
        <v>438.46</v>
      </c>
      <c r="AE217">
        <f t="shared" si="18"/>
        <v>0</v>
      </c>
      <c r="AF217">
        <f t="shared" si="19"/>
        <v>1</v>
      </c>
      <c r="AG217">
        <f t="shared" si="20"/>
        <v>1</v>
      </c>
      <c r="AH217">
        <v>0.93</v>
      </c>
      <c r="AI217">
        <v>-0.15</v>
      </c>
      <c r="AJ217">
        <v>-7.0000000000000007E-2</v>
      </c>
      <c r="AK217">
        <v>-0.11</v>
      </c>
      <c r="AL217">
        <v>-1.79</v>
      </c>
      <c r="AM217" t="s">
        <v>39</v>
      </c>
      <c r="AN217">
        <v>-116.13</v>
      </c>
      <c r="AO217">
        <v>56.27</v>
      </c>
      <c r="AP217">
        <v>-67.680000000000007</v>
      </c>
      <c r="AQ217">
        <v>-1527.27</v>
      </c>
    </row>
    <row r="218" spans="1:43" x14ac:dyDescent="0.4">
      <c r="A218" t="s">
        <v>3838</v>
      </c>
      <c r="B218" t="s">
        <v>3839</v>
      </c>
      <c r="C218">
        <v>20.91</v>
      </c>
      <c r="D218">
        <v>24.93</v>
      </c>
      <c r="E218">
        <f t="shared" si="21"/>
        <v>-24.680851063829785</v>
      </c>
      <c r="F218" t="s">
        <v>3693</v>
      </c>
      <c r="G218">
        <v>3373.39</v>
      </c>
      <c r="H218">
        <v>237.01</v>
      </c>
      <c r="I218" t="s">
        <v>3840</v>
      </c>
      <c r="J218" t="s">
        <v>139</v>
      </c>
      <c r="K218" t="s">
        <v>2276</v>
      </c>
      <c r="L218" t="s">
        <v>2277</v>
      </c>
      <c r="M218" t="s">
        <v>3841</v>
      </c>
      <c r="O218" t="s">
        <v>39</v>
      </c>
      <c r="P218">
        <v>0.34</v>
      </c>
      <c r="Q218">
        <v>-13.71</v>
      </c>
      <c r="R218">
        <v>12.52</v>
      </c>
      <c r="S218">
        <v>13.93</v>
      </c>
      <c r="T218">
        <f t="shared" si="17"/>
        <v>0</v>
      </c>
      <c r="U218" t="s">
        <v>2338</v>
      </c>
      <c r="V218">
        <v>-671000</v>
      </c>
      <c r="W218">
        <v>81000</v>
      </c>
      <c r="X218">
        <v>517000</v>
      </c>
      <c r="Y218">
        <v>783000</v>
      </c>
      <c r="Z218" t="s">
        <v>39</v>
      </c>
      <c r="AA218">
        <v>78.349999999999994</v>
      </c>
      <c r="AB218">
        <v>112.07</v>
      </c>
      <c r="AC218">
        <v>538.27</v>
      </c>
      <c r="AD218">
        <v>51.45</v>
      </c>
      <c r="AE218">
        <f t="shared" si="18"/>
        <v>1</v>
      </c>
      <c r="AF218">
        <f t="shared" si="19"/>
        <v>1</v>
      </c>
      <c r="AG218">
        <f t="shared" si="20"/>
        <v>0</v>
      </c>
      <c r="AH218">
        <v>-0.94</v>
      </c>
      <c r="AI218">
        <v>-0.31</v>
      </c>
      <c r="AJ218">
        <v>0.02</v>
      </c>
      <c r="AK218">
        <v>0.15</v>
      </c>
      <c r="AL218">
        <v>0.22</v>
      </c>
      <c r="AM218" t="s">
        <v>39</v>
      </c>
      <c r="AN218">
        <v>67.02</v>
      </c>
      <c r="AO218">
        <v>105.23</v>
      </c>
      <c r="AP218">
        <v>825.93</v>
      </c>
      <c r="AQ218">
        <v>46.67</v>
      </c>
    </row>
    <row r="219" spans="1:43" x14ac:dyDescent="0.4">
      <c r="A219" t="s">
        <v>2374</v>
      </c>
      <c r="B219" t="s">
        <v>2375</v>
      </c>
      <c r="C219">
        <v>9.94</v>
      </c>
      <c r="D219">
        <v>15.49</v>
      </c>
      <c r="F219" t="s">
        <v>2376</v>
      </c>
      <c r="G219">
        <v>11.34</v>
      </c>
      <c r="H219">
        <v>5.44</v>
      </c>
      <c r="I219">
        <v>60200</v>
      </c>
      <c r="J219" t="s">
        <v>39</v>
      </c>
      <c r="K219" t="s">
        <v>39</v>
      </c>
      <c r="L219" t="s">
        <v>39</v>
      </c>
      <c r="M219" t="s">
        <v>1346</v>
      </c>
      <c r="O219" t="s">
        <v>39</v>
      </c>
      <c r="P219" t="s">
        <v>39</v>
      </c>
      <c r="Q219" t="s">
        <v>39</v>
      </c>
      <c r="R219" t="s">
        <v>39</v>
      </c>
      <c r="S219" t="s">
        <v>39</v>
      </c>
      <c r="T219">
        <f t="shared" si="17"/>
        <v>0</v>
      </c>
      <c r="U219">
        <v>-131473</v>
      </c>
      <c r="V219">
        <v>-236538</v>
      </c>
      <c r="W219">
        <v>-335584</v>
      </c>
      <c r="X219">
        <v>-314300</v>
      </c>
      <c r="Y219" t="s">
        <v>2377</v>
      </c>
      <c r="Z219" t="s">
        <v>39</v>
      </c>
      <c r="AA219">
        <v>-79.91</v>
      </c>
      <c r="AB219">
        <v>-41.87</v>
      </c>
      <c r="AC219">
        <v>6.34</v>
      </c>
      <c r="AD219">
        <v>1829.59</v>
      </c>
      <c r="AE219">
        <f t="shared" si="18"/>
        <v>0</v>
      </c>
      <c r="AF219">
        <f t="shared" si="19"/>
        <v>0</v>
      </c>
      <c r="AG219">
        <f t="shared" si="20"/>
        <v>1</v>
      </c>
      <c r="AH219">
        <v>-0.25</v>
      </c>
      <c r="AI219">
        <v>-0.25</v>
      </c>
      <c r="AJ219">
        <v>-0.74</v>
      </c>
      <c r="AK219">
        <v>-0.25</v>
      </c>
      <c r="AL219">
        <v>0.49</v>
      </c>
      <c r="AM219" t="s">
        <v>39</v>
      </c>
      <c r="AN219">
        <v>0</v>
      </c>
      <c r="AO219">
        <v>-194.48</v>
      </c>
      <c r="AP219">
        <v>66.040000000000006</v>
      </c>
      <c r="AQ219">
        <v>296</v>
      </c>
    </row>
    <row r="220" spans="1:43" x14ac:dyDescent="0.4">
      <c r="A220" t="s">
        <v>2378</v>
      </c>
      <c r="B220" t="s">
        <v>2379</v>
      </c>
      <c r="C220">
        <v>3.83</v>
      </c>
      <c r="D220">
        <v>15.1</v>
      </c>
      <c r="F220" t="s">
        <v>2380</v>
      </c>
      <c r="G220">
        <v>10796.15</v>
      </c>
      <c r="H220">
        <v>256.51</v>
      </c>
      <c r="I220" t="s">
        <v>2381</v>
      </c>
      <c r="J220" t="s">
        <v>2382</v>
      </c>
      <c r="K220" t="s">
        <v>2383</v>
      </c>
      <c r="L220" t="s">
        <v>2384</v>
      </c>
      <c r="M220" t="s">
        <v>2385</v>
      </c>
      <c r="O220" t="s">
        <v>39</v>
      </c>
      <c r="P220">
        <v>10.01</v>
      </c>
      <c r="Q220">
        <v>-1.97</v>
      </c>
      <c r="R220">
        <v>-11.72</v>
      </c>
      <c r="S220">
        <v>-8.67</v>
      </c>
      <c r="T220">
        <f t="shared" si="17"/>
        <v>0</v>
      </c>
      <c r="U220" t="s">
        <v>2386</v>
      </c>
      <c r="V220" t="s">
        <v>2387</v>
      </c>
      <c r="W220" t="s">
        <v>2388</v>
      </c>
      <c r="X220" t="s">
        <v>2389</v>
      </c>
      <c r="Y220" t="s">
        <v>2390</v>
      </c>
      <c r="Z220" t="s">
        <v>39</v>
      </c>
      <c r="AA220">
        <v>107.64</v>
      </c>
      <c r="AB220">
        <v>321.7</v>
      </c>
      <c r="AC220">
        <v>-72.02</v>
      </c>
      <c r="AD220">
        <v>58.54</v>
      </c>
      <c r="AE220">
        <f t="shared" si="18"/>
        <v>0</v>
      </c>
      <c r="AF220">
        <f t="shared" si="19"/>
        <v>0</v>
      </c>
      <c r="AG220">
        <f t="shared" si="20"/>
        <v>0</v>
      </c>
      <c r="AH220">
        <v>-6.2</v>
      </c>
      <c r="AI220">
        <v>0.45</v>
      </c>
      <c r="AJ220">
        <v>1.83</v>
      </c>
      <c r="AK220">
        <v>0.51</v>
      </c>
      <c r="AL220">
        <v>0.81</v>
      </c>
      <c r="AM220" t="s">
        <v>39</v>
      </c>
      <c r="AN220">
        <v>107.26</v>
      </c>
      <c r="AO220">
        <v>306.67</v>
      </c>
      <c r="AP220">
        <v>-72.13</v>
      </c>
      <c r="AQ220">
        <v>58.82</v>
      </c>
    </row>
    <row r="221" spans="1:43" x14ac:dyDescent="0.4">
      <c r="A221" t="s">
        <v>2391</v>
      </c>
      <c r="B221" t="s">
        <v>2392</v>
      </c>
      <c r="C221">
        <v>14.32</v>
      </c>
      <c r="D221">
        <v>15.08</v>
      </c>
      <c r="F221" t="s">
        <v>792</v>
      </c>
      <c r="G221">
        <v>6016.5</v>
      </c>
      <c r="H221">
        <v>136.30000000000001</v>
      </c>
      <c r="I221" t="s">
        <v>2393</v>
      </c>
      <c r="J221" t="s">
        <v>2394</v>
      </c>
      <c r="K221" t="s">
        <v>2395</v>
      </c>
      <c r="L221" t="s">
        <v>2396</v>
      </c>
      <c r="M221" t="s">
        <v>2397</v>
      </c>
      <c r="O221" t="s">
        <v>39</v>
      </c>
      <c r="P221">
        <v>-8.19</v>
      </c>
      <c r="Q221">
        <v>4.1399999999999997</v>
      </c>
      <c r="R221">
        <v>16</v>
      </c>
      <c r="S221">
        <v>10.49</v>
      </c>
      <c r="T221">
        <f t="shared" si="17"/>
        <v>0</v>
      </c>
      <c r="U221" t="s">
        <v>2398</v>
      </c>
      <c r="V221" t="s">
        <v>2399</v>
      </c>
      <c r="W221" t="s">
        <v>2400</v>
      </c>
      <c r="X221" t="s">
        <v>2401</v>
      </c>
      <c r="Y221" t="s">
        <v>2402</v>
      </c>
      <c r="Z221" t="s">
        <v>39</v>
      </c>
      <c r="AA221">
        <v>3.34</v>
      </c>
      <c r="AB221">
        <v>-1.71</v>
      </c>
      <c r="AC221">
        <v>-28.38</v>
      </c>
      <c r="AD221">
        <v>110.99</v>
      </c>
      <c r="AE221">
        <f t="shared" si="18"/>
        <v>0</v>
      </c>
      <c r="AF221">
        <f t="shared" si="19"/>
        <v>0</v>
      </c>
      <c r="AG221">
        <f t="shared" si="20"/>
        <v>0</v>
      </c>
      <c r="AH221">
        <v>0.56000000000000005</v>
      </c>
      <c r="AI221">
        <v>0.66</v>
      </c>
      <c r="AJ221">
        <v>0.67</v>
      </c>
      <c r="AK221">
        <v>0.55000000000000004</v>
      </c>
      <c r="AL221">
        <v>1.27</v>
      </c>
      <c r="AM221" t="s">
        <v>39</v>
      </c>
      <c r="AN221">
        <v>17.79</v>
      </c>
      <c r="AO221">
        <v>2.17</v>
      </c>
      <c r="AP221">
        <v>-18.350000000000001</v>
      </c>
      <c r="AQ221">
        <v>131.21</v>
      </c>
    </row>
    <row r="222" spans="1:43" x14ac:dyDescent="0.4">
      <c r="A222" t="s">
        <v>2403</v>
      </c>
      <c r="B222" t="s">
        <v>2404</v>
      </c>
      <c r="C222">
        <v>39.700000000000003</v>
      </c>
      <c r="D222">
        <v>15.07</v>
      </c>
      <c r="F222" t="s">
        <v>2323</v>
      </c>
      <c r="G222">
        <v>6481.18</v>
      </c>
      <c r="H222">
        <v>187.84</v>
      </c>
      <c r="I222" t="s">
        <v>2405</v>
      </c>
      <c r="J222" t="s">
        <v>2406</v>
      </c>
      <c r="K222" t="s">
        <v>2395</v>
      </c>
      <c r="L222" t="s">
        <v>2407</v>
      </c>
      <c r="M222" t="s">
        <v>2408</v>
      </c>
      <c r="O222" t="s">
        <v>39</v>
      </c>
      <c r="P222">
        <v>-2.89</v>
      </c>
      <c r="Q222">
        <v>5.04</v>
      </c>
      <c r="R222">
        <v>2.56</v>
      </c>
      <c r="S222">
        <v>1.67</v>
      </c>
      <c r="T222">
        <f t="shared" si="17"/>
        <v>0</v>
      </c>
      <c r="U222" t="s">
        <v>2409</v>
      </c>
      <c r="V222" t="s">
        <v>2410</v>
      </c>
      <c r="W222" t="s">
        <v>2411</v>
      </c>
      <c r="X222" t="s">
        <v>2412</v>
      </c>
      <c r="Y222" t="s">
        <v>2413</v>
      </c>
      <c r="Z222" t="s">
        <v>39</v>
      </c>
      <c r="AA222">
        <v>-55.97</v>
      </c>
      <c r="AB222">
        <v>148.47</v>
      </c>
      <c r="AC222">
        <v>91.34</v>
      </c>
      <c r="AD222">
        <v>-50.21</v>
      </c>
      <c r="AE222">
        <f t="shared" si="18"/>
        <v>0</v>
      </c>
      <c r="AF222">
        <f t="shared" si="19"/>
        <v>0</v>
      </c>
      <c r="AG222">
        <f t="shared" si="20"/>
        <v>0</v>
      </c>
      <c r="AH222">
        <v>2.2200000000000002</v>
      </c>
      <c r="AI222">
        <v>0.96</v>
      </c>
      <c r="AJ222">
        <v>2.38</v>
      </c>
      <c r="AK222">
        <v>4.6100000000000003</v>
      </c>
      <c r="AL222">
        <v>2.5</v>
      </c>
      <c r="AM222" t="s">
        <v>39</v>
      </c>
      <c r="AN222">
        <v>-56.76</v>
      </c>
      <c r="AO222">
        <v>147.91999999999999</v>
      </c>
      <c r="AP222">
        <v>93.7</v>
      </c>
      <c r="AQ222">
        <v>-45.77</v>
      </c>
    </row>
    <row r="223" spans="1:43" x14ac:dyDescent="0.4">
      <c r="A223" t="s">
        <v>2414</v>
      </c>
      <c r="B223" t="s">
        <v>2415</v>
      </c>
      <c r="C223">
        <v>18.850000000000001</v>
      </c>
      <c r="D223">
        <v>14.34</v>
      </c>
      <c r="F223" t="s">
        <v>2416</v>
      </c>
      <c r="G223">
        <v>418.13</v>
      </c>
      <c r="H223">
        <v>5.9</v>
      </c>
      <c r="I223" t="s">
        <v>2417</v>
      </c>
      <c r="J223" t="s">
        <v>2418</v>
      </c>
      <c r="K223" t="s">
        <v>2419</v>
      </c>
      <c r="L223" t="s">
        <v>2420</v>
      </c>
      <c r="M223" t="s">
        <v>2421</v>
      </c>
      <c r="O223" t="s">
        <v>39</v>
      </c>
      <c r="P223">
        <v>1.1200000000000001</v>
      </c>
      <c r="Q223">
        <v>13.44</v>
      </c>
      <c r="R223">
        <v>12.13</v>
      </c>
      <c r="S223">
        <v>9.43</v>
      </c>
      <c r="T223">
        <f t="shared" si="17"/>
        <v>0</v>
      </c>
      <c r="U223" t="s">
        <v>2422</v>
      </c>
      <c r="V223" t="s">
        <v>2423</v>
      </c>
      <c r="W223" t="s">
        <v>2424</v>
      </c>
      <c r="X223" t="s">
        <v>2425</v>
      </c>
      <c r="Y223" t="s">
        <v>2426</v>
      </c>
      <c r="Z223" t="s">
        <v>39</v>
      </c>
      <c r="AA223">
        <v>16.47</v>
      </c>
      <c r="AB223">
        <v>-9.9</v>
      </c>
      <c r="AC223">
        <v>1.22</v>
      </c>
      <c r="AD223">
        <v>1.22</v>
      </c>
      <c r="AE223">
        <f t="shared" si="18"/>
        <v>0</v>
      </c>
      <c r="AF223">
        <f t="shared" si="19"/>
        <v>0</v>
      </c>
      <c r="AG223">
        <f t="shared" si="20"/>
        <v>0</v>
      </c>
      <c r="AH223">
        <v>1.23</v>
      </c>
      <c r="AI223">
        <v>1.44</v>
      </c>
      <c r="AJ223">
        <v>1.24</v>
      </c>
      <c r="AK223">
        <v>1.26</v>
      </c>
      <c r="AL223">
        <v>1.31</v>
      </c>
      <c r="AM223" t="s">
        <v>39</v>
      </c>
      <c r="AN223">
        <v>17.07</v>
      </c>
      <c r="AO223">
        <v>-13.89</v>
      </c>
      <c r="AP223">
        <v>1.61</v>
      </c>
      <c r="AQ223">
        <v>3.97</v>
      </c>
    </row>
    <row r="224" spans="1:43" x14ac:dyDescent="0.4">
      <c r="A224" t="s">
        <v>3807</v>
      </c>
      <c r="B224" t="s">
        <v>3808</v>
      </c>
      <c r="C224">
        <v>146.57</v>
      </c>
      <c r="D224">
        <v>26.42</v>
      </c>
      <c r="E224">
        <f>100*((AL224-AH224)/AH224)/5</f>
        <v>20.155763239875391</v>
      </c>
      <c r="F224" t="s">
        <v>3809</v>
      </c>
      <c r="G224">
        <v>1995.03</v>
      </c>
      <c r="H224">
        <v>365.86</v>
      </c>
      <c r="I224" t="s">
        <v>519</v>
      </c>
      <c r="J224" t="s">
        <v>1932</v>
      </c>
      <c r="K224" t="s">
        <v>1220</v>
      </c>
      <c r="L224" t="s">
        <v>3810</v>
      </c>
      <c r="M224" t="s">
        <v>793</v>
      </c>
      <c r="O224" t="s">
        <v>39</v>
      </c>
      <c r="P224">
        <v>7.56</v>
      </c>
      <c r="Q224">
        <v>16.93</v>
      </c>
      <c r="R224">
        <v>10.84</v>
      </c>
      <c r="S224">
        <v>3.92</v>
      </c>
      <c r="T224">
        <f t="shared" si="17"/>
        <v>0</v>
      </c>
      <c r="U224" t="s">
        <v>2369</v>
      </c>
      <c r="V224" t="s">
        <v>2370</v>
      </c>
      <c r="W224" t="s">
        <v>2371</v>
      </c>
      <c r="X224" t="s">
        <v>2372</v>
      </c>
      <c r="Y224" t="s">
        <v>2373</v>
      </c>
      <c r="Z224" t="s">
        <v>39</v>
      </c>
      <c r="AA224">
        <v>13.12</v>
      </c>
      <c r="AB224">
        <v>40.26</v>
      </c>
      <c r="AC224">
        <v>16.170000000000002</v>
      </c>
      <c r="AD224">
        <v>9.0299999999999994</v>
      </c>
      <c r="AE224">
        <f t="shared" si="18"/>
        <v>1</v>
      </c>
      <c r="AF224">
        <f t="shared" si="19"/>
        <v>1</v>
      </c>
      <c r="AG224">
        <f t="shared" si="20"/>
        <v>0</v>
      </c>
      <c r="AH224">
        <v>6.42</v>
      </c>
      <c r="AI224">
        <v>7.26</v>
      </c>
      <c r="AJ224">
        <v>10.18</v>
      </c>
      <c r="AK224">
        <v>11.82</v>
      </c>
      <c r="AL224">
        <v>12.89</v>
      </c>
      <c r="AM224" t="s">
        <v>39</v>
      </c>
      <c r="AN224">
        <v>13.08</v>
      </c>
      <c r="AO224">
        <v>40.22</v>
      </c>
      <c r="AP224">
        <v>16.11</v>
      </c>
      <c r="AQ224">
        <v>9.0500000000000007</v>
      </c>
    </row>
    <row r="225" spans="1:43" x14ac:dyDescent="0.4">
      <c r="A225" t="s">
        <v>2438</v>
      </c>
      <c r="B225" t="s">
        <v>2439</v>
      </c>
      <c r="C225">
        <v>6.8</v>
      </c>
      <c r="D225">
        <v>14.23</v>
      </c>
      <c r="F225" t="s">
        <v>2440</v>
      </c>
      <c r="G225">
        <v>145.57</v>
      </c>
      <c r="H225">
        <v>16.239999999999998</v>
      </c>
      <c r="I225" t="s">
        <v>2441</v>
      </c>
      <c r="J225" t="s">
        <v>2442</v>
      </c>
      <c r="K225" t="s">
        <v>2443</v>
      </c>
      <c r="L225" t="s">
        <v>2444</v>
      </c>
      <c r="M225" t="s">
        <v>2445</v>
      </c>
      <c r="O225" t="s">
        <v>39</v>
      </c>
      <c r="P225">
        <v>7.64</v>
      </c>
      <c r="Q225">
        <v>10.45</v>
      </c>
      <c r="R225">
        <v>-7.8</v>
      </c>
      <c r="S225">
        <v>4.16</v>
      </c>
      <c r="T225">
        <f t="shared" si="17"/>
        <v>0</v>
      </c>
      <c r="U225" t="s">
        <v>2446</v>
      </c>
      <c r="V225" t="s">
        <v>2447</v>
      </c>
      <c r="W225">
        <v>-86000</v>
      </c>
      <c r="X225">
        <v>366000</v>
      </c>
      <c r="Y225" t="s">
        <v>2448</v>
      </c>
      <c r="Z225" t="s">
        <v>39</v>
      </c>
      <c r="AA225">
        <v>200.98</v>
      </c>
      <c r="AB225">
        <v>-102.04</v>
      </c>
      <c r="AC225">
        <v>525.58000000000004</v>
      </c>
      <c r="AD225">
        <v>4336.6099999999997</v>
      </c>
      <c r="AE225">
        <f t="shared" si="18"/>
        <v>0</v>
      </c>
      <c r="AF225">
        <f t="shared" si="19"/>
        <v>0</v>
      </c>
      <c r="AG225">
        <f t="shared" si="20"/>
        <v>1</v>
      </c>
      <c r="AH225">
        <v>-0.11</v>
      </c>
      <c r="AI225">
        <v>0.11</v>
      </c>
      <c r="AJ225" t="s">
        <v>43</v>
      </c>
      <c r="AK225">
        <v>0.01</v>
      </c>
      <c r="AL225">
        <v>0.46</v>
      </c>
      <c r="AM225" t="s">
        <v>39</v>
      </c>
      <c r="AN225">
        <v>200</v>
      </c>
      <c r="AO225">
        <v>-101.82</v>
      </c>
      <c r="AP225">
        <v>600</v>
      </c>
      <c r="AQ225">
        <v>4500</v>
      </c>
    </row>
    <row r="226" spans="1:43" x14ac:dyDescent="0.4">
      <c r="A226" t="s">
        <v>2449</v>
      </c>
      <c r="B226" t="s">
        <v>2450</v>
      </c>
      <c r="C226">
        <v>173.83</v>
      </c>
      <c r="D226">
        <v>14.01</v>
      </c>
      <c r="F226" t="s">
        <v>2451</v>
      </c>
      <c r="G226">
        <v>79919</v>
      </c>
      <c r="H226">
        <v>11881</v>
      </c>
      <c r="I226" t="s">
        <v>2452</v>
      </c>
      <c r="J226" t="s">
        <v>2453</v>
      </c>
      <c r="K226" t="s">
        <v>2454</v>
      </c>
      <c r="L226" t="s">
        <v>2455</v>
      </c>
      <c r="M226" t="s">
        <v>2456</v>
      </c>
      <c r="O226" t="s">
        <v>39</v>
      </c>
      <c r="P226">
        <v>-5.88</v>
      </c>
      <c r="Q226">
        <v>-5.67</v>
      </c>
      <c r="R226">
        <v>-11.91</v>
      </c>
      <c r="S226">
        <v>-2.23</v>
      </c>
      <c r="T226">
        <f t="shared" si="17"/>
        <v>0</v>
      </c>
      <c r="U226" t="s">
        <v>2457</v>
      </c>
      <c r="V226" t="s">
        <v>2458</v>
      </c>
      <c r="W226" t="s">
        <v>2459</v>
      </c>
      <c r="X226" t="s">
        <v>2460</v>
      </c>
      <c r="Y226" t="s">
        <v>2461</v>
      </c>
      <c r="Z226" t="s">
        <v>39</v>
      </c>
      <c r="AA226">
        <v>1.67</v>
      </c>
      <c r="AB226">
        <v>-6.69</v>
      </c>
      <c r="AC226">
        <v>-15.15</v>
      </c>
      <c r="AD226">
        <v>-11.1</v>
      </c>
      <c r="AE226">
        <f t="shared" si="18"/>
        <v>0</v>
      </c>
      <c r="AF226">
        <f t="shared" si="19"/>
        <v>0</v>
      </c>
      <c r="AG226">
        <f t="shared" si="20"/>
        <v>0</v>
      </c>
      <c r="AH226">
        <v>14.53</v>
      </c>
      <c r="AI226">
        <v>15.06</v>
      </c>
      <c r="AJ226">
        <v>16.68</v>
      </c>
      <c r="AK226">
        <v>13.6</v>
      </c>
      <c r="AL226">
        <v>12.43</v>
      </c>
      <c r="AM226" t="s">
        <v>39</v>
      </c>
      <c r="AN226">
        <v>3.65</v>
      </c>
      <c r="AO226">
        <v>10.74</v>
      </c>
      <c r="AP226">
        <v>-18.48</v>
      </c>
      <c r="AQ226">
        <v>-8.6</v>
      </c>
    </row>
    <row r="227" spans="1:43" x14ac:dyDescent="0.4">
      <c r="A227" t="s">
        <v>2462</v>
      </c>
      <c r="B227" t="s">
        <v>2463</v>
      </c>
      <c r="C227">
        <v>7.28</v>
      </c>
      <c r="D227" t="s">
        <v>39</v>
      </c>
      <c r="F227" t="s">
        <v>39</v>
      </c>
      <c r="G227" t="s">
        <v>2464</v>
      </c>
      <c r="H227">
        <v>13.6</v>
      </c>
      <c r="T227">
        <f t="shared" si="17"/>
        <v>0</v>
      </c>
      <c r="AE227">
        <f t="shared" si="18"/>
        <v>0</v>
      </c>
      <c r="AF227">
        <f t="shared" si="19"/>
        <v>0</v>
      </c>
      <c r="AG227">
        <f t="shared" si="20"/>
        <v>0</v>
      </c>
    </row>
    <row r="228" spans="1:43" x14ac:dyDescent="0.4">
      <c r="A228" t="s">
        <v>2465</v>
      </c>
      <c r="B228" t="s">
        <v>2466</v>
      </c>
      <c r="C228">
        <v>20.170000000000002</v>
      </c>
      <c r="D228" t="s">
        <v>39</v>
      </c>
      <c r="F228" t="s">
        <v>39</v>
      </c>
      <c r="G228" t="s">
        <v>2467</v>
      </c>
      <c r="H228">
        <v>13.42</v>
      </c>
      <c r="T228">
        <f t="shared" si="17"/>
        <v>0</v>
      </c>
      <c r="AE228">
        <f t="shared" si="18"/>
        <v>0</v>
      </c>
      <c r="AF228">
        <f t="shared" si="19"/>
        <v>0</v>
      </c>
      <c r="AG228">
        <f t="shared" si="20"/>
        <v>0</v>
      </c>
    </row>
    <row r="229" spans="1:43" x14ac:dyDescent="0.4">
      <c r="A229" t="s">
        <v>2468</v>
      </c>
      <c r="B229" t="s">
        <v>2469</v>
      </c>
      <c r="C229">
        <v>73.02</v>
      </c>
      <c r="D229">
        <v>12.84</v>
      </c>
      <c r="F229" t="s">
        <v>2470</v>
      </c>
      <c r="G229">
        <v>23825.26</v>
      </c>
      <c r="H229">
        <v>522.75</v>
      </c>
      <c r="I229" t="s">
        <v>2471</v>
      </c>
      <c r="J229" t="s">
        <v>2472</v>
      </c>
      <c r="K229" t="s">
        <v>2473</v>
      </c>
      <c r="L229" t="s">
        <v>2474</v>
      </c>
      <c r="M229" t="s">
        <v>2475</v>
      </c>
      <c r="O229" t="s">
        <v>39</v>
      </c>
      <c r="P229">
        <v>4.67</v>
      </c>
      <c r="Q229">
        <v>6.61</v>
      </c>
      <c r="R229">
        <v>2.25</v>
      </c>
      <c r="S229">
        <v>2.33</v>
      </c>
      <c r="T229">
        <f t="shared" si="17"/>
        <v>0</v>
      </c>
      <c r="U229" t="s">
        <v>2476</v>
      </c>
      <c r="V229" t="s">
        <v>2477</v>
      </c>
      <c r="W229" t="s">
        <v>2478</v>
      </c>
      <c r="X229" t="s">
        <v>2479</v>
      </c>
      <c r="Y229" t="s">
        <v>2480</v>
      </c>
      <c r="Z229" t="s">
        <v>39</v>
      </c>
      <c r="AA229">
        <v>-21.11</v>
      </c>
      <c r="AB229">
        <v>24.69</v>
      </c>
      <c r="AC229">
        <v>-0.06</v>
      </c>
      <c r="AD229">
        <v>5.03</v>
      </c>
      <c r="AE229">
        <f t="shared" si="18"/>
        <v>0</v>
      </c>
      <c r="AF229">
        <f t="shared" si="19"/>
        <v>0</v>
      </c>
      <c r="AG229">
        <f t="shared" si="20"/>
        <v>0</v>
      </c>
      <c r="AH229">
        <v>4.6399999999999997</v>
      </c>
      <c r="AI229">
        <v>3.89</v>
      </c>
      <c r="AJ229">
        <v>5.05</v>
      </c>
      <c r="AK229">
        <v>5.26</v>
      </c>
      <c r="AL229">
        <v>5.75</v>
      </c>
      <c r="AM229" t="s">
        <v>39</v>
      </c>
      <c r="AN229">
        <v>-16.16</v>
      </c>
      <c r="AO229">
        <v>29.82</v>
      </c>
      <c r="AP229">
        <v>4.16</v>
      </c>
      <c r="AQ229">
        <v>9.32</v>
      </c>
    </row>
    <row r="230" spans="1:43" x14ac:dyDescent="0.4">
      <c r="A230" t="s">
        <v>2481</v>
      </c>
      <c r="B230" t="s">
        <v>2482</v>
      </c>
      <c r="C230">
        <v>46.3</v>
      </c>
      <c r="D230">
        <v>12.61</v>
      </c>
      <c r="F230" t="s">
        <v>2483</v>
      </c>
      <c r="G230">
        <v>1192.69</v>
      </c>
      <c r="H230">
        <v>221.55</v>
      </c>
      <c r="I230" t="s">
        <v>2484</v>
      </c>
      <c r="J230" t="s">
        <v>2485</v>
      </c>
      <c r="K230" t="s">
        <v>2486</v>
      </c>
      <c r="L230" t="s">
        <v>2487</v>
      </c>
      <c r="M230" t="s">
        <v>1368</v>
      </c>
      <c r="O230" t="s">
        <v>39</v>
      </c>
      <c r="P230">
        <v>128.16999999999999</v>
      </c>
      <c r="Q230">
        <v>100.77</v>
      </c>
      <c r="R230">
        <v>57.32</v>
      </c>
      <c r="S230">
        <v>31.41</v>
      </c>
      <c r="T230">
        <f t="shared" si="17"/>
        <v>0</v>
      </c>
      <c r="U230" t="s">
        <v>2488</v>
      </c>
      <c r="V230" t="s">
        <v>2489</v>
      </c>
      <c r="W230" t="s">
        <v>2490</v>
      </c>
      <c r="X230" t="s">
        <v>2491</v>
      </c>
      <c r="Y230" t="s">
        <v>2492</v>
      </c>
      <c r="Z230" t="s">
        <v>39</v>
      </c>
      <c r="AA230">
        <v>449.68</v>
      </c>
      <c r="AB230">
        <v>121.77</v>
      </c>
      <c r="AC230">
        <v>-4.75</v>
      </c>
      <c r="AD230">
        <v>39.32</v>
      </c>
      <c r="AE230">
        <f t="shared" si="18"/>
        <v>0</v>
      </c>
      <c r="AF230">
        <f t="shared" si="19"/>
        <v>0</v>
      </c>
      <c r="AG230">
        <f t="shared" si="20"/>
        <v>0</v>
      </c>
      <c r="AH230">
        <v>4.76</v>
      </c>
      <c r="AI230">
        <v>1.4</v>
      </c>
      <c r="AJ230">
        <v>2.98</v>
      </c>
      <c r="AK230">
        <v>2.93</v>
      </c>
      <c r="AL230">
        <v>4.0599999999999996</v>
      </c>
      <c r="AM230" t="s">
        <v>39</v>
      </c>
      <c r="AN230">
        <v>-70.59</v>
      </c>
      <c r="AO230">
        <v>112.95</v>
      </c>
      <c r="AP230">
        <v>-1.87</v>
      </c>
      <c r="AQ230">
        <v>38.61</v>
      </c>
    </row>
    <row r="231" spans="1:43" x14ac:dyDescent="0.4">
      <c r="A231" t="s">
        <v>2493</v>
      </c>
      <c r="B231" t="s">
        <v>2494</v>
      </c>
      <c r="C231">
        <v>22.77</v>
      </c>
      <c r="D231">
        <v>12.35</v>
      </c>
      <c r="F231" t="s">
        <v>2495</v>
      </c>
      <c r="G231">
        <v>50123</v>
      </c>
      <c r="H231">
        <v>3161</v>
      </c>
      <c r="I231" t="s">
        <v>2496</v>
      </c>
      <c r="J231" t="s">
        <v>2497</v>
      </c>
      <c r="K231" t="s">
        <v>2498</v>
      </c>
      <c r="L231" t="s">
        <v>2499</v>
      </c>
      <c r="M231" t="s">
        <v>2500</v>
      </c>
      <c r="O231" t="s">
        <v>39</v>
      </c>
      <c r="P231">
        <v>-6</v>
      </c>
      <c r="Q231">
        <v>-3.83</v>
      </c>
      <c r="R231">
        <v>-5.98</v>
      </c>
      <c r="S231">
        <v>-3.33</v>
      </c>
      <c r="T231">
        <f t="shared" si="17"/>
        <v>0</v>
      </c>
      <c r="U231" t="s">
        <v>2501</v>
      </c>
      <c r="V231" t="s">
        <v>701</v>
      </c>
      <c r="W231" t="s">
        <v>2502</v>
      </c>
      <c r="X231" t="s">
        <v>2312</v>
      </c>
      <c r="Y231" t="s">
        <v>1478</v>
      </c>
      <c r="Z231" t="s">
        <v>39</v>
      </c>
      <c r="AA231">
        <v>113.89</v>
      </c>
      <c r="AB231">
        <v>-19.649999999999999</v>
      </c>
      <c r="AC231">
        <v>49.33</v>
      </c>
      <c r="AD231">
        <v>28.44</v>
      </c>
      <c r="AE231">
        <f t="shared" si="18"/>
        <v>0</v>
      </c>
      <c r="AF231">
        <f t="shared" si="19"/>
        <v>0</v>
      </c>
      <c r="AG231">
        <f t="shared" si="20"/>
        <v>0</v>
      </c>
      <c r="AH231">
        <v>-8.18</v>
      </c>
      <c r="AI231">
        <v>1.1399999999999999</v>
      </c>
      <c r="AJ231">
        <v>0.91</v>
      </c>
      <c r="AK231">
        <v>1.36</v>
      </c>
      <c r="AL231">
        <v>1.84</v>
      </c>
      <c r="AM231" t="s">
        <v>39</v>
      </c>
      <c r="AN231">
        <v>113.89</v>
      </c>
      <c r="AO231">
        <v>-19.649999999999999</v>
      </c>
      <c r="AP231">
        <v>48.96</v>
      </c>
      <c r="AQ231">
        <v>35.29</v>
      </c>
    </row>
    <row r="232" spans="1:43" x14ac:dyDescent="0.4">
      <c r="A232" t="s">
        <v>2503</v>
      </c>
      <c r="B232" t="s">
        <v>2504</v>
      </c>
      <c r="C232">
        <v>24.94</v>
      </c>
      <c r="D232">
        <v>12.1</v>
      </c>
      <c r="F232" t="s">
        <v>1104</v>
      </c>
      <c r="G232">
        <v>209.09</v>
      </c>
      <c r="H232">
        <v>43.83</v>
      </c>
      <c r="I232" t="s">
        <v>39</v>
      </c>
      <c r="J232" t="s">
        <v>39</v>
      </c>
      <c r="K232" t="s">
        <v>1051</v>
      </c>
      <c r="L232" t="s">
        <v>2334</v>
      </c>
      <c r="M232" t="s">
        <v>2505</v>
      </c>
      <c r="O232" t="s">
        <v>39</v>
      </c>
      <c r="P232" t="s">
        <v>39</v>
      </c>
      <c r="Q232" t="s">
        <v>39</v>
      </c>
      <c r="R232">
        <v>913.5</v>
      </c>
      <c r="S232">
        <v>560.16</v>
      </c>
      <c r="T232">
        <f t="shared" si="17"/>
        <v>0</v>
      </c>
      <c r="V232" t="s">
        <v>39</v>
      </c>
      <c r="W232" t="s">
        <v>39</v>
      </c>
      <c r="X232" t="s">
        <v>39</v>
      </c>
      <c r="Y232">
        <v>46.36</v>
      </c>
      <c r="Z232">
        <v>1077.82</v>
      </c>
      <c r="AA232" t="s">
        <v>39</v>
      </c>
      <c r="AB232" t="s">
        <v>39</v>
      </c>
      <c r="AC232">
        <v>-0.17</v>
      </c>
      <c r="AD232">
        <v>-0.09</v>
      </c>
      <c r="AE232">
        <f t="shared" si="18"/>
        <v>0</v>
      </c>
      <c r="AF232">
        <f t="shared" si="19"/>
        <v>0</v>
      </c>
      <c r="AG232">
        <f t="shared" si="20"/>
        <v>0</v>
      </c>
      <c r="AH232">
        <v>0.87</v>
      </c>
      <c r="AI232" t="s">
        <v>39</v>
      </c>
      <c r="AJ232" t="s">
        <v>39</v>
      </c>
      <c r="AK232" t="s">
        <v>39</v>
      </c>
      <c r="AL232">
        <v>46.35</v>
      </c>
      <c r="AM232">
        <v>1071.32</v>
      </c>
    </row>
    <row r="233" spans="1:43" x14ac:dyDescent="0.4">
      <c r="A233" t="s">
        <v>2506</v>
      </c>
      <c r="B233" t="s">
        <v>2507</v>
      </c>
      <c r="C233">
        <v>2.15</v>
      </c>
      <c r="D233">
        <v>11.96</v>
      </c>
      <c r="F233" t="s">
        <v>2508</v>
      </c>
      <c r="G233">
        <v>26</v>
      </c>
      <c r="H233">
        <v>1.39</v>
      </c>
      <c r="I233" t="s">
        <v>2509</v>
      </c>
      <c r="J233" t="s">
        <v>2510</v>
      </c>
      <c r="K233" t="s">
        <v>2511</v>
      </c>
      <c r="L233" t="s">
        <v>2512</v>
      </c>
      <c r="M233" t="s">
        <v>2513</v>
      </c>
      <c r="O233" t="s">
        <v>39</v>
      </c>
      <c r="P233">
        <v>-5.55</v>
      </c>
      <c r="Q233">
        <v>-33.340000000000003</v>
      </c>
      <c r="R233">
        <v>1.63</v>
      </c>
      <c r="S233">
        <v>7.31</v>
      </c>
      <c r="T233">
        <f t="shared" si="17"/>
        <v>0</v>
      </c>
      <c r="U233" t="s">
        <v>2514</v>
      </c>
      <c r="V233" t="s">
        <v>773</v>
      </c>
      <c r="W233" t="s">
        <v>173</v>
      </c>
      <c r="X233">
        <v>482613</v>
      </c>
      <c r="Y233" t="s">
        <v>2515</v>
      </c>
      <c r="Z233" t="s">
        <v>39</v>
      </c>
      <c r="AA233">
        <v>84.59</v>
      </c>
      <c r="AB233">
        <v>-202.32</v>
      </c>
      <c r="AC233">
        <v>108.69</v>
      </c>
      <c r="AD233">
        <v>187.81</v>
      </c>
      <c r="AE233">
        <f t="shared" si="18"/>
        <v>0</v>
      </c>
      <c r="AF233">
        <f t="shared" si="19"/>
        <v>0</v>
      </c>
      <c r="AG233">
        <f t="shared" si="20"/>
        <v>1</v>
      </c>
      <c r="AH233">
        <v>0.4</v>
      </c>
      <c r="AI233">
        <v>0.74</v>
      </c>
      <c r="AJ233">
        <v>-0.75</v>
      </c>
      <c r="AK233">
        <v>7.0000000000000007E-2</v>
      </c>
      <c r="AL233">
        <v>0.19</v>
      </c>
      <c r="AM233" t="s">
        <v>39</v>
      </c>
      <c r="AN233">
        <v>85</v>
      </c>
      <c r="AO233">
        <v>-201.35</v>
      </c>
      <c r="AP233">
        <v>109.33</v>
      </c>
      <c r="AQ233">
        <v>171.43</v>
      </c>
    </row>
    <row r="234" spans="1:43" x14ac:dyDescent="0.4">
      <c r="A234" t="s">
        <v>2516</v>
      </c>
      <c r="B234" t="s">
        <v>2517</v>
      </c>
      <c r="C234">
        <v>13.24</v>
      </c>
      <c r="D234">
        <v>11.66</v>
      </c>
      <c r="F234" t="s">
        <v>2518</v>
      </c>
      <c r="G234">
        <v>23512.16</v>
      </c>
      <c r="H234">
        <v>804.36</v>
      </c>
      <c r="I234" t="s">
        <v>2519</v>
      </c>
      <c r="J234" t="s">
        <v>2520</v>
      </c>
      <c r="K234" t="s">
        <v>2521</v>
      </c>
      <c r="L234" t="s">
        <v>2522</v>
      </c>
      <c r="M234" t="s">
        <v>2523</v>
      </c>
      <c r="O234" t="s">
        <v>39</v>
      </c>
      <c r="P234">
        <v>-8.14</v>
      </c>
      <c r="Q234">
        <v>-2.14</v>
      </c>
      <c r="R234">
        <v>7.29</v>
      </c>
      <c r="S234">
        <v>-6.62</v>
      </c>
      <c r="T234">
        <f t="shared" si="17"/>
        <v>0</v>
      </c>
      <c r="U234" t="s">
        <v>2524</v>
      </c>
      <c r="V234" t="s">
        <v>2525</v>
      </c>
      <c r="W234" t="s">
        <v>2526</v>
      </c>
      <c r="X234" t="s">
        <v>2527</v>
      </c>
      <c r="Y234" t="s">
        <v>2528</v>
      </c>
      <c r="Z234" t="s">
        <v>39</v>
      </c>
      <c r="AA234">
        <v>82.72</v>
      </c>
      <c r="AB234">
        <v>112.21</v>
      </c>
      <c r="AC234">
        <v>6.89</v>
      </c>
      <c r="AD234">
        <v>-6.19</v>
      </c>
      <c r="AE234">
        <f t="shared" si="18"/>
        <v>0</v>
      </c>
      <c r="AF234">
        <f t="shared" si="19"/>
        <v>0</v>
      </c>
      <c r="AG234">
        <f t="shared" si="20"/>
        <v>0</v>
      </c>
      <c r="AH234">
        <v>652</v>
      </c>
      <c r="AI234">
        <v>1191</v>
      </c>
      <c r="AJ234">
        <v>2527</v>
      </c>
      <c r="AK234">
        <v>2701</v>
      </c>
      <c r="AL234">
        <v>2534</v>
      </c>
      <c r="AM234" t="s">
        <v>39</v>
      </c>
      <c r="AN234">
        <v>82.67</v>
      </c>
      <c r="AO234">
        <v>112.17</v>
      </c>
      <c r="AP234">
        <v>6.89</v>
      </c>
      <c r="AQ234">
        <v>-6.18</v>
      </c>
    </row>
    <row r="235" spans="1:43" x14ac:dyDescent="0.4">
      <c r="A235" t="s">
        <v>2529</v>
      </c>
      <c r="B235" t="s">
        <v>2530</v>
      </c>
      <c r="C235">
        <v>17.23</v>
      </c>
      <c r="D235">
        <v>11.33</v>
      </c>
      <c r="F235" t="s">
        <v>2531</v>
      </c>
      <c r="G235">
        <v>48238</v>
      </c>
      <c r="H235">
        <v>2666</v>
      </c>
      <c r="I235" t="s">
        <v>2532</v>
      </c>
      <c r="J235" t="s">
        <v>2533</v>
      </c>
      <c r="K235" t="s">
        <v>2534</v>
      </c>
      <c r="L235" t="s">
        <v>2535</v>
      </c>
      <c r="M235" t="s">
        <v>2536</v>
      </c>
      <c r="O235" t="s">
        <v>39</v>
      </c>
      <c r="P235">
        <v>-6.41</v>
      </c>
      <c r="Q235">
        <v>-0.69</v>
      </c>
      <c r="R235">
        <v>-54.73</v>
      </c>
      <c r="S235">
        <v>-4.46</v>
      </c>
      <c r="T235">
        <f t="shared" si="17"/>
        <v>0</v>
      </c>
      <c r="U235" t="s">
        <v>2537</v>
      </c>
      <c r="V235" t="s">
        <v>1148</v>
      </c>
      <c r="W235" t="s">
        <v>1187</v>
      </c>
      <c r="X235" t="s">
        <v>2538</v>
      </c>
      <c r="Y235" t="s">
        <v>1673</v>
      </c>
      <c r="Z235" t="s">
        <v>39</v>
      </c>
      <c r="AA235">
        <v>140.41999999999999</v>
      </c>
      <c r="AB235">
        <v>-1.96</v>
      </c>
      <c r="AC235">
        <v>-25.83</v>
      </c>
      <c r="AD235">
        <v>-28.29</v>
      </c>
      <c r="AE235">
        <f t="shared" si="18"/>
        <v>0</v>
      </c>
      <c r="AF235">
        <f t="shared" si="19"/>
        <v>0</v>
      </c>
      <c r="AG235">
        <f t="shared" si="20"/>
        <v>0</v>
      </c>
      <c r="AH235">
        <v>-6.41</v>
      </c>
      <c r="AI235">
        <v>2.64</v>
      </c>
      <c r="AJ235">
        <v>2.66</v>
      </c>
      <c r="AK235">
        <v>2.5099999999999998</v>
      </c>
      <c r="AL235">
        <v>1.44</v>
      </c>
      <c r="AM235" t="s">
        <v>39</v>
      </c>
      <c r="AN235">
        <v>141.19</v>
      </c>
      <c r="AO235">
        <v>0.76</v>
      </c>
      <c r="AP235">
        <v>-5.64</v>
      </c>
      <c r="AQ235">
        <v>-42.63</v>
      </c>
    </row>
    <row r="236" spans="1:43" x14ac:dyDescent="0.4">
      <c r="A236" t="s">
        <v>2539</v>
      </c>
      <c r="B236" t="s">
        <v>2540</v>
      </c>
      <c r="C236">
        <v>23.05</v>
      </c>
      <c r="D236">
        <v>11.31</v>
      </c>
      <c r="F236" t="s">
        <v>522</v>
      </c>
      <c r="G236">
        <v>1249.6300000000001</v>
      </c>
      <c r="H236">
        <v>203.92</v>
      </c>
      <c r="I236" t="s">
        <v>2312</v>
      </c>
      <c r="J236" t="s">
        <v>1106</v>
      </c>
      <c r="K236" t="s">
        <v>2277</v>
      </c>
      <c r="L236" t="s">
        <v>2541</v>
      </c>
      <c r="M236" t="s">
        <v>155</v>
      </c>
      <c r="O236" t="s">
        <v>39</v>
      </c>
      <c r="P236">
        <v>-26.01</v>
      </c>
      <c r="Q236">
        <v>62.49</v>
      </c>
      <c r="R236">
        <v>26</v>
      </c>
      <c r="S236">
        <v>28.54</v>
      </c>
      <c r="T236">
        <f t="shared" si="17"/>
        <v>0</v>
      </c>
      <c r="U236" t="s">
        <v>2542</v>
      </c>
      <c r="V236" t="s">
        <v>2543</v>
      </c>
      <c r="W236" t="s">
        <v>2544</v>
      </c>
      <c r="X236" t="s">
        <v>2545</v>
      </c>
      <c r="Y236" t="s">
        <v>2546</v>
      </c>
      <c r="Z236" t="s">
        <v>39</v>
      </c>
      <c r="AA236">
        <v>-43.4</v>
      </c>
      <c r="AB236">
        <v>103.92</v>
      </c>
      <c r="AC236">
        <v>-855.33</v>
      </c>
      <c r="AD236">
        <v>779.62</v>
      </c>
      <c r="AE236">
        <f t="shared" si="18"/>
        <v>0</v>
      </c>
      <c r="AF236">
        <f t="shared" si="19"/>
        <v>0</v>
      </c>
      <c r="AG236">
        <f t="shared" si="20"/>
        <v>0</v>
      </c>
      <c r="AH236">
        <v>-12.38</v>
      </c>
      <c r="AI236">
        <v>-9.82</v>
      </c>
      <c r="AJ236">
        <v>0.28999999999999998</v>
      </c>
      <c r="AK236">
        <v>-1.55</v>
      </c>
      <c r="AL236">
        <v>8.94</v>
      </c>
      <c r="AM236" t="s">
        <v>39</v>
      </c>
      <c r="AN236">
        <v>20.67</v>
      </c>
      <c r="AO236">
        <v>102.92</v>
      </c>
      <c r="AP236">
        <v>-643.01</v>
      </c>
      <c r="AQ236">
        <v>675.53</v>
      </c>
    </row>
    <row r="237" spans="1:43" x14ac:dyDescent="0.4">
      <c r="A237" t="s">
        <v>2547</v>
      </c>
      <c r="B237" t="s">
        <v>2548</v>
      </c>
      <c r="C237">
        <v>2.4500000000000002</v>
      </c>
      <c r="D237">
        <v>11</v>
      </c>
      <c r="F237" t="s">
        <v>2549</v>
      </c>
      <c r="G237">
        <v>18.05</v>
      </c>
      <c r="H237">
        <v>4.2</v>
      </c>
      <c r="I237" t="s">
        <v>2550</v>
      </c>
      <c r="J237" t="s">
        <v>2551</v>
      </c>
      <c r="K237" t="s">
        <v>2552</v>
      </c>
      <c r="L237" t="s">
        <v>2553</v>
      </c>
      <c r="M237" t="s">
        <v>2554</v>
      </c>
      <c r="O237" t="s">
        <v>39</v>
      </c>
      <c r="P237">
        <v>-8.56</v>
      </c>
      <c r="Q237">
        <v>35.39</v>
      </c>
      <c r="R237">
        <v>-16.350000000000001</v>
      </c>
      <c r="S237">
        <v>-13.74</v>
      </c>
      <c r="T237">
        <f t="shared" si="17"/>
        <v>0</v>
      </c>
      <c r="U237" t="s">
        <v>695</v>
      </c>
      <c r="V237" t="s">
        <v>2555</v>
      </c>
      <c r="W237" t="s">
        <v>2556</v>
      </c>
      <c r="X237" t="s">
        <v>1181</v>
      </c>
      <c r="Y237" t="s">
        <v>2557</v>
      </c>
      <c r="Z237" t="s">
        <v>39</v>
      </c>
      <c r="AA237">
        <v>-48.92</v>
      </c>
      <c r="AB237">
        <v>150.94</v>
      </c>
      <c r="AC237">
        <v>-8.48</v>
      </c>
      <c r="AD237">
        <v>-16.239999999999998</v>
      </c>
      <c r="AE237">
        <f t="shared" si="18"/>
        <v>0</v>
      </c>
      <c r="AF237">
        <f t="shared" si="19"/>
        <v>0</v>
      </c>
      <c r="AG237">
        <f t="shared" si="20"/>
        <v>0</v>
      </c>
      <c r="AH237">
        <v>0.23</v>
      </c>
      <c r="AI237">
        <v>0.12</v>
      </c>
      <c r="AJ237">
        <v>0.28999999999999998</v>
      </c>
      <c r="AK237">
        <v>0.26</v>
      </c>
      <c r="AL237">
        <v>0.22</v>
      </c>
      <c r="AM237" t="s">
        <v>39</v>
      </c>
      <c r="AN237">
        <v>-47.83</v>
      </c>
      <c r="AO237">
        <v>141.66999999999999</v>
      </c>
      <c r="AP237">
        <v>-10.34</v>
      </c>
      <c r="AQ237">
        <v>-15.38</v>
      </c>
    </row>
    <row r="238" spans="1:43" x14ac:dyDescent="0.4">
      <c r="A238" t="s">
        <v>2558</v>
      </c>
      <c r="B238" t="s">
        <v>2559</v>
      </c>
      <c r="C238">
        <v>7.2</v>
      </c>
      <c r="D238">
        <v>10.98</v>
      </c>
      <c r="F238" t="s">
        <v>2560</v>
      </c>
      <c r="G238">
        <v>484.96</v>
      </c>
      <c r="H238">
        <v>6.53</v>
      </c>
      <c r="I238" t="s">
        <v>2561</v>
      </c>
      <c r="J238" t="s">
        <v>2562</v>
      </c>
      <c r="K238" t="s">
        <v>2563</v>
      </c>
      <c r="L238" t="s">
        <v>2564</v>
      </c>
      <c r="M238" t="s">
        <v>2565</v>
      </c>
      <c r="O238" t="s">
        <v>39</v>
      </c>
      <c r="P238">
        <v>4.2</v>
      </c>
      <c r="Q238">
        <v>-15.41</v>
      </c>
      <c r="R238">
        <v>42.11</v>
      </c>
      <c r="S238">
        <v>11.74</v>
      </c>
      <c r="T238">
        <f t="shared" si="17"/>
        <v>0</v>
      </c>
      <c r="U238" t="s">
        <v>2566</v>
      </c>
      <c r="V238" t="s">
        <v>2567</v>
      </c>
      <c r="W238" t="s">
        <v>2568</v>
      </c>
      <c r="X238" t="s">
        <v>2569</v>
      </c>
      <c r="Y238" t="s">
        <v>2570</v>
      </c>
      <c r="Z238" t="s">
        <v>39</v>
      </c>
      <c r="AA238">
        <v>8.23</v>
      </c>
      <c r="AB238">
        <v>-39.5</v>
      </c>
      <c r="AC238">
        <v>-43.47</v>
      </c>
      <c r="AD238">
        <v>51.79</v>
      </c>
      <c r="AE238">
        <f t="shared" si="18"/>
        <v>0</v>
      </c>
      <c r="AF238">
        <f t="shared" si="19"/>
        <v>0</v>
      </c>
      <c r="AG238">
        <f t="shared" si="20"/>
        <v>0</v>
      </c>
      <c r="AH238">
        <v>1.1100000000000001</v>
      </c>
      <c r="AI238">
        <v>1.2</v>
      </c>
      <c r="AJ238">
        <v>0.72</v>
      </c>
      <c r="AK238">
        <v>0.41</v>
      </c>
      <c r="AL238">
        <v>0.61</v>
      </c>
      <c r="AM238" t="s">
        <v>39</v>
      </c>
      <c r="AN238">
        <v>8.11</v>
      </c>
      <c r="AO238">
        <v>-40</v>
      </c>
      <c r="AP238">
        <v>-43.06</v>
      </c>
      <c r="AQ238">
        <v>48.78</v>
      </c>
    </row>
    <row r="239" spans="1:43" x14ac:dyDescent="0.4">
      <c r="A239" t="s">
        <v>2571</v>
      </c>
      <c r="B239" t="s">
        <v>2572</v>
      </c>
      <c r="C239">
        <v>28.89</v>
      </c>
      <c r="D239">
        <v>10.59</v>
      </c>
      <c r="F239" t="s">
        <v>2573</v>
      </c>
      <c r="G239">
        <v>525.38</v>
      </c>
      <c r="H239">
        <v>144.94999999999999</v>
      </c>
      <c r="I239" t="s">
        <v>2574</v>
      </c>
      <c r="J239" t="s">
        <v>2575</v>
      </c>
      <c r="K239" t="s">
        <v>2576</v>
      </c>
      <c r="L239" t="s">
        <v>2577</v>
      </c>
      <c r="M239" t="s">
        <v>2578</v>
      </c>
      <c r="O239" t="s">
        <v>39</v>
      </c>
      <c r="P239">
        <v>18.5</v>
      </c>
      <c r="Q239">
        <v>1.84</v>
      </c>
      <c r="R239">
        <v>1.18</v>
      </c>
      <c r="S239">
        <v>-31.15</v>
      </c>
      <c r="T239">
        <f t="shared" si="17"/>
        <v>0</v>
      </c>
      <c r="U239" t="s">
        <v>2579</v>
      </c>
      <c r="V239" t="s">
        <v>2580</v>
      </c>
      <c r="W239" t="s">
        <v>2581</v>
      </c>
      <c r="X239" t="s">
        <v>2582</v>
      </c>
      <c r="Y239" t="s">
        <v>2583</v>
      </c>
      <c r="Z239" t="s">
        <v>39</v>
      </c>
      <c r="AA239">
        <v>-4.76</v>
      </c>
      <c r="AB239">
        <v>-101.25</v>
      </c>
      <c r="AC239">
        <v>6414.29</v>
      </c>
      <c r="AD239">
        <v>-32.01</v>
      </c>
      <c r="AE239">
        <f t="shared" si="18"/>
        <v>0</v>
      </c>
      <c r="AF239">
        <f t="shared" si="19"/>
        <v>0</v>
      </c>
      <c r="AG239">
        <f t="shared" si="20"/>
        <v>0</v>
      </c>
      <c r="AH239">
        <v>5.34</v>
      </c>
      <c r="AI239">
        <v>5.07</v>
      </c>
      <c r="AJ239">
        <v>-0.06</v>
      </c>
      <c r="AK239">
        <v>4.0599999999999996</v>
      </c>
      <c r="AL239">
        <v>2.77</v>
      </c>
      <c r="AM239" t="s">
        <v>39</v>
      </c>
      <c r="AN239">
        <v>-5.13</v>
      </c>
      <c r="AO239">
        <v>-101.18</v>
      </c>
      <c r="AP239">
        <v>6885.12</v>
      </c>
      <c r="AQ239">
        <v>-31.66</v>
      </c>
    </row>
    <row r="240" spans="1:43" x14ac:dyDescent="0.4">
      <c r="A240" t="s">
        <v>2584</v>
      </c>
      <c r="B240" t="s">
        <v>2585</v>
      </c>
      <c r="C240">
        <v>23.95</v>
      </c>
      <c r="D240">
        <v>10.49</v>
      </c>
      <c r="F240" t="s">
        <v>2586</v>
      </c>
      <c r="G240">
        <v>2291.96</v>
      </c>
      <c r="H240">
        <v>193.39</v>
      </c>
      <c r="I240" t="s">
        <v>2587</v>
      </c>
      <c r="J240" t="s">
        <v>1674</v>
      </c>
      <c r="K240" t="s">
        <v>1149</v>
      </c>
      <c r="L240" t="s">
        <v>117</v>
      </c>
      <c r="M240" t="s">
        <v>1165</v>
      </c>
      <c r="O240" t="s">
        <v>39</v>
      </c>
      <c r="P240">
        <v>1.81</v>
      </c>
      <c r="Q240">
        <v>-17.399999999999999</v>
      </c>
      <c r="R240">
        <v>2.78</v>
      </c>
      <c r="S240">
        <v>0.51</v>
      </c>
      <c r="T240">
        <f t="shared" si="17"/>
        <v>0</v>
      </c>
      <c r="U240" t="s">
        <v>2588</v>
      </c>
      <c r="V240" t="s">
        <v>2589</v>
      </c>
      <c r="W240" t="s">
        <v>2590</v>
      </c>
      <c r="X240" t="s">
        <v>2591</v>
      </c>
      <c r="Y240" t="s">
        <v>2592</v>
      </c>
      <c r="Z240" t="s">
        <v>39</v>
      </c>
      <c r="AA240">
        <v>14.07</v>
      </c>
      <c r="AB240">
        <v>-6</v>
      </c>
      <c r="AC240">
        <v>41.83</v>
      </c>
      <c r="AD240">
        <v>1.3</v>
      </c>
      <c r="AE240">
        <f t="shared" si="18"/>
        <v>0</v>
      </c>
      <c r="AF240">
        <f t="shared" si="19"/>
        <v>0</v>
      </c>
      <c r="AG240">
        <f t="shared" si="20"/>
        <v>0</v>
      </c>
      <c r="AH240">
        <v>1.5</v>
      </c>
      <c r="AI240">
        <v>1.82</v>
      </c>
      <c r="AJ240">
        <v>1.89</v>
      </c>
      <c r="AK240">
        <v>2.3199999999999998</v>
      </c>
      <c r="AL240">
        <v>2.33</v>
      </c>
      <c r="AM240" t="s">
        <v>39</v>
      </c>
      <c r="AN240">
        <v>20.94</v>
      </c>
      <c r="AO240">
        <v>3.85</v>
      </c>
      <c r="AP240">
        <v>22.8</v>
      </c>
      <c r="AQ240">
        <v>0.39</v>
      </c>
    </row>
    <row r="241" spans="1:43" x14ac:dyDescent="0.4">
      <c r="A241" t="s">
        <v>2593</v>
      </c>
      <c r="B241" t="s">
        <v>2594</v>
      </c>
      <c r="C241">
        <v>18</v>
      </c>
      <c r="D241">
        <v>10.26</v>
      </c>
      <c r="F241" t="s">
        <v>2595</v>
      </c>
      <c r="G241">
        <v>2012.57</v>
      </c>
      <c r="H241">
        <v>516.78</v>
      </c>
      <c r="T241">
        <f t="shared" si="17"/>
        <v>0</v>
      </c>
      <c r="AE241">
        <f t="shared" si="18"/>
        <v>0</v>
      </c>
      <c r="AF241">
        <f t="shared" si="19"/>
        <v>0</v>
      </c>
      <c r="AG241">
        <f t="shared" si="20"/>
        <v>0</v>
      </c>
    </row>
    <row r="242" spans="1:43" x14ac:dyDescent="0.4">
      <c r="A242" t="s">
        <v>3795</v>
      </c>
      <c r="B242" t="s">
        <v>3796</v>
      </c>
      <c r="C242">
        <v>50.32</v>
      </c>
      <c r="D242">
        <v>26.82</v>
      </c>
      <c r="E242">
        <f>100*((AL242-AH242)/AH242)/5</f>
        <v>37.407407407407405</v>
      </c>
      <c r="F242" t="s">
        <v>1303</v>
      </c>
      <c r="G242">
        <v>705.05</v>
      </c>
      <c r="H242">
        <v>91.3</v>
      </c>
      <c r="I242" t="s">
        <v>3797</v>
      </c>
      <c r="J242" t="s">
        <v>3798</v>
      </c>
      <c r="K242" t="s">
        <v>3799</v>
      </c>
      <c r="L242" t="s">
        <v>3800</v>
      </c>
      <c r="M242" t="s">
        <v>3801</v>
      </c>
      <c r="O242" t="s">
        <v>39</v>
      </c>
      <c r="P242">
        <v>9.67</v>
      </c>
      <c r="Q242">
        <v>12.64</v>
      </c>
      <c r="R242">
        <v>9.64</v>
      </c>
      <c r="S242">
        <v>10.79</v>
      </c>
      <c r="T242">
        <f t="shared" si="17"/>
        <v>0</v>
      </c>
      <c r="U242" t="s">
        <v>2631</v>
      </c>
      <c r="V242" t="s">
        <v>2632</v>
      </c>
      <c r="W242" t="s">
        <v>2633</v>
      </c>
      <c r="X242" t="s">
        <v>2634</v>
      </c>
      <c r="Y242" t="s">
        <v>2635</v>
      </c>
      <c r="Z242" t="s">
        <v>39</v>
      </c>
      <c r="AA242">
        <v>18.760000000000002</v>
      </c>
      <c r="AB242">
        <v>56.43</v>
      </c>
      <c r="AC242">
        <v>17.7</v>
      </c>
      <c r="AD242">
        <v>37.33</v>
      </c>
      <c r="AE242">
        <f t="shared" si="18"/>
        <v>1</v>
      </c>
      <c r="AF242">
        <f t="shared" si="19"/>
        <v>1</v>
      </c>
      <c r="AG242">
        <f t="shared" si="20"/>
        <v>0</v>
      </c>
      <c r="AH242">
        <v>0.54</v>
      </c>
      <c r="AI242">
        <v>0.64</v>
      </c>
      <c r="AJ242">
        <v>0.97</v>
      </c>
      <c r="AK242">
        <v>1.1299999999999999</v>
      </c>
      <c r="AL242">
        <v>1.55</v>
      </c>
      <c r="AM242" t="s">
        <v>39</v>
      </c>
      <c r="AN242">
        <v>17.25</v>
      </c>
      <c r="AO242">
        <v>53.23</v>
      </c>
      <c r="AP242">
        <v>15.58</v>
      </c>
      <c r="AQ242">
        <v>37.869999999999997</v>
      </c>
    </row>
    <row r="243" spans="1:43" x14ac:dyDescent="0.4">
      <c r="A243" t="s">
        <v>2608</v>
      </c>
      <c r="B243" t="s">
        <v>2609</v>
      </c>
      <c r="C243">
        <v>27.41</v>
      </c>
      <c r="D243">
        <v>8.5</v>
      </c>
      <c r="F243" t="s">
        <v>2610</v>
      </c>
      <c r="G243">
        <v>9390</v>
      </c>
      <c r="H243">
        <v>3597</v>
      </c>
      <c r="I243" t="s">
        <v>2611</v>
      </c>
      <c r="J243" t="s">
        <v>2390</v>
      </c>
      <c r="K243" t="s">
        <v>2612</v>
      </c>
      <c r="L243" t="s">
        <v>2613</v>
      </c>
      <c r="M243" t="s">
        <v>2614</v>
      </c>
      <c r="O243" t="s">
        <v>39</v>
      </c>
      <c r="P243">
        <v>-2.4</v>
      </c>
      <c r="Q243">
        <v>24.21</v>
      </c>
      <c r="R243">
        <v>-6.39</v>
      </c>
      <c r="S243">
        <v>3.24</v>
      </c>
      <c r="T243">
        <f t="shared" si="17"/>
        <v>0</v>
      </c>
      <c r="U243" t="s">
        <v>1220</v>
      </c>
      <c r="V243" t="s">
        <v>1440</v>
      </c>
      <c r="W243" t="s">
        <v>2615</v>
      </c>
      <c r="X243" t="s">
        <v>2616</v>
      </c>
      <c r="Y243" t="s">
        <v>2617</v>
      </c>
      <c r="Z243" t="s">
        <v>39</v>
      </c>
      <c r="AA243">
        <v>13.48</v>
      </c>
      <c r="AB243">
        <v>26.06</v>
      </c>
      <c r="AC243">
        <v>-45.83</v>
      </c>
      <c r="AD243">
        <v>175.95</v>
      </c>
      <c r="AE243">
        <f t="shared" si="18"/>
        <v>0</v>
      </c>
      <c r="AF243">
        <f t="shared" si="19"/>
        <v>0</v>
      </c>
      <c r="AG243">
        <f t="shared" si="20"/>
        <v>0</v>
      </c>
      <c r="AH243">
        <v>1.1599999999999999</v>
      </c>
      <c r="AI243">
        <v>1.35</v>
      </c>
      <c r="AJ243">
        <v>1.82</v>
      </c>
      <c r="AK243">
        <v>1.02</v>
      </c>
      <c r="AL243">
        <v>3.53</v>
      </c>
      <c r="AM243" t="s">
        <v>39</v>
      </c>
      <c r="AN243">
        <v>16.38</v>
      </c>
      <c r="AO243">
        <v>34.81</v>
      </c>
      <c r="AP243">
        <v>-43.96</v>
      </c>
      <c r="AQ243">
        <v>246.08</v>
      </c>
    </row>
    <row r="244" spans="1:43" x14ac:dyDescent="0.4">
      <c r="A244" t="s">
        <v>2618</v>
      </c>
      <c r="B244" t="s">
        <v>2619</v>
      </c>
      <c r="C244">
        <v>40.450000000000003</v>
      </c>
      <c r="D244">
        <v>8.27</v>
      </c>
      <c r="F244" t="s">
        <v>2620</v>
      </c>
      <c r="G244">
        <v>750.56</v>
      </c>
      <c r="H244">
        <v>73.7</v>
      </c>
      <c r="I244" t="s">
        <v>1165</v>
      </c>
      <c r="J244" t="s">
        <v>2621</v>
      </c>
      <c r="K244" t="s">
        <v>2279</v>
      </c>
      <c r="L244" t="s">
        <v>117</v>
      </c>
      <c r="M244" t="s">
        <v>940</v>
      </c>
      <c r="O244" t="s">
        <v>39</v>
      </c>
      <c r="P244">
        <v>25.29</v>
      </c>
      <c r="Q244">
        <v>0.12</v>
      </c>
      <c r="R244">
        <v>-20.83</v>
      </c>
      <c r="S244">
        <v>28.09</v>
      </c>
      <c r="T244">
        <f t="shared" si="17"/>
        <v>0</v>
      </c>
      <c r="U244" t="s">
        <v>2622</v>
      </c>
      <c r="V244" t="s">
        <v>2623</v>
      </c>
      <c r="W244" t="s">
        <v>2624</v>
      </c>
      <c r="X244" t="s">
        <v>2625</v>
      </c>
      <c r="Y244" t="s">
        <v>2626</v>
      </c>
      <c r="Z244" t="s">
        <v>39</v>
      </c>
      <c r="AA244">
        <v>-39.72</v>
      </c>
      <c r="AB244">
        <v>215.44</v>
      </c>
      <c r="AC244">
        <v>-1.08</v>
      </c>
      <c r="AD244">
        <v>-0.97</v>
      </c>
      <c r="AE244">
        <f t="shared" si="18"/>
        <v>0</v>
      </c>
      <c r="AF244">
        <f t="shared" si="19"/>
        <v>0</v>
      </c>
      <c r="AG244">
        <f t="shared" si="20"/>
        <v>0</v>
      </c>
      <c r="AH244">
        <v>11.34</v>
      </c>
      <c r="AI244">
        <v>6.83</v>
      </c>
      <c r="AJ244">
        <v>21.3</v>
      </c>
      <c r="AK244">
        <v>20.75</v>
      </c>
      <c r="AL244">
        <v>20.36</v>
      </c>
      <c r="AM244" t="s">
        <v>39</v>
      </c>
      <c r="AN244">
        <v>-39.82</v>
      </c>
      <c r="AO244">
        <v>211.99</v>
      </c>
      <c r="AP244">
        <v>-2.58</v>
      </c>
      <c r="AQ244">
        <v>-1.88</v>
      </c>
    </row>
    <row r="245" spans="1:43" x14ac:dyDescent="0.4">
      <c r="A245" s="2" t="s">
        <v>3781</v>
      </c>
      <c r="B245" t="s">
        <v>3782</v>
      </c>
      <c r="C245">
        <v>70.97</v>
      </c>
      <c r="D245">
        <v>27.19</v>
      </c>
      <c r="E245">
        <f>100*((AL245-AH245)/AH245)/5</f>
        <v>-81.764705882352942</v>
      </c>
      <c r="F245" t="s">
        <v>3783</v>
      </c>
      <c r="G245">
        <v>6286.4</v>
      </c>
      <c r="H245">
        <v>822.9</v>
      </c>
      <c r="I245" t="s">
        <v>3784</v>
      </c>
      <c r="J245" t="s">
        <v>1623</v>
      </c>
      <c r="K245" t="s">
        <v>3785</v>
      </c>
      <c r="L245" t="s">
        <v>3786</v>
      </c>
      <c r="M245" t="s">
        <v>1432</v>
      </c>
      <c r="O245" t="s">
        <v>39</v>
      </c>
      <c r="P245">
        <v>7.52</v>
      </c>
      <c r="Q245">
        <v>15.84</v>
      </c>
      <c r="R245">
        <v>4.18</v>
      </c>
      <c r="S245">
        <v>12.89</v>
      </c>
      <c r="T245">
        <f t="shared" si="17"/>
        <v>0</v>
      </c>
      <c r="U245" t="s">
        <v>2899</v>
      </c>
      <c r="V245">
        <v>-620493</v>
      </c>
      <c r="W245">
        <v>432117</v>
      </c>
      <c r="X245" t="s">
        <v>2900</v>
      </c>
      <c r="Y245" t="s">
        <v>2901</v>
      </c>
      <c r="Z245" t="s">
        <v>39</v>
      </c>
      <c r="AA245">
        <v>81.19</v>
      </c>
      <c r="AB245">
        <v>169.64</v>
      </c>
      <c r="AC245">
        <v>320.64</v>
      </c>
      <c r="AD245">
        <v>568.27</v>
      </c>
      <c r="AE245">
        <f t="shared" si="18"/>
        <v>1</v>
      </c>
      <c r="AF245">
        <f t="shared" si="19"/>
        <v>1</v>
      </c>
      <c r="AG245">
        <f t="shared" si="20"/>
        <v>1</v>
      </c>
      <c r="AH245">
        <v>-0.68</v>
      </c>
      <c r="AI245">
        <v>-0.13</v>
      </c>
      <c r="AJ245">
        <v>0.09</v>
      </c>
      <c r="AK245">
        <v>0.33</v>
      </c>
      <c r="AL245">
        <v>2.1</v>
      </c>
      <c r="AM245" t="s">
        <v>39</v>
      </c>
      <c r="AN245">
        <v>80.88</v>
      </c>
      <c r="AO245">
        <v>169.23</v>
      </c>
      <c r="AP245">
        <v>266.67</v>
      </c>
      <c r="AQ245">
        <v>536.36</v>
      </c>
    </row>
    <row r="246" spans="1:43" x14ac:dyDescent="0.4">
      <c r="A246" t="s">
        <v>2636</v>
      </c>
      <c r="B246" t="s">
        <v>2637</v>
      </c>
      <c r="C246">
        <v>47.15</v>
      </c>
      <c r="D246">
        <v>7.29</v>
      </c>
      <c r="F246" t="s">
        <v>1440</v>
      </c>
      <c r="G246">
        <v>100.35</v>
      </c>
      <c r="H246">
        <v>13.14</v>
      </c>
      <c r="I246" t="s">
        <v>2638</v>
      </c>
      <c r="J246" t="s">
        <v>2639</v>
      </c>
      <c r="K246" t="s">
        <v>2640</v>
      </c>
      <c r="L246" t="s">
        <v>2641</v>
      </c>
      <c r="M246" t="s">
        <v>2642</v>
      </c>
      <c r="O246" t="s">
        <v>39</v>
      </c>
      <c r="P246">
        <v>50.42</v>
      </c>
      <c r="Q246">
        <v>3.17</v>
      </c>
      <c r="R246">
        <v>9.41</v>
      </c>
      <c r="S246">
        <v>21.28</v>
      </c>
      <c r="T246">
        <f t="shared" si="17"/>
        <v>0</v>
      </c>
      <c r="U246" t="s">
        <v>2643</v>
      </c>
      <c r="V246" t="s">
        <v>2644</v>
      </c>
      <c r="W246" t="s">
        <v>2645</v>
      </c>
      <c r="X246" t="s">
        <v>2646</v>
      </c>
      <c r="Y246" t="s">
        <v>2647</v>
      </c>
      <c r="Z246" t="s">
        <v>39</v>
      </c>
      <c r="AA246">
        <v>73</v>
      </c>
      <c r="AB246">
        <v>-14.48</v>
      </c>
      <c r="AC246">
        <v>13.11</v>
      </c>
      <c r="AD246">
        <v>-20.48</v>
      </c>
      <c r="AE246">
        <f t="shared" si="18"/>
        <v>0</v>
      </c>
      <c r="AF246">
        <f t="shared" si="19"/>
        <v>0</v>
      </c>
      <c r="AG246">
        <f t="shared" si="20"/>
        <v>0</v>
      </c>
      <c r="AH246">
        <v>1.42</v>
      </c>
      <c r="AI246">
        <v>2.4</v>
      </c>
      <c r="AJ246">
        <v>2.0299999999999998</v>
      </c>
      <c r="AK246">
        <v>2.27</v>
      </c>
      <c r="AL246">
        <v>1.79</v>
      </c>
      <c r="AM246" t="s">
        <v>39</v>
      </c>
      <c r="AN246">
        <v>68.819999999999993</v>
      </c>
      <c r="AO246">
        <v>-15.43</v>
      </c>
      <c r="AP246">
        <v>11.81</v>
      </c>
      <c r="AQ246">
        <v>-21.25</v>
      </c>
    </row>
    <row r="247" spans="1:43" x14ac:dyDescent="0.4">
      <c r="A247" t="s">
        <v>2648</v>
      </c>
      <c r="B247" t="s">
        <v>2649</v>
      </c>
      <c r="C247">
        <v>16.03</v>
      </c>
      <c r="D247">
        <v>6.44</v>
      </c>
      <c r="F247" t="s">
        <v>1439</v>
      </c>
      <c r="G247">
        <v>7043</v>
      </c>
      <c r="H247">
        <v>244</v>
      </c>
      <c r="I247" t="s">
        <v>2650</v>
      </c>
      <c r="J247" t="s">
        <v>2651</v>
      </c>
      <c r="K247" t="s">
        <v>2652</v>
      </c>
      <c r="L247" t="s">
        <v>2653</v>
      </c>
      <c r="M247" t="s">
        <v>114</v>
      </c>
      <c r="O247" t="s">
        <v>39</v>
      </c>
      <c r="P247">
        <v>32.450000000000003</v>
      </c>
      <c r="Q247">
        <v>11.56</v>
      </c>
      <c r="R247">
        <v>-7.42</v>
      </c>
      <c r="S247">
        <v>-17.38</v>
      </c>
      <c r="T247">
        <f t="shared" si="17"/>
        <v>0</v>
      </c>
      <c r="U247">
        <v>-389897</v>
      </c>
      <c r="V247">
        <v>-672600</v>
      </c>
      <c r="W247">
        <v>-317645</v>
      </c>
      <c r="X247">
        <v>-697269</v>
      </c>
      <c r="Y247" t="s">
        <v>2654</v>
      </c>
      <c r="Z247" t="s">
        <v>39</v>
      </c>
      <c r="AA247">
        <v>-72.510000000000005</v>
      </c>
      <c r="AB247">
        <v>52.77</v>
      </c>
      <c r="AC247">
        <v>-119.51</v>
      </c>
      <c r="AD247">
        <v>-45.77</v>
      </c>
      <c r="AE247">
        <f t="shared" si="18"/>
        <v>0</v>
      </c>
      <c r="AF247">
        <f t="shared" si="19"/>
        <v>0</v>
      </c>
      <c r="AG247">
        <f t="shared" si="20"/>
        <v>0</v>
      </c>
      <c r="AH247">
        <v>-0.01</v>
      </c>
      <c r="AI247">
        <v>-0.01</v>
      </c>
      <c r="AJ247" t="s">
        <v>43</v>
      </c>
      <c r="AK247">
        <v>-0.01</v>
      </c>
      <c r="AL247">
        <v>-0.01</v>
      </c>
      <c r="AM247" t="s">
        <v>39</v>
      </c>
      <c r="AN247">
        <v>0</v>
      </c>
      <c r="AO247">
        <v>56</v>
      </c>
      <c r="AP247">
        <v>-127.27</v>
      </c>
      <c r="AQ247">
        <v>-41</v>
      </c>
    </row>
    <row r="248" spans="1:43" x14ac:dyDescent="0.4">
      <c r="A248" t="s">
        <v>3741</v>
      </c>
      <c r="B248" t="s">
        <v>3742</v>
      </c>
      <c r="C248">
        <v>10.85</v>
      </c>
      <c r="D248">
        <v>28.17</v>
      </c>
      <c r="E248">
        <f>100*((AL248-AH248)/AH248)/5</f>
        <v>9.5652173913043477</v>
      </c>
      <c r="F248" t="s">
        <v>3743</v>
      </c>
      <c r="G248">
        <v>483.46</v>
      </c>
      <c r="H248">
        <v>46.2</v>
      </c>
      <c r="I248" t="s">
        <v>3744</v>
      </c>
      <c r="J248" t="s">
        <v>3745</v>
      </c>
      <c r="K248" t="s">
        <v>3746</v>
      </c>
      <c r="L248" t="s">
        <v>3747</v>
      </c>
      <c r="M248" t="s">
        <v>3748</v>
      </c>
      <c r="O248" t="s">
        <v>39</v>
      </c>
      <c r="P248">
        <v>-6.27</v>
      </c>
      <c r="Q248">
        <v>7.9</v>
      </c>
      <c r="R248">
        <v>15.08</v>
      </c>
      <c r="S248">
        <v>-7.77</v>
      </c>
      <c r="T248">
        <f t="shared" si="17"/>
        <v>0</v>
      </c>
      <c r="U248" t="s">
        <v>3749</v>
      </c>
      <c r="V248" t="s">
        <v>427</v>
      </c>
      <c r="W248" t="s">
        <v>2513</v>
      </c>
      <c r="X248" t="s">
        <v>3750</v>
      </c>
      <c r="Y248" t="s">
        <v>3751</v>
      </c>
      <c r="Z248" t="s">
        <v>39</v>
      </c>
      <c r="AA248">
        <v>-35.53</v>
      </c>
      <c r="AB248">
        <v>44.7</v>
      </c>
      <c r="AC248">
        <v>71.66</v>
      </c>
      <c r="AD248">
        <v>3.53</v>
      </c>
      <c r="AE248">
        <f t="shared" si="18"/>
        <v>0</v>
      </c>
      <c r="AF248">
        <f t="shared" si="19"/>
        <v>1</v>
      </c>
      <c r="AG248">
        <f t="shared" si="20"/>
        <v>0</v>
      </c>
      <c r="AH248">
        <v>0.46</v>
      </c>
      <c r="AI248">
        <v>0.3</v>
      </c>
      <c r="AJ248">
        <v>0.42</v>
      </c>
      <c r="AK248">
        <v>0.67</v>
      </c>
      <c r="AL248">
        <v>0.68</v>
      </c>
      <c r="AM248" t="s">
        <v>39</v>
      </c>
      <c r="AN248">
        <v>-34.78</v>
      </c>
      <c r="AO248">
        <v>40</v>
      </c>
      <c r="AP248">
        <v>59.52</v>
      </c>
      <c r="AQ248">
        <v>1.49</v>
      </c>
    </row>
    <row r="249" spans="1:43" x14ac:dyDescent="0.4">
      <c r="A249" t="s">
        <v>2667</v>
      </c>
      <c r="B249" t="s">
        <v>2668</v>
      </c>
      <c r="C249">
        <v>33.4</v>
      </c>
      <c r="D249">
        <v>5.15</v>
      </c>
      <c r="F249" t="s">
        <v>2669</v>
      </c>
      <c r="G249">
        <v>8979</v>
      </c>
      <c r="H249">
        <v>7285</v>
      </c>
      <c r="I249" t="s">
        <v>2670</v>
      </c>
      <c r="J249" t="s">
        <v>2671</v>
      </c>
      <c r="K249" t="s">
        <v>2672</v>
      </c>
      <c r="L249" t="s">
        <v>2673</v>
      </c>
      <c r="M249" t="s">
        <v>2629</v>
      </c>
      <c r="O249" t="s">
        <v>39</v>
      </c>
      <c r="P249">
        <v>14.42</v>
      </c>
      <c r="Q249">
        <v>-45.24</v>
      </c>
      <c r="R249">
        <v>-2.25</v>
      </c>
      <c r="S249">
        <v>4.5</v>
      </c>
      <c r="T249">
        <f t="shared" si="17"/>
        <v>0</v>
      </c>
      <c r="U249" t="s">
        <v>2674</v>
      </c>
      <c r="V249" t="s">
        <v>2322</v>
      </c>
      <c r="W249" t="s">
        <v>2675</v>
      </c>
      <c r="X249" t="s">
        <v>1373</v>
      </c>
      <c r="Y249" t="s">
        <v>2676</v>
      </c>
      <c r="Z249" t="s">
        <v>39</v>
      </c>
      <c r="AA249">
        <v>9.4700000000000006</v>
      </c>
      <c r="AB249">
        <v>-130.29</v>
      </c>
      <c r="AC249">
        <v>325.08999999999997</v>
      </c>
      <c r="AD249">
        <v>274.17</v>
      </c>
      <c r="AE249">
        <f t="shared" si="18"/>
        <v>0</v>
      </c>
      <c r="AF249">
        <f t="shared" si="19"/>
        <v>0</v>
      </c>
      <c r="AG249">
        <f t="shared" si="20"/>
        <v>0</v>
      </c>
      <c r="AH249">
        <v>2.02</v>
      </c>
      <c r="AI249">
        <v>2.21</v>
      </c>
      <c r="AJ249">
        <v>0.04</v>
      </c>
      <c r="AK249">
        <v>1.43</v>
      </c>
      <c r="AL249">
        <v>6.41</v>
      </c>
      <c r="AM249" t="s">
        <v>39</v>
      </c>
      <c r="AN249">
        <v>9.18</v>
      </c>
      <c r="AO249">
        <v>-98.19</v>
      </c>
      <c r="AP249">
        <v>3475</v>
      </c>
      <c r="AQ249">
        <v>348.25</v>
      </c>
    </row>
    <row r="250" spans="1:43" x14ac:dyDescent="0.4">
      <c r="A250" t="s">
        <v>2677</v>
      </c>
      <c r="B250" t="s">
        <v>2678</v>
      </c>
      <c r="C250">
        <v>6.96</v>
      </c>
      <c r="D250" t="s">
        <v>39</v>
      </c>
      <c r="F250" t="s">
        <v>39</v>
      </c>
      <c r="G250" t="s">
        <v>2679</v>
      </c>
      <c r="H250">
        <v>4.87</v>
      </c>
      <c r="T250">
        <f t="shared" si="17"/>
        <v>0</v>
      </c>
      <c r="AE250">
        <f t="shared" si="18"/>
        <v>0</v>
      </c>
      <c r="AF250">
        <f t="shared" si="19"/>
        <v>0</v>
      </c>
      <c r="AG250">
        <f t="shared" si="20"/>
        <v>0</v>
      </c>
    </row>
    <row r="251" spans="1:43" x14ac:dyDescent="0.4">
      <c r="A251" t="s">
        <v>2680</v>
      </c>
      <c r="B251" t="s">
        <v>2681</v>
      </c>
      <c r="C251">
        <v>4.7</v>
      </c>
      <c r="D251">
        <v>4.8600000000000003</v>
      </c>
      <c r="F251" t="s">
        <v>2682</v>
      </c>
      <c r="G251">
        <v>505.6</v>
      </c>
      <c r="H251">
        <v>2.48</v>
      </c>
      <c r="I251" t="s">
        <v>2683</v>
      </c>
      <c r="J251" t="s">
        <v>2684</v>
      </c>
      <c r="K251" t="s">
        <v>2685</v>
      </c>
      <c r="L251" t="s">
        <v>2686</v>
      </c>
      <c r="M251" t="s">
        <v>2687</v>
      </c>
      <c r="O251" t="s">
        <v>39</v>
      </c>
      <c r="P251">
        <v>-6.23</v>
      </c>
      <c r="Q251">
        <v>-11.37</v>
      </c>
      <c r="R251">
        <v>-5.89</v>
      </c>
      <c r="S251">
        <v>-4.6500000000000004</v>
      </c>
      <c r="T251">
        <f t="shared" si="17"/>
        <v>0</v>
      </c>
      <c r="U251" t="s">
        <v>2688</v>
      </c>
      <c r="V251" t="s">
        <v>2689</v>
      </c>
      <c r="W251" t="s">
        <v>2690</v>
      </c>
      <c r="X251" t="s">
        <v>2691</v>
      </c>
      <c r="Y251" t="s">
        <v>2692</v>
      </c>
      <c r="Z251" t="s">
        <v>39</v>
      </c>
      <c r="AA251">
        <v>297.92</v>
      </c>
      <c r="AB251">
        <v>-55.08</v>
      </c>
      <c r="AC251">
        <v>-30.37</v>
      </c>
      <c r="AD251">
        <v>-83.16</v>
      </c>
      <c r="AE251">
        <f t="shared" si="18"/>
        <v>0</v>
      </c>
      <c r="AF251">
        <f t="shared" si="19"/>
        <v>0</v>
      </c>
      <c r="AG251">
        <f t="shared" si="20"/>
        <v>0</v>
      </c>
      <c r="AH251">
        <v>-0.62</v>
      </c>
      <c r="AI251">
        <v>1.42</v>
      </c>
      <c r="AJ251">
        <v>0.54</v>
      </c>
      <c r="AK251">
        <v>0.38</v>
      </c>
      <c r="AL251">
        <v>0.06</v>
      </c>
      <c r="AM251" t="s">
        <v>39</v>
      </c>
      <c r="AN251">
        <v>329.03</v>
      </c>
      <c r="AO251">
        <v>-61.97</v>
      </c>
      <c r="AP251">
        <v>-29.63</v>
      </c>
      <c r="AQ251">
        <v>-84.21</v>
      </c>
    </row>
    <row r="252" spans="1:43" x14ac:dyDescent="0.4">
      <c r="A252" t="s">
        <v>2693</v>
      </c>
      <c r="B252" t="s">
        <v>2694</v>
      </c>
      <c r="C252">
        <v>4.8</v>
      </c>
      <c r="D252">
        <v>4.7</v>
      </c>
      <c r="F252" t="s">
        <v>2695</v>
      </c>
      <c r="G252">
        <v>16.559999999999999</v>
      </c>
      <c r="H252">
        <v>4.1100000000000003</v>
      </c>
      <c r="I252" t="s">
        <v>2696</v>
      </c>
      <c r="J252" t="s">
        <v>2697</v>
      </c>
      <c r="K252" t="s">
        <v>2698</v>
      </c>
      <c r="L252" t="s">
        <v>2699</v>
      </c>
      <c r="M252" t="s">
        <v>2700</v>
      </c>
      <c r="O252" t="s">
        <v>39</v>
      </c>
      <c r="P252">
        <v>17.57</v>
      </c>
      <c r="Q252">
        <v>-4.8600000000000003</v>
      </c>
      <c r="R252">
        <v>48.75</v>
      </c>
      <c r="S252">
        <v>34.58</v>
      </c>
      <c r="T252">
        <f t="shared" si="17"/>
        <v>0</v>
      </c>
      <c r="U252" t="s">
        <v>1806</v>
      </c>
      <c r="V252" t="s">
        <v>2701</v>
      </c>
      <c r="W252" t="s">
        <v>254</v>
      </c>
      <c r="X252" t="s">
        <v>2702</v>
      </c>
      <c r="Y252" t="s">
        <v>2703</v>
      </c>
      <c r="Z252" t="s">
        <v>39</v>
      </c>
      <c r="AA252">
        <v>-69.08</v>
      </c>
      <c r="AB252">
        <v>-61.31</v>
      </c>
      <c r="AC252">
        <v>73.819999999999993</v>
      </c>
      <c r="AD252">
        <v>132.56</v>
      </c>
      <c r="AE252">
        <f t="shared" si="18"/>
        <v>0</v>
      </c>
      <c r="AF252">
        <f t="shared" si="19"/>
        <v>0</v>
      </c>
      <c r="AG252">
        <f t="shared" si="20"/>
        <v>1</v>
      </c>
      <c r="AH252">
        <v>0.33</v>
      </c>
      <c r="AI252">
        <v>0.1</v>
      </c>
      <c r="AJ252">
        <v>0.04</v>
      </c>
      <c r="AK252">
        <v>7.0000000000000007E-2</v>
      </c>
      <c r="AL252">
        <v>0.17</v>
      </c>
      <c r="AM252" t="s">
        <v>39</v>
      </c>
      <c r="AN252">
        <v>-69.7</v>
      </c>
      <c r="AO252">
        <v>-60</v>
      </c>
      <c r="AP252">
        <v>75</v>
      </c>
      <c r="AQ252">
        <v>142.86000000000001</v>
      </c>
    </row>
    <row r="253" spans="1:43" x14ac:dyDescent="0.4">
      <c r="A253" t="s">
        <v>2704</v>
      </c>
      <c r="B253" t="s">
        <v>2705</v>
      </c>
      <c r="C253">
        <v>8.01</v>
      </c>
      <c r="D253">
        <v>2.96</v>
      </c>
      <c r="F253" t="s">
        <v>2706</v>
      </c>
      <c r="G253">
        <v>647.29999999999995</v>
      </c>
      <c r="H253">
        <v>28.24</v>
      </c>
      <c r="I253" t="s">
        <v>2707</v>
      </c>
      <c r="J253" t="s">
        <v>2708</v>
      </c>
      <c r="K253" t="s">
        <v>2709</v>
      </c>
      <c r="L253" t="s">
        <v>2710</v>
      </c>
      <c r="M253" t="s">
        <v>2711</v>
      </c>
      <c r="O253" t="s">
        <v>39</v>
      </c>
      <c r="P253">
        <v>45.4</v>
      </c>
      <c r="Q253">
        <v>46.03</v>
      </c>
      <c r="R253">
        <v>21.57</v>
      </c>
      <c r="S253">
        <v>-12.45</v>
      </c>
      <c r="T253">
        <f t="shared" si="17"/>
        <v>0</v>
      </c>
      <c r="U253">
        <v>-972000</v>
      </c>
      <c r="V253" t="s">
        <v>2712</v>
      </c>
      <c r="W253" t="s">
        <v>2713</v>
      </c>
      <c r="X253" t="s">
        <v>2714</v>
      </c>
      <c r="Y253" t="s">
        <v>2715</v>
      </c>
      <c r="Z253" t="s">
        <v>39</v>
      </c>
      <c r="AA253">
        <v>-117.08</v>
      </c>
      <c r="AB253">
        <v>577.16</v>
      </c>
      <c r="AC253">
        <v>-33.869999999999997</v>
      </c>
      <c r="AD253">
        <v>13.44</v>
      </c>
      <c r="AE253">
        <f t="shared" si="18"/>
        <v>0</v>
      </c>
      <c r="AF253">
        <f t="shared" si="19"/>
        <v>0</v>
      </c>
      <c r="AG253">
        <f t="shared" si="20"/>
        <v>0</v>
      </c>
      <c r="AH253">
        <v>-0.09</v>
      </c>
      <c r="AI253">
        <v>-0.2</v>
      </c>
      <c r="AJ253">
        <v>0.94</v>
      </c>
      <c r="AK253">
        <v>0.62</v>
      </c>
      <c r="AL253">
        <v>0.7</v>
      </c>
      <c r="AM253" t="s">
        <v>39</v>
      </c>
      <c r="AN253">
        <v>-122.22</v>
      </c>
      <c r="AO253">
        <v>570</v>
      </c>
      <c r="AP253">
        <v>-34.04</v>
      </c>
      <c r="AQ253">
        <v>12.9</v>
      </c>
    </row>
    <row r="254" spans="1:43" x14ac:dyDescent="0.4">
      <c r="A254" t="s">
        <v>2716</v>
      </c>
      <c r="B254" t="s">
        <v>2717</v>
      </c>
      <c r="C254">
        <v>0</v>
      </c>
      <c r="D254" t="s">
        <v>39</v>
      </c>
      <c r="F254" t="s">
        <v>39</v>
      </c>
      <c r="G254" t="s">
        <v>39</v>
      </c>
      <c r="H254">
        <v>0</v>
      </c>
      <c r="T254">
        <f t="shared" si="17"/>
        <v>0</v>
      </c>
      <c r="AE254">
        <f t="shared" si="18"/>
        <v>0</v>
      </c>
      <c r="AF254">
        <f t="shared" si="19"/>
        <v>0</v>
      </c>
      <c r="AG254">
        <f t="shared" si="20"/>
        <v>0</v>
      </c>
    </row>
    <row r="255" spans="1:43" x14ac:dyDescent="0.4">
      <c r="A255" t="s">
        <v>2718</v>
      </c>
      <c r="B255" t="s">
        <v>2719</v>
      </c>
      <c r="C255">
        <v>4.4000000000000004</v>
      </c>
      <c r="D255" t="s">
        <v>39</v>
      </c>
      <c r="F255" t="s">
        <v>2720</v>
      </c>
      <c r="G255">
        <v>107.67</v>
      </c>
      <c r="H255">
        <v>-9.65</v>
      </c>
      <c r="I255" t="s">
        <v>2721</v>
      </c>
      <c r="J255" t="s">
        <v>2722</v>
      </c>
      <c r="K255" t="s">
        <v>2723</v>
      </c>
      <c r="L255" t="s">
        <v>2724</v>
      </c>
      <c r="M255" t="s">
        <v>2725</v>
      </c>
      <c r="O255" t="s">
        <v>39</v>
      </c>
      <c r="P255">
        <v>25.97</v>
      </c>
      <c r="Q255">
        <v>-9.33</v>
      </c>
      <c r="R255">
        <v>-9.58</v>
      </c>
      <c r="S255">
        <v>-7.72</v>
      </c>
      <c r="T255">
        <f t="shared" si="17"/>
        <v>0</v>
      </c>
      <c r="U255" t="s">
        <v>2726</v>
      </c>
      <c r="V255">
        <v>-957888</v>
      </c>
      <c r="W255" t="s">
        <v>660</v>
      </c>
      <c r="X255" t="s">
        <v>2727</v>
      </c>
      <c r="Y255" t="s">
        <v>2728</v>
      </c>
      <c r="Z255" t="s">
        <v>39</v>
      </c>
      <c r="AA255">
        <v>-142.80000000000001</v>
      </c>
      <c r="AB255">
        <v>304.81</v>
      </c>
      <c r="AC255">
        <v>-591.79</v>
      </c>
      <c r="AD255">
        <v>15.91</v>
      </c>
      <c r="AE255">
        <f t="shared" si="18"/>
        <v>0</v>
      </c>
      <c r="AF255">
        <f t="shared" si="19"/>
        <v>0</v>
      </c>
      <c r="AG255">
        <f t="shared" si="20"/>
        <v>0</v>
      </c>
      <c r="AH255">
        <v>0.26</v>
      </c>
      <c r="AI255">
        <v>-0.11</v>
      </c>
      <c r="AJ255">
        <v>0.23</v>
      </c>
      <c r="AK255">
        <v>-1.1100000000000001</v>
      </c>
      <c r="AL255">
        <v>-0.92</v>
      </c>
      <c r="AM255" t="s">
        <v>39</v>
      </c>
      <c r="AN255">
        <v>-142.31</v>
      </c>
      <c r="AO255">
        <v>309.08999999999997</v>
      </c>
      <c r="AP255">
        <v>-582.61</v>
      </c>
      <c r="AQ255">
        <v>17.12</v>
      </c>
    </row>
    <row r="256" spans="1:43" x14ac:dyDescent="0.4">
      <c r="A256" t="s">
        <v>2729</v>
      </c>
      <c r="B256" t="s">
        <v>2730</v>
      </c>
      <c r="C256">
        <v>6.45</v>
      </c>
      <c r="D256" t="s">
        <v>39</v>
      </c>
      <c r="F256" t="s">
        <v>2731</v>
      </c>
      <c r="G256">
        <v>401.86</v>
      </c>
      <c r="H256">
        <v>-15.59</v>
      </c>
      <c r="I256" t="s">
        <v>2732</v>
      </c>
      <c r="J256" t="s">
        <v>2733</v>
      </c>
      <c r="K256" t="s">
        <v>2734</v>
      </c>
      <c r="L256" t="s">
        <v>2735</v>
      </c>
      <c r="M256" t="s">
        <v>2736</v>
      </c>
      <c r="O256" t="s">
        <v>39</v>
      </c>
      <c r="P256">
        <v>-17.04</v>
      </c>
      <c r="Q256">
        <v>19.25</v>
      </c>
      <c r="R256">
        <v>2.95</v>
      </c>
      <c r="S256">
        <v>49.22</v>
      </c>
      <c r="T256">
        <f t="shared" si="17"/>
        <v>0</v>
      </c>
      <c r="U256" t="s">
        <v>2737</v>
      </c>
      <c r="V256" t="s">
        <v>1265</v>
      </c>
      <c r="W256" t="s">
        <v>2738</v>
      </c>
      <c r="X256" t="s">
        <v>2739</v>
      </c>
      <c r="Y256" t="s">
        <v>2740</v>
      </c>
      <c r="Z256" t="s">
        <v>39</v>
      </c>
      <c r="AA256">
        <v>-66.98</v>
      </c>
      <c r="AB256">
        <v>118.39</v>
      </c>
      <c r="AC256">
        <v>49</v>
      </c>
      <c r="AD256">
        <v>-200</v>
      </c>
      <c r="AE256">
        <f t="shared" si="18"/>
        <v>0</v>
      </c>
      <c r="AF256">
        <f t="shared" si="19"/>
        <v>0</v>
      </c>
      <c r="AG256">
        <f t="shared" si="20"/>
        <v>0</v>
      </c>
      <c r="AH256">
        <v>0.48</v>
      </c>
      <c r="AI256">
        <v>0.16</v>
      </c>
      <c r="AJ256">
        <v>0.35</v>
      </c>
      <c r="AK256">
        <v>0.54</v>
      </c>
      <c r="AL256">
        <v>-0.56000000000000005</v>
      </c>
      <c r="AM256" t="s">
        <v>39</v>
      </c>
      <c r="AN256">
        <v>-66.67</v>
      </c>
      <c r="AO256">
        <v>118.75</v>
      </c>
      <c r="AP256">
        <v>54.29</v>
      </c>
      <c r="AQ256">
        <v>-203.7</v>
      </c>
    </row>
    <row r="257" spans="1:43" x14ac:dyDescent="0.4">
      <c r="A257" t="s">
        <v>2741</v>
      </c>
      <c r="B257" t="s">
        <v>2742</v>
      </c>
      <c r="C257">
        <v>9.0500000000000007</v>
      </c>
      <c r="D257" t="s">
        <v>39</v>
      </c>
      <c r="F257" t="s">
        <v>2743</v>
      </c>
      <c r="G257">
        <v>687.97</v>
      </c>
      <c r="H257">
        <v>-29.62</v>
      </c>
      <c r="I257" t="s">
        <v>2744</v>
      </c>
      <c r="J257" t="s">
        <v>2745</v>
      </c>
      <c r="K257" t="s">
        <v>2746</v>
      </c>
      <c r="L257" t="s">
        <v>2747</v>
      </c>
      <c r="M257" t="s">
        <v>2748</v>
      </c>
      <c r="O257" t="s">
        <v>39</v>
      </c>
      <c r="P257">
        <v>-9.9499999999999993</v>
      </c>
      <c r="Q257">
        <v>-5.33</v>
      </c>
      <c r="R257">
        <v>-7.98</v>
      </c>
      <c r="S257">
        <v>8.11</v>
      </c>
      <c r="T257">
        <f t="shared" si="17"/>
        <v>0</v>
      </c>
      <c r="U257" t="s">
        <v>2749</v>
      </c>
      <c r="V257" t="s">
        <v>2750</v>
      </c>
      <c r="W257" t="s">
        <v>2751</v>
      </c>
      <c r="X257" t="s">
        <v>2752</v>
      </c>
      <c r="Y257" t="s">
        <v>2753</v>
      </c>
      <c r="Z257" t="s">
        <v>39</v>
      </c>
      <c r="AA257">
        <v>-158.35</v>
      </c>
      <c r="AB257">
        <v>-82.6</v>
      </c>
      <c r="AC257">
        <v>27.61</v>
      </c>
      <c r="AD257">
        <v>65.099999999999994</v>
      </c>
      <c r="AE257">
        <f t="shared" si="18"/>
        <v>0</v>
      </c>
      <c r="AF257">
        <f t="shared" si="19"/>
        <v>0</v>
      </c>
      <c r="AG257">
        <f t="shared" si="20"/>
        <v>1</v>
      </c>
      <c r="AH257">
        <v>3.01</v>
      </c>
      <c r="AI257">
        <v>-1.82</v>
      </c>
      <c r="AJ257">
        <v>-3.44</v>
      </c>
      <c r="AK257">
        <v>-2.4700000000000002</v>
      </c>
      <c r="AL257">
        <v>-0.85</v>
      </c>
      <c r="AM257" t="s">
        <v>39</v>
      </c>
      <c r="AN257">
        <v>-160.47</v>
      </c>
      <c r="AO257">
        <v>-89.01</v>
      </c>
      <c r="AP257">
        <v>28.2</v>
      </c>
      <c r="AQ257">
        <v>65.59</v>
      </c>
    </row>
    <row r="258" spans="1:43" x14ac:dyDescent="0.4">
      <c r="A258" t="s">
        <v>2754</v>
      </c>
      <c r="B258" t="s">
        <v>2755</v>
      </c>
      <c r="C258">
        <v>4.1500000000000004</v>
      </c>
      <c r="D258" t="s">
        <v>39</v>
      </c>
      <c r="F258" t="s">
        <v>2756</v>
      </c>
      <c r="G258">
        <v>20.03</v>
      </c>
      <c r="H258">
        <v>-12.04</v>
      </c>
      <c r="I258" t="s">
        <v>2757</v>
      </c>
      <c r="J258" t="s">
        <v>2758</v>
      </c>
      <c r="K258" t="s">
        <v>2759</v>
      </c>
      <c r="L258" t="s">
        <v>2760</v>
      </c>
      <c r="M258" t="s">
        <v>2761</v>
      </c>
      <c r="O258" t="s">
        <v>39</v>
      </c>
      <c r="P258">
        <v>-10.01</v>
      </c>
      <c r="Q258">
        <v>1.18</v>
      </c>
      <c r="R258">
        <v>-2.14</v>
      </c>
      <c r="S258">
        <v>14.82</v>
      </c>
      <c r="T258">
        <f t="shared" si="17"/>
        <v>0</v>
      </c>
      <c r="U258" t="s">
        <v>1013</v>
      </c>
      <c r="V258" t="s">
        <v>2762</v>
      </c>
      <c r="W258" t="s">
        <v>2763</v>
      </c>
      <c r="X258" t="s">
        <v>2764</v>
      </c>
      <c r="Y258" t="s">
        <v>2765</v>
      </c>
      <c r="Z258" t="s">
        <v>39</v>
      </c>
      <c r="AA258">
        <v>50.26</v>
      </c>
      <c r="AB258">
        <v>-26.74</v>
      </c>
      <c r="AC258">
        <v>-266.83</v>
      </c>
      <c r="AD258">
        <v>-31.37</v>
      </c>
      <c r="AE258">
        <f t="shared" si="18"/>
        <v>0</v>
      </c>
      <c r="AF258">
        <f t="shared" si="19"/>
        <v>0</v>
      </c>
      <c r="AG258">
        <f t="shared" si="20"/>
        <v>0</v>
      </c>
      <c r="AH258">
        <v>-2</v>
      </c>
      <c r="AI258">
        <v>-0.97</v>
      </c>
      <c r="AJ258">
        <v>-1.17</v>
      </c>
      <c r="AK258">
        <v>-3.54</v>
      </c>
      <c r="AL258">
        <v>-2.77</v>
      </c>
      <c r="AM258" t="s">
        <v>39</v>
      </c>
      <c r="AN258">
        <v>51.5</v>
      </c>
      <c r="AO258">
        <v>-20.62</v>
      </c>
      <c r="AP258">
        <v>-202.56</v>
      </c>
      <c r="AQ258">
        <v>21.75</v>
      </c>
    </row>
    <row r="259" spans="1:43" x14ac:dyDescent="0.4">
      <c r="A259" t="s">
        <v>2766</v>
      </c>
      <c r="B259" t="s">
        <v>2767</v>
      </c>
      <c r="C259">
        <v>19.3</v>
      </c>
      <c r="D259" t="s">
        <v>39</v>
      </c>
      <c r="F259" t="s">
        <v>2768</v>
      </c>
      <c r="G259">
        <v>206.99</v>
      </c>
      <c r="H259">
        <v>-4.0999999999999996</v>
      </c>
      <c r="I259" t="s">
        <v>2769</v>
      </c>
      <c r="J259" t="s">
        <v>2770</v>
      </c>
      <c r="K259" t="s">
        <v>2771</v>
      </c>
      <c r="L259" t="s">
        <v>2772</v>
      </c>
      <c r="M259" t="s">
        <v>2773</v>
      </c>
      <c r="O259" t="s">
        <v>39</v>
      </c>
      <c r="P259">
        <v>27.55</v>
      </c>
      <c r="Q259">
        <v>14.39</v>
      </c>
      <c r="R259">
        <v>11.41</v>
      </c>
      <c r="S259">
        <v>51.51</v>
      </c>
      <c r="T259">
        <f t="shared" si="17"/>
        <v>0</v>
      </c>
      <c r="U259" t="s">
        <v>2774</v>
      </c>
      <c r="V259" t="s">
        <v>2775</v>
      </c>
      <c r="W259" t="s">
        <v>2776</v>
      </c>
      <c r="X259" t="s">
        <v>2777</v>
      </c>
      <c r="Y259" t="s">
        <v>2778</v>
      </c>
      <c r="Z259" t="s">
        <v>39</v>
      </c>
      <c r="AA259">
        <v>44</v>
      </c>
      <c r="AB259">
        <v>11.83</v>
      </c>
      <c r="AC259">
        <v>-131.18</v>
      </c>
      <c r="AD259">
        <v>81.040000000000006</v>
      </c>
      <c r="AE259">
        <f t="shared" si="18"/>
        <v>0</v>
      </c>
      <c r="AF259">
        <f t="shared" si="19"/>
        <v>0</v>
      </c>
      <c r="AG259">
        <f t="shared" si="20"/>
        <v>0</v>
      </c>
      <c r="AH259">
        <v>-0.74</v>
      </c>
      <c r="AI259">
        <v>-0.41</v>
      </c>
      <c r="AJ259">
        <v>-0.35</v>
      </c>
      <c r="AK259">
        <v>-0.8</v>
      </c>
      <c r="AL259">
        <v>-0.15</v>
      </c>
      <c r="AM259" t="s">
        <v>39</v>
      </c>
      <c r="AN259">
        <v>44.59</v>
      </c>
      <c r="AO259">
        <v>14.63</v>
      </c>
      <c r="AP259">
        <v>-128.57</v>
      </c>
      <c r="AQ259">
        <v>81.25</v>
      </c>
    </row>
    <row r="260" spans="1:43" x14ac:dyDescent="0.4">
      <c r="A260" t="s">
        <v>2779</v>
      </c>
      <c r="B260" t="s">
        <v>2780</v>
      </c>
      <c r="C260">
        <v>0</v>
      </c>
      <c r="D260" t="s">
        <v>39</v>
      </c>
      <c r="F260" t="s">
        <v>39</v>
      </c>
      <c r="G260">
        <v>276.14999999999998</v>
      </c>
      <c r="H260">
        <v>-30.38</v>
      </c>
      <c r="T260">
        <f t="shared" si="17"/>
        <v>0</v>
      </c>
      <c r="AE260">
        <f t="shared" si="18"/>
        <v>0</v>
      </c>
      <c r="AF260">
        <f t="shared" si="19"/>
        <v>0</v>
      </c>
      <c r="AG260">
        <f t="shared" si="20"/>
        <v>0</v>
      </c>
    </row>
    <row r="261" spans="1:43" x14ac:dyDescent="0.4">
      <c r="A261" t="s">
        <v>2781</v>
      </c>
      <c r="B261" t="s">
        <v>2782</v>
      </c>
      <c r="C261">
        <v>38.909999999999997</v>
      </c>
      <c r="D261" t="s">
        <v>39</v>
      </c>
      <c r="F261" t="s">
        <v>59</v>
      </c>
      <c r="G261">
        <v>423.12</v>
      </c>
      <c r="H261">
        <v>-66.84</v>
      </c>
      <c r="I261" t="s">
        <v>2783</v>
      </c>
      <c r="J261" t="s">
        <v>2784</v>
      </c>
      <c r="K261" t="s">
        <v>2785</v>
      </c>
      <c r="L261" t="s">
        <v>2786</v>
      </c>
      <c r="M261" t="s">
        <v>2787</v>
      </c>
      <c r="O261" t="s">
        <v>39</v>
      </c>
      <c r="P261">
        <v>57</v>
      </c>
      <c r="Q261">
        <v>42.37</v>
      </c>
      <c r="R261">
        <v>28.87</v>
      </c>
      <c r="S261">
        <v>24.58</v>
      </c>
      <c r="T261">
        <f t="shared" ref="T261:T324" si="22">IF(AND(Q261&gt;P261,R261&gt;Q261,S261&gt;R261),1,0)</f>
        <v>0</v>
      </c>
      <c r="U261" t="s">
        <v>2788</v>
      </c>
      <c r="V261" t="s">
        <v>2789</v>
      </c>
      <c r="W261" t="s">
        <v>2790</v>
      </c>
      <c r="X261" t="s">
        <v>2791</v>
      </c>
      <c r="Y261" t="s">
        <v>2792</v>
      </c>
      <c r="Z261" t="s">
        <v>39</v>
      </c>
      <c r="AA261">
        <v>-28.79</v>
      </c>
      <c r="AB261">
        <v>-60.54</v>
      </c>
      <c r="AC261">
        <v>-31.77</v>
      </c>
      <c r="AD261">
        <v>21.84</v>
      </c>
      <c r="AE261">
        <f t="shared" ref="AE261:AE324" si="23">IF(AND(AA261&gt;0,AB261&gt;0,AC261&gt;0,AD261&gt;0),1,0)</f>
        <v>0</v>
      </c>
      <c r="AF261">
        <f t="shared" ref="AF261:AF324" si="24">IF(AND(AB261&gt;0,AC261&gt;0,AD261&gt;0),1,0)</f>
        <v>0</v>
      </c>
      <c r="AG261">
        <f t="shared" ref="AG261:AG324" si="25">IF(AND(AC261&gt;AB261,AD261&gt;AC261),1,0)</f>
        <v>1</v>
      </c>
      <c r="AH261">
        <v>-0.63</v>
      </c>
      <c r="AI261">
        <v>-0.79</v>
      </c>
      <c r="AJ261">
        <v>-1.22</v>
      </c>
      <c r="AK261">
        <v>-1.58</v>
      </c>
      <c r="AL261">
        <v>-1.2</v>
      </c>
      <c r="AM261" t="s">
        <v>39</v>
      </c>
      <c r="AN261">
        <v>-25.4</v>
      </c>
      <c r="AO261">
        <v>-54.43</v>
      </c>
      <c r="AP261">
        <v>-29.51</v>
      </c>
      <c r="AQ261">
        <v>24.05</v>
      </c>
    </row>
    <row r="262" spans="1:43" x14ac:dyDescent="0.4">
      <c r="A262" t="s">
        <v>2793</v>
      </c>
      <c r="B262" t="s">
        <v>2794</v>
      </c>
      <c r="C262">
        <v>28.43</v>
      </c>
      <c r="D262" t="s">
        <v>39</v>
      </c>
      <c r="F262" t="s">
        <v>2795</v>
      </c>
      <c r="G262">
        <v>12399</v>
      </c>
      <c r="H262">
        <v>-276</v>
      </c>
      <c r="I262" t="s">
        <v>2796</v>
      </c>
      <c r="J262" t="s">
        <v>1363</v>
      </c>
      <c r="K262" t="s">
        <v>2797</v>
      </c>
      <c r="L262" t="s">
        <v>2798</v>
      </c>
      <c r="M262" t="s">
        <v>2799</v>
      </c>
      <c r="O262" t="s">
        <v>39</v>
      </c>
      <c r="P262">
        <v>10.19</v>
      </c>
      <c r="Q262">
        <v>80.290000000000006</v>
      </c>
      <c r="R262">
        <v>-1.01</v>
      </c>
      <c r="S262">
        <v>-23.43</v>
      </c>
      <c r="T262">
        <f t="shared" si="22"/>
        <v>0</v>
      </c>
      <c r="U262" t="s">
        <v>2800</v>
      </c>
      <c r="V262" t="s">
        <v>1195</v>
      </c>
      <c r="W262" t="s">
        <v>139</v>
      </c>
      <c r="X262" t="s">
        <v>2801</v>
      </c>
      <c r="Y262" t="s">
        <v>2802</v>
      </c>
      <c r="Z262" t="s">
        <v>39</v>
      </c>
      <c r="AA262">
        <v>215.31</v>
      </c>
      <c r="AB262">
        <v>155.88</v>
      </c>
      <c r="AC262">
        <v>-4.79</v>
      </c>
      <c r="AD262">
        <v>-109.52</v>
      </c>
      <c r="AE262">
        <f t="shared" si="23"/>
        <v>0</v>
      </c>
      <c r="AF262">
        <f t="shared" si="24"/>
        <v>0</v>
      </c>
      <c r="AG262">
        <f t="shared" si="25"/>
        <v>0</v>
      </c>
      <c r="AH262">
        <v>-1.04</v>
      </c>
      <c r="AI262">
        <v>1.1599999999999999</v>
      </c>
      <c r="AJ262">
        <v>2.87</v>
      </c>
      <c r="AK262">
        <v>2.71</v>
      </c>
      <c r="AL262">
        <v>-0.27</v>
      </c>
      <c r="AM262" t="s">
        <v>39</v>
      </c>
      <c r="AN262">
        <v>211.54</v>
      </c>
      <c r="AO262">
        <v>147.41</v>
      </c>
      <c r="AP262">
        <v>-5.57</v>
      </c>
      <c r="AQ262">
        <v>-109.96</v>
      </c>
    </row>
    <row r="263" spans="1:43" x14ac:dyDescent="0.4">
      <c r="A263" t="s">
        <v>2803</v>
      </c>
      <c r="B263" t="s">
        <v>2804</v>
      </c>
      <c r="C263">
        <v>8.25</v>
      </c>
      <c r="D263" t="s">
        <v>39</v>
      </c>
      <c r="F263" t="s">
        <v>2805</v>
      </c>
      <c r="G263">
        <v>183.35</v>
      </c>
      <c r="H263">
        <v>-35.32</v>
      </c>
      <c r="I263" t="s">
        <v>2806</v>
      </c>
      <c r="J263" t="s">
        <v>2807</v>
      </c>
      <c r="K263" t="s">
        <v>2808</v>
      </c>
      <c r="L263" t="s">
        <v>2809</v>
      </c>
      <c r="M263" t="s">
        <v>2810</v>
      </c>
      <c r="O263" t="s">
        <v>39</v>
      </c>
      <c r="P263">
        <v>-12.22</v>
      </c>
      <c r="Q263">
        <v>-21.63</v>
      </c>
      <c r="R263">
        <v>6.6</v>
      </c>
      <c r="S263">
        <v>14.42</v>
      </c>
      <c r="T263">
        <f t="shared" si="22"/>
        <v>0</v>
      </c>
      <c r="U263" t="s">
        <v>2811</v>
      </c>
      <c r="V263" t="s">
        <v>2812</v>
      </c>
      <c r="W263" t="s">
        <v>2813</v>
      </c>
      <c r="X263" t="s">
        <v>2814</v>
      </c>
      <c r="Y263" t="s">
        <v>2815</v>
      </c>
      <c r="Z263" t="s">
        <v>39</v>
      </c>
      <c r="AA263">
        <v>-82.78</v>
      </c>
      <c r="AB263">
        <v>-629.01</v>
      </c>
      <c r="AC263">
        <v>21.88</v>
      </c>
      <c r="AD263">
        <v>-53.15</v>
      </c>
      <c r="AE263">
        <f t="shared" si="23"/>
        <v>0</v>
      </c>
      <c r="AF263">
        <f t="shared" si="24"/>
        <v>0</v>
      </c>
      <c r="AG263">
        <f t="shared" si="25"/>
        <v>0</v>
      </c>
      <c r="AH263">
        <v>0.78</v>
      </c>
      <c r="AI263">
        <v>0.16</v>
      </c>
      <c r="AJ263">
        <v>-0.76</v>
      </c>
      <c r="AK263">
        <v>-0.57999999999999996</v>
      </c>
      <c r="AL263">
        <v>-0.85</v>
      </c>
      <c r="AM263" t="s">
        <v>39</v>
      </c>
      <c r="AN263">
        <v>-79.12</v>
      </c>
      <c r="AO263">
        <v>-566.54</v>
      </c>
      <c r="AP263">
        <v>23.68</v>
      </c>
      <c r="AQ263">
        <v>-46.55</v>
      </c>
    </row>
    <row r="264" spans="1:43" x14ac:dyDescent="0.4">
      <c r="A264" t="s">
        <v>2816</v>
      </c>
      <c r="B264" t="s">
        <v>2817</v>
      </c>
      <c r="C264">
        <v>195.96</v>
      </c>
      <c r="D264" t="s">
        <v>39</v>
      </c>
      <c r="F264" t="s">
        <v>39</v>
      </c>
      <c r="G264" t="s">
        <v>2818</v>
      </c>
      <c r="H264" t="s">
        <v>39</v>
      </c>
      <c r="T264">
        <f t="shared" si="22"/>
        <v>0</v>
      </c>
      <c r="AE264">
        <f t="shared" si="23"/>
        <v>0</v>
      </c>
      <c r="AF264">
        <f t="shared" si="24"/>
        <v>0</v>
      </c>
      <c r="AG264">
        <f t="shared" si="25"/>
        <v>0</v>
      </c>
    </row>
    <row r="265" spans="1:43" x14ac:dyDescent="0.4">
      <c r="A265" t="s">
        <v>2819</v>
      </c>
      <c r="B265" t="s">
        <v>2820</v>
      </c>
      <c r="C265">
        <v>28.36</v>
      </c>
      <c r="D265" t="s">
        <v>39</v>
      </c>
      <c r="F265" t="s">
        <v>39</v>
      </c>
      <c r="G265" t="s">
        <v>2821</v>
      </c>
      <c r="H265" t="s">
        <v>39</v>
      </c>
      <c r="T265">
        <f t="shared" si="22"/>
        <v>0</v>
      </c>
      <c r="AE265">
        <f t="shared" si="23"/>
        <v>0</v>
      </c>
      <c r="AF265">
        <f t="shared" si="24"/>
        <v>0</v>
      </c>
      <c r="AG265">
        <f t="shared" si="25"/>
        <v>0</v>
      </c>
    </row>
    <row r="266" spans="1:43" x14ac:dyDescent="0.4">
      <c r="A266" t="s">
        <v>2822</v>
      </c>
      <c r="B266" t="s">
        <v>2823</v>
      </c>
      <c r="C266">
        <v>7.9</v>
      </c>
      <c r="D266" t="s">
        <v>39</v>
      </c>
      <c r="F266" t="s">
        <v>441</v>
      </c>
      <c r="G266">
        <v>1111.1400000000001</v>
      </c>
      <c r="H266">
        <v>-72.83</v>
      </c>
      <c r="I266" t="s">
        <v>2824</v>
      </c>
      <c r="J266" t="s">
        <v>2825</v>
      </c>
      <c r="K266" t="s">
        <v>2826</v>
      </c>
      <c r="L266" t="s">
        <v>2827</v>
      </c>
      <c r="M266" t="s">
        <v>2828</v>
      </c>
      <c r="O266" t="s">
        <v>39</v>
      </c>
      <c r="P266">
        <v>78.09</v>
      </c>
      <c r="Q266">
        <v>21.06</v>
      </c>
      <c r="R266">
        <v>17.7</v>
      </c>
      <c r="S266">
        <v>49.89</v>
      </c>
      <c r="T266">
        <f t="shared" si="22"/>
        <v>0</v>
      </c>
      <c r="U266" t="s">
        <v>2829</v>
      </c>
      <c r="V266" t="s">
        <v>2830</v>
      </c>
      <c r="W266" t="s">
        <v>2831</v>
      </c>
      <c r="X266" t="s">
        <v>2832</v>
      </c>
      <c r="Y266" t="s">
        <v>2833</v>
      </c>
      <c r="Z266" t="s">
        <v>39</v>
      </c>
      <c r="AA266">
        <v>-14.28</v>
      </c>
      <c r="AB266">
        <v>73.09</v>
      </c>
      <c r="AC266">
        <v>39.840000000000003</v>
      </c>
      <c r="AD266">
        <v>-182.62</v>
      </c>
      <c r="AE266">
        <f t="shared" si="23"/>
        <v>0</v>
      </c>
      <c r="AF266">
        <f t="shared" si="24"/>
        <v>0</v>
      </c>
      <c r="AG266">
        <f t="shared" si="25"/>
        <v>0</v>
      </c>
      <c r="AH266">
        <v>-1.37</v>
      </c>
      <c r="AI266">
        <v>-1.55</v>
      </c>
      <c r="AJ266">
        <v>-0.34</v>
      </c>
      <c r="AK266">
        <v>-0.2</v>
      </c>
      <c r="AL266">
        <v>-0.55000000000000004</v>
      </c>
      <c r="AM266" t="s">
        <v>39</v>
      </c>
      <c r="AN266">
        <v>-13.05</v>
      </c>
      <c r="AO266">
        <v>78.06</v>
      </c>
      <c r="AP266">
        <v>41.18</v>
      </c>
      <c r="AQ266">
        <v>-175</v>
      </c>
    </row>
    <row r="267" spans="1:43" x14ac:dyDescent="0.4">
      <c r="A267" t="s">
        <v>2834</v>
      </c>
      <c r="B267" t="s">
        <v>2835</v>
      </c>
      <c r="C267">
        <v>4.4000000000000004</v>
      </c>
      <c r="D267" t="s">
        <v>39</v>
      </c>
      <c r="F267" t="s">
        <v>2836</v>
      </c>
      <c r="G267">
        <v>163.93</v>
      </c>
      <c r="H267">
        <v>-67.180000000000007</v>
      </c>
      <c r="I267" t="s">
        <v>2837</v>
      </c>
      <c r="J267" t="s">
        <v>2838</v>
      </c>
      <c r="K267" t="s">
        <v>2839</v>
      </c>
      <c r="L267" t="s">
        <v>2840</v>
      </c>
      <c r="M267" t="s">
        <v>2841</v>
      </c>
      <c r="O267" t="s">
        <v>39</v>
      </c>
      <c r="P267">
        <v>158.19</v>
      </c>
      <c r="Q267">
        <v>25.31</v>
      </c>
      <c r="R267">
        <v>12.85</v>
      </c>
      <c r="S267">
        <v>9.8000000000000007</v>
      </c>
      <c r="T267">
        <f t="shared" si="22"/>
        <v>0</v>
      </c>
      <c r="U267" t="s">
        <v>2842</v>
      </c>
      <c r="V267" t="s">
        <v>2843</v>
      </c>
      <c r="W267" t="s">
        <v>2844</v>
      </c>
      <c r="X267" t="s">
        <v>2845</v>
      </c>
      <c r="Y267" t="s">
        <v>2846</v>
      </c>
      <c r="Z267" t="s">
        <v>39</v>
      </c>
      <c r="AA267">
        <v>30.13</v>
      </c>
      <c r="AB267">
        <v>-90.45</v>
      </c>
      <c r="AC267">
        <v>-36.51</v>
      </c>
      <c r="AD267">
        <v>20.48</v>
      </c>
      <c r="AE267">
        <f t="shared" si="23"/>
        <v>0</v>
      </c>
      <c r="AF267">
        <f t="shared" si="24"/>
        <v>0</v>
      </c>
      <c r="AG267">
        <f t="shared" si="25"/>
        <v>1</v>
      </c>
      <c r="AH267">
        <v>-4.32</v>
      </c>
      <c r="AI267">
        <v>-0.23</v>
      </c>
      <c r="AJ267">
        <v>-1.3</v>
      </c>
      <c r="AK267">
        <v>-1.07</v>
      </c>
      <c r="AL267">
        <v>-0.78</v>
      </c>
      <c r="AM267" t="s">
        <v>39</v>
      </c>
      <c r="AN267">
        <v>94.68</v>
      </c>
      <c r="AO267">
        <v>-465.22</v>
      </c>
      <c r="AP267">
        <v>17.690000000000001</v>
      </c>
      <c r="AQ267">
        <v>27.1</v>
      </c>
    </row>
    <row r="268" spans="1:43" x14ac:dyDescent="0.4">
      <c r="A268" t="s">
        <v>2847</v>
      </c>
      <c r="B268" t="s">
        <v>2848</v>
      </c>
      <c r="C268">
        <v>12.45</v>
      </c>
      <c r="D268" t="s">
        <v>39</v>
      </c>
      <c r="F268" t="s">
        <v>39</v>
      </c>
      <c r="G268" t="s">
        <v>2849</v>
      </c>
      <c r="H268" t="s">
        <v>39</v>
      </c>
      <c r="T268">
        <f t="shared" si="22"/>
        <v>0</v>
      </c>
      <c r="AE268">
        <f t="shared" si="23"/>
        <v>0</v>
      </c>
      <c r="AF268">
        <f t="shared" si="24"/>
        <v>0</v>
      </c>
      <c r="AG268">
        <f t="shared" si="25"/>
        <v>0</v>
      </c>
    </row>
    <row r="269" spans="1:43" x14ac:dyDescent="0.4">
      <c r="A269" t="s">
        <v>2850</v>
      </c>
      <c r="B269" t="s">
        <v>2851</v>
      </c>
      <c r="C269">
        <v>7.88</v>
      </c>
      <c r="D269" t="s">
        <v>39</v>
      </c>
      <c r="F269" t="s">
        <v>2852</v>
      </c>
      <c r="G269">
        <v>27.09</v>
      </c>
      <c r="H269">
        <v>-16.7</v>
      </c>
      <c r="I269" t="s">
        <v>39</v>
      </c>
      <c r="J269" t="s">
        <v>39</v>
      </c>
      <c r="K269" t="s">
        <v>2853</v>
      </c>
      <c r="L269" t="s">
        <v>1044</v>
      </c>
      <c r="M269" t="s">
        <v>2854</v>
      </c>
      <c r="O269" t="s">
        <v>39</v>
      </c>
      <c r="P269" t="s">
        <v>39</v>
      </c>
      <c r="Q269" t="s">
        <v>39</v>
      </c>
      <c r="R269">
        <v>6.63</v>
      </c>
      <c r="S269">
        <v>2.06</v>
      </c>
      <c r="T269">
        <f t="shared" si="22"/>
        <v>0</v>
      </c>
      <c r="U269" t="s">
        <v>39</v>
      </c>
      <c r="V269" t="s">
        <v>39</v>
      </c>
      <c r="W269" t="s">
        <v>2855</v>
      </c>
      <c r="X269" t="s">
        <v>2856</v>
      </c>
      <c r="Y269" t="s">
        <v>2857</v>
      </c>
      <c r="Z269" t="s">
        <v>39</v>
      </c>
      <c r="AA269" t="s">
        <v>39</v>
      </c>
      <c r="AB269" t="s">
        <v>39</v>
      </c>
      <c r="AC269">
        <v>-78.56</v>
      </c>
      <c r="AD269">
        <v>8.15</v>
      </c>
      <c r="AE269">
        <f t="shared" si="23"/>
        <v>0</v>
      </c>
      <c r="AF269">
        <f t="shared" si="24"/>
        <v>0</v>
      </c>
      <c r="AG269">
        <f t="shared" si="25"/>
        <v>0</v>
      </c>
      <c r="AH269" t="s">
        <v>39</v>
      </c>
      <c r="AI269" t="s">
        <v>39</v>
      </c>
      <c r="AJ269">
        <v>-0.77</v>
      </c>
      <c r="AK269">
        <v>-1.37</v>
      </c>
      <c r="AL269">
        <v>-3.52</v>
      </c>
      <c r="AM269" t="s">
        <v>39</v>
      </c>
      <c r="AN269" t="s">
        <v>39</v>
      </c>
      <c r="AO269" t="s">
        <v>39</v>
      </c>
      <c r="AP269">
        <v>-78.56</v>
      </c>
      <c r="AQ269">
        <v>-156.35</v>
      </c>
    </row>
    <row r="270" spans="1:43" x14ac:dyDescent="0.4">
      <c r="A270" t="s">
        <v>2858</v>
      </c>
      <c r="B270" t="s">
        <v>2859</v>
      </c>
      <c r="C270">
        <v>0</v>
      </c>
      <c r="D270" t="s">
        <v>39</v>
      </c>
      <c r="F270" t="s">
        <v>39</v>
      </c>
      <c r="G270" t="s">
        <v>39</v>
      </c>
      <c r="H270" t="s">
        <v>39</v>
      </c>
      <c r="T270">
        <f t="shared" si="22"/>
        <v>0</v>
      </c>
      <c r="AE270">
        <f t="shared" si="23"/>
        <v>0</v>
      </c>
      <c r="AF270">
        <f t="shared" si="24"/>
        <v>0</v>
      </c>
      <c r="AG270">
        <f t="shared" si="25"/>
        <v>0</v>
      </c>
    </row>
    <row r="271" spans="1:43" x14ac:dyDescent="0.4">
      <c r="A271" t="s">
        <v>2860</v>
      </c>
      <c r="B271" t="s">
        <v>2861</v>
      </c>
      <c r="C271">
        <v>2.84</v>
      </c>
      <c r="D271" t="s">
        <v>39</v>
      </c>
      <c r="F271" t="s">
        <v>2862</v>
      </c>
      <c r="G271">
        <v>11.48</v>
      </c>
      <c r="H271">
        <v>-107.01</v>
      </c>
      <c r="I271" t="s">
        <v>39</v>
      </c>
      <c r="J271" t="s">
        <v>39</v>
      </c>
      <c r="K271" t="s">
        <v>2863</v>
      </c>
      <c r="L271" t="s">
        <v>39</v>
      </c>
      <c r="M271" t="s">
        <v>2864</v>
      </c>
      <c r="O271" t="s">
        <v>39</v>
      </c>
      <c r="P271" t="s">
        <v>39</v>
      </c>
      <c r="Q271" t="s">
        <v>39</v>
      </c>
      <c r="R271" t="s">
        <v>39</v>
      </c>
      <c r="S271" t="s">
        <v>39</v>
      </c>
      <c r="T271">
        <f t="shared" si="22"/>
        <v>0</v>
      </c>
      <c r="U271" t="s">
        <v>39</v>
      </c>
      <c r="V271" t="s">
        <v>39</v>
      </c>
      <c r="W271" t="s">
        <v>2865</v>
      </c>
      <c r="X271" t="s">
        <v>2003</v>
      </c>
      <c r="Y271" t="s">
        <v>2866</v>
      </c>
      <c r="Z271" t="s">
        <v>39</v>
      </c>
      <c r="AA271" t="s">
        <v>39</v>
      </c>
      <c r="AB271" t="s">
        <v>39</v>
      </c>
      <c r="AC271">
        <v>86.67</v>
      </c>
      <c r="AD271">
        <v>-2336.13</v>
      </c>
      <c r="AE271">
        <f t="shared" si="23"/>
        <v>0</v>
      </c>
      <c r="AF271">
        <f t="shared" si="24"/>
        <v>0</v>
      </c>
      <c r="AG271">
        <f t="shared" si="25"/>
        <v>0</v>
      </c>
      <c r="AH271" t="s">
        <v>39</v>
      </c>
      <c r="AI271" t="s">
        <v>39</v>
      </c>
      <c r="AJ271">
        <v>-4.1399999999999997</v>
      </c>
      <c r="AK271">
        <v>-5.0199999999999996</v>
      </c>
      <c r="AL271">
        <v>-2.52</v>
      </c>
      <c r="AM271" t="s">
        <v>39</v>
      </c>
      <c r="AN271" t="s">
        <v>39</v>
      </c>
      <c r="AO271" t="s">
        <v>39</v>
      </c>
      <c r="AP271">
        <v>-21.13</v>
      </c>
      <c r="AQ271">
        <v>49.84</v>
      </c>
    </row>
    <row r="272" spans="1:43" x14ac:dyDescent="0.4">
      <c r="A272" t="s">
        <v>2867</v>
      </c>
      <c r="B272" t="s">
        <v>2868</v>
      </c>
      <c r="C272">
        <v>19.5</v>
      </c>
      <c r="D272" t="s">
        <v>39</v>
      </c>
      <c r="F272" t="s">
        <v>2869</v>
      </c>
      <c r="G272">
        <v>444.93</v>
      </c>
      <c r="H272">
        <v>-168.5</v>
      </c>
      <c r="I272" t="s">
        <v>39</v>
      </c>
      <c r="J272" t="s">
        <v>2870</v>
      </c>
      <c r="K272" t="s">
        <v>2871</v>
      </c>
      <c r="L272" t="s">
        <v>2872</v>
      </c>
      <c r="M272" t="s">
        <v>2873</v>
      </c>
      <c r="O272" t="s">
        <v>39</v>
      </c>
      <c r="P272" t="s">
        <v>39</v>
      </c>
      <c r="Q272">
        <v>316.36</v>
      </c>
      <c r="R272">
        <v>89.91</v>
      </c>
      <c r="S272">
        <v>84.29</v>
      </c>
      <c r="T272">
        <f t="shared" si="22"/>
        <v>0</v>
      </c>
      <c r="U272" t="s">
        <v>39</v>
      </c>
      <c r="V272" t="s">
        <v>2874</v>
      </c>
      <c r="W272" t="s">
        <v>2875</v>
      </c>
      <c r="X272" t="s">
        <v>2876</v>
      </c>
      <c r="Y272" t="s">
        <v>2877</v>
      </c>
      <c r="Z272" t="s">
        <v>39</v>
      </c>
      <c r="AA272" t="s">
        <v>39</v>
      </c>
      <c r="AB272">
        <v>-87.78</v>
      </c>
      <c r="AC272">
        <v>-50.15</v>
      </c>
      <c r="AD272">
        <v>-33.590000000000003</v>
      </c>
      <c r="AE272">
        <f t="shared" si="23"/>
        <v>0</v>
      </c>
      <c r="AF272">
        <f t="shared" si="24"/>
        <v>0</v>
      </c>
      <c r="AG272">
        <f t="shared" si="25"/>
        <v>1</v>
      </c>
      <c r="AH272" t="s">
        <v>39</v>
      </c>
      <c r="AI272">
        <v>-0.37</v>
      </c>
      <c r="AJ272">
        <v>-0.69</v>
      </c>
      <c r="AK272">
        <v>-0.9</v>
      </c>
      <c r="AL272">
        <v>-1.21</v>
      </c>
      <c r="AM272" t="s">
        <v>39</v>
      </c>
      <c r="AN272" t="s">
        <v>39</v>
      </c>
      <c r="AO272">
        <v>-87.76</v>
      </c>
      <c r="AP272">
        <v>-31.6</v>
      </c>
      <c r="AQ272">
        <v>-33.590000000000003</v>
      </c>
    </row>
    <row r="273" spans="1:43" x14ac:dyDescent="0.4">
      <c r="A273" t="s">
        <v>2878</v>
      </c>
      <c r="B273" t="s">
        <v>2879</v>
      </c>
      <c r="C273">
        <v>10.56</v>
      </c>
      <c r="D273" t="s">
        <v>39</v>
      </c>
      <c r="F273" t="s">
        <v>2880</v>
      </c>
      <c r="G273">
        <v>311.01</v>
      </c>
      <c r="H273">
        <v>-21.63</v>
      </c>
      <c r="I273" t="s">
        <v>2881</v>
      </c>
      <c r="J273" t="s">
        <v>2882</v>
      </c>
      <c r="K273" t="s">
        <v>2883</v>
      </c>
      <c r="L273" t="s">
        <v>2884</v>
      </c>
      <c r="M273" t="s">
        <v>2885</v>
      </c>
      <c r="O273" t="s">
        <v>39</v>
      </c>
      <c r="P273">
        <v>66.14</v>
      </c>
      <c r="Q273">
        <v>-41.48</v>
      </c>
      <c r="R273">
        <v>155.93</v>
      </c>
      <c r="S273">
        <v>-36.47</v>
      </c>
      <c r="T273">
        <f t="shared" si="22"/>
        <v>0</v>
      </c>
      <c r="U273" t="s">
        <v>2886</v>
      </c>
      <c r="V273" t="s">
        <v>2887</v>
      </c>
      <c r="W273" t="s">
        <v>2888</v>
      </c>
      <c r="X273" t="s">
        <v>2889</v>
      </c>
      <c r="Y273" t="s">
        <v>2890</v>
      </c>
      <c r="Z273" t="s">
        <v>39</v>
      </c>
      <c r="AA273">
        <v>25.54</v>
      </c>
      <c r="AB273">
        <v>-33.47</v>
      </c>
      <c r="AC273">
        <v>189.7</v>
      </c>
      <c r="AD273">
        <v>-127.04</v>
      </c>
      <c r="AE273">
        <f t="shared" si="23"/>
        <v>0</v>
      </c>
      <c r="AF273">
        <f t="shared" si="24"/>
        <v>0</v>
      </c>
      <c r="AG273">
        <f t="shared" si="25"/>
        <v>0</v>
      </c>
      <c r="AH273">
        <v>-1.97</v>
      </c>
      <c r="AI273">
        <v>-4.54</v>
      </c>
      <c r="AJ273">
        <v>-1.84</v>
      </c>
      <c r="AK273">
        <v>1.6</v>
      </c>
      <c r="AL273">
        <v>-0.42</v>
      </c>
      <c r="AM273" t="s">
        <v>39</v>
      </c>
      <c r="AN273">
        <v>-130.19</v>
      </c>
      <c r="AO273">
        <v>59.47</v>
      </c>
      <c r="AP273">
        <v>186.96</v>
      </c>
      <c r="AQ273">
        <v>-126.25</v>
      </c>
    </row>
    <row r="274" spans="1:43" x14ac:dyDescent="0.4">
      <c r="A274" t="s">
        <v>3721</v>
      </c>
      <c r="B274" t="s">
        <v>3722</v>
      </c>
      <c r="C274">
        <v>93.33</v>
      </c>
      <c r="D274">
        <v>28.41</v>
      </c>
      <c r="E274" t="e">
        <f>100*((AL274-AH274)/AH274)/5</f>
        <v>#VALUE!</v>
      </c>
      <c r="F274" t="s">
        <v>3723</v>
      </c>
      <c r="G274">
        <v>1354.65</v>
      </c>
      <c r="H274">
        <v>248.87</v>
      </c>
      <c r="I274" t="s">
        <v>1920</v>
      </c>
      <c r="J274" t="s">
        <v>262</v>
      </c>
      <c r="K274" t="s">
        <v>958</v>
      </c>
      <c r="L274" t="s">
        <v>3108</v>
      </c>
      <c r="M274" t="s">
        <v>152</v>
      </c>
      <c r="O274" t="s">
        <v>39</v>
      </c>
      <c r="P274">
        <v>9.9600000000000009</v>
      </c>
      <c r="Q274">
        <v>3.88</v>
      </c>
      <c r="R274">
        <v>7.08</v>
      </c>
      <c r="S274">
        <v>7.84</v>
      </c>
      <c r="T274">
        <f t="shared" si="22"/>
        <v>0</v>
      </c>
      <c r="U274" t="s">
        <v>39</v>
      </c>
      <c r="V274" t="s">
        <v>2937</v>
      </c>
      <c r="W274" t="s">
        <v>2938</v>
      </c>
      <c r="X274" t="s">
        <v>2939</v>
      </c>
      <c r="Y274" t="s">
        <v>1165</v>
      </c>
      <c r="Z274" t="s">
        <v>39</v>
      </c>
      <c r="AA274" t="s">
        <v>39</v>
      </c>
      <c r="AB274">
        <v>77.27</v>
      </c>
      <c r="AC274">
        <v>521.52</v>
      </c>
      <c r="AD274">
        <v>715.91</v>
      </c>
      <c r="AE274">
        <f t="shared" si="23"/>
        <v>1</v>
      </c>
      <c r="AF274">
        <f t="shared" si="24"/>
        <v>1</v>
      </c>
      <c r="AG274">
        <f t="shared" si="25"/>
        <v>1</v>
      </c>
      <c r="AH274" t="s">
        <v>39</v>
      </c>
      <c r="AI274">
        <v>3.96</v>
      </c>
      <c r="AJ274">
        <v>3.96</v>
      </c>
      <c r="AK274">
        <v>3.96</v>
      </c>
      <c r="AL274">
        <v>40.21</v>
      </c>
      <c r="AM274" t="s">
        <v>39</v>
      </c>
      <c r="AN274" t="s">
        <v>39</v>
      </c>
      <c r="AO274">
        <v>0</v>
      </c>
      <c r="AP274">
        <v>0</v>
      </c>
      <c r="AQ274">
        <v>915.4</v>
      </c>
    </row>
    <row r="275" spans="1:43" x14ac:dyDescent="0.4">
      <c r="A275" t="s">
        <v>2902</v>
      </c>
      <c r="B275" t="s">
        <v>2903</v>
      </c>
      <c r="C275">
        <v>12.59</v>
      </c>
      <c r="D275">
        <v>2.68</v>
      </c>
      <c r="F275" t="s">
        <v>2904</v>
      </c>
      <c r="G275">
        <v>46.24</v>
      </c>
      <c r="H275">
        <v>12.31</v>
      </c>
      <c r="I275" t="s">
        <v>2905</v>
      </c>
      <c r="J275" t="s">
        <v>1186</v>
      </c>
      <c r="K275" t="s">
        <v>806</v>
      </c>
      <c r="L275" t="s">
        <v>2906</v>
      </c>
      <c r="M275" t="s">
        <v>2907</v>
      </c>
      <c r="O275" t="s">
        <v>39</v>
      </c>
      <c r="P275">
        <v>-8.83</v>
      </c>
      <c r="Q275">
        <v>-10.86</v>
      </c>
      <c r="R275">
        <v>50.41</v>
      </c>
      <c r="S275">
        <v>68.19</v>
      </c>
      <c r="T275">
        <f t="shared" si="22"/>
        <v>0</v>
      </c>
      <c r="U275" t="s">
        <v>1825</v>
      </c>
      <c r="V275" t="s">
        <v>2908</v>
      </c>
      <c r="W275" t="s">
        <v>2909</v>
      </c>
      <c r="X275" t="s">
        <v>2910</v>
      </c>
      <c r="Y275" t="s">
        <v>2911</v>
      </c>
      <c r="Z275" t="s">
        <v>39</v>
      </c>
      <c r="AA275">
        <v>-61.65</v>
      </c>
      <c r="AB275">
        <v>-220.76</v>
      </c>
      <c r="AC275">
        <v>143.07</v>
      </c>
      <c r="AD275">
        <v>-175.58</v>
      </c>
      <c r="AE275">
        <f t="shared" si="23"/>
        <v>0</v>
      </c>
      <c r="AF275">
        <f t="shared" si="24"/>
        <v>0</v>
      </c>
      <c r="AG275">
        <f t="shared" si="25"/>
        <v>0</v>
      </c>
      <c r="AH275">
        <v>49.13</v>
      </c>
      <c r="AI275">
        <v>15.85</v>
      </c>
      <c r="AJ275">
        <v>-17.739999999999998</v>
      </c>
      <c r="AK275">
        <v>7.45</v>
      </c>
      <c r="AL275">
        <v>-5.53</v>
      </c>
      <c r="AM275" t="s">
        <v>39</v>
      </c>
      <c r="AN275">
        <v>-67.75</v>
      </c>
      <c r="AO275">
        <v>-211.96</v>
      </c>
      <c r="AP275">
        <v>142</v>
      </c>
      <c r="AQ275">
        <v>-174.23</v>
      </c>
    </row>
    <row r="276" spans="1:43" x14ac:dyDescent="0.4">
      <c r="A276" t="s">
        <v>2912</v>
      </c>
      <c r="B276" t="s">
        <v>2913</v>
      </c>
      <c r="C276">
        <v>14.6</v>
      </c>
      <c r="D276">
        <v>2.52</v>
      </c>
      <c r="F276" t="s">
        <v>2914</v>
      </c>
      <c r="G276">
        <v>78.95</v>
      </c>
      <c r="H276">
        <v>17.829999999999998</v>
      </c>
      <c r="I276" t="s">
        <v>2915</v>
      </c>
      <c r="J276" t="s">
        <v>2916</v>
      </c>
      <c r="K276" t="s">
        <v>2917</v>
      </c>
      <c r="L276" t="s">
        <v>2918</v>
      </c>
      <c r="M276" t="s">
        <v>2919</v>
      </c>
      <c r="O276" t="s">
        <v>39</v>
      </c>
      <c r="P276">
        <v>-23.38</v>
      </c>
      <c r="Q276">
        <v>208.81</v>
      </c>
      <c r="R276">
        <v>359.31</v>
      </c>
      <c r="S276">
        <v>136.6</v>
      </c>
      <c r="T276">
        <f t="shared" si="22"/>
        <v>0</v>
      </c>
      <c r="U276" t="s">
        <v>2920</v>
      </c>
      <c r="V276" t="s">
        <v>2921</v>
      </c>
      <c r="W276" t="s">
        <v>2922</v>
      </c>
      <c r="X276" t="s">
        <v>2923</v>
      </c>
      <c r="Y276" t="s">
        <v>2759</v>
      </c>
      <c r="Z276" t="s">
        <v>39</v>
      </c>
      <c r="AA276">
        <v>-262.16000000000003</v>
      </c>
      <c r="AB276">
        <v>18.93</v>
      </c>
      <c r="AC276">
        <v>-214.63</v>
      </c>
      <c r="AD276">
        <v>221.57</v>
      </c>
      <c r="AE276">
        <f t="shared" si="23"/>
        <v>0</v>
      </c>
      <c r="AF276">
        <f t="shared" si="24"/>
        <v>0</v>
      </c>
      <c r="AG276">
        <f t="shared" si="25"/>
        <v>0</v>
      </c>
      <c r="AH276">
        <v>-1.52</v>
      </c>
      <c r="AI276">
        <v>-3.68</v>
      </c>
      <c r="AJ276">
        <v>-2.1</v>
      </c>
      <c r="AK276">
        <v>-5.58</v>
      </c>
      <c r="AL276">
        <v>6.33</v>
      </c>
      <c r="AM276" t="s">
        <v>39</v>
      </c>
      <c r="AN276">
        <v>-142.11000000000001</v>
      </c>
      <c r="AO276">
        <v>42.93</v>
      </c>
      <c r="AP276">
        <v>-165.71</v>
      </c>
      <c r="AQ276">
        <v>213.44</v>
      </c>
    </row>
    <row r="277" spans="1:43" x14ac:dyDescent="0.4">
      <c r="A277" t="s">
        <v>2924</v>
      </c>
      <c r="B277" t="s">
        <v>2925</v>
      </c>
      <c r="C277">
        <v>6.57</v>
      </c>
      <c r="D277">
        <v>2.17</v>
      </c>
      <c r="F277" t="s">
        <v>2926</v>
      </c>
      <c r="G277">
        <v>2914.18</v>
      </c>
      <c r="H277">
        <v>376.63</v>
      </c>
      <c r="I277" t="s">
        <v>2927</v>
      </c>
      <c r="J277" t="s">
        <v>2671</v>
      </c>
      <c r="K277" t="s">
        <v>2928</v>
      </c>
      <c r="L277" t="s">
        <v>2929</v>
      </c>
      <c r="M277" t="s">
        <v>2930</v>
      </c>
      <c r="O277" t="s">
        <v>39</v>
      </c>
      <c r="P277">
        <v>21.58</v>
      </c>
      <c r="Q277">
        <v>-4.8099999999999996</v>
      </c>
      <c r="R277">
        <v>13.49</v>
      </c>
      <c r="S277">
        <v>30.47</v>
      </c>
      <c r="T277">
        <f t="shared" si="22"/>
        <v>0</v>
      </c>
      <c r="U277" t="s">
        <v>2931</v>
      </c>
      <c r="V277" t="s">
        <v>2616</v>
      </c>
      <c r="W277" t="s">
        <v>1195</v>
      </c>
      <c r="X277" t="s">
        <v>1440</v>
      </c>
      <c r="Y277" t="s">
        <v>940</v>
      </c>
      <c r="Z277" t="s">
        <v>39</v>
      </c>
      <c r="AA277">
        <v>660.48</v>
      </c>
      <c r="AB277">
        <v>-11.69</v>
      </c>
      <c r="AC277">
        <v>65.62</v>
      </c>
      <c r="AD277">
        <v>48.81</v>
      </c>
      <c r="AE277">
        <f t="shared" si="23"/>
        <v>0</v>
      </c>
      <c r="AF277">
        <f t="shared" si="24"/>
        <v>0</v>
      </c>
      <c r="AG277">
        <f t="shared" si="25"/>
        <v>0</v>
      </c>
      <c r="AH277">
        <v>0.06</v>
      </c>
      <c r="AI277">
        <v>0.78</v>
      </c>
      <c r="AJ277">
        <v>0.35</v>
      </c>
      <c r="AK277">
        <v>0.78</v>
      </c>
      <c r="AL277">
        <v>0.69</v>
      </c>
      <c r="AM277" t="s">
        <v>39</v>
      </c>
      <c r="AN277">
        <v>1214.75</v>
      </c>
      <c r="AO277">
        <v>-54.82</v>
      </c>
      <c r="AP277">
        <v>121.2</v>
      </c>
      <c r="AQ277">
        <v>-11.34</v>
      </c>
    </row>
    <row r="278" spans="1:43" x14ac:dyDescent="0.4">
      <c r="A278" t="s">
        <v>3684</v>
      </c>
      <c r="B278" t="s">
        <v>3685</v>
      </c>
      <c r="C278">
        <v>55.18</v>
      </c>
      <c r="D278">
        <v>28.66</v>
      </c>
      <c r="E278">
        <f t="shared" ref="E278:E279" si="26">100*((AL278-AH278)/AH278)/5</f>
        <v>-3.9669421487603307</v>
      </c>
      <c r="F278" t="s">
        <v>1415</v>
      </c>
      <c r="G278">
        <v>3056.73</v>
      </c>
      <c r="H278">
        <v>181.67</v>
      </c>
      <c r="I278" t="s">
        <v>785</v>
      </c>
      <c r="J278" t="s">
        <v>846</v>
      </c>
      <c r="K278" t="s">
        <v>78</v>
      </c>
      <c r="L278" t="s">
        <v>903</v>
      </c>
      <c r="M278" t="s">
        <v>847</v>
      </c>
      <c r="O278" t="s">
        <v>39</v>
      </c>
      <c r="P278">
        <v>5.15</v>
      </c>
      <c r="Q278">
        <v>4.97</v>
      </c>
      <c r="R278">
        <v>-8.76</v>
      </c>
      <c r="S278">
        <v>-2.77</v>
      </c>
      <c r="T278">
        <f t="shared" si="22"/>
        <v>0</v>
      </c>
      <c r="U278" t="s">
        <v>3686</v>
      </c>
      <c r="V278" t="s">
        <v>659</v>
      </c>
      <c r="W278" t="s">
        <v>3687</v>
      </c>
      <c r="X278" t="s">
        <v>3688</v>
      </c>
      <c r="Y278" t="s">
        <v>3689</v>
      </c>
      <c r="Z278" t="s">
        <v>39</v>
      </c>
      <c r="AA278">
        <v>-98.8</v>
      </c>
      <c r="AB278">
        <v>5954.42</v>
      </c>
      <c r="AC278">
        <v>0.32</v>
      </c>
      <c r="AD278">
        <v>17.329999999999998</v>
      </c>
      <c r="AE278">
        <f t="shared" si="23"/>
        <v>0</v>
      </c>
      <c r="AF278">
        <f t="shared" si="24"/>
        <v>1</v>
      </c>
      <c r="AG278">
        <f t="shared" si="25"/>
        <v>0</v>
      </c>
      <c r="AH278">
        <v>2.42</v>
      </c>
      <c r="AI278">
        <v>0.03</v>
      </c>
      <c r="AJ278">
        <v>1.81</v>
      </c>
      <c r="AK278">
        <v>1.77</v>
      </c>
      <c r="AL278">
        <v>1.94</v>
      </c>
      <c r="AM278" t="s">
        <v>39</v>
      </c>
      <c r="AN278">
        <v>-98.76</v>
      </c>
      <c r="AO278">
        <v>5933.33</v>
      </c>
      <c r="AP278">
        <v>-2.21</v>
      </c>
      <c r="AQ278">
        <v>9.6</v>
      </c>
    </row>
    <row r="279" spans="1:43" x14ac:dyDescent="0.4">
      <c r="A279" t="s">
        <v>3671</v>
      </c>
      <c r="B279" t="s">
        <v>3672</v>
      </c>
      <c r="C279">
        <v>49.62</v>
      </c>
      <c r="D279">
        <v>28.67</v>
      </c>
      <c r="E279" t="e">
        <f t="shared" si="26"/>
        <v>#VALUE!</v>
      </c>
      <c r="F279" t="s">
        <v>3673</v>
      </c>
      <c r="G279">
        <v>604.55999999999995</v>
      </c>
      <c r="H279">
        <v>124.23</v>
      </c>
      <c r="I279" t="s">
        <v>3674</v>
      </c>
      <c r="J279" t="s">
        <v>3675</v>
      </c>
      <c r="K279" t="s">
        <v>3676</v>
      </c>
      <c r="L279" t="s">
        <v>3677</v>
      </c>
      <c r="M279" t="s">
        <v>3678</v>
      </c>
      <c r="O279" t="s">
        <v>39</v>
      </c>
      <c r="P279">
        <v>10.17</v>
      </c>
      <c r="Q279">
        <v>18.72</v>
      </c>
      <c r="R279">
        <v>13.06</v>
      </c>
      <c r="S279">
        <v>8.66</v>
      </c>
      <c r="T279">
        <f t="shared" si="22"/>
        <v>0</v>
      </c>
      <c r="U279" t="s">
        <v>39</v>
      </c>
      <c r="V279" t="s">
        <v>2937</v>
      </c>
      <c r="W279" t="s">
        <v>2938</v>
      </c>
      <c r="X279" t="s">
        <v>2939</v>
      </c>
      <c r="Y279" t="s">
        <v>1165</v>
      </c>
      <c r="Z279" t="s">
        <v>39</v>
      </c>
      <c r="AA279" t="s">
        <v>39</v>
      </c>
      <c r="AB279">
        <v>77.27</v>
      </c>
      <c r="AC279">
        <v>521.52</v>
      </c>
      <c r="AD279">
        <v>715.91</v>
      </c>
      <c r="AE279">
        <f t="shared" si="23"/>
        <v>1</v>
      </c>
      <c r="AF279">
        <f t="shared" si="24"/>
        <v>1</v>
      </c>
      <c r="AG279">
        <f t="shared" si="25"/>
        <v>1</v>
      </c>
      <c r="AH279" t="s">
        <v>39</v>
      </c>
      <c r="AI279">
        <v>3.96</v>
      </c>
      <c r="AJ279">
        <v>3.96</v>
      </c>
      <c r="AK279">
        <v>3.96</v>
      </c>
      <c r="AL279">
        <v>40.21</v>
      </c>
      <c r="AM279" t="s">
        <v>39</v>
      </c>
      <c r="AN279" t="s">
        <v>39</v>
      </c>
      <c r="AO279">
        <v>0</v>
      </c>
      <c r="AP279">
        <v>0</v>
      </c>
      <c r="AQ279">
        <v>915.4</v>
      </c>
    </row>
    <row r="280" spans="1:43" x14ac:dyDescent="0.4">
      <c r="A280" t="s">
        <v>2942</v>
      </c>
      <c r="B280" t="s">
        <v>2943</v>
      </c>
      <c r="C280">
        <v>0</v>
      </c>
      <c r="D280" t="s">
        <v>39</v>
      </c>
      <c r="F280" t="s">
        <v>39</v>
      </c>
      <c r="G280" t="s">
        <v>2944</v>
      </c>
      <c r="H280">
        <v>0</v>
      </c>
      <c r="T280">
        <f t="shared" si="22"/>
        <v>0</v>
      </c>
      <c r="AE280">
        <f t="shared" si="23"/>
        <v>0</v>
      </c>
      <c r="AF280">
        <f t="shared" si="24"/>
        <v>0</v>
      </c>
      <c r="AG280">
        <f t="shared" si="25"/>
        <v>0</v>
      </c>
    </row>
    <row r="281" spans="1:43" x14ac:dyDescent="0.4">
      <c r="A281" t="s">
        <v>2945</v>
      </c>
      <c r="B281" t="s">
        <v>2946</v>
      </c>
      <c r="C281">
        <v>32</v>
      </c>
      <c r="D281" t="s">
        <v>39</v>
      </c>
      <c r="F281" t="s">
        <v>519</v>
      </c>
      <c r="G281">
        <v>420.92</v>
      </c>
      <c r="H281">
        <v>4.4400000000000004</v>
      </c>
      <c r="I281" t="s">
        <v>2947</v>
      </c>
      <c r="J281" t="s">
        <v>2948</v>
      </c>
      <c r="K281" t="s">
        <v>2949</v>
      </c>
      <c r="L281" t="s">
        <v>2950</v>
      </c>
      <c r="M281" t="s">
        <v>2951</v>
      </c>
      <c r="O281" t="s">
        <v>39</v>
      </c>
      <c r="P281">
        <v>27.67</v>
      </c>
      <c r="Q281">
        <v>54.22</v>
      </c>
      <c r="R281">
        <v>43.79</v>
      </c>
      <c r="S281">
        <v>20.69</v>
      </c>
      <c r="T281">
        <f t="shared" si="22"/>
        <v>0</v>
      </c>
      <c r="U281" t="s">
        <v>2568</v>
      </c>
      <c r="V281">
        <v>465000</v>
      </c>
      <c r="W281" t="s">
        <v>2952</v>
      </c>
      <c r="X281" t="s">
        <v>2953</v>
      </c>
      <c r="Y281" t="s">
        <v>2954</v>
      </c>
      <c r="Z281" t="s">
        <v>39</v>
      </c>
      <c r="AA281">
        <v>-93.89</v>
      </c>
      <c r="AB281">
        <v>687.1</v>
      </c>
      <c r="AC281">
        <v>287.27</v>
      </c>
      <c r="AD281">
        <v>-68.7</v>
      </c>
      <c r="AE281">
        <f t="shared" si="23"/>
        <v>0</v>
      </c>
      <c r="AF281">
        <f t="shared" si="24"/>
        <v>0</v>
      </c>
      <c r="AG281">
        <f t="shared" si="25"/>
        <v>0</v>
      </c>
      <c r="AH281">
        <v>0.24</v>
      </c>
      <c r="AI281">
        <v>0.01</v>
      </c>
      <c r="AJ281">
        <v>0.11</v>
      </c>
      <c r="AK281">
        <v>0.41</v>
      </c>
      <c r="AL281">
        <v>0.12</v>
      </c>
      <c r="AM281" t="s">
        <v>39</v>
      </c>
      <c r="AN281">
        <v>-95.83</v>
      </c>
      <c r="AO281">
        <v>1000</v>
      </c>
      <c r="AP281">
        <v>272.73</v>
      </c>
      <c r="AQ281">
        <v>-70.73</v>
      </c>
    </row>
    <row r="282" spans="1:43" x14ac:dyDescent="0.4">
      <c r="A282" t="s">
        <v>2955</v>
      </c>
      <c r="B282" t="s">
        <v>2956</v>
      </c>
      <c r="C282">
        <v>25.64</v>
      </c>
      <c r="D282" t="s">
        <v>39</v>
      </c>
      <c r="F282" t="s">
        <v>2957</v>
      </c>
      <c r="G282">
        <v>838.73</v>
      </c>
      <c r="H282">
        <v>-42.33</v>
      </c>
      <c r="I282" t="s">
        <v>2958</v>
      </c>
      <c r="J282" t="s">
        <v>2959</v>
      </c>
      <c r="K282" t="s">
        <v>2960</v>
      </c>
      <c r="L282" t="s">
        <v>2961</v>
      </c>
      <c r="M282" t="s">
        <v>2962</v>
      </c>
      <c r="O282" t="s">
        <v>39</v>
      </c>
      <c r="P282">
        <v>39.74</v>
      </c>
      <c r="Q282">
        <v>70.03</v>
      </c>
      <c r="R282">
        <v>60.09</v>
      </c>
      <c r="S282">
        <v>35.94</v>
      </c>
      <c r="T282">
        <f t="shared" si="22"/>
        <v>0</v>
      </c>
      <c r="U282" t="s">
        <v>2963</v>
      </c>
      <c r="V282" t="s">
        <v>2964</v>
      </c>
      <c r="W282" t="s">
        <v>2965</v>
      </c>
      <c r="X282" t="s">
        <v>2966</v>
      </c>
      <c r="Y282" t="s">
        <v>2967</v>
      </c>
      <c r="Z282" t="s">
        <v>39</v>
      </c>
      <c r="AA282">
        <v>83.13</v>
      </c>
      <c r="AB282">
        <v>100.18</v>
      </c>
      <c r="AC282">
        <v>-185.83</v>
      </c>
      <c r="AD282">
        <v>-11.62</v>
      </c>
      <c r="AE282">
        <f t="shared" si="23"/>
        <v>0</v>
      </c>
      <c r="AF282">
        <f t="shared" si="24"/>
        <v>0</v>
      </c>
      <c r="AG282">
        <f t="shared" si="25"/>
        <v>0</v>
      </c>
      <c r="AH282">
        <v>0.54</v>
      </c>
      <c r="AI282">
        <v>0.99</v>
      </c>
      <c r="AJ282">
        <v>1.88</v>
      </c>
      <c r="AK282">
        <v>-1.1599999999999999</v>
      </c>
      <c r="AL282">
        <v>-1.1599999999999999</v>
      </c>
      <c r="AM282" t="s">
        <v>39</v>
      </c>
      <c r="AN282">
        <v>83.21</v>
      </c>
      <c r="AO282">
        <v>90.52</v>
      </c>
      <c r="AP282">
        <v>-161.65</v>
      </c>
      <c r="AQ282">
        <v>0.36</v>
      </c>
    </row>
    <row r="283" spans="1:43" x14ac:dyDescent="0.4">
      <c r="A283" t="s">
        <v>2968</v>
      </c>
      <c r="B283" t="s">
        <v>2969</v>
      </c>
      <c r="C283">
        <v>0</v>
      </c>
      <c r="D283" t="s">
        <v>39</v>
      </c>
      <c r="F283" t="s">
        <v>39</v>
      </c>
      <c r="G283" t="s">
        <v>39</v>
      </c>
      <c r="H283" t="s">
        <v>39</v>
      </c>
      <c r="T283">
        <f t="shared" si="22"/>
        <v>0</v>
      </c>
      <c r="AE283">
        <f t="shared" si="23"/>
        <v>0</v>
      </c>
      <c r="AF283">
        <f t="shared" si="24"/>
        <v>0</v>
      </c>
      <c r="AG283">
        <f t="shared" si="25"/>
        <v>0</v>
      </c>
    </row>
    <row r="284" spans="1:43" x14ac:dyDescent="0.4">
      <c r="A284" t="s">
        <v>2970</v>
      </c>
      <c r="B284" t="s">
        <v>2971</v>
      </c>
      <c r="C284">
        <v>12.47</v>
      </c>
      <c r="D284" t="s">
        <v>39</v>
      </c>
      <c r="F284" t="s">
        <v>878</v>
      </c>
      <c r="G284">
        <v>402.6</v>
      </c>
      <c r="H284">
        <v>-158.32</v>
      </c>
      <c r="I284" t="s">
        <v>2972</v>
      </c>
      <c r="J284" t="s">
        <v>2973</v>
      </c>
      <c r="K284" t="s">
        <v>2974</v>
      </c>
      <c r="L284" t="s">
        <v>2975</v>
      </c>
      <c r="M284" t="s">
        <v>2976</v>
      </c>
      <c r="O284" t="s">
        <v>39</v>
      </c>
      <c r="P284">
        <v>133.53</v>
      </c>
      <c r="Q284">
        <v>81.08</v>
      </c>
      <c r="R284">
        <v>41.53</v>
      </c>
      <c r="S284">
        <v>24.95</v>
      </c>
      <c r="T284">
        <f t="shared" si="22"/>
        <v>0</v>
      </c>
      <c r="U284" t="s">
        <v>2977</v>
      </c>
      <c r="V284" t="s">
        <v>2978</v>
      </c>
      <c r="W284" t="s">
        <v>2979</v>
      </c>
      <c r="X284" t="s">
        <v>2980</v>
      </c>
      <c r="Y284" t="s">
        <v>2981</v>
      </c>
      <c r="Z284" t="s">
        <v>39</v>
      </c>
      <c r="AA284">
        <v>-54.74</v>
      </c>
      <c r="AB284">
        <v>-129.03</v>
      </c>
      <c r="AC284">
        <v>-21.47</v>
      </c>
      <c r="AD284">
        <v>-31.85</v>
      </c>
      <c r="AE284">
        <f t="shared" si="23"/>
        <v>0</v>
      </c>
      <c r="AF284">
        <f t="shared" si="24"/>
        <v>0</v>
      </c>
      <c r="AG284">
        <f t="shared" si="25"/>
        <v>0</v>
      </c>
      <c r="AH284">
        <v>-0.51</v>
      </c>
      <c r="AI284">
        <v>-1.61</v>
      </c>
      <c r="AJ284">
        <v>-1.37</v>
      </c>
      <c r="AK284">
        <v>-1.52</v>
      </c>
      <c r="AL284">
        <v>-1.85</v>
      </c>
      <c r="AM284" t="s">
        <v>39</v>
      </c>
      <c r="AN284">
        <v>-215.69</v>
      </c>
      <c r="AO284">
        <v>14.91</v>
      </c>
      <c r="AP284">
        <v>-10.95</v>
      </c>
      <c r="AQ284">
        <v>-21.71</v>
      </c>
    </row>
    <row r="285" spans="1:43" x14ac:dyDescent="0.4">
      <c r="A285" t="s">
        <v>2982</v>
      </c>
      <c r="B285" t="s">
        <v>2983</v>
      </c>
      <c r="C285">
        <v>60.55</v>
      </c>
      <c r="D285" t="s">
        <v>39</v>
      </c>
      <c r="F285" t="s">
        <v>1149</v>
      </c>
      <c r="G285">
        <v>270.97000000000003</v>
      </c>
      <c r="H285">
        <v>-45.56</v>
      </c>
      <c r="I285" t="s">
        <v>2984</v>
      </c>
      <c r="J285" t="s">
        <v>2985</v>
      </c>
      <c r="K285" t="s">
        <v>2986</v>
      </c>
      <c r="L285" t="s">
        <v>2987</v>
      </c>
      <c r="M285" t="s">
        <v>2988</v>
      </c>
      <c r="O285" t="s">
        <v>39</v>
      </c>
      <c r="P285">
        <v>50.44</v>
      </c>
      <c r="Q285">
        <v>49.26</v>
      </c>
      <c r="R285">
        <v>57.02</v>
      </c>
      <c r="S285">
        <v>48.93</v>
      </c>
      <c r="T285">
        <f t="shared" si="22"/>
        <v>0</v>
      </c>
      <c r="U285" t="s">
        <v>2989</v>
      </c>
      <c r="V285" t="s">
        <v>2990</v>
      </c>
      <c r="W285" t="s">
        <v>1555</v>
      </c>
      <c r="X285" t="s">
        <v>2991</v>
      </c>
      <c r="Y285" t="s">
        <v>2992</v>
      </c>
      <c r="Z285" t="s">
        <v>39</v>
      </c>
      <c r="AA285">
        <v>-82.52</v>
      </c>
      <c r="AB285">
        <v>-40.72</v>
      </c>
      <c r="AC285">
        <v>4.51</v>
      </c>
      <c r="AD285">
        <v>1.07</v>
      </c>
      <c r="AE285">
        <f t="shared" si="23"/>
        <v>0</v>
      </c>
      <c r="AF285">
        <f t="shared" si="24"/>
        <v>0</v>
      </c>
      <c r="AG285">
        <f t="shared" si="25"/>
        <v>0</v>
      </c>
      <c r="AH285">
        <v>-0.62</v>
      </c>
      <c r="AI285">
        <v>-1.1299999999999999</v>
      </c>
      <c r="AJ285">
        <v>-4.2</v>
      </c>
      <c r="AK285">
        <v>-1.39</v>
      </c>
      <c r="AL285">
        <v>-1.29</v>
      </c>
      <c r="AM285" t="s">
        <v>39</v>
      </c>
      <c r="AN285">
        <v>-82.03</v>
      </c>
      <c r="AO285">
        <v>-271.48</v>
      </c>
      <c r="AP285">
        <v>66.900000000000006</v>
      </c>
      <c r="AQ285">
        <v>7.19</v>
      </c>
    </row>
    <row r="286" spans="1:43" x14ac:dyDescent="0.4">
      <c r="A286" t="s">
        <v>2993</v>
      </c>
      <c r="B286" t="s">
        <v>2994</v>
      </c>
      <c r="C286">
        <v>35.020000000000003</v>
      </c>
      <c r="D286" t="s">
        <v>39</v>
      </c>
      <c r="F286" t="s">
        <v>1783</v>
      </c>
      <c r="G286">
        <v>230.7</v>
      </c>
      <c r="H286">
        <v>-3.85</v>
      </c>
      <c r="I286" t="s">
        <v>2995</v>
      </c>
      <c r="J286" t="s">
        <v>2996</v>
      </c>
      <c r="K286" t="s">
        <v>2997</v>
      </c>
      <c r="L286" t="s">
        <v>2998</v>
      </c>
      <c r="M286" t="s">
        <v>2999</v>
      </c>
      <c r="O286" t="s">
        <v>39</v>
      </c>
      <c r="P286">
        <v>40.29</v>
      </c>
      <c r="Q286">
        <v>40.619999999999997</v>
      </c>
      <c r="R286">
        <v>40.49</v>
      </c>
      <c r="S286">
        <v>51.08</v>
      </c>
      <c r="T286">
        <f t="shared" si="22"/>
        <v>0</v>
      </c>
      <c r="U286">
        <v>998000</v>
      </c>
      <c r="V286" t="s">
        <v>3000</v>
      </c>
      <c r="W286" t="s">
        <v>3001</v>
      </c>
      <c r="X286" t="s">
        <v>3002</v>
      </c>
      <c r="Y286" t="s">
        <v>3003</v>
      </c>
      <c r="Z286" t="s">
        <v>39</v>
      </c>
      <c r="AA286">
        <v>-329.56</v>
      </c>
      <c r="AB286">
        <v>-210.34</v>
      </c>
      <c r="AC286">
        <v>-96.51</v>
      </c>
      <c r="AD286">
        <v>72.44</v>
      </c>
      <c r="AE286">
        <f t="shared" si="23"/>
        <v>0</v>
      </c>
      <c r="AF286">
        <f t="shared" si="24"/>
        <v>0</v>
      </c>
      <c r="AG286">
        <f t="shared" si="25"/>
        <v>1</v>
      </c>
      <c r="AH286">
        <v>0.02</v>
      </c>
      <c r="AI286">
        <v>-0.05</v>
      </c>
      <c r="AJ286">
        <v>-0.26</v>
      </c>
      <c r="AK286">
        <v>-0.28000000000000003</v>
      </c>
      <c r="AL286">
        <v>-0.08</v>
      </c>
      <c r="AM286" t="s">
        <v>39</v>
      </c>
      <c r="AN286">
        <v>-350</v>
      </c>
      <c r="AO286">
        <v>-420</v>
      </c>
      <c r="AP286">
        <v>-7.69</v>
      </c>
      <c r="AQ286">
        <v>71.430000000000007</v>
      </c>
    </row>
    <row r="287" spans="1:43" x14ac:dyDescent="0.4">
      <c r="A287" t="s">
        <v>3004</v>
      </c>
      <c r="B287" t="s">
        <v>3005</v>
      </c>
      <c r="C287">
        <v>16.37</v>
      </c>
      <c r="D287" t="s">
        <v>39</v>
      </c>
      <c r="F287" t="s">
        <v>522</v>
      </c>
      <c r="G287">
        <v>398.6</v>
      </c>
      <c r="H287">
        <v>-151.79</v>
      </c>
      <c r="I287" t="s">
        <v>3006</v>
      </c>
      <c r="J287" t="s">
        <v>3007</v>
      </c>
      <c r="K287" t="s">
        <v>3008</v>
      </c>
      <c r="L287" t="s">
        <v>3009</v>
      </c>
      <c r="M287" t="s">
        <v>3010</v>
      </c>
      <c r="O287" t="s">
        <v>39</v>
      </c>
      <c r="P287">
        <v>111.22</v>
      </c>
      <c r="Q287">
        <v>74.28</v>
      </c>
      <c r="R287">
        <v>39.86</v>
      </c>
      <c r="S287">
        <v>31.68</v>
      </c>
      <c r="T287">
        <f t="shared" si="22"/>
        <v>0</v>
      </c>
      <c r="U287" t="s">
        <v>3011</v>
      </c>
      <c r="V287" t="s">
        <v>3012</v>
      </c>
      <c r="W287" t="s">
        <v>3013</v>
      </c>
      <c r="X287" t="s">
        <v>3014</v>
      </c>
      <c r="Y287" t="s">
        <v>3015</v>
      </c>
      <c r="Z287" t="s">
        <v>39</v>
      </c>
      <c r="AA287">
        <v>-49.75</v>
      </c>
      <c r="AB287">
        <v>0.4</v>
      </c>
      <c r="AC287">
        <v>-20.64</v>
      </c>
      <c r="AD287">
        <v>25.21</v>
      </c>
      <c r="AE287">
        <f t="shared" si="23"/>
        <v>0</v>
      </c>
      <c r="AF287">
        <f t="shared" si="24"/>
        <v>0</v>
      </c>
      <c r="AG287">
        <f t="shared" si="25"/>
        <v>0</v>
      </c>
      <c r="AH287">
        <v>-1.18</v>
      </c>
      <c r="AI287">
        <v>-1.77</v>
      </c>
      <c r="AJ287">
        <v>-11.48</v>
      </c>
      <c r="AK287">
        <v>-1.67</v>
      </c>
      <c r="AL287">
        <v>-1.19</v>
      </c>
      <c r="AM287" t="s">
        <v>39</v>
      </c>
      <c r="AN287">
        <v>-50</v>
      </c>
      <c r="AO287">
        <v>-548.59</v>
      </c>
      <c r="AP287">
        <v>85.45</v>
      </c>
      <c r="AQ287">
        <v>28.74</v>
      </c>
    </row>
    <row r="288" spans="1:43" x14ac:dyDescent="0.4">
      <c r="A288" t="s">
        <v>3016</v>
      </c>
      <c r="B288" t="s">
        <v>3017</v>
      </c>
      <c r="C288">
        <v>9.9</v>
      </c>
      <c r="D288" t="s">
        <v>39</v>
      </c>
      <c r="F288" t="s">
        <v>3018</v>
      </c>
      <c r="G288">
        <v>727.98</v>
      </c>
      <c r="H288">
        <v>-245.07</v>
      </c>
      <c r="I288" t="s">
        <v>39</v>
      </c>
      <c r="J288" t="s">
        <v>3019</v>
      </c>
      <c r="K288" t="s">
        <v>3020</v>
      </c>
      <c r="L288" t="s">
        <v>3021</v>
      </c>
      <c r="M288" t="s">
        <v>3022</v>
      </c>
      <c r="O288" t="s">
        <v>39</v>
      </c>
      <c r="P288" t="s">
        <v>39</v>
      </c>
      <c r="Q288">
        <v>308.23</v>
      </c>
      <c r="R288">
        <v>152.41</v>
      </c>
      <c r="S288">
        <v>65.319999999999993</v>
      </c>
      <c r="T288">
        <f t="shared" si="22"/>
        <v>0</v>
      </c>
      <c r="U288" t="s">
        <v>39</v>
      </c>
      <c r="V288" t="s">
        <v>3023</v>
      </c>
      <c r="W288" t="s">
        <v>3024</v>
      </c>
      <c r="X288" t="s">
        <v>3025</v>
      </c>
      <c r="Y288" t="s">
        <v>3026</v>
      </c>
      <c r="Z288" t="s">
        <v>39</v>
      </c>
      <c r="AA288" t="s">
        <v>39</v>
      </c>
      <c r="AB288">
        <v>-133.22999999999999</v>
      </c>
      <c r="AC288">
        <v>-16.66</v>
      </c>
      <c r="AD288">
        <v>-14.65</v>
      </c>
      <c r="AE288">
        <f t="shared" si="23"/>
        <v>0</v>
      </c>
      <c r="AF288">
        <f t="shared" si="24"/>
        <v>0</v>
      </c>
      <c r="AG288">
        <f t="shared" si="25"/>
        <v>1</v>
      </c>
      <c r="AH288" t="s">
        <v>39</v>
      </c>
      <c r="AI288">
        <v>-0.42</v>
      </c>
      <c r="AJ288">
        <v>-0.97</v>
      </c>
      <c r="AK288">
        <v>-2.59</v>
      </c>
      <c r="AL288">
        <v>-1.26</v>
      </c>
      <c r="AM288" t="s">
        <v>39</v>
      </c>
      <c r="AN288" t="s">
        <v>39</v>
      </c>
      <c r="AO288">
        <v>-133.24</v>
      </c>
      <c r="AP288">
        <v>-166.87</v>
      </c>
      <c r="AQ288">
        <v>51.35</v>
      </c>
    </row>
    <row r="289" spans="1:43" x14ac:dyDescent="0.4">
      <c r="A289" t="s">
        <v>3027</v>
      </c>
      <c r="B289" t="s">
        <v>3028</v>
      </c>
      <c r="C289">
        <v>73.37</v>
      </c>
      <c r="D289" t="s">
        <v>39</v>
      </c>
      <c r="F289" t="s">
        <v>2277</v>
      </c>
      <c r="G289">
        <v>375.5</v>
      </c>
      <c r="H289">
        <v>-111.21</v>
      </c>
      <c r="I289" t="s">
        <v>3029</v>
      </c>
      <c r="J289" t="s">
        <v>3030</v>
      </c>
      <c r="K289" t="s">
        <v>3031</v>
      </c>
      <c r="L289" t="s">
        <v>3032</v>
      </c>
      <c r="M289" t="s">
        <v>3033</v>
      </c>
      <c r="O289" t="s">
        <v>39</v>
      </c>
      <c r="P289">
        <v>29.76</v>
      </c>
      <c r="Q289">
        <v>41.82</v>
      </c>
      <c r="R289">
        <v>35.68</v>
      </c>
      <c r="S289">
        <v>41.48</v>
      </c>
      <c r="T289">
        <f t="shared" si="22"/>
        <v>0</v>
      </c>
      <c r="U289" t="s">
        <v>3034</v>
      </c>
      <c r="V289" t="s">
        <v>3035</v>
      </c>
      <c r="W289" t="s">
        <v>3036</v>
      </c>
      <c r="X289" t="s">
        <v>3037</v>
      </c>
      <c r="Y289" t="s">
        <v>3038</v>
      </c>
      <c r="Z289" t="s">
        <v>39</v>
      </c>
      <c r="AA289">
        <v>-35.22</v>
      </c>
      <c r="AB289">
        <v>-133.33000000000001</v>
      </c>
      <c r="AC289">
        <v>-65.72</v>
      </c>
      <c r="AD289">
        <v>-4.47</v>
      </c>
      <c r="AE289">
        <f t="shared" si="23"/>
        <v>0</v>
      </c>
      <c r="AF289">
        <f t="shared" si="24"/>
        <v>0</v>
      </c>
      <c r="AG289">
        <f t="shared" si="25"/>
        <v>1</v>
      </c>
      <c r="AH289">
        <v>-0.85</v>
      </c>
      <c r="AI289">
        <v>-0.79</v>
      </c>
      <c r="AJ289">
        <v>-1.72</v>
      </c>
      <c r="AK289">
        <v>-2.68</v>
      </c>
      <c r="AL289">
        <v>-2.66</v>
      </c>
      <c r="AM289" t="s">
        <v>39</v>
      </c>
      <c r="AN289">
        <v>7.06</v>
      </c>
      <c r="AO289">
        <v>-117.72</v>
      </c>
      <c r="AP289">
        <v>-55.81</v>
      </c>
      <c r="AQ289">
        <v>0.75</v>
      </c>
    </row>
    <row r="290" spans="1:43" x14ac:dyDescent="0.4">
      <c r="A290" t="s">
        <v>3039</v>
      </c>
      <c r="B290" t="s">
        <v>3040</v>
      </c>
      <c r="C290">
        <v>3.9</v>
      </c>
      <c r="D290" t="s">
        <v>39</v>
      </c>
      <c r="F290" t="s">
        <v>3041</v>
      </c>
      <c r="G290">
        <v>160.41</v>
      </c>
      <c r="H290">
        <v>-7.72</v>
      </c>
      <c r="I290" t="s">
        <v>3042</v>
      </c>
      <c r="J290" t="s">
        <v>3043</v>
      </c>
      <c r="K290" t="s">
        <v>3044</v>
      </c>
      <c r="L290" t="s">
        <v>3045</v>
      </c>
      <c r="M290" t="s">
        <v>3046</v>
      </c>
      <c r="O290" t="s">
        <v>39</v>
      </c>
      <c r="P290">
        <v>29.45</v>
      </c>
      <c r="Q290">
        <v>17.63</v>
      </c>
      <c r="R290">
        <v>-2.5499999999999998</v>
      </c>
      <c r="S290">
        <v>-7.41</v>
      </c>
      <c r="T290">
        <f t="shared" si="22"/>
        <v>0</v>
      </c>
      <c r="U290">
        <v>89000</v>
      </c>
      <c r="V290">
        <v>321000</v>
      </c>
      <c r="W290" t="s">
        <v>3047</v>
      </c>
      <c r="X290" t="s">
        <v>3048</v>
      </c>
      <c r="Y290" t="s">
        <v>3049</v>
      </c>
      <c r="Z290" t="s">
        <v>39</v>
      </c>
      <c r="AA290">
        <v>260.67</v>
      </c>
      <c r="AB290">
        <v>-2824.3</v>
      </c>
      <c r="AC290">
        <v>-91.48</v>
      </c>
      <c r="AD290">
        <v>53.89</v>
      </c>
      <c r="AE290">
        <f t="shared" si="23"/>
        <v>0</v>
      </c>
      <c r="AF290">
        <f t="shared" si="24"/>
        <v>0</v>
      </c>
      <c r="AG290">
        <f t="shared" si="25"/>
        <v>1</v>
      </c>
      <c r="AH290">
        <v>0</v>
      </c>
      <c r="AI290">
        <v>0.02</v>
      </c>
      <c r="AJ290">
        <v>-0.27</v>
      </c>
      <c r="AK290">
        <v>-0.49</v>
      </c>
      <c r="AL290">
        <v>-0.22</v>
      </c>
      <c r="AM290" t="s">
        <v>39</v>
      </c>
      <c r="AN290">
        <v>640.74</v>
      </c>
      <c r="AO290">
        <v>-1450</v>
      </c>
      <c r="AP290">
        <v>-81.48</v>
      </c>
      <c r="AQ290">
        <v>55.1</v>
      </c>
    </row>
    <row r="291" spans="1:43" x14ac:dyDescent="0.4">
      <c r="A291" t="s">
        <v>3050</v>
      </c>
      <c r="B291" t="s">
        <v>3051</v>
      </c>
      <c r="C291">
        <v>74.97</v>
      </c>
      <c r="D291" t="s">
        <v>39</v>
      </c>
      <c r="F291" t="s">
        <v>39</v>
      </c>
      <c r="G291" t="s">
        <v>1880</v>
      </c>
      <c r="H291" t="s">
        <v>39</v>
      </c>
      <c r="T291">
        <f t="shared" si="22"/>
        <v>0</v>
      </c>
      <c r="AE291">
        <f t="shared" si="23"/>
        <v>0</v>
      </c>
      <c r="AF291">
        <f t="shared" si="24"/>
        <v>0</v>
      </c>
      <c r="AG291">
        <f t="shared" si="25"/>
        <v>0</v>
      </c>
    </row>
    <row r="292" spans="1:43" x14ac:dyDescent="0.4">
      <c r="A292" t="s">
        <v>3052</v>
      </c>
      <c r="B292" t="s">
        <v>3053</v>
      </c>
      <c r="C292">
        <v>7.66</v>
      </c>
      <c r="D292" t="s">
        <v>39</v>
      </c>
      <c r="F292" t="s">
        <v>3054</v>
      </c>
      <c r="G292">
        <v>73.16</v>
      </c>
      <c r="H292">
        <v>-18.73</v>
      </c>
      <c r="I292" t="s">
        <v>1472</v>
      </c>
      <c r="J292" t="s">
        <v>3055</v>
      </c>
      <c r="K292" t="s">
        <v>3056</v>
      </c>
      <c r="L292" t="s">
        <v>3057</v>
      </c>
      <c r="M292" t="s">
        <v>3058</v>
      </c>
      <c r="O292" t="s">
        <v>39</v>
      </c>
      <c r="P292">
        <v>21.12</v>
      </c>
      <c r="Q292">
        <v>23.43</v>
      </c>
      <c r="R292">
        <v>3.51</v>
      </c>
      <c r="S292">
        <v>9.02</v>
      </c>
      <c r="T292">
        <f t="shared" si="22"/>
        <v>0</v>
      </c>
      <c r="U292" t="s">
        <v>3059</v>
      </c>
      <c r="V292" t="s">
        <v>3060</v>
      </c>
      <c r="W292" t="s">
        <v>3061</v>
      </c>
      <c r="X292" t="s">
        <v>3062</v>
      </c>
      <c r="Y292" t="s">
        <v>3063</v>
      </c>
      <c r="Z292" t="s">
        <v>39</v>
      </c>
      <c r="AA292">
        <v>-818.05</v>
      </c>
      <c r="AB292">
        <v>-56.49</v>
      </c>
      <c r="AC292">
        <v>6.78</v>
      </c>
      <c r="AD292">
        <v>33.31</v>
      </c>
      <c r="AE292">
        <f t="shared" si="23"/>
        <v>0</v>
      </c>
      <c r="AF292">
        <f t="shared" si="24"/>
        <v>0</v>
      </c>
      <c r="AG292">
        <f t="shared" si="25"/>
        <v>1</v>
      </c>
      <c r="AH292">
        <v>-0.34</v>
      </c>
      <c r="AI292">
        <v>-0.97</v>
      </c>
      <c r="AJ292">
        <v>-1.46</v>
      </c>
      <c r="AK292">
        <v>-1.07</v>
      </c>
      <c r="AL292">
        <v>-0.7</v>
      </c>
      <c r="AM292" t="s">
        <v>39</v>
      </c>
      <c r="AN292">
        <v>-185.29</v>
      </c>
      <c r="AO292">
        <v>-50.52</v>
      </c>
      <c r="AP292">
        <v>26.71</v>
      </c>
      <c r="AQ292">
        <v>34.58</v>
      </c>
    </row>
    <row r="293" spans="1:43" x14ac:dyDescent="0.4">
      <c r="A293" t="s">
        <v>3646</v>
      </c>
      <c r="B293" t="s">
        <v>863</v>
      </c>
      <c r="C293">
        <v>814.43</v>
      </c>
      <c r="D293">
        <v>28.82</v>
      </c>
      <c r="E293">
        <f t="shared" ref="E293:E296" si="27">100*((AL293-AH293)/AH293)/5</f>
        <v>324.44444444444446</v>
      </c>
      <c r="F293" t="s">
        <v>3647</v>
      </c>
      <c r="G293" t="s">
        <v>39</v>
      </c>
      <c r="H293" t="s">
        <v>39</v>
      </c>
      <c r="I293" t="s">
        <v>865</v>
      </c>
      <c r="J293" t="s">
        <v>866</v>
      </c>
      <c r="K293" t="s">
        <v>867</v>
      </c>
      <c r="L293" t="s">
        <v>868</v>
      </c>
      <c r="M293" t="s">
        <v>869</v>
      </c>
      <c r="O293" t="s">
        <v>39</v>
      </c>
      <c r="P293">
        <v>19.559999999999999</v>
      </c>
      <c r="Q293">
        <v>10.210000000000001</v>
      </c>
      <c r="R293">
        <v>11.79</v>
      </c>
      <c r="S293">
        <v>21.94</v>
      </c>
      <c r="T293">
        <f t="shared" si="22"/>
        <v>0</v>
      </c>
      <c r="U293" t="s">
        <v>3084</v>
      </c>
      <c r="V293" t="s">
        <v>3085</v>
      </c>
      <c r="W293" t="s">
        <v>2117</v>
      </c>
      <c r="X293" t="s">
        <v>519</v>
      </c>
      <c r="Y293" t="s">
        <v>339</v>
      </c>
      <c r="Z293" t="s">
        <v>39</v>
      </c>
      <c r="AA293">
        <v>134.86000000000001</v>
      </c>
      <c r="AB293">
        <v>318.75</v>
      </c>
      <c r="AC293">
        <v>28.45</v>
      </c>
      <c r="AD293">
        <v>24.98</v>
      </c>
      <c r="AE293">
        <f t="shared" si="23"/>
        <v>1</v>
      </c>
      <c r="AF293">
        <f t="shared" si="24"/>
        <v>1</v>
      </c>
      <c r="AG293">
        <f t="shared" si="25"/>
        <v>0</v>
      </c>
      <c r="AH293">
        <v>0.09</v>
      </c>
      <c r="AI293">
        <v>0.21</v>
      </c>
      <c r="AJ293">
        <v>0.88</v>
      </c>
      <c r="AK293">
        <v>1.1299999999999999</v>
      </c>
      <c r="AL293">
        <v>1.55</v>
      </c>
      <c r="AM293" t="s">
        <v>39</v>
      </c>
      <c r="AN293">
        <v>133.33000000000001</v>
      </c>
      <c r="AO293">
        <v>319.05</v>
      </c>
      <c r="AP293">
        <v>28.41</v>
      </c>
      <c r="AQ293">
        <v>37.58</v>
      </c>
    </row>
    <row r="294" spans="1:43" x14ac:dyDescent="0.4">
      <c r="A294" t="s">
        <v>862</v>
      </c>
      <c r="B294" t="s">
        <v>863</v>
      </c>
      <c r="C294">
        <v>835.14</v>
      </c>
      <c r="D294">
        <v>29.55</v>
      </c>
      <c r="E294">
        <f t="shared" si="27"/>
        <v>32.380952380952394</v>
      </c>
      <c r="F294" t="s">
        <v>864</v>
      </c>
      <c r="G294">
        <v>90272</v>
      </c>
      <c r="H294">
        <v>19478</v>
      </c>
      <c r="I294" t="s">
        <v>865</v>
      </c>
      <c r="J294" t="s">
        <v>866</v>
      </c>
      <c r="K294" t="s">
        <v>867</v>
      </c>
      <c r="L294" t="s">
        <v>868</v>
      </c>
      <c r="M294" t="s">
        <v>869</v>
      </c>
      <c r="O294" t="s">
        <v>39</v>
      </c>
      <c r="P294">
        <v>19.559999999999999</v>
      </c>
      <c r="Q294">
        <v>10.210000000000001</v>
      </c>
      <c r="R294">
        <v>11.79</v>
      </c>
      <c r="S294">
        <v>21.94</v>
      </c>
      <c r="T294">
        <f t="shared" si="22"/>
        <v>0</v>
      </c>
      <c r="U294" t="s">
        <v>3090</v>
      </c>
      <c r="V294" t="s">
        <v>3091</v>
      </c>
      <c r="W294" t="s">
        <v>3092</v>
      </c>
      <c r="X294" t="s">
        <v>3093</v>
      </c>
      <c r="Y294" t="s">
        <v>3094</v>
      </c>
      <c r="Z294" t="s">
        <v>39</v>
      </c>
      <c r="AA294">
        <v>30.75</v>
      </c>
      <c r="AB294">
        <v>5.78</v>
      </c>
      <c r="AC294">
        <v>26.46</v>
      </c>
      <c r="AD294">
        <v>51.62</v>
      </c>
      <c r="AE294">
        <f t="shared" si="23"/>
        <v>1</v>
      </c>
      <c r="AF294">
        <f t="shared" si="24"/>
        <v>1</v>
      </c>
      <c r="AG294">
        <f t="shared" si="25"/>
        <v>1</v>
      </c>
      <c r="AH294">
        <v>0.42</v>
      </c>
      <c r="AI294">
        <v>0.54</v>
      </c>
      <c r="AJ294">
        <v>0.59</v>
      </c>
      <c r="AK294">
        <v>0.73</v>
      </c>
      <c r="AL294">
        <v>1.1000000000000001</v>
      </c>
      <c r="AM294" t="s">
        <v>39</v>
      </c>
      <c r="AN294">
        <v>29.36</v>
      </c>
      <c r="AO294">
        <v>8.6</v>
      </c>
      <c r="AP294">
        <v>23.73</v>
      </c>
      <c r="AQ294">
        <v>50.68</v>
      </c>
    </row>
    <row r="295" spans="1:43" x14ac:dyDescent="0.4">
      <c r="A295" t="s">
        <v>776</v>
      </c>
      <c r="B295" t="s">
        <v>777</v>
      </c>
      <c r="C295">
        <v>111.98</v>
      </c>
      <c r="D295">
        <v>30.37</v>
      </c>
      <c r="E295">
        <f t="shared" si="27"/>
        <v>8.5507246376811619</v>
      </c>
      <c r="F295" t="s">
        <v>778</v>
      </c>
      <c r="G295">
        <v>10776</v>
      </c>
      <c r="H295">
        <v>4059</v>
      </c>
      <c r="I295" t="s">
        <v>779</v>
      </c>
      <c r="J295" t="s">
        <v>780</v>
      </c>
      <c r="K295" t="s">
        <v>781</v>
      </c>
      <c r="L295" t="s">
        <v>782</v>
      </c>
      <c r="M295" t="s">
        <v>783</v>
      </c>
      <c r="O295" t="s">
        <v>39</v>
      </c>
      <c r="P295">
        <v>12.78</v>
      </c>
      <c r="Q295">
        <v>13.56</v>
      </c>
      <c r="R295">
        <v>2.0499999999999998</v>
      </c>
      <c r="S295">
        <v>11.47</v>
      </c>
      <c r="T295">
        <f t="shared" si="22"/>
        <v>0</v>
      </c>
      <c r="U295" t="s">
        <v>3101</v>
      </c>
      <c r="V295" t="s">
        <v>3102</v>
      </c>
      <c r="W295" t="s">
        <v>3103</v>
      </c>
      <c r="X295" t="s">
        <v>3104</v>
      </c>
      <c r="Y295" t="s">
        <v>3105</v>
      </c>
      <c r="Z295" t="s">
        <v>39</v>
      </c>
      <c r="AA295">
        <v>0.56999999999999995</v>
      </c>
      <c r="AB295">
        <v>16.68</v>
      </c>
      <c r="AC295">
        <v>16.03</v>
      </c>
      <c r="AD295">
        <v>12.82</v>
      </c>
      <c r="AE295">
        <f t="shared" si="23"/>
        <v>1</v>
      </c>
      <c r="AF295">
        <f t="shared" si="24"/>
        <v>1</v>
      </c>
      <c r="AG295">
        <f t="shared" si="25"/>
        <v>0</v>
      </c>
      <c r="AH295">
        <v>4.1399999999999997</v>
      </c>
      <c r="AI295">
        <v>4.13</v>
      </c>
      <c r="AJ295">
        <v>4.6100000000000003</v>
      </c>
      <c r="AK295">
        <v>5.28</v>
      </c>
      <c r="AL295">
        <v>5.91</v>
      </c>
      <c r="AM295" t="s">
        <v>39</v>
      </c>
      <c r="AN295">
        <v>-0.24</v>
      </c>
      <c r="AO295">
        <v>11.62</v>
      </c>
      <c r="AP295">
        <v>14.53</v>
      </c>
      <c r="AQ295">
        <v>11.93</v>
      </c>
    </row>
    <row r="296" spans="1:43" x14ac:dyDescent="0.4">
      <c r="A296" t="s">
        <v>687</v>
      </c>
      <c r="B296" t="s">
        <v>688</v>
      </c>
      <c r="C296">
        <v>55.02</v>
      </c>
      <c r="D296">
        <v>31.83</v>
      </c>
      <c r="E296">
        <f t="shared" si="27"/>
        <v>-540</v>
      </c>
      <c r="F296" t="s">
        <v>326</v>
      </c>
      <c r="G296">
        <v>260.70999999999998</v>
      </c>
      <c r="H296">
        <v>31.23</v>
      </c>
      <c r="I296" t="s">
        <v>689</v>
      </c>
      <c r="J296" t="s">
        <v>690</v>
      </c>
      <c r="K296" t="s">
        <v>691</v>
      </c>
      <c r="L296" t="s">
        <v>692</v>
      </c>
      <c r="M296" t="s">
        <v>693</v>
      </c>
      <c r="O296" t="s">
        <v>39</v>
      </c>
      <c r="P296">
        <v>23.66</v>
      </c>
      <c r="Q296">
        <v>66.34</v>
      </c>
      <c r="R296">
        <v>45.58</v>
      </c>
      <c r="S296">
        <v>37.29</v>
      </c>
      <c r="T296">
        <f t="shared" si="22"/>
        <v>0</v>
      </c>
      <c r="U296">
        <v>-945000</v>
      </c>
      <c r="V296" t="s">
        <v>694</v>
      </c>
      <c r="W296" t="s">
        <v>695</v>
      </c>
      <c r="X296" t="s">
        <v>696</v>
      </c>
      <c r="Y296" t="s">
        <v>697</v>
      </c>
      <c r="Z296" t="s">
        <v>39</v>
      </c>
      <c r="AA296">
        <v>-48.78</v>
      </c>
      <c r="AB296">
        <v>404.62</v>
      </c>
      <c r="AC296">
        <v>152</v>
      </c>
      <c r="AD296">
        <v>189.39</v>
      </c>
      <c r="AE296">
        <f t="shared" si="23"/>
        <v>0</v>
      </c>
      <c r="AF296">
        <f t="shared" si="24"/>
        <v>1</v>
      </c>
      <c r="AG296">
        <f t="shared" si="25"/>
        <v>0</v>
      </c>
      <c r="AH296">
        <v>-7.0000000000000007E-2</v>
      </c>
      <c r="AI296">
        <v>-0.14000000000000001</v>
      </c>
      <c r="AJ296">
        <v>0.3</v>
      </c>
      <c r="AK296">
        <v>0.69</v>
      </c>
      <c r="AL296">
        <v>1.82</v>
      </c>
      <c r="AM296" t="s">
        <v>39</v>
      </c>
      <c r="AN296">
        <v>-100</v>
      </c>
      <c r="AO296">
        <v>314.29000000000002</v>
      </c>
      <c r="AP296">
        <v>130</v>
      </c>
      <c r="AQ296">
        <v>163.77000000000001</v>
      </c>
    </row>
    <row r="297" spans="1:43" x14ac:dyDescent="0.4">
      <c r="A297" t="s">
        <v>3106</v>
      </c>
      <c r="B297" t="s">
        <v>3107</v>
      </c>
      <c r="C297">
        <v>28.97</v>
      </c>
      <c r="D297">
        <v>19.579999999999998</v>
      </c>
      <c r="F297" t="s">
        <v>479</v>
      </c>
      <c r="G297">
        <v>1460.04</v>
      </c>
      <c r="H297">
        <v>62.39</v>
      </c>
      <c r="I297" t="s">
        <v>441</v>
      </c>
      <c r="J297" t="s">
        <v>3108</v>
      </c>
      <c r="K297" t="s">
        <v>1103</v>
      </c>
      <c r="L297" t="s">
        <v>479</v>
      </c>
      <c r="M297" t="s">
        <v>1104</v>
      </c>
      <c r="O297" t="s">
        <v>39</v>
      </c>
      <c r="P297">
        <v>12.51</v>
      </c>
      <c r="Q297">
        <v>5.44</v>
      </c>
      <c r="R297">
        <v>-3.65</v>
      </c>
      <c r="S297">
        <v>13.74</v>
      </c>
      <c r="T297">
        <f t="shared" si="22"/>
        <v>0</v>
      </c>
      <c r="U297" t="s">
        <v>3109</v>
      </c>
      <c r="V297" t="s">
        <v>3110</v>
      </c>
      <c r="W297" t="s">
        <v>3111</v>
      </c>
      <c r="X297" t="s">
        <v>3112</v>
      </c>
      <c r="Y297" t="s">
        <v>3113</v>
      </c>
      <c r="Z297" t="s">
        <v>39</v>
      </c>
      <c r="AA297">
        <v>-6.73</v>
      </c>
      <c r="AB297">
        <v>55.1</v>
      </c>
      <c r="AC297">
        <v>18.7</v>
      </c>
      <c r="AD297">
        <v>-9.0500000000000007</v>
      </c>
      <c r="AE297">
        <f t="shared" si="23"/>
        <v>0</v>
      </c>
      <c r="AF297">
        <f t="shared" si="24"/>
        <v>0</v>
      </c>
      <c r="AG297">
        <f t="shared" si="25"/>
        <v>0</v>
      </c>
      <c r="AH297">
        <v>0.91</v>
      </c>
      <c r="AI297">
        <v>0.87</v>
      </c>
      <c r="AJ297">
        <v>1.36</v>
      </c>
      <c r="AK297">
        <v>1.64</v>
      </c>
      <c r="AL297">
        <v>1.49</v>
      </c>
      <c r="AM297" t="s">
        <v>39</v>
      </c>
      <c r="AN297">
        <v>-4.16</v>
      </c>
      <c r="AO297">
        <v>55.9</v>
      </c>
      <c r="AP297">
        <v>20.92</v>
      </c>
      <c r="AQ297">
        <v>-9.15</v>
      </c>
    </row>
    <row r="298" spans="1:43" x14ac:dyDescent="0.4">
      <c r="A298" t="s">
        <v>3114</v>
      </c>
      <c r="B298" t="s">
        <v>3115</v>
      </c>
      <c r="C298">
        <v>37.15</v>
      </c>
      <c r="D298">
        <v>19.54</v>
      </c>
      <c r="F298" t="s">
        <v>302</v>
      </c>
      <c r="G298">
        <v>760.96</v>
      </c>
      <c r="H298">
        <v>62.88</v>
      </c>
      <c r="I298" t="s">
        <v>3116</v>
      </c>
      <c r="J298" t="s">
        <v>3117</v>
      </c>
      <c r="K298" t="s">
        <v>3118</v>
      </c>
      <c r="L298" t="s">
        <v>3119</v>
      </c>
      <c r="M298" t="s">
        <v>3120</v>
      </c>
      <c r="O298" t="s">
        <v>39</v>
      </c>
      <c r="P298">
        <v>-0.43</v>
      </c>
      <c r="Q298">
        <v>-0.31</v>
      </c>
      <c r="R298">
        <v>0.16</v>
      </c>
      <c r="S298">
        <v>1.1200000000000001</v>
      </c>
      <c r="T298">
        <f t="shared" si="22"/>
        <v>1</v>
      </c>
      <c r="U298" t="s">
        <v>3121</v>
      </c>
      <c r="V298" t="s">
        <v>3122</v>
      </c>
      <c r="W298" t="s">
        <v>3123</v>
      </c>
      <c r="X298" t="s">
        <v>3124</v>
      </c>
      <c r="Y298" t="s">
        <v>3125</v>
      </c>
      <c r="Z298" t="s">
        <v>39</v>
      </c>
      <c r="AA298">
        <v>5.0599999999999996</v>
      </c>
      <c r="AB298">
        <v>-30.46</v>
      </c>
      <c r="AC298">
        <v>75.2</v>
      </c>
      <c r="AD298">
        <v>0.5</v>
      </c>
      <c r="AE298">
        <f t="shared" si="23"/>
        <v>0</v>
      </c>
      <c r="AF298">
        <f t="shared" si="24"/>
        <v>0</v>
      </c>
      <c r="AG298">
        <f t="shared" si="25"/>
        <v>0</v>
      </c>
      <c r="AH298">
        <v>1.52</v>
      </c>
      <c r="AI298">
        <v>1.6</v>
      </c>
      <c r="AJ298">
        <v>1.1000000000000001</v>
      </c>
      <c r="AK298">
        <v>2.0099999999999998</v>
      </c>
      <c r="AL298">
        <v>2.0299999999999998</v>
      </c>
      <c r="AM298" t="s">
        <v>39</v>
      </c>
      <c r="AN298">
        <v>5.26</v>
      </c>
      <c r="AO298">
        <v>-31.25</v>
      </c>
      <c r="AP298">
        <v>82.73</v>
      </c>
      <c r="AQ298">
        <v>1</v>
      </c>
    </row>
    <row r="299" spans="1:43" x14ac:dyDescent="0.4">
      <c r="A299" t="s">
        <v>1680</v>
      </c>
      <c r="B299" t="s">
        <v>1681</v>
      </c>
      <c r="C299">
        <v>60.4</v>
      </c>
      <c r="D299">
        <v>32.07</v>
      </c>
      <c r="E299">
        <f>100*((AL299-AH299)/AH299)/5</f>
        <v>11.810193321616874</v>
      </c>
      <c r="F299" t="s">
        <v>1682</v>
      </c>
      <c r="G299">
        <v>650.75</v>
      </c>
      <c r="H299">
        <v>70.25</v>
      </c>
      <c r="I299" t="s">
        <v>1683</v>
      </c>
      <c r="J299" t="s">
        <v>1684</v>
      </c>
      <c r="K299" t="s">
        <v>1685</v>
      </c>
      <c r="L299" t="s">
        <v>1686</v>
      </c>
      <c r="M299" t="s">
        <v>1687</v>
      </c>
      <c r="O299" t="s">
        <v>39</v>
      </c>
      <c r="P299">
        <v>16.03</v>
      </c>
      <c r="Q299">
        <v>26.62</v>
      </c>
      <c r="R299">
        <v>30.68</v>
      </c>
      <c r="S299">
        <v>25.01</v>
      </c>
      <c r="T299">
        <f t="shared" si="22"/>
        <v>0</v>
      </c>
      <c r="U299" t="s">
        <v>3134</v>
      </c>
      <c r="V299" t="s">
        <v>3135</v>
      </c>
      <c r="W299" t="s">
        <v>3136</v>
      </c>
      <c r="X299" t="s">
        <v>3137</v>
      </c>
      <c r="Y299" t="s">
        <v>3138</v>
      </c>
      <c r="Z299" t="s">
        <v>39</v>
      </c>
      <c r="AA299">
        <v>10.11</v>
      </c>
      <c r="AB299">
        <v>27.06</v>
      </c>
      <c r="AC299">
        <v>10.98</v>
      </c>
      <c r="AD299">
        <v>2.77</v>
      </c>
      <c r="AE299">
        <f t="shared" si="23"/>
        <v>1</v>
      </c>
      <c r="AF299">
        <f t="shared" si="24"/>
        <v>1</v>
      </c>
      <c r="AG299">
        <f t="shared" si="25"/>
        <v>0</v>
      </c>
      <c r="AH299">
        <v>22.76</v>
      </c>
      <c r="AI299">
        <v>27.05</v>
      </c>
      <c r="AJ299">
        <v>31.76</v>
      </c>
      <c r="AK299">
        <v>35.25</v>
      </c>
      <c r="AL299">
        <v>36.200000000000003</v>
      </c>
      <c r="AM299" t="s">
        <v>39</v>
      </c>
      <c r="AN299">
        <v>18.850000000000001</v>
      </c>
      <c r="AO299">
        <v>17.41</v>
      </c>
      <c r="AP299">
        <v>10.99</v>
      </c>
      <c r="AQ299">
        <v>2.7</v>
      </c>
    </row>
    <row r="300" spans="1:43" x14ac:dyDescent="0.4">
      <c r="A300" t="s">
        <v>3139</v>
      </c>
      <c r="B300" t="s">
        <v>3140</v>
      </c>
      <c r="C300">
        <v>121</v>
      </c>
      <c r="D300">
        <v>19.170000000000002</v>
      </c>
      <c r="F300" t="s">
        <v>2277</v>
      </c>
      <c r="G300">
        <v>3744.05</v>
      </c>
      <c r="H300">
        <v>142.80000000000001</v>
      </c>
      <c r="I300" t="s">
        <v>1316</v>
      </c>
      <c r="J300" t="s">
        <v>3141</v>
      </c>
      <c r="K300" t="s">
        <v>3142</v>
      </c>
      <c r="L300" t="s">
        <v>1022</v>
      </c>
      <c r="M300" t="s">
        <v>3143</v>
      </c>
      <c r="O300" t="s">
        <v>39</v>
      </c>
      <c r="P300">
        <v>-2.4500000000000002</v>
      </c>
      <c r="Q300">
        <v>-3.19</v>
      </c>
      <c r="R300">
        <v>-7.04</v>
      </c>
      <c r="S300">
        <v>13</v>
      </c>
      <c r="T300">
        <f t="shared" si="22"/>
        <v>0</v>
      </c>
      <c r="U300" t="s">
        <v>3144</v>
      </c>
      <c r="V300" t="s">
        <v>3145</v>
      </c>
      <c r="W300" t="s">
        <v>3146</v>
      </c>
      <c r="X300" t="s">
        <v>3147</v>
      </c>
      <c r="Y300" t="s">
        <v>3148</v>
      </c>
      <c r="Z300" t="s">
        <v>39</v>
      </c>
      <c r="AA300">
        <v>-9.41</v>
      </c>
      <c r="AB300">
        <v>-10.79</v>
      </c>
      <c r="AC300">
        <v>-6.74</v>
      </c>
      <c r="AD300">
        <v>13.16</v>
      </c>
      <c r="AE300">
        <f t="shared" si="23"/>
        <v>0</v>
      </c>
      <c r="AF300">
        <f t="shared" si="24"/>
        <v>0</v>
      </c>
      <c r="AG300">
        <f t="shared" si="25"/>
        <v>1</v>
      </c>
      <c r="AH300">
        <v>6.18</v>
      </c>
      <c r="AI300">
        <v>6.59</v>
      </c>
      <c r="AJ300">
        <v>5.78</v>
      </c>
      <c r="AK300">
        <v>5.27</v>
      </c>
      <c r="AL300">
        <v>5.89</v>
      </c>
      <c r="AM300" t="s">
        <v>39</v>
      </c>
      <c r="AN300">
        <v>6.63</v>
      </c>
      <c r="AO300">
        <v>-12.29</v>
      </c>
      <c r="AP300">
        <v>-8.82</v>
      </c>
      <c r="AQ300">
        <v>11.76</v>
      </c>
    </row>
    <row r="301" spans="1:43" x14ac:dyDescent="0.4">
      <c r="A301" t="s">
        <v>3149</v>
      </c>
      <c r="B301" t="s">
        <v>3150</v>
      </c>
      <c r="C301">
        <v>1.98</v>
      </c>
      <c r="D301">
        <v>19.02</v>
      </c>
      <c r="F301" t="s">
        <v>3151</v>
      </c>
      <c r="G301">
        <v>4869.6099999999997</v>
      </c>
      <c r="H301">
        <v>273.85000000000002</v>
      </c>
      <c r="I301" t="s">
        <v>3152</v>
      </c>
      <c r="J301" t="s">
        <v>3153</v>
      </c>
      <c r="K301" t="s">
        <v>3154</v>
      </c>
      <c r="L301" t="s">
        <v>3155</v>
      </c>
      <c r="M301" t="s">
        <v>3156</v>
      </c>
      <c r="O301" t="s">
        <v>39</v>
      </c>
      <c r="P301">
        <v>7.03</v>
      </c>
      <c r="Q301">
        <v>13.08</v>
      </c>
      <c r="R301">
        <v>3.44</v>
      </c>
      <c r="S301">
        <v>2.1</v>
      </c>
      <c r="T301">
        <f t="shared" si="22"/>
        <v>0</v>
      </c>
      <c r="U301" t="s">
        <v>3157</v>
      </c>
      <c r="V301" t="s">
        <v>3158</v>
      </c>
      <c r="W301" t="s">
        <v>3159</v>
      </c>
      <c r="X301" t="s">
        <v>3160</v>
      </c>
      <c r="Y301" t="s">
        <v>3161</v>
      </c>
      <c r="Z301" t="s">
        <v>39</v>
      </c>
      <c r="AA301">
        <v>104.47</v>
      </c>
      <c r="AB301">
        <v>-3.87</v>
      </c>
      <c r="AC301">
        <v>10.77</v>
      </c>
      <c r="AD301">
        <v>-38.17</v>
      </c>
      <c r="AE301">
        <f t="shared" si="23"/>
        <v>0</v>
      </c>
      <c r="AF301">
        <f t="shared" si="24"/>
        <v>0</v>
      </c>
      <c r="AG301">
        <f t="shared" si="25"/>
        <v>0</v>
      </c>
      <c r="AH301">
        <v>0.49</v>
      </c>
      <c r="AI301">
        <v>1.01</v>
      </c>
      <c r="AJ301">
        <v>0.97</v>
      </c>
      <c r="AK301">
        <v>1.08</v>
      </c>
      <c r="AL301">
        <v>0.68</v>
      </c>
      <c r="AM301" t="s">
        <v>39</v>
      </c>
      <c r="AN301">
        <v>106.12</v>
      </c>
      <c r="AO301">
        <v>-3.96</v>
      </c>
      <c r="AP301">
        <v>11.34</v>
      </c>
      <c r="AQ301">
        <v>-37.04</v>
      </c>
    </row>
    <row r="302" spans="1:43" x14ac:dyDescent="0.4">
      <c r="A302" t="s">
        <v>3162</v>
      </c>
      <c r="B302" t="s">
        <v>3163</v>
      </c>
      <c r="C302">
        <v>51.1</v>
      </c>
      <c r="D302">
        <v>18.940000000000001</v>
      </c>
      <c r="F302" t="s">
        <v>3164</v>
      </c>
      <c r="G302">
        <v>3018.66</v>
      </c>
      <c r="H302">
        <v>510.81</v>
      </c>
      <c r="I302" t="s">
        <v>3165</v>
      </c>
      <c r="J302" t="s">
        <v>2276</v>
      </c>
      <c r="K302" t="s">
        <v>2621</v>
      </c>
      <c r="L302" t="s">
        <v>844</v>
      </c>
      <c r="M302" t="s">
        <v>2342</v>
      </c>
      <c r="O302" t="s">
        <v>39</v>
      </c>
      <c r="P302">
        <v>-3.09</v>
      </c>
      <c r="Q302">
        <v>9.07</v>
      </c>
      <c r="R302">
        <v>-1.76</v>
      </c>
      <c r="S302">
        <v>7.03</v>
      </c>
      <c r="T302">
        <f t="shared" si="22"/>
        <v>0</v>
      </c>
      <c r="U302" t="s">
        <v>3166</v>
      </c>
      <c r="V302" t="s">
        <v>3167</v>
      </c>
      <c r="W302" t="s">
        <v>3168</v>
      </c>
      <c r="X302" t="s">
        <v>3169</v>
      </c>
      <c r="Y302" t="s">
        <v>3170</v>
      </c>
      <c r="Z302" t="s">
        <v>39</v>
      </c>
      <c r="AA302">
        <v>12.91</v>
      </c>
      <c r="AB302">
        <v>-40.53</v>
      </c>
      <c r="AC302">
        <v>25.26</v>
      </c>
      <c r="AD302">
        <v>11.96</v>
      </c>
      <c r="AE302">
        <f t="shared" si="23"/>
        <v>0</v>
      </c>
      <c r="AF302">
        <f t="shared" si="24"/>
        <v>0</v>
      </c>
      <c r="AG302">
        <f t="shared" si="25"/>
        <v>0</v>
      </c>
      <c r="AH302">
        <v>2.78</v>
      </c>
      <c r="AI302">
        <v>3.13</v>
      </c>
      <c r="AJ302">
        <v>1.89</v>
      </c>
      <c r="AK302">
        <v>2.39</v>
      </c>
      <c r="AL302">
        <v>2.71</v>
      </c>
      <c r="AM302" t="s">
        <v>39</v>
      </c>
      <c r="AN302">
        <v>12.59</v>
      </c>
      <c r="AO302">
        <v>-39.619999999999997</v>
      </c>
      <c r="AP302">
        <v>26.46</v>
      </c>
      <c r="AQ302">
        <v>13.39</v>
      </c>
    </row>
    <row r="303" spans="1:43" x14ac:dyDescent="0.4">
      <c r="A303" t="s">
        <v>3171</v>
      </c>
      <c r="B303" t="s">
        <v>3172</v>
      </c>
      <c r="C303">
        <v>133.44999999999999</v>
      </c>
      <c r="D303">
        <v>18.84</v>
      </c>
      <c r="F303" t="s">
        <v>3173</v>
      </c>
      <c r="G303">
        <v>1204.2</v>
      </c>
      <c r="H303">
        <v>44.75</v>
      </c>
      <c r="I303" t="s">
        <v>3174</v>
      </c>
      <c r="J303" t="s">
        <v>3175</v>
      </c>
      <c r="K303" t="s">
        <v>2011</v>
      </c>
      <c r="L303" t="s">
        <v>442</v>
      </c>
      <c r="M303" t="s">
        <v>2087</v>
      </c>
      <c r="O303" t="s">
        <v>39</v>
      </c>
      <c r="P303">
        <v>19.079999999999998</v>
      </c>
      <c r="Q303">
        <v>7.57</v>
      </c>
      <c r="R303">
        <v>8.11</v>
      </c>
      <c r="S303">
        <v>4.68</v>
      </c>
      <c r="T303">
        <f t="shared" si="22"/>
        <v>0</v>
      </c>
      <c r="U303" t="s">
        <v>3176</v>
      </c>
      <c r="V303" t="s">
        <v>3177</v>
      </c>
      <c r="W303" t="s">
        <v>3178</v>
      </c>
      <c r="X303" t="s">
        <v>3179</v>
      </c>
      <c r="Y303" t="s">
        <v>3180</v>
      </c>
      <c r="Z303" t="s">
        <v>39</v>
      </c>
      <c r="AA303">
        <v>46.2</v>
      </c>
      <c r="AB303">
        <v>2.35</v>
      </c>
      <c r="AC303">
        <v>30.93</v>
      </c>
      <c r="AD303">
        <v>-2.2599999999999998</v>
      </c>
      <c r="AE303">
        <f t="shared" si="23"/>
        <v>0</v>
      </c>
      <c r="AF303">
        <f t="shared" si="24"/>
        <v>0</v>
      </c>
      <c r="AG303">
        <f t="shared" si="25"/>
        <v>0</v>
      </c>
      <c r="AH303">
        <v>2.92</v>
      </c>
      <c r="AI303">
        <v>4.37</v>
      </c>
      <c r="AJ303">
        <v>4.41</v>
      </c>
      <c r="AK303">
        <v>6.26</v>
      </c>
      <c r="AL303">
        <v>6.17</v>
      </c>
      <c r="AM303" t="s">
        <v>39</v>
      </c>
      <c r="AN303">
        <v>49.66</v>
      </c>
      <c r="AO303">
        <v>0.92</v>
      </c>
      <c r="AP303">
        <v>41.95</v>
      </c>
      <c r="AQ303">
        <v>-1.44</v>
      </c>
    </row>
    <row r="304" spans="1:43" x14ac:dyDescent="0.4">
      <c r="A304" t="s">
        <v>3181</v>
      </c>
      <c r="B304" t="s">
        <v>3182</v>
      </c>
      <c r="C304">
        <v>43.44</v>
      </c>
      <c r="D304">
        <v>18.34</v>
      </c>
      <c r="F304" t="s">
        <v>2821</v>
      </c>
      <c r="G304">
        <v>976.75</v>
      </c>
      <c r="H304">
        <v>61.9</v>
      </c>
      <c r="I304" t="s">
        <v>3183</v>
      </c>
      <c r="J304" t="s">
        <v>3184</v>
      </c>
      <c r="K304" t="s">
        <v>3185</v>
      </c>
      <c r="L304" t="s">
        <v>3186</v>
      </c>
      <c r="M304" t="s">
        <v>3187</v>
      </c>
      <c r="O304" t="s">
        <v>39</v>
      </c>
      <c r="P304">
        <v>13.6</v>
      </c>
      <c r="Q304">
        <v>5.66</v>
      </c>
      <c r="R304">
        <v>14.12</v>
      </c>
      <c r="S304">
        <v>26.26</v>
      </c>
      <c r="T304">
        <f t="shared" si="22"/>
        <v>0</v>
      </c>
      <c r="U304" t="s">
        <v>3188</v>
      </c>
      <c r="V304" t="s">
        <v>3189</v>
      </c>
      <c r="W304" t="s">
        <v>3190</v>
      </c>
      <c r="X304" t="s">
        <v>3191</v>
      </c>
      <c r="Y304" t="s">
        <v>3192</v>
      </c>
      <c r="Z304" t="s">
        <v>39</v>
      </c>
      <c r="AA304">
        <v>222.14</v>
      </c>
      <c r="AB304">
        <v>33</v>
      </c>
      <c r="AC304">
        <v>-52.42</v>
      </c>
      <c r="AD304">
        <v>41.83</v>
      </c>
      <c r="AE304">
        <f t="shared" si="23"/>
        <v>0</v>
      </c>
      <c r="AF304">
        <f t="shared" si="24"/>
        <v>0</v>
      </c>
      <c r="AG304">
        <f t="shared" si="25"/>
        <v>0</v>
      </c>
      <c r="AH304">
        <v>-1.64</v>
      </c>
      <c r="AI304">
        <v>2</v>
      </c>
      <c r="AJ304">
        <v>2.63</v>
      </c>
      <c r="AK304">
        <v>1.23</v>
      </c>
      <c r="AL304">
        <v>1.73</v>
      </c>
      <c r="AM304" t="s">
        <v>39</v>
      </c>
      <c r="AN304">
        <v>221.95</v>
      </c>
      <c r="AO304">
        <v>31.5</v>
      </c>
      <c r="AP304">
        <v>-53.23</v>
      </c>
      <c r="AQ304">
        <v>40.65</v>
      </c>
    </row>
    <row r="305" spans="1:43" x14ac:dyDescent="0.4">
      <c r="A305" t="s">
        <v>3193</v>
      </c>
      <c r="B305" t="s">
        <v>3194</v>
      </c>
      <c r="C305">
        <v>8.83</v>
      </c>
      <c r="D305" t="s">
        <v>39</v>
      </c>
      <c r="F305" t="s">
        <v>39</v>
      </c>
      <c r="G305" t="s">
        <v>3195</v>
      </c>
      <c r="H305">
        <v>18.34</v>
      </c>
      <c r="T305">
        <f t="shared" si="22"/>
        <v>0</v>
      </c>
      <c r="AE305">
        <f t="shared" si="23"/>
        <v>0</v>
      </c>
      <c r="AF305">
        <f t="shared" si="24"/>
        <v>0</v>
      </c>
      <c r="AG305">
        <f t="shared" si="25"/>
        <v>0</v>
      </c>
    </row>
    <row r="306" spans="1:43" x14ac:dyDescent="0.4">
      <c r="A306" t="s">
        <v>3196</v>
      </c>
      <c r="B306" t="s">
        <v>3197</v>
      </c>
      <c r="C306">
        <v>27.82</v>
      </c>
      <c r="D306">
        <v>18.149999999999999</v>
      </c>
      <c r="F306" t="s">
        <v>1516</v>
      </c>
      <c r="G306">
        <v>4990.1000000000004</v>
      </c>
      <c r="H306">
        <v>592.70000000000005</v>
      </c>
      <c r="I306" t="s">
        <v>127</v>
      </c>
      <c r="J306" t="s">
        <v>3198</v>
      </c>
      <c r="K306" t="s">
        <v>3199</v>
      </c>
      <c r="L306" t="s">
        <v>3200</v>
      </c>
      <c r="M306" t="s">
        <v>3201</v>
      </c>
      <c r="O306" t="s">
        <v>39</v>
      </c>
      <c r="P306">
        <v>6.96</v>
      </c>
      <c r="Q306">
        <v>-0.9</v>
      </c>
      <c r="R306">
        <v>4.99</v>
      </c>
      <c r="S306">
        <v>2.72</v>
      </c>
      <c r="T306">
        <f t="shared" si="22"/>
        <v>0</v>
      </c>
      <c r="U306" t="s">
        <v>3202</v>
      </c>
      <c r="V306" t="s">
        <v>3203</v>
      </c>
      <c r="W306" t="s">
        <v>3204</v>
      </c>
      <c r="X306" t="s">
        <v>3205</v>
      </c>
      <c r="Y306" t="s">
        <v>3206</v>
      </c>
      <c r="Z306" t="s">
        <v>39</v>
      </c>
      <c r="AA306">
        <v>135.82</v>
      </c>
      <c r="AB306">
        <v>-176.01</v>
      </c>
      <c r="AC306">
        <v>289.56</v>
      </c>
      <c r="AD306">
        <v>-6.47</v>
      </c>
      <c r="AE306">
        <f t="shared" si="23"/>
        <v>0</v>
      </c>
      <c r="AF306">
        <f t="shared" si="24"/>
        <v>0</v>
      </c>
      <c r="AG306">
        <f t="shared" si="25"/>
        <v>0</v>
      </c>
      <c r="AH306">
        <v>0.36</v>
      </c>
      <c r="AI306">
        <v>0.88</v>
      </c>
      <c r="AJ306">
        <v>-0.73</v>
      </c>
      <c r="AK306">
        <v>1.62</v>
      </c>
      <c r="AL306">
        <v>1.55</v>
      </c>
      <c r="AM306" t="s">
        <v>39</v>
      </c>
      <c r="AN306">
        <v>144.44</v>
      </c>
      <c r="AO306">
        <v>-182.95</v>
      </c>
      <c r="AP306">
        <v>321.92</v>
      </c>
      <c r="AQ306">
        <v>-4.32</v>
      </c>
    </row>
    <row r="307" spans="1:43" x14ac:dyDescent="0.4">
      <c r="A307" t="s">
        <v>3207</v>
      </c>
      <c r="B307" t="s">
        <v>3208</v>
      </c>
      <c r="C307">
        <v>44.4</v>
      </c>
      <c r="D307">
        <v>18.100000000000001</v>
      </c>
      <c r="F307" t="s">
        <v>3209</v>
      </c>
      <c r="G307">
        <v>26219.279999999999</v>
      </c>
      <c r="H307">
        <v>506.53</v>
      </c>
      <c r="I307" t="s">
        <v>3210</v>
      </c>
      <c r="J307" t="s">
        <v>3211</v>
      </c>
      <c r="K307" t="s">
        <v>3212</v>
      </c>
      <c r="L307" t="s">
        <v>3213</v>
      </c>
      <c r="M307" t="s">
        <v>3214</v>
      </c>
      <c r="O307" t="s">
        <v>39</v>
      </c>
      <c r="P307">
        <v>-0.97</v>
      </c>
      <c r="Q307">
        <v>8.02</v>
      </c>
      <c r="R307">
        <v>1.55</v>
      </c>
      <c r="S307">
        <v>-6.11</v>
      </c>
      <c r="T307">
        <f t="shared" si="22"/>
        <v>0</v>
      </c>
      <c r="U307" t="s">
        <v>3215</v>
      </c>
      <c r="V307" t="s">
        <v>3216</v>
      </c>
      <c r="W307" t="s">
        <v>3217</v>
      </c>
      <c r="X307" t="s">
        <v>3218</v>
      </c>
      <c r="Y307" t="s">
        <v>3219</v>
      </c>
      <c r="Z307" t="s">
        <v>39</v>
      </c>
      <c r="AA307">
        <v>-20.62</v>
      </c>
      <c r="AB307">
        <v>21.23</v>
      </c>
      <c r="AC307">
        <v>4.82</v>
      </c>
      <c r="AD307">
        <v>-11.43</v>
      </c>
      <c r="AE307">
        <f t="shared" si="23"/>
        <v>0</v>
      </c>
      <c r="AF307">
        <f t="shared" si="24"/>
        <v>0</v>
      </c>
      <c r="AG307">
        <f t="shared" si="25"/>
        <v>0</v>
      </c>
      <c r="AH307">
        <v>3.85</v>
      </c>
      <c r="AI307">
        <v>3.26</v>
      </c>
      <c r="AJ307">
        <v>3.95</v>
      </c>
      <c r="AK307">
        <v>4.18</v>
      </c>
      <c r="AL307">
        <v>3.87</v>
      </c>
      <c r="AM307" t="s">
        <v>39</v>
      </c>
      <c r="AN307">
        <v>-15.32</v>
      </c>
      <c r="AO307">
        <v>21.17</v>
      </c>
      <c r="AP307">
        <v>5.82</v>
      </c>
      <c r="AQ307">
        <v>-7.42</v>
      </c>
    </row>
    <row r="308" spans="1:43" x14ac:dyDescent="0.4">
      <c r="A308" t="s">
        <v>3220</v>
      </c>
      <c r="B308" t="s">
        <v>3221</v>
      </c>
      <c r="C308">
        <v>10.48</v>
      </c>
      <c r="D308">
        <v>18.010000000000002</v>
      </c>
      <c r="F308" t="s">
        <v>3222</v>
      </c>
      <c r="G308">
        <v>103.37</v>
      </c>
      <c r="H308">
        <v>2.5</v>
      </c>
      <c r="I308" t="s">
        <v>3223</v>
      </c>
      <c r="J308" t="s">
        <v>3224</v>
      </c>
      <c r="K308" t="s">
        <v>3225</v>
      </c>
      <c r="L308" t="s">
        <v>3226</v>
      </c>
      <c r="M308" t="s">
        <v>3227</v>
      </c>
      <c r="O308" t="s">
        <v>39</v>
      </c>
      <c r="P308">
        <v>3.32</v>
      </c>
      <c r="Q308">
        <v>-3.42</v>
      </c>
      <c r="R308">
        <v>5.54</v>
      </c>
      <c r="S308">
        <v>15.74</v>
      </c>
      <c r="T308">
        <f t="shared" si="22"/>
        <v>0</v>
      </c>
      <c r="U308" t="s">
        <v>3228</v>
      </c>
      <c r="V308">
        <v>361000</v>
      </c>
      <c r="W308" t="s">
        <v>3229</v>
      </c>
      <c r="X308">
        <v>-210000</v>
      </c>
      <c r="Y308" t="s">
        <v>1145</v>
      </c>
      <c r="Z308" t="s">
        <v>39</v>
      </c>
      <c r="AA308">
        <v>-94.54</v>
      </c>
      <c r="AB308">
        <v>255.68</v>
      </c>
      <c r="AC308">
        <v>-116.36</v>
      </c>
      <c r="AD308">
        <v>1288.0999999999999</v>
      </c>
      <c r="AE308">
        <f t="shared" si="23"/>
        <v>0</v>
      </c>
      <c r="AF308">
        <f t="shared" si="24"/>
        <v>0</v>
      </c>
      <c r="AG308">
        <f t="shared" si="25"/>
        <v>0</v>
      </c>
      <c r="AH308">
        <v>1.93</v>
      </c>
      <c r="AI308">
        <v>0.11</v>
      </c>
      <c r="AJ308">
        <v>0.37</v>
      </c>
      <c r="AK308">
        <v>-0.06</v>
      </c>
      <c r="AL308">
        <v>0.69</v>
      </c>
      <c r="AM308" t="s">
        <v>39</v>
      </c>
      <c r="AN308">
        <v>-94.3</v>
      </c>
      <c r="AO308">
        <v>236.36</v>
      </c>
      <c r="AP308">
        <v>-116.22</v>
      </c>
      <c r="AQ308">
        <v>1250</v>
      </c>
    </row>
    <row r="309" spans="1:43" x14ac:dyDescent="0.4">
      <c r="A309" t="s">
        <v>1644</v>
      </c>
      <c r="B309" t="s">
        <v>1645</v>
      </c>
      <c r="C309">
        <v>49.05</v>
      </c>
      <c r="D309">
        <v>32.450000000000003</v>
      </c>
      <c r="E309">
        <f>100*((AL309-AH309)/AH309)/5</f>
        <v>56.5</v>
      </c>
      <c r="F309" t="s">
        <v>1646</v>
      </c>
      <c r="G309">
        <v>189.82</v>
      </c>
      <c r="H309">
        <v>16.07</v>
      </c>
      <c r="I309" t="s">
        <v>1647</v>
      </c>
      <c r="J309" t="s">
        <v>1648</v>
      </c>
      <c r="K309" t="s">
        <v>1649</v>
      </c>
      <c r="L309" t="s">
        <v>1650</v>
      </c>
      <c r="M309" t="s">
        <v>1651</v>
      </c>
      <c r="O309" t="s">
        <v>39</v>
      </c>
      <c r="P309">
        <v>13.26</v>
      </c>
      <c r="Q309">
        <v>13.65</v>
      </c>
      <c r="R309">
        <v>17.11</v>
      </c>
      <c r="S309">
        <v>9.76</v>
      </c>
      <c r="T309">
        <f t="shared" si="22"/>
        <v>0</v>
      </c>
      <c r="U309" t="s">
        <v>1652</v>
      </c>
      <c r="V309" t="s">
        <v>1653</v>
      </c>
      <c r="W309" t="s">
        <v>1654</v>
      </c>
      <c r="X309" t="s">
        <v>1655</v>
      </c>
      <c r="Y309" t="s">
        <v>1656</v>
      </c>
      <c r="Z309" t="s">
        <v>39</v>
      </c>
      <c r="AA309">
        <v>-5.51</v>
      </c>
      <c r="AB309">
        <v>52.47</v>
      </c>
      <c r="AC309">
        <v>78.44</v>
      </c>
      <c r="AD309">
        <v>41.27</v>
      </c>
      <c r="AE309">
        <f t="shared" si="23"/>
        <v>0</v>
      </c>
      <c r="AF309">
        <f t="shared" si="24"/>
        <v>1</v>
      </c>
      <c r="AG309">
        <f t="shared" si="25"/>
        <v>0</v>
      </c>
      <c r="AH309">
        <v>0.4</v>
      </c>
      <c r="AI309">
        <v>0.4</v>
      </c>
      <c r="AJ309">
        <v>0.56999999999999995</v>
      </c>
      <c r="AK309">
        <v>1.04</v>
      </c>
      <c r="AL309">
        <v>1.53</v>
      </c>
      <c r="AM309" t="s">
        <v>39</v>
      </c>
      <c r="AN309">
        <v>0</v>
      </c>
      <c r="AO309">
        <v>42.5</v>
      </c>
      <c r="AP309">
        <v>82.46</v>
      </c>
      <c r="AQ309">
        <v>47.12</v>
      </c>
    </row>
    <row r="310" spans="1:43" x14ac:dyDescent="0.4">
      <c r="A310" t="s">
        <v>3239</v>
      </c>
      <c r="B310" t="s">
        <v>3240</v>
      </c>
      <c r="C310">
        <v>118.98</v>
      </c>
      <c r="D310">
        <v>17.61</v>
      </c>
      <c r="F310" t="s">
        <v>3241</v>
      </c>
      <c r="G310">
        <v>34797.660000000003</v>
      </c>
      <c r="H310">
        <v>4111.8900000000003</v>
      </c>
      <c r="I310" t="s">
        <v>3242</v>
      </c>
      <c r="J310" t="s">
        <v>3243</v>
      </c>
      <c r="K310" t="s">
        <v>3244</v>
      </c>
      <c r="L310" t="s">
        <v>3245</v>
      </c>
      <c r="M310" t="s">
        <v>3246</v>
      </c>
      <c r="O310" t="s">
        <v>39</v>
      </c>
      <c r="P310">
        <v>2.0699999999999998</v>
      </c>
      <c r="Q310">
        <v>4.87</v>
      </c>
      <c r="R310">
        <v>3.26</v>
      </c>
      <c r="S310">
        <v>5.72</v>
      </c>
      <c r="T310">
        <f t="shared" si="22"/>
        <v>0</v>
      </c>
      <c r="U310" t="s">
        <v>2483</v>
      </c>
      <c r="V310" t="s">
        <v>846</v>
      </c>
      <c r="W310" t="s">
        <v>3247</v>
      </c>
      <c r="X310" t="s">
        <v>139</v>
      </c>
      <c r="Y310" t="s">
        <v>877</v>
      </c>
      <c r="Z310" t="s">
        <v>39</v>
      </c>
      <c r="AA310">
        <v>28.52</v>
      </c>
      <c r="AB310">
        <v>-10.37</v>
      </c>
      <c r="AC310">
        <v>3.81</v>
      </c>
      <c r="AD310">
        <v>34.659999999999997</v>
      </c>
      <c r="AE310">
        <f t="shared" si="23"/>
        <v>0</v>
      </c>
      <c r="AF310">
        <f t="shared" si="24"/>
        <v>0</v>
      </c>
      <c r="AG310">
        <f t="shared" si="25"/>
        <v>1</v>
      </c>
      <c r="AH310">
        <v>3.97</v>
      </c>
      <c r="AI310">
        <v>5.08</v>
      </c>
      <c r="AJ310">
        <v>4.6399999999999997</v>
      </c>
      <c r="AK310">
        <v>4.87</v>
      </c>
      <c r="AL310">
        <v>6.58</v>
      </c>
      <c r="AM310" t="s">
        <v>39</v>
      </c>
      <c r="AN310">
        <v>27.96</v>
      </c>
      <c r="AO310">
        <v>-8.66</v>
      </c>
      <c r="AP310">
        <v>4.96</v>
      </c>
      <c r="AQ310">
        <v>35.11</v>
      </c>
    </row>
    <row r="311" spans="1:43" x14ac:dyDescent="0.4">
      <c r="A311" t="s">
        <v>3248</v>
      </c>
      <c r="B311" t="s">
        <v>3249</v>
      </c>
      <c r="C311">
        <v>34.08</v>
      </c>
      <c r="D311">
        <v>17.54</v>
      </c>
      <c r="F311" t="s">
        <v>3250</v>
      </c>
      <c r="G311">
        <v>49247</v>
      </c>
      <c r="H311">
        <v>10739</v>
      </c>
      <c r="I311" t="s">
        <v>3251</v>
      </c>
      <c r="J311" t="s">
        <v>3252</v>
      </c>
      <c r="K311" t="s">
        <v>3253</v>
      </c>
      <c r="L311" t="s">
        <v>3254</v>
      </c>
      <c r="M311" t="s">
        <v>3255</v>
      </c>
      <c r="O311" t="s">
        <v>39</v>
      </c>
      <c r="P311">
        <v>5.53</v>
      </c>
      <c r="Q311">
        <v>-3.01</v>
      </c>
      <c r="R311">
        <v>4.28</v>
      </c>
      <c r="S311">
        <v>0.17</v>
      </c>
      <c r="T311">
        <f t="shared" si="22"/>
        <v>0</v>
      </c>
      <c r="U311" t="s">
        <v>3256</v>
      </c>
      <c r="V311" t="s">
        <v>3257</v>
      </c>
      <c r="W311" t="s">
        <v>3258</v>
      </c>
      <c r="X311" t="s">
        <v>2629</v>
      </c>
      <c r="Y311" t="s">
        <v>3259</v>
      </c>
      <c r="Z311" t="s">
        <v>39</v>
      </c>
      <c r="AA311">
        <v>24.15</v>
      </c>
      <c r="AB311">
        <v>-21.34</v>
      </c>
      <c r="AC311">
        <v>14.36</v>
      </c>
      <c r="AD311">
        <v>19.57</v>
      </c>
      <c r="AE311">
        <f t="shared" si="23"/>
        <v>0</v>
      </c>
      <c r="AF311">
        <f t="shared" si="24"/>
        <v>0</v>
      </c>
      <c r="AG311">
        <f t="shared" si="25"/>
        <v>1</v>
      </c>
      <c r="AH311">
        <v>1.5</v>
      </c>
      <c r="AI311">
        <v>1.87</v>
      </c>
      <c r="AJ311">
        <v>1.5</v>
      </c>
      <c r="AK311">
        <v>1.76</v>
      </c>
      <c r="AL311">
        <v>2.13</v>
      </c>
      <c r="AM311" t="s">
        <v>39</v>
      </c>
      <c r="AN311">
        <v>24.67</v>
      </c>
      <c r="AO311">
        <v>-19.79</v>
      </c>
      <c r="AP311">
        <v>17.329999999999998</v>
      </c>
      <c r="AQ311">
        <v>21.02</v>
      </c>
    </row>
    <row r="312" spans="1:43" x14ac:dyDescent="0.4">
      <c r="A312" t="s">
        <v>3260</v>
      </c>
      <c r="B312" t="s">
        <v>3261</v>
      </c>
      <c r="C312">
        <v>51.45</v>
      </c>
      <c r="D312">
        <v>22.86</v>
      </c>
      <c r="F312" t="s">
        <v>1518</v>
      </c>
      <c r="G312">
        <v>1328.3</v>
      </c>
      <c r="H312">
        <v>75.849999999999994</v>
      </c>
      <c r="I312" t="s">
        <v>3262</v>
      </c>
      <c r="J312" t="s">
        <v>1439</v>
      </c>
      <c r="K312" t="s">
        <v>593</v>
      </c>
      <c r="L312" t="s">
        <v>1197</v>
      </c>
      <c r="M312" t="s">
        <v>1103</v>
      </c>
      <c r="O312" t="s">
        <v>39</v>
      </c>
      <c r="P312">
        <v>7.64</v>
      </c>
      <c r="Q312">
        <v>1.77</v>
      </c>
      <c r="R312">
        <v>-6.66</v>
      </c>
      <c r="S312">
        <v>2.0699999999999998</v>
      </c>
      <c r="T312">
        <f t="shared" si="22"/>
        <v>0</v>
      </c>
      <c r="U312" t="s">
        <v>2706</v>
      </c>
      <c r="V312" t="s">
        <v>3263</v>
      </c>
      <c r="W312" t="s">
        <v>3264</v>
      </c>
      <c r="X312" t="s">
        <v>3265</v>
      </c>
      <c r="Y312" t="s">
        <v>3237</v>
      </c>
      <c r="Z312" t="s">
        <v>39</v>
      </c>
      <c r="AA312">
        <v>-36.19</v>
      </c>
      <c r="AB312">
        <v>-84.08</v>
      </c>
      <c r="AC312">
        <v>452.84</v>
      </c>
      <c r="AD312">
        <v>56.12</v>
      </c>
      <c r="AE312">
        <f t="shared" si="23"/>
        <v>0</v>
      </c>
      <c r="AF312">
        <f t="shared" si="24"/>
        <v>0</v>
      </c>
      <c r="AG312">
        <f t="shared" si="25"/>
        <v>0</v>
      </c>
      <c r="AH312">
        <v>2.27</v>
      </c>
      <c r="AI312">
        <v>1.44</v>
      </c>
      <c r="AJ312">
        <v>0.25</v>
      </c>
      <c r="AK312">
        <v>1.47</v>
      </c>
      <c r="AL312">
        <v>2.3199999999999998</v>
      </c>
      <c r="AM312" t="s">
        <v>39</v>
      </c>
      <c r="AN312">
        <v>-36.56</v>
      </c>
      <c r="AO312">
        <v>-82.64</v>
      </c>
      <c r="AP312">
        <v>488</v>
      </c>
      <c r="AQ312">
        <v>57.82</v>
      </c>
    </row>
    <row r="313" spans="1:43" x14ac:dyDescent="0.4">
      <c r="A313" t="s">
        <v>1607</v>
      </c>
      <c r="B313" t="s">
        <v>1608</v>
      </c>
      <c r="C313">
        <v>10.35</v>
      </c>
      <c r="D313">
        <v>32.979999999999997</v>
      </c>
      <c r="E313">
        <f t="shared" ref="E313:E315" si="28">100*((AL313-AH313)/AH313)/5</f>
        <v>101.13207547169809</v>
      </c>
      <c r="F313" t="s">
        <v>1609</v>
      </c>
      <c r="G313">
        <v>82.51</v>
      </c>
      <c r="H313">
        <v>5.77</v>
      </c>
      <c r="I313" t="s">
        <v>1610</v>
      </c>
      <c r="J313" t="s">
        <v>1611</v>
      </c>
      <c r="K313" t="s">
        <v>1612</v>
      </c>
      <c r="L313" t="s">
        <v>1613</v>
      </c>
      <c r="M313" t="s">
        <v>1614</v>
      </c>
      <c r="O313" t="s">
        <v>39</v>
      </c>
      <c r="P313">
        <v>0.65</v>
      </c>
      <c r="Q313">
        <v>4.2</v>
      </c>
      <c r="R313">
        <v>4.54</v>
      </c>
      <c r="S313">
        <v>6.11</v>
      </c>
      <c r="T313">
        <f t="shared" si="22"/>
        <v>1</v>
      </c>
      <c r="U313" t="s">
        <v>3274</v>
      </c>
      <c r="V313" t="s">
        <v>3275</v>
      </c>
      <c r="W313" t="s">
        <v>3276</v>
      </c>
      <c r="X313" t="s">
        <v>3277</v>
      </c>
      <c r="Y313" t="s">
        <v>3278</v>
      </c>
      <c r="Z313" t="s">
        <v>39</v>
      </c>
      <c r="AA313">
        <v>59.03</v>
      </c>
      <c r="AB313">
        <v>116.59</v>
      </c>
      <c r="AC313">
        <v>20.13</v>
      </c>
      <c r="AD313">
        <v>40.090000000000003</v>
      </c>
      <c r="AE313">
        <f t="shared" si="23"/>
        <v>1</v>
      </c>
      <c r="AF313">
        <f t="shared" si="24"/>
        <v>1</v>
      </c>
      <c r="AG313">
        <f t="shared" si="25"/>
        <v>0</v>
      </c>
      <c r="AH313">
        <v>0.53</v>
      </c>
      <c r="AI313">
        <v>0.81</v>
      </c>
      <c r="AJ313">
        <v>1.1599999999999999</v>
      </c>
      <c r="AK313">
        <v>-3.89</v>
      </c>
      <c r="AL313">
        <v>3.21</v>
      </c>
      <c r="AM313" t="s">
        <v>39</v>
      </c>
      <c r="AN313">
        <v>52.83</v>
      </c>
      <c r="AO313">
        <v>43.21</v>
      </c>
      <c r="AP313">
        <v>-435.34</v>
      </c>
      <c r="AQ313">
        <v>182.52</v>
      </c>
    </row>
    <row r="314" spans="1:43" x14ac:dyDescent="0.4">
      <c r="A314" t="s">
        <v>1594</v>
      </c>
      <c r="B314" t="s">
        <v>1595</v>
      </c>
      <c r="C314">
        <v>57.27</v>
      </c>
      <c r="D314">
        <v>33.19</v>
      </c>
      <c r="E314">
        <f t="shared" si="28"/>
        <v>40.409090909090899</v>
      </c>
      <c r="F314" t="s">
        <v>1596</v>
      </c>
      <c r="G314">
        <v>472.34</v>
      </c>
      <c r="H314">
        <v>139.94999999999999</v>
      </c>
      <c r="I314" t="s">
        <v>1597</v>
      </c>
      <c r="J314" t="s">
        <v>1598</v>
      </c>
      <c r="K314" t="s">
        <v>1599</v>
      </c>
      <c r="L314" t="s">
        <v>1600</v>
      </c>
      <c r="M314" t="s">
        <v>1601</v>
      </c>
      <c r="O314" t="s">
        <v>39</v>
      </c>
      <c r="P314">
        <v>28.07</v>
      </c>
      <c r="Q314">
        <v>25.71</v>
      </c>
      <c r="R314">
        <v>12.5</v>
      </c>
      <c r="S314">
        <v>7.25</v>
      </c>
      <c r="T314">
        <f t="shared" si="22"/>
        <v>0</v>
      </c>
      <c r="U314" t="s">
        <v>3285</v>
      </c>
      <c r="V314" t="s">
        <v>3286</v>
      </c>
      <c r="W314" t="s">
        <v>3287</v>
      </c>
      <c r="X314" t="s">
        <v>2117</v>
      </c>
      <c r="Y314" t="s">
        <v>2630</v>
      </c>
      <c r="Z314" t="s">
        <v>39</v>
      </c>
      <c r="AA314">
        <v>25.36</v>
      </c>
      <c r="AB314">
        <v>6.53</v>
      </c>
      <c r="AC314">
        <v>38.950000000000003</v>
      </c>
      <c r="AD314">
        <v>62.75</v>
      </c>
      <c r="AE314">
        <f t="shared" si="23"/>
        <v>1</v>
      </c>
      <c r="AF314">
        <f t="shared" si="24"/>
        <v>1</v>
      </c>
      <c r="AG314">
        <f t="shared" si="25"/>
        <v>1</v>
      </c>
      <c r="AH314">
        <v>4.4000000000000004</v>
      </c>
      <c r="AI314">
        <v>5.58</v>
      </c>
      <c r="AJ314">
        <v>5.92</v>
      </c>
      <c r="AK314">
        <v>8.15</v>
      </c>
      <c r="AL314">
        <v>13.29</v>
      </c>
      <c r="AM314" t="s">
        <v>39</v>
      </c>
      <c r="AN314">
        <v>26.64</v>
      </c>
      <c r="AO314">
        <v>6.07</v>
      </c>
      <c r="AP314">
        <v>37.79</v>
      </c>
      <c r="AQ314">
        <v>63.12</v>
      </c>
    </row>
    <row r="315" spans="1:43" x14ac:dyDescent="0.4">
      <c r="A315" t="s">
        <v>1544</v>
      </c>
      <c r="B315" t="s">
        <v>1545</v>
      </c>
      <c r="C315">
        <v>10.11</v>
      </c>
      <c r="D315">
        <v>33.520000000000003</v>
      </c>
      <c r="E315">
        <f t="shared" si="28"/>
        <v>-21.212121212121211</v>
      </c>
      <c r="F315" t="s">
        <v>1546</v>
      </c>
      <c r="G315">
        <v>407.91</v>
      </c>
      <c r="H315">
        <v>8.58</v>
      </c>
      <c r="I315" t="s">
        <v>1547</v>
      </c>
      <c r="J315" t="s">
        <v>1548</v>
      </c>
      <c r="K315" t="s">
        <v>1549</v>
      </c>
      <c r="L315" t="s">
        <v>1550</v>
      </c>
      <c r="M315" t="s">
        <v>1551</v>
      </c>
      <c r="O315" t="s">
        <v>39</v>
      </c>
      <c r="P315">
        <v>52.03</v>
      </c>
      <c r="Q315">
        <v>-33.299999999999997</v>
      </c>
      <c r="R315">
        <v>-12.69</v>
      </c>
      <c r="S315">
        <v>19.53</v>
      </c>
      <c r="T315">
        <f t="shared" si="22"/>
        <v>0</v>
      </c>
      <c r="U315" t="s">
        <v>1552</v>
      </c>
      <c r="V315" t="s">
        <v>1553</v>
      </c>
      <c r="W315" t="s">
        <v>1554</v>
      </c>
      <c r="X315" t="s">
        <v>1555</v>
      </c>
      <c r="Y315" t="s">
        <v>1556</v>
      </c>
      <c r="Z315" t="s">
        <v>39</v>
      </c>
      <c r="AA315">
        <v>-84.57</v>
      </c>
      <c r="AB315">
        <v>16.8</v>
      </c>
      <c r="AC315">
        <v>52.77</v>
      </c>
      <c r="AD315">
        <v>117.79</v>
      </c>
      <c r="AE315">
        <f t="shared" si="23"/>
        <v>0</v>
      </c>
      <c r="AF315">
        <f t="shared" si="24"/>
        <v>1</v>
      </c>
      <c r="AG315">
        <f t="shared" si="25"/>
        <v>1</v>
      </c>
      <c r="AH315">
        <v>-1.32</v>
      </c>
      <c r="AI315">
        <v>-1.4</v>
      </c>
      <c r="AJ315">
        <v>0.18</v>
      </c>
      <c r="AK315">
        <v>-0.52</v>
      </c>
      <c r="AL315">
        <v>0.08</v>
      </c>
      <c r="AM315" t="s">
        <v>39</v>
      </c>
      <c r="AN315">
        <v>-6.06</v>
      </c>
      <c r="AO315">
        <v>112.86</v>
      </c>
      <c r="AP315">
        <v>-388.89</v>
      </c>
      <c r="AQ315">
        <v>115.38</v>
      </c>
    </row>
    <row r="316" spans="1:43" x14ac:dyDescent="0.4">
      <c r="A316" t="s">
        <v>3301</v>
      </c>
      <c r="B316" t="s">
        <v>3302</v>
      </c>
      <c r="C316">
        <v>23.09</v>
      </c>
      <c r="D316" t="s">
        <v>39</v>
      </c>
      <c r="F316" t="s">
        <v>39</v>
      </c>
      <c r="G316" t="s">
        <v>3303</v>
      </c>
      <c r="H316">
        <v>22.48</v>
      </c>
      <c r="T316">
        <f t="shared" si="22"/>
        <v>0</v>
      </c>
      <c r="AE316">
        <f t="shared" si="23"/>
        <v>0</v>
      </c>
      <c r="AF316">
        <f t="shared" si="24"/>
        <v>0</v>
      </c>
      <c r="AG316">
        <f t="shared" si="25"/>
        <v>0</v>
      </c>
    </row>
    <row r="317" spans="1:43" x14ac:dyDescent="0.4">
      <c r="A317" t="s">
        <v>3304</v>
      </c>
      <c r="B317" t="s">
        <v>3305</v>
      </c>
      <c r="C317">
        <v>25.5</v>
      </c>
      <c r="D317">
        <v>22.3</v>
      </c>
      <c r="F317" t="s">
        <v>880</v>
      </c>
      <c r="G317">
        <v>2215.5700000000002</v>
      </c>
      <c r="H317">
        <v>72.02</v>
      </c>
      <c r="I317" t="s">
        <v>326</v>
      </c>
      <c r="J317" t="s">
        <v>879</v>
      </c>
      <c r="K317" t="s">
        <v>3306</v>
      </c>
      <c r="L317" t="s">
        <v>3307</v>
      </c>
      <c r="M317" t="s">
        <v>1149</v>
      </c>
      <c r="O317" t="s">
        <v>39</v>
      </c>
      <c r="P317">
        <v>14.67</v>
      </c>
      <c r="Q317">
        <v>26.2</v>
      </c>
      <c r="R317">
        <v>35.71</v>
      </c>
      <c r="S317">
        <v>11.27</v>
      </c>
      <c r="T317">
        <f t="shared" si="22"/>
        <v>0</v>
      </c>
      <c r="U317" t="s">
        <v>3308</v>
      </c>
      <c r="V317" t="s">
        <v>3309</v>
      </c>
      <c r="W317" t="s">
        <v>3310</v>
      </c>
      <c r="X317" t="s">
        <v>3311</v>
      </c>
      <c r="Y317" t="s">
        <v>3312</v>
      </c>
      <c r="Z317" t="s">
        <v>39</v>
      </c>
      <c r="AA317">
        <v>-28.4</v>
      </c>
      <c r="AB317">
        <v>155.61000000000001</v>
      </c>
      <c r="AC317">
        <v>88.21</v>
      </c>
      <c r="AD317">
        <v>-29.3</v>
      </c>
      <c r="AE317">
        <f t="shared" si="23"/>
        <v>0</v>
      </c>
      <c r="AF317">
        <f t="shared" si="24"/>
        <v>0</v>
      </c>
      <c r="AG317">
        <f t="shared" si="25"/>
        <v>0</v>
      </c>
      <c r="AH317">
        <v>0.72</v>
      </c>
      <c r="AI317">
        <v>0.5</v>
      </c>
      <c r="AJ317">
        <v>1.24</v>
      </c>
      <c r="AK317">
        <v>2.19</v>
      </c>
      <c r="AL317">
        <v>1.5</v>
      </c>
      <c r="AM317" t="s">
        <v>39</v>
      </c>
      <c r="AN317">
        <v>-30.56</v>
      </c>
      <c r="AO317">
        <v>148</v>
      </c>
      <c r="AP317">
        <v>76.61</v>
      </c>
      <c r="AQ317">
        <v>-31.51</v>
      </c>
    </row>
    <row r="318" spans="1:43" x14ac:dyDescent="0.4">
      <c r="A318" t="s">
        <v>3313</v>
      </c>
      <c r="B318" t="s">
        <v>3314</v>
      </c>
      <c r="C318">
        <v>4.0199999999999996</v>
      </c>
      <c r="D318">
        <v>22.14</v>
      </c>
      <c r="F318" t="s">
        <v>3315</v>
      </c>
      <c r="G318">
        <v>33.340000000000003</v>
      </c>
      <c r="H318">
        <v>3.95</v>
      </c>
      <c r="I318" t="s">
        <v>3176</v>
      </c>
      <c r="J318" t="s">
        <v>3316</v>
      </c>
      <c r="K318" t="s">
        <v>3317</v>
      </c>
      <c r="L318" t="s">
        <v>3318</v>
      </c>
      <c r="M318" t="s">
        <v>3319</v>
      </c>
      <c r="O318" t="s">
        <v>39</v>
      </c>
      <c r="P318">
        <v>4.1399999999999997</v>
      </c>
      <c r="Q318">
        <v>9.99</v>
      </c>
      <c r="R318">
        <v>15.21</v>
      </c>
      <c r="S318">
        <v>8.09</v>
      </c>
      <c r="T318">
        <f t="shared" si="22"/>
        <v>0</v>
      </c>
      <c r="U318" t="s">
        <v>3320</v>
      </c>
      <c r="V318" t="s">
        <v>3321</v>
      </c>
      <c r="W318" t="s">
        <v>3322</v>
      </c>
      <c r="X318" t="s">
        <v>3323</v>
      </c>
      <c r="Y318" t="s">
        <v>3324</v>
      </c>
      <c r="Z318" t="s">
        <v>39</v>
      </c>
      <c r="AA318">
        <v>313.33</v>
      </c>
      <c r="AB318">
        <v>-21.2</v>
      </c>
      <c r="AC318">
        <v>51.95</v>
      </c>
      <c r="AD318">
        <v>-14.07</v>
      </c>
      <c r="AE318">
        <f t="shared" si="23"/>
        <v>0</v>
      </c>
      <c r="AF318">
        <f t="shared" si="24"/>
        <v>0</v>
      </c>
      <c r="AG318">
        <f t="shared" si="25"/>
        <v>0</v>
      </c>
      <c r="AH318">
        <v>-0.1</v>
      </c>
      <c r="AI318">
        <v>0.21</v>
      </c>
      <c r="AJ318">
        <v>0.15</v>
      </c>
      <c r="AK318">
        <v>0.22</v>
      </c>
      <c r="AL318">
        <v>0.19</v>
      </c>
      <c r="AM318" t="s">
        <v>39</v>
      </c>
      <c r="AN318">
        <v>310</v>
      </c>
      <c r="AO318">
        <v>-28.57</v>
      </c>
      <c r="AP318">
        <v>46.67</v>
      </c>
      <c r="AQ318">
        <v>-13.64</v>
      </c>
    </row>
    <row r="319" spans="1:43" x14ac:dyDescent="0.4">
      <c r="A319" t="s">
        <v>3325</v>
      </c>
      <c r="B319" t="s">
        <v>3326</v>
      </c>
      <c r="C319">
        <v>6.58</v>
      </c>
      <c r="D319" t="s">
        <v>39</v>
      </c>
      <c r="F319" t="s">
        <v>39</v>
      </c>
      <c r="G319" t="s">
        <v>3327</v>
      </c>
      <c r="H319">
        <v>22.06</v>
      </c>
      <c r="T319">
        <f t="shared" si="22"/>
        <v>0</v>
      </c>
      <c r="AE319">
        <f t="shared" si="23"/>
        <v>0</v>
      </c>
      <c r="AF319">
        <f t="shared" si="24"/>
        <v>0</v>
      </c>
      <c r="AG319">
        <f t="shared" si="25"/>
        <v>0</v>
      </c>
    </row>
    <row r="320" spans="1:43" x14ac:dyDescent="0.4">
      <c r="A320" t="s">
        <v>3328</v>
      </c>
      <c r="B320" t="s">
        <v>3329</v>
      </c>
      <c r="C320">
        <v>16.07</v>
      </c>
      <c r="D320" t="s">
        <v>39</v>
      </c>
      <c r="F320" t="s">
        <v>39</v>
      </c>
      <c r="G320" t="s">
        <v>908</v>
      </c>
      <c r="H320">
        <v>21.79</v>
      </c>
      <c r="T320">
        <f t="shared" si="22"/>
        <v>0</v>
      </c>
      <c r="AE320">
        <f t="shared" si="23"/>
        <v>0</v>
      </c>
      <c r="AF320">
        <f t="shared" si="24"/>
        <v>0</v>
      </c>
      <c r="AG320">
        <f t="shared" si="25"/>
        <v>0</v>
      </c>
    </row>
    <row r="321" spans="1:43" x14ac:dyDescent="0.4">
      <c r="A321" t="s">
        <v>3330</v>
      </c>
      <c r="B321" t="s">
        <v>3331</v>
      </c>
      <c r="C321">
        <v>57.2</v>
      </c>
      <c r="D321">
        <v>21.73</v>
      </c>
      <c r="F321" t="s">
        <v>521</v>
      </c>
      <c r="G321">
        <v>2556</v>
      </c>
      <c r="H321">
        <v>76.430000000000007</v>
      </c>
      <c r="I321" t="s">
        <v>3332</v>
      </c>
      <c r="J321" t="s">
        <v>1375</v>
      </c>
      <c r="K321" t="s">
        <v>3333</v>
      </c>
      <c r="L321" t="s">
        <v>3334</v>
      </c>
      <c r="M321" t="s">
        <v>625</v>
      </c>
      <c r="O321" t="s">
        <v>39</v>
      </c>
      <c r="P321">
        <v>-3.41</v>
      </c>
      <c r="Q321">
        <v>6.74</v>
      </c>
      <c r="R321">
        <v>11.61</v>
      </c>
      <c r="S321">
        <v>-3.7</v>
      </c>
      <c r="T321">
        <f t="shared" si="22"/>
        <v>0</v>
      </c>
      <c r="U321" t="s">
        <v>3335</v>
      </c>
      <c r="V321" t="s">
        <v>3336</v>
      </c>
      <c r="W321" t="s">
        <v>3315</v>
      </c>
      <c r="X321" t="s">
        <v>3337</v>
      </c>
      <c r="Y321" t="s">
        <v>3338</v>
      </c>
      <c r="Z321" t="s">
        <v>39</v>
      </c>
      <c r="AA321">
        <v>32.49</v>
      </c>
      <c r="AB321">
        <v>6.02</v>
      </c>
      <c r="AC321">
        <v>8.16</v>
      </c>
      <c r="AD321">
        <v>-18.98</v>
      </c>
      <c r="AE321">
        <f t="shared" si="23"/>
        <v>0</v>
      </c>
      <c r="AF321">
        <f t="shared" si="24"/>
        <v>0</v>
      </c>
      <c r="AG321">
        <f t="shared" si="25"/>
        <v>0</v>
      </c>
      <c r="AH321">
        <v>1.78</v>
      </c>
      <c r="AI321">
        <v>2.4</v>
      </c>
      <c r="AJ321">
        <v>2.58</v>
      </c>
      <c r="AK321">
        <v>2.81</v>
      </c>
      <c r="AL321">
        <v>2.29</v>
      </c>
      <c r="AM321" t="s">
        <v>39</v>
      </c>
      <c r="AN321">
        <v>34.83</v>
      </c>
      <c r="AO321">
        <v>7.5</v>
      </c>
      <c r="AP321">
        <v>8.91</v>
      </c>
      <c r="AQ321">
        <v>-18.510000000000002</v>
      </c>
    </row>
    <row r="322" spans="1:43" x14ac:dyDescent="0.4">
      <c r="A322" t="s">
        <v>3339</v>
      </c>
      <c r="B322" t="s">
        <v>3340</v>
      </c>
      <c r="C322">
        <v>6.3</v>
      </c>
      <c r="D322">
        <v>21.33</v>
      </c>
      <c r="F322" t="s">
        <v>3341</v>
      </c>
      <c r="G322">
        <v>32.21</v>
      </c>
      <c r="H322">
        <v>3.55</v>
      </c>
      <c r="I322" t="s">
        <v>3342</v>
      </c>
      <c r="J322" t="s">
        <v>3343</v>
      </c>
      <c r="K322" t="s">
        <v>3344</v>
      </c>
      <c r="L322" t="s">
        <v>3345</v>
      </c>
      <c r="M322" t="s">
        <v>3346</v>
      </c>
      <c r="O322" t="s">
        <v>39</v>
      </c>
      <c r="P322">
        <v>5.27</v>
      </c>
      <c r="Q322">
        <v>11.74</v>
      </c>
      <c r="R322">
        <v>3.09</v>
      </c>
      <c r="S322">
        <v>1.81</v>
      </c>
      <c r="T322">
        <f t="shared" si="22"/>
        <v>0</v>
      </c>
      <c r="U322" t="s">
        <v>1180</v>
      </c>
      <c r="V322" t="s">
        <v>3347</v>
      </c>
      <c r="W322" t="s">
        <v>1275</v>
      </c>
      <c r="X322" t="s">
        <v>3347</v>
      </c>
      <c r="Y322" t="s">
        <v>3348</v>
      </c>
      <c r="Z322" t="s">
        <v>39</v>
      </c>
      <c r="AA322">
        <v>-26.44</v>
      </c>
      <c r="AB322">
        <v>-44.51</v>
      </c>
      <c r="AC322">
        <v>79.72</v>
      </c>
      <c r="AD322">
        <v>18.2</v>
      </c>
      <c r="AE322">
        <f t="shared" si="23"/>
        <v>0</v>
      </c>
      <c r="AF322">
        <f t="shared" si="24"/>
        <v>0</v>
      </c>
      <c r="AG322">
        <f t="shared" si="25"/>
        <v>0</v>
      </c>
      <c r="AH322">
        <v>0.28999999999999998</v>
      </c>
      <c r="AI322">
        <v>0.24</v>
      </c>
      <c r="AJ322">
        <v>0.13</v>
      </c>
      <c r="AK322">
        <v>0.22</v>
      </c>
      <c r="AL322">
        <v>0.28999999999999998</v>
      </c>
      <c r="AM322" t="s">
        <v>39</v>
      </c>
      <c r="AN322">
        <v>-17.239999999999998</v>
      </c>
      <c r="AO322">
        <v>-45.83</v>
      </c>
      <c r="AP322">
        <v>69.23</v>
      </c>
      <c r="AQ322">
        <v>31.82</v>
      </c>
    </row>
    <row r="323" spans="1:43" x14ac:dyDescent="0.4">
      <c r="A323" t="s">
        <v>3349</v>
      </c>
      <c r="B323" t="s">
        <v>3350</v>
      </c>
      <c r="C323">
        <v>110.89</v>
      </c>
      <c r="D323">
        <v>21.23</v>
      </c>
      <c r="F323" t="s">
        <v>3351</v>
      </c>
      <c r="G323">
        <v>7467</v>
      </c>
      <c r="H323">
        <v>344</v>
      </c>
      <c r="I323" t="s">
        <v>3352</v>
      </c>
      <c r="J323" t="s">
        <v>1148</v>
      </c>
      <c r="K323" t="s">
        <v>1187</v>
      </c>
      <c r="L323" t="s">
        <v>46</v>
      </c>
      <c r="M323" t="s">
        <v>3353</v>
      </c>
      <c r="O323" t="s">
        <v>39</v>
      </c>
      <c r="P323">
        <v>-6.23</v>
      </c>
      <c r="Q323">
        <v>-1.95</v>
      </c>
      <c r="R323">
        <v>1.42</v>
      </c>
      <c r="S323">
        <v>46.9</v>
      </c>
      <c r="T323">
        <f t="shared" si="22"/>
        <v>1</v>
      </c>
      <c r="U323" t="s">
        <v>3354</v>
      </c>
      <c r="V323" t="s">
        <v>3355</v>
      </c>
      <c r="W323" t="s">
        <v>3356</v>
      </c>
      <c r="X323" t="s">
        <v>1770</v>
      </c>
      <c r="Y323" t="s">
        <v>3357</v>
      </c>
      <c r="Z323" t="s">
        <v>39</v>
      </c>
      <c r="AA323">
        <v>-16.05</v>
      </c>
      <c r="AB323">
        <v>15.79</v>
      </c>
      <c r="AC323">
        <v>-37.869999999999997</v>
      </c>
      <c r="AD323">
        <v>3.3</v>
      </c>
      <c r="AE323">
        <f t="shared" si="23"/>
        <v>0</v>
      </c>
      <c r="AF323">
        <f t="shared" si="24"/>
        <v>0</v>
      </c>
      <c r="AG323">
        <f t="shared" si="25"/>
        <v>0</v>
      </c>
      <c r="AH323">
        <v>0.2</v>
      </c>
      <c r="AI323">
        <v>1.28</v>
      </c>
      <c r="AJ323">
        <v>5.05</v>
      </c>
      <c r="AK323">
        <v>3.15</v>
      </c>
      <c r="AL323">
        <v>2.78</v>
      </c>
      <c r="AM323" t="s">
        <v>39</v>
      </c>
      <c r="AN323">
        <v>528.63</v>
      </c>
      <c r="AO323">
        <v>293.93</v>
      </c>
      <c r="AP323">
        <v>-37.65</v>
      </c>
      <c r="AQ323">
        <v>-11.79</v>
      </c>
    </row>
    <row r="324" spans="1:43" x14ac:dyDescent="0.4">
      <c r="A324" t="s">
        <v>1498</v>
      </c>
      <c r="B324" t="s">
        <v>1499</v>
      </c>
      <c r="C324">
        <v>36.11</v>
      </c>
      <c r="D324">
        <v>34.79</v>
      </c>
      <c r="E324">
        <f>100*((AL324-AH324)/AH324)/5</f>
        <v>43.170731707317074</v>
      </c>
      <c r="F324" t="s">
        <v>1196</v>
      </c>
      <c r="G324">
        <v>322.86</v>
      </c>
      <c r="H324">
        <v>36.72</v>
      </c>
      <c r="I324" t="s">
        <v>1500</v>
      </c>
      <c r="J324" t="s">
        <v>1501</v>
      </c>
      <c r="K324" t="s">
        <v>1502</v>
      </c>
      <c r="L324" t="s">
        <v>1503</v>
      </c>
      <c r="M324" t="s">
        <v>1504</v>
      </c>
      <c r="O324" t="s">
        <v>39</v>
      </c>
      <c r="P324">
        <v>22.88</v>
      </c>
      <c r="Q324">
        <v>26.07</v>
      </c>
      <c r="R324">
        <v>27.15</v>
      </c>
      <c r="S324">
        <v>27.21</v>
      </c>
      <c r="T324">
        <f t="shared" si="22"/>
        <v>1</v>
      </c>
      <c r="U324" t="s">
        <v>3296</v>
      </c>
      <c r="V324" t="s">
        <v>3297</v>
      </c>
      <c r="W324" t="s">
        <v>3298</v>
      </c>
      <c r="X324" t="s">
        <v>3299</v>
      </c>
      <c r="Y324" t="s">
        <v>3300</v>
      </c>
      <c r="Z324" t="s">
        <v>39</v>
      </c>
      <c r="AA324">
        <v>11.6</v>
      </c>
      <c r="AB324">
        <v>84.41</v>
      </c>
      <c r="AC324">
        <v>64.599999999999994</v>
      </c>
      <c r="AD324">
        <v>5.28</v>
      </c>
      <c r="AE324">
        <f t="shared" si="23"/>
        <v>1</v>
      </c>
      <c r="AF324">
        <f t="shared" si="24"/>
        <v>1</v>
      </c>
      <c r="AG324">
        <f t="shared" si="25"/>
        <v>0</v>
      </c>
      <c r="AH324">
        <v>0.82</v>
      </c>
      <c r="AI324">
        <v>0.85</v>
      </c>
      <c r="AJ324">
        <v>1.44</v>
      </c>
      <c r="AK324">
        <v>2.37</v>
      </c>
      <c r="AL324">
        <v>2.59</v>
      </c>
      <c r="AM324" t="s">
        <v>39</v>
      </c>
      <c r="AN324">
        <v>3.66</v>
      </c>
      <c r="AO324">
        <v>69.41</v>
      </c>
      <c r="AP324">
        <v>64.58</v>
      </c>
      <c r="AQ324">
        <v>9.2799999999999994</v>
      </c>
    </row>
    <row r="325" spans="1:43" x14ac:dyDescent="0.4">
      <c r="A325" t="s">
        <v>3369</v>
      </c>
      <c r="B325" t="s">
        <v>3370</v>
      </c>
      <c r="C325">
        <v>44.65</v>
      </c>
      <c r="D325">
        <v>21.11</v>
      </c>
      <c r="F325" t="s">
        <v>3371</v>
      </c>
      <c r="G325">
        <v>37047</v>
      </c>
      <c r="H325">
        <v>8901</v>
      </c>
      <c r="I325" t="s">
        <v>3372</v>
      </c>
      <c r="J325" t="s">
        <v>3373</v>
      </c>
      <c r="K325" t="s">
        <v>3374</v>
      </c>
      <c r="L325" t="s">
        <v>3375</v>
      </c>
      <c r="M325" t="s">
        <v>3376</v>
      </c>
      <c r="O325" t="s">
        <v>39</v>
      </c>
      <c r="P325">
        <v>0.16</v>
      </c>
      <c r="Q325">
        <v>2.95</v>
      </c>
      <c r="R325">
        <v>-0.13</v>
      </c>
      <c r="S325">
        <v>-3.08</v>
      </c>
      <c r="T325">
        <f t="shared" ref="T325:T388" si="29">IF(AND(Q325&gt;P325,R325&gt;Q325,S325&gt;R325),1,0)</f>
        <v>0</v>
      </c>
      <c r="U325" t="s">
        <v>3257</v>
      </c>
      <c r="V325" t="s">
        <v>1522</v>
      </c>
      <c r="W325" t="s">
        <v>3377</v>
      </c>
      <c r="X325" t="s">
        <v>3378</v>
      </c>
      <c r="Y325" t="s">
        <v>3379</v>
      </c>
      <c r="Z325" t="s">
        <v>39</v>
      </c>
      <c r="AA325">
        <v>9.4600000000000009</v>
      </c>
      <c r="AB325">
        <v>0.27</v>
      </c>
      <c r="AC325">
        <v>-9.2799999999999994</v>
      </c>
      <c r="AD325">
        <v>-10.43</v>
      </c>
      <c r="AE325">
        <f t="shared" ref="AE325:AE388" si="30">IF(AND(AA325&gt;0,AB325&gt;0,AC325&gt;0,AD325&gt;0),1,0)</f>
        <v>0</v>
      </c>
      <c r="AF325">
        <f t="shared" ref="AF325:AF372" si="31">IF(AND(AB325&gt;0,AC325&gt;0,AD325&gt;0),1,0)</f>
        <v>0</v>
      </c>
      <c r="AG325">
        <f t="shared" ref="AG325:AG372" si="32">IF(AND(AC325&gt;AB325,AD325&gt;AC325),1,0)</f>
        <v>0</v>
      </c>
      <c r="AH325">
        <v>1.99</v>
      </c>
      <c r="AI325">
        <v>2.29</v>
      </c>
      <c r="AJ325">
        <v>2.42</v>
      </c>
      <c r="AK325">
        <v>2.2599999999999998</v>
      </c>
      <c r="AL325">
        <v>2.11</v>
      </c>
      <c r="AM325" t="s">
        <v>39</v>
      </c>
      <c r="AN325">
        <v>15.08</v>
      </c>
      <c r="AO325">
        <v>5.68</v>
      </c>
      <c r="AP325">
        <v>-6.61</v>
      </c>
      <c r="AQ325">
        <v>-6.64</v>
      </c>
    </row>
    <row r="326" spans="1:43" x14ac:dyDescent="0.4">
      <c r="A326" t="s">
        <v>3380</v>
      </c>
      <c r="B326" t="s">
        <v>3381</v>
      </c>
      <c r="C326">
        <v>114.16</v>
      </c>
      <c r="D326">
        <v>21.1</v>
      </c>
      <c r="F326" t="s">
        <v>3142</v>
      </c>
      <c r="G326">
        <v>1556.7</v>
      </c>
      <c r="H326">
        <v>179</v>
      </c>
      <c r="I326" t="s">
        <v>2941</v>
      </c>
      <c r="J326" t="s">
        <v>3268</v>
      </c>
      <c r="K326" t="s">
        <v>2869</v>
      </c>
      <c r="L326" t="s">
        <v>3382</v>
      </c>
      <c r="M326" t="s">
        <v>829</v>
      </c>
      <c r="O326" t="s">
        <v>39</v>
      </c>
      <c r="P326">
        <v>3.18</v>
      </c>
      <c r="Q326">
        <v>3.41</v>
      </c>
      <c r="R326">
        <v>2.76</v>
      </c>
      <c r="S326">
        <v>-44.9</v>
      </c>
      <c r="T326">
        <f t="shared" si="29"/>
        <v>0</v>
      </c>
      <c r="U326" t="s">
        <v>3383</v>
      </c>
      <c r="V326" t="s">
        <v>3384</v>
      </c>
      <c r="W326" t="s">
        <v>3385</v>
      </c>
      <c r="X326" t="s">
        <v>3386</v>
      </c>
      <c r="Y326" t="s">
        <v>3387</v>
      </c>
      <c r="Z326" t="s">
        <v>39</v>
      </c>
      <c r="AA326">
        <v>8.83</v>
      </c>
      <c r="AB326">
        <v>68.260000000000005</v>
      </c>
      <c r="AC326">
        <v>-39.630000000000003</v>
      </c>
      <c r="AD326">
        <v>-50.03</v>
      </c>
      <c r="AE326">
        <f t="shared" si="30"/>
        <v>0</v>
      </c>
      <c r="AF326">
        <f t="shared" si="31"/>
        <v>0</v>
      </c>
      <c r="AG326">
        <f t="shared" si="32"/>
        <v>0</v>
      </c>
      <c r="AH326">
        <v>7.22</v>
      </c>
      <c r="AI326">
        <v>8.15</v>
      </c>
      <c r="AJ326">
        <v>14.83</v>
      </c>
      <c r="AK326">
        <v>9.9499999999999993</v>
      </c>
      <c r="AL326">
        <v>2.6</v>
      </c>
      <c r="AM326" t="s">
        <v>39</v>
      </c>
      <c r="AN326">
        <v>12.88</v>
      </c>
      <c r="AO326">
        <v>81.99</v>
      </c>
      <c r="AP326">
        <v>-32.92</v>
      </c>
      <c r="AQ326">
        <v>-73.87</v>
      </c>
    </row>
    <row r="327" spans="1:43" x14ac:dyDescent="0.4">
      <c r="A327" t="s">
        <v>1314</v>
      </c>
      <c r="B327" t="s">
        <v>1315</v>
      </c>
      <c r="C327">
        <v>73.27</v>
      </c>
      <c r="D327">
        <v>39.39</v>
      </c>
      <c r="E327">
        <f>100*((AL327-AH327)/AH327)/5</f>
        <v>80.625</v>
      </c>
      <c r="F327" t="s">
        <v>1316</v>
      </c>
      <c r="G327">
        <v>1160.1300000000001</v>
      </c>
      <c r="H327">
        <v>99.27</v>
      </c>
      <c r="I327" t="s">
        <v>1317</v>
      </c>
      <c r="J327" t="s">
        <v>1318</v>
      </c>
      <c r="K327" t="s">
        <v>1319</v>
      </c>
      <c r="L327" t="s">
        <v>1320</v>
      </c>
      <c r="M327" t="s">
        <v>879</v>
      </c>
      <c r="O327" t="s">
        <v>39</v>
      </c>
      <c r="P327">
        <v>27.97</v>
      </c>
      <c r="Q327">
        <v>31.51</v>
      </c>
      <c r="R327">
        <v>25.22</v>
      </c>
      <c r="S327">
        <v>26.91</v>
      </c>
      <c r="T327">
        <f t="shared" si="29"/>
        <v>0</v>
      </c>
      <c r="U327" t="s">
        <v>3395</v>
      </c>
      <c r="V327" t="s">
        <v>3396</v>
      </c>
      <c r="W327" t="s">
        <v>3397</v>
      </c>
      <c r="X327" t="s">
        <v>3398</v>
      </c>
      <c r="Y327" t="s">
        <v>3399</v>
      </c>
      <c r="Z327" t="s">
        <v>39</v>
      </c>
      <c r="AA327">
        <v>119.87</v>
      </c>
      <c r="AB327">
        <v>63.35</v>
      </c>
      <c r="AC327">
        <v>29.85</v>
      </c>
      <c r="AD327">
        <v>17.079999999999998</v>
      </c>
      <c r="AE327">
        <f t="shared" si="30"/>
        <v>1</v>
      </c>
      <c r="AF327">
        <f t="shared" si="31"/>
        <v>1</v>
      </c>
      <c r="AG327">
        <f t="shared" si="32"/>
        <v>0</v>
      </c>
      <c r="AH327">
        <v>0.32</v>
      </c>
      <c r="AI327">
        <v>0.74</v>
      </c>
      <c r="AJ327">
        <v>1.1399999999999999</v>
      </c>
      <c r="AK327">
        <v>1.4</v>
      </c>
      <c r="AL327">
        <v>1.61</v>
      </c>
      <c r="AM327" t="s">
        <v>39</v>
      </c>
      <c r="AN327">
        <v>132.1</v>
      </c>
      <c r="AO327">
        <v>52.67</v>
      </c>
      <c r="AP327">
        <v>23.61</v>
      </c>
      <c r="AQ327">
        <v>15</v>
      </c>
    </row>
    <row r="328" spans="1:43" x14ac:dyDescent="0.4">
      <c r="A328" t="s">
        <v>3400</v>
      </c>
      <c r="B328" t="s">
        <v>3401</v>
      </c>
      <c r="C328">
        <v>6.61</v>
      </c>
      <c r="D328">
        <v>20.78</v>
      </c>
      <c r="F328" t="s">
        <v>3402</v>
      </c>
      <c r="G328">
        <v>116.65</v>
      </c>
      <c r="H328">
        <v>14.57</v>
      </c>
      <c r="I328" t="s">
        <v>3403</v>
      </c>
      <c r="J328" t="s">
        <v>958</v>
      </c>
      <c r="K328" t="s">
        <v>3262</v>
      </c>
      <c r="L328" t="s">
        <v>593</v>
      </c>
      <c r="M328" t="s">
        <v>3306</v>
      </c>
      <c r="O328" t="s">
        <v>39</v>
      </c>
      <c r="P328">
        <v>15.02</v>
      </c>
      <c r="Q328">
        <v>8.5500000000000007</v>
      </c>
      <c r="R328">
        <v>9.26</v>
      </c>
      <c r="S328">
        <v>5.44</v>
      </c>
      <c r="T328">
        <f t="shared" si="29"/>
        <v>0</v>
      </c>
      <c r="U328" t="s">
        <v>3404</v>
      </c>
      <c r="V328" t="s">
        <v>3405</v>
      </c>
      <c r="W328" t="s">
        <v>3406</v>
      </c>
      <c r="X328" t="s">
        <v>3407</v>
      </c>
      <c r="Y328" t="s">
        <v>3408</v>
      </c>
      <c r="Z328" t="s">
        <v>39</v>
      </c>
      <c r="AA328">
        <v>24.44</v>
      </c>
      <c r="AB328">
        <v>17.989999999999998</v>
      </c>
      <c r="AC328">
        <v>-1.3</v>
      </c>
      <c r="AD328">
        <v>22.3</v>
      </c>
      <c r="AE328">
        <f t="shared" si="30"/>
        <v>0</v>
      </c>
      <c r="AF328">
        <f t="shared" si="31"/>
        <v>0</v>
      </c>
      <c r="AG328">
        <f t="shared" si="32"/>
        <v>0</v>
      </c>
      <c r="AH328">
        <v>0.16</v>
      </c>
      <c r="AI328">
        <v>0.2</v>
      </c>
      <c r="AJ328">
        <v>0.21</v>
      </c>
      <c r="AK328">
        <v>0.19</v>
      </c>
      <c r="AL328">
        <v>0.24</v>
      </c>
      <c r="AM328" t="s">
        <v>39</v>
      </c>
      <c r="AN328">
        <v>24.2</v>
      </c>
      <c r="AO328">
        <v>7.69</v>
      </c>
      <c r="AP328">
        <v>-9.52</v>
      </c>
      <c r="AQ328">
        <v>26.32</v>
      </c>
    </row>
    <row r="329" spans="1:43" x14ac:dyDescent="0.4">
      <c r="A329" t="s">
        <v>1289</v>
      </c>
      <c r="B329" t="s">
        <v>1290</v>
      </c>
      <c r="C329">
        <v>140.34</v>
      </c>
      <c r="D329">
        <v>40.4</v>
      </c>
      <c r="E329">
        <f>100*((AL329-AH329)/AH329)/5</f>
        <v>76.697247706422019</v>
      </c>
      <c r="F329" t="s">
        <v>1291</v>
      </c>
      <c r="G329">
        <v>27638</v>
      </c>
      <c r="H329">
        <v>10188</v>
      </c>
      <c r="I329" t="s">
        <v>1292</v>
      </c>
      <c r="J329" t="s">
        <v>1293</v>
      </c>
      <c r="K329" t="s">
        <v>1294</v>
      </c>
      <c r="L329" t="s">
        <v>1295</v>
      </c>
      <c r="M329" t="s">
        <v>1296</v>
      </c>
      <c r="O329" t="s">
        <v>39</v>
      </c>
      <c r="P329">
        <v>54.69</v>
      </c>
      <c r="Q329">
        <v>58.36</v>
      </c>
      <c r="R329">
        <v>43.82</v>
      </c>
      <c r="S329">
        <v>54.16</v>
      </c>
      <c r="T329">
        <f t="shared" si="29"/>
        <v>0</v>
      </c>
      <c r="U329" t="s">
        <v>3413</v>
      </c>
      <c r="V329" t="s">
        <v>3414</v>
      </c>
      <c r="W329" t="s">
        <v>3415</v>
      </c>
      <c r="X329" t="s">
        <v>3416</v>
      </c>
      <c r="Y329" t="s">
        <v>3417</v>
      </c>
      <c r="Z329" t="s">
        <v>39</v>
      </c>
      <c r="AA329">
        <v>37.619999999999997</v>
      </c>
      <c r="AB329">
        <v>64.58</v>
      </c>
      <c r="AC329">
        <v>74.42</v>
      </c>
      <c r="AD329">
        <v>24.66</v>
      </c>
      <c r="AE329">
        <f t="shared" si="30"/>
        <v>1</v>
      </c>
      <c r="AF329">
        <f t="shared" si="31"/>
        <v>1</v>
      </c>
      <c r="AG329">
        <f t="shared" si="32"/>
        <v>0</v>
      </c>
      <c r="AH329">
        <v>1.0900000000000001</v>
      </c>
      <c r="AI329">
        <v>1.48</v>
      </c>
      <c r="AJ329">
        <v>2.44</v>
      </c>
      <c r="AK329">
        <v>4.21</v>
      </c>
      <c r="AL329">
        <v>5.27</v>
      </c>
      <c r="AM329" t="s">
        <v>39</v>
      </c>
      <c r="AN329">
        <v>35.78</v>
      </c>
      <c r="AO329">
        <v>64.86</v>
      </c>
      <c r="AP329">
        <v>72.540000000000006</v>
      </c>
      <c r="AQ329">
        <v>25.18</v>
      </c>
    </row>
    <row r="330" spans="1:43" x14ac:dyDescent="0.4">
      <c r="A330" t="s">
        <v>3418</v>
      </c>
      <c r="B330" t="s">
        <v>3419</v>
      </c>
      <c r="C330">
        <v>166.92</v>
      </c>
      <c r="D330">
        <v>20.34</v>
      </c>
      <c r="F330" t="s">
        <v>3420</v>
      </c>
      <c r="G330">
        <v>10511</v>
      </c>
      <c r="H330">
        <v>647</v>
      </c>
      <c r="I330" t="s">
        <v>3421</v>
      </c>
      <c r="J330" t="s">
        <v>3158</v>
      </c>
      <c r="K330" t="s">
        <v>3422</v>
      </c>
      <c r="L330" t="s">
        <v>3423</v>
      </c>
      <c r="M330" t="s">
        <v>3424</v>
      </c>
      <c r="O330" t="s">
        <v>39</v>
      </c>
      <c r="P330">
        <v>-3.93</v>
      </c>
      <c r="Q330">
        <v>-13.01</v>
      </c>
      <c r="R330">
        <v>-4.7300000000000004</v>
      </c>
      <c r="S330">
        <v>0.43</v>
      </c>
      <c r="T330">
        <f t="shared" si="29"/>
        <v>0</v>
      </c>
      <c r="U330" t="s">
        <v>3425</v>
      </c>
      <c r="V330" t="s">
        <v>1365</v>
      </c>
      <c r="W330" t="s">
        <v>3426</v>
      </c>
      <c r="X330" t="s">
        <v>3427</v>
      </c>
      <c r="Y330" t="s">
        <v>3428</v>
      </c>
      <c r="Z330" t="s">
        <v>39</v>
      </c>
      <c r="AA330">
        <v>-0.51</v>
      </c>
      <c r="AB330">
        <v>-18.77</v>
      </c>
      <c r="AC330">
        <v>-55.38</v>
      </c>
      <c r="AD330">
        <v>129.43</v>
      </c>
      <c r="AE330">
        <f t="shared" si="30"/>
        <v>0</v>
      </c>
      <c r="AF330">
        <f t="shared" si="31"/>
        <v>0</v>
      </c>
      <c r="AG330">
        <f t="shared" si="32"/>
        <v>0</v>
      </c>
      <c r="AH330">
        <v>8.41</v>
      </c>
      <c r="AI330">
        <v>8.6999999999999993</v>
      </c>
      <c r="AJ330">
        <v>7.78</v>
      </c>
      <c r="AK330">
        <v>-2.97</v>
      </c>
      <c r="AL330">
        <v>9.17</v>
      </c>
      <c r="AM330" t="s">
        <v>39</v>
      </c>
      <c r="AN330">
        <v>3.45</v>
      </c>
      <c r="AO330">
        <v>-10.57</v>
      </c>
      <c r="AP330">
        <v>-138.16999999999999</v>
      </c>
      <c r="AQ330">
        <v>408.75</v>
      </c>
    </row>
    <row r="331" spans="1:43" x14ac:dyDescent="0.4">
      <c r="A331" t="s">
        <v>1257</v>
      </c>
      <c r="B331" t="s">
        <v>1258</v>
      </c>
      <c r="C331">
        <v>3.47</v>
      </c>
      <c r="D331">
        <v>41.23</v>
      </c>
      <c r="E331">
        <f t="shared" ref="E331:E332" si="33">100*((AL331-AH331)/AH331)/5</f>
        <v>8.0263157894736814</v>
      </c>
      <c r="F331" t="s">
        <v>1259</v>
      </c>
      <c r="G331">
        <v>15732.44</v>
      </c>
      <c r="H331">
        <v>317.39999999999998</v>
      </c>
      <c r="I331" t="s">
        <v>1260</v>
      </c>
      <c r="J331" t="s">
        <v>1261</v>
      </c>
      <c r="K331" t="s">
        <v>1262</v>
      </c>
      <c r="L331" t="s">
        <v>1263</v>
      </c>
      <c r="M331" t="s">
        <v>1264</v>
      </c>
      <c r="O331" t="s">
        <v>39</v>
      </c>
      <c r="P331">
        <v>5.56</v>
      </c>
      <c r="Q331">
        <v>-23.9</v>
      </c>
      <c r="R331">
        <v>1.62</v>
      </c>
      <c r="S331">
        <v>2.15</v>
      </c>
      <c r="T331">
        <f t="shared" si="29"/>
        <v>0</v>
      </c>
      <c r="U331" t="s">
        <v>3467</v>
      </c>
      <c r="V331" t="s">
        <v>3468</v>
      </c>
      <c r="W331" t="s">
        <v>3469</v>
      </c>
      <c r="X331" t="s">
        <v>3470</v>
      </c>
      <c r="Y331" t="s">
        <v>3471</v>
      </c>
      <c r="Z331" t="s">
        <v>39</v>
      </c>
      <c r="AA331">
        <v>5.29</v>
      </c>
      <c r="AB331">
        <v>1.04</v>
      </c>
      <c r="AC331">
        <v>3.99</v>
      </c>
      <c r="AD331">
        <v>5.68</v>
      </c>
      <c r="AE331">
        <f t="shared" si="30"/>
        <v>1</v>
      </c>
      <c r="AF331">
        <f t="shared" si="31"/>
        <v>1</v>
      </c>
      <c r="AG331">
        <f t="shared" si="32"/>
        <v>1</v>
      </c>
      <c r="AH331">
        <v>3.04</v>
      </c>
      <c r="AI331">
        <v>3.34</v>
      </c>
      <c r="AJ331">
        <v>3.5</v>
      </c>
      <c r="AK331">
        <v>3.83</v>
      </c>
      <c r="AL331">
        <v>4.26</v>
      </c>
      <c r="AM331" t="s">
        <v>39</v>
      </c>
      <c r="AN331">
        <v>9.8699999999999992</v>
      </c>
      <c r="AO331">
        <v>4.79</v>
      </c>
      <c r="AP331">
        <v>9.43</v>
      </c>
      <c r="AQ331">
        <v>11.23</v>
      </c>
    </row>
    <row r="332" spans="1:43" x14ac:dyDescent="0.4">
      <c r="A332" t="s">
        <v>1160</v>
      </c>
      <c r="B332" t="s">
        <v>1161</v>
      </c>
      <c r="C332">
        <v>23.61</v>
      </c>
      <c r="D332">
        <v>43.13</v>
      </c>
      <c r="E332">
        <f t="shared" si="33"/>
        <v>21.999999999999996</v>
      </c>
      <c r="F332" t="s">
        <v>1162</v>
      </c>
      <c r="G332">
        <v>2600.5700000000002</v>
      </c>
      <c r="H332">
        <v>72.58</v>
      </c>
      <c r="I332" t="s">
        <v>1163</v>
      </c>
      <c r="J332" t="s">
        <v>1164</v>
      </c>
      <c r="K332" t="s">
        <v>1165</v>
      </c>
      <c r="L332" t="s">
        <v>804</v>
      </c>
      <c r="M332" t="s">
        <v>1166</v>
      </c>
      <c r="O332" t="s">
        <v>39</v>
      </c>
      <c r="P332">
        <v>13.56</v>
      </c>
      <c r="Q332">
        <v>9.8800000000000008</v>
      </c>
      <c r="R332">
        <v>6.88</v>
      </c>
      <c r="S332">
        <v>6.33</v>
      </c>
      <c r="T332">
        <f t="shared" si="29"/>
        <v>0</v>
      </c>
      <c r="U332" t="s">
        <v>3508</v>
      </c>
      <c r="V332" t="s">
        <v>3509</v>
      </c>
      <c r="W332" t="s">
        <v>3510</v>
      </c>
      <c r="X332" t="s">
        <v>3511</v>
      </c>
      <c r="Y332" t="s">
        <v>3512</v>
      </c>
      <c r="Z332" t="s">
        <v>39</v>
      </c>
      <c r="AA332">
        <v>20.399999999999999</v>
      </c>
      <c r="AB332">
        <v>22</v>
      </c>
      <c r="AC332">
        <v>7.51</v>
      </c>
      <c r="AD332">
        <v>33.049999999999997</v>
      </c>
      <c r="AE332">
        <f t="shared" si="30"/>
        <v>1</v>
      </c>
      <c r="AF332">
        <f t="shared" si="31"/>
        <v>1</v>
      </c>
      <c r="AG332">
        <f t="shared" si="32"/>
        <v>0</v>
      </c>
      <c r="AH332">
        <v>0.4</v>
      </c>
      <c r="AI332">
        <v>0.49</v>
      </c>
      <c r="AJ332">
        <v>0.59</v>
      </c>
      <c r="AK332">
        <v>0.63</v>
      </c>
      <c r="AL332">
        <v>0.84</v>
      </c>
      <c r="AM332" t="s">
        <v>39</v>
      </c>
      <c r="AN332">
        <v>22.5</v>
      </c>
      <c r="AO332">
        <v>20.41</v>
      </c>
      <c r="AP332">
        <v>6.78</v>
      </c>
      <c r="AQ332">
        <v>33.33</v>
      </c>
    </row>
    <row r="333" spans="1:43" x14ac:dyDescent="0.4">
      <c r="A333" t="s">
        <v>3452</v>
      </c>
      <c r="B333" t="s">
        <v>3453</v>
      </c>
      <c r="C333">
        <v>4.9800000000000004</v>
      </c>
      <c r="D333">
        <v>24.7</v>
      </c>
      <c r="F333" t="s">
        <v>3454</v>
      </c>
      <c r="G333">
        <v>23.41</v>
      </c>
      <c r="H333">
        <v>1.66</v>
      </c>
      <c r="I333" t="s">
        <v>3455</v>
      </c>
      <c r="J333" t="s">
        <v>3456</v>
      </c>
      <c r="K333" t="s">
        <v>3457</v>
      </c>
      <c r="L333" t="s">
        <v>3458</v>
      </c>
      <c r="M333" t="s">
        <v>3459</v>
      </c>
      <c r="O333" t="s">
        <v>39</v>
      </c>
      <c r="P333">
        <v>9.5500000000000007</v>
      </c>
      <c r="Q333">
        <v>17.13</v>
      </c>
      <c r="R333">
        <v>0.42</v>
      </c>
      <c r="S333">
        <v>6.34</v>
      </c>
      <c r="T333">
        <f t="shared" si="29"/>
        <v>0</v>
      </c>
      <c r="U333" t="s">
        <v>667</v>
      </c>
      <c r="V333" t="s">
        <v>3460</v>
      </c>
      <c r="W333" t="s">
        <v>3461</v>
      </c>
      <c r="X333">
        <v>927000</v>
      </c>
      <c r="Y333" t="s">
        <v>3462</v>
      </c>
      <c r="Z333" t="s">
        <v>39</v>
      </c>
      <c r="AA333">
        <v>59.93</v>
      </c>
      <c r="AB333">
        <v>142.66</v>
      </c>
      <c r="AC333">
        <v>-15.65</v>
      </c>
      <c r="AD333">
        <v>78.64</v>
      </c>
      <c r="AE333">
        <f t="shared" si="30"/>
        <v>0</v>
      </c>
      <c r="AF333">
        <f t="shared" si="31"/>
        <v>0</v>
      </c>
      <c r="AG333">
        <f t="shared" si="32"/>
        <v>0</v>
      </c>
      <c r="AH333">
        <v>-0.8</v>
      </c>
      <c r="AI333">
        <v>-0.33</v>
      </c>
      <c r="AJ333">
        <v>0.14000000000000001</v>
      </c>
      <c r="AK333">
        <v>0.12</v>
      </c>
      <c r="AL333">
        <v>0.21</v>
      </c>
      <c r="AM333" t="s">
        <v>39</v>
      </c>
      <c r="AN333">
        <v>58.75</v>
      </c>
      <c r="AO333">
        <v>142.41999999999999</v>
      </c>
      <c r="AP333">
        <v>-14.29</v>
      </c>
      <c r="AQ333">
        <v>75</v>
      </c>
    </row>
    <row r="334" spans="1:43" x14ac:dyDescent="0.4">
      <c r="A334" t="s">
        <v>1060</v>
      </c>
      <c r="B334" t="s">
        <v>1061</v>
      </c>
      <c r="C334">
        <v>1.88</v>
      </c>
      <c r="D334">
        <v>47</v>
      </c>
      <c r="E334">
        <f t="shared" ref="E334:E335" si="34">100*((AL334-AH334)/AH334)/5</f>
        <v>-40</v>
      </c>
      <c r="F334" t="s">
        <v>1062</v>
      </c>
      <c r="G334" t="s">
        <v>39</v>
      </c>
      <c r="H334" t="s">
        <v>39</v>
      </c>
      <c r="I334" t="s">
        <v>1063</v>
      </c>
      <c r="J334" t="s">
        <v>1064</v>
      </c>
      <c r="K334" t="s">
        <v>1065</v>
      </c>
      <c r="L334" t="s">
        <v>1066</v>
      </c>
      <c r="M334" t="s">
        <v>1067</v>
      </c>
      <c r="O334" t="s">
        <v>39</v>
      </c>
      <c r="P334">
        <v>3.37</v>
      </c>
      <c r="Q334">
        <v>19.46</v>
      </c>
      <c r="R334">
        <v>21.19</v>
      </c>
      <c r="S334">
        <v>-6.49</v>
      </c>
      <c r="T334">
        <f t="shared" si="29"/>
        <v>0</v>
      </c>
      <c r="U334" t="s">
        <v>1068</v>
      </c>
      <c r="V334" t="s">
        <v>1069</v>
      </c>
      <c r="W334" t="s">
        <v>1070</v>
      </c>
      <c r="X334" t="s">
        <v>1071</v>
      </c>
      <c r="Y334" t="s">
        <v>1072</v>
      </c>
      <c r="Z334" t="s">
        <v>39</v>
      </c>
      <c r="AA334">
        <v>-28.44</v>
      </c>
      <c r="AB334">
        <v>157.53</v>
      </c>
      <c r="AC334">
        <v>19.71</v>
      </c>
      <c r="AD334">
        <v>14.04</v>
      </c>
      <c r="AE334">
        <f t="shared" si="30"/>
        <v>0</v>
      </c>
      <c r="AF334">
        <f t="shared" si="31"/>
        <v>1</v>
      </c>
      <c r="AG334">
        <f t="shared" si="32"/>
        <v>0</v>
      </c>
      <c r="AH334">
        <v>-0.12</v>
      </c>
      <c r="AI334">
        <v>-0.15</v>
      </c>
      <c r="AJ334">
        <v>0.09</v>
      </c>
      <c r="AK334">
        <v>0.1</v>
      </c>
      <c r="AL334">
        <v>0.12</v>
      </c>
      <c r="AM334" t="s">
        <v>39</v>
      </c>
      <c r="AN334">
        <v>-28.83</v>
      </c>
      <c r="AO334">
        <v>157.18</v>
      </c>
      <c r="AP334">
        <v>15.84</v>
      </c>
      <c r="AQ334">
        <v>16.41</v>
      </c>
    </row>
    <row r="335" spans="1:43" x14ac:dyDescent="0.4">
      <c r="A335" t="s">
        <v>900</v>
      </c>
      <c r="B335" t="s">
        <v>901</v>
      </c>
      <c r="C335">
        <v>108.04</v>
      </c>
      <c r="D335">
        <v>49.71</v>
      </c>
      <c r="E335">
        <f t="shared" si="34"/>
        <v>26.274509803921564</v>
      </c>
      <c r="F335" t="s">
        <v>902</v>
      </c>
      <c r="G335">
        <v>14704.27</v>
      </c>
      <c r="H335">
        <v>10388.93</v>
      </c>
      <c r="I335" t="s">
        <v>903</v>
      </c>
      <c r="J335" t="s">
        <v>128</v>
      </c>
      <c r="K335" t="s">
        <v>904</v>
      </c>
      <c r="L335" t="s">
        <v>905</v>
      </c>
      <c r="M335" t="s">
        <v>906</v>
      </c>
      <c r="O335" t="s">
        <v>39</v>
      </c>
      <c r="P335">
        <v>75.069999999999993</v>
      </c>
      <c r="Q335">
        <v>56.06</v>
      </c>
      <c r="R335">
        <v>43.42</v>
      </c>
      <c r="S335">
        <v>29.3</v>
      </c>
      <c r="T335">
        <f t="shared" si="29"/>
        <v>0</v>
      </c>
      <c r="U335" t="s">
        <v>1220</v>
      </c>
      <c r="V335" t="s">
        <v>803</v>
      </c>
      <c r="W335" t="s">
        <v>805</v>
      </c>
      <c r="X335" t="s">
        <v>3247</v>
      </c>
      <c r="Y335" t="s">
        <v>3582</v>
      </c>
      <c r="Z335" t="s">
        <v>39</v>
      </c>
      <c r="AA335">
        <v>22.97</v>
      </c>
      <c r="AB335">
        <v>30.68</v>
      </c>
      <c r="AC335">
        <v>5.98</v>
      </c>
      <c r="AD335">
        <v>20.63</v>
      </c>
      <c r="AE335">
        <f t="shared" si="30"/>
        <v>1</v>
      </c>
      <c r="AF335">
        <f t="shared" si="31"/>
        <v>1</v>
      </c>
      <c r="AG335">
        <f t="shared" si="32"/>
        <v>0</v>
      </c>
      <c r="AH335">
        <v>1.53</v>
      </c>
      <c r="AI335">
        <v>1.94</v>
      </c>
      <c r="AJ335">
        <v>2.61</v>
      </c>
      <c r="AK335">
        <v>2.86</v>
      </c>
      <c r="AL335">
        <v>3.54</v>
      </c>
      <c r="AM335" t="s">
        <v>39</v>
      </c>
      <c r="AN335">
        <v>26.8</v>
      </c>
      <c r="AO335">
        <v>34.54</v>
      </c>
      <c r="AP335">
        <v>9.58</v>
      </c>
      <c r="AQ335">
        <v>23.78</v>
      </c>
    </row>
    <row r="336" spans="1:43" x14ac:dyDescent="0.4">
      <c r="A336" t="s">
        <v>3480</v>
      </c>
      <c r="B336" t="s">
        <v>3481</v>
      </c>
      <c r="C336">
        <v>11.75</v>
      </c>
      <c r="D336">
        <v>24.52</v>
      </c>
      <c r="F336" t="s">
        <v>3482</v>
      </c>
      <c r="G336">
        <v>203</v>
      </c>
      <c r="H336">
        <v>13.48</v>
      </c>
      <c r="I336" t="s">
        <v>3483</v>
      </c>
      <c r="J336" t="s">
        <v>3484</v>
      </c>
      <c r="K336" t="s">
        <v>3485</v>
      </c>
      <c r="L336" t="s">
        <v>3486</v>
      </c>
      <c r="M336" t="s">
        <v>3487</v>
      </c>
      <c r="O336" t="s">
        <v>39</v>
      </c>
      <c r="P336">
        <v>2.5299999999999998</v>
      </c>
      <c r="Q336">
        <v>-1.37</v>
      </c>
      <c r="R336">
        <v>10.46</v>
      </c>
      <c r="S336">
        <v>-4.63</v>
      </c>
      <c r="T336">
        <f t="shared" si="29"/>
        <v>0</v>
      </c>
      <c r="U336" t="s">
        <v>3488</v>
      </c>
      <c r="V336" t="s">
        <v>3489</v>
      </c>
      <c r="W336" t="s">
        <v>3490</v>
      </c>
      <c r="X336" t="s">
        <v>3491</v>
      </c>
      <c r="Y336" t="s">
        <v>3492</v>
      </c>
      <c r="Z336" t="s">
        <v>39</v>
      </c>
      <c r="AA336">
        <v>-23.77</v>
      </c>
      <c r="AB336">
        <v>-69.84</v>
      </c>
      <c r="AC336">
        <v>276.24</v>
      </c>
      <c r="AD336">
        <v>104.58</v>
      </c>
      <c r="AE336">
        <f t="shared" si="30"/>
        <v>0</v>
      </c>
      <c r="AF336">
        <f t="shared" si="31"/>
        <v>0</v>
      </c>
      <c r="AG336">
        <f t="shared" si="32"/>
        <v>0</v>
      </c>
      <c r="AH336">
        <v>0.3</v>
      </c>
      <c r="AI336">
        <v>0.22</v>
      </c>
      <c r="AJ336">
        <v>7.0000000000000007E-2</v>
      </c>
      <c r="AK336">
        <v>0.27</v>
      </c>
      <c r="AL336">
        <v>0.54</v>
      </c>
      <c r="AM336" t="s">
        <v>39</v>
      </c>
      <c r="AN336">
        <v>-26.67</v>
      </c>
      <c r="AO336">
        <v>-68.180000000000007</v>
      </c>
      <c r="AP336">
        <v>285.70999999999998</v>
      </c>
      <c r="AQ336">
        <v>98.96</v>
      </c>
    </row>
    <row r="337" spans="1:43" x14ac:dyDescent="0.4">
      <c r="A337" t="s">
        <v>3493</v>
      </c>
      <c r="B337" t="s">
        <v>3494</v>
      </c>
      <c r="C337">
        <v>56.69</v>
      </c>
      <c r="D337">
        <v>24.5</v>
      </c>
      <c r="F337" t="s">
        <v>704</v>
      </c>
      <c r="G337">
        <v>478.41</v>
      </c>
      <c r="H337">
        <v>95.28</v>
      </c>
      <c r="I337" t="s">
        <v>39</v>
      </c>
      <c r="J337" t="s">
        <v>39</v>
      </c>
      <c r="K337" t="s">
        <v>3495</v>
      </c>
      <c r="L337" t="s">
        <v>3496</v>
      </c>
      <c r="M337" t="s">
        <v>3497</v>
      </c>
      <c r="O337" t="s">
        <v>39</v>
      </c>
      <c r="P337" t="s">
        <v>39</v>
      </c>
      <c r="Q337" t="s">
        <v>39</v>
      </c>
      <c r="R337">
        <v>63.47</v>
      </c>
      <c r="S337">
        <v>100.13</v>
      </c>
      <c r="T337">
        <f t="shared" si="29"/>
        <v>0</v>
      </c>
      <c r="U337" t="s">
        <v>39</v>
      </c>
      <c r="V337" t="s">
        <v>39</v>
      </c>
      <c r="W337" t="s">
        <v>3498</v>
      </c>
      <c r="X337" t="s">
        <v>3499</v>
      </c>
      <c r="Y337" t="s">
        <v>3500</v>
      </c>
      <c r="Z337" t="s">
        <v>39</v>
      </c>
      <c r="AA337" t="s">
        <v>39</v>
      </c>
      <c r="AB337" t="s">
        <v>39</v>
      </c>
      <c r="AC337">
        <v>-11.61</v>
      </c>
      <c r="AD337">
        <v>711.77</v>
      </c>
      <c r="AE337">
        <f t="shared" si="30"/>
        <v>0</v>
      </c>
      <c r="AF337">
        <f t="shared" si="31"/>
        <v>0</v>
      </c>
      <c r="AG337">
        <f t="shared" si="32"/>
        <v>0</v>
      </c>
      <c r="AH337" t="s">
        <v>39</v>
      </c>
      <c r="AI337" t="s">
        <v>39</v>
      </c>
      <c r="AJ337">
        <v>0.05</v>
      </c>
      <c r="AK337">
        <v>0.21</v>
      </c>
      <c r="AL337">
        <v>3.77</v>
      </c>
      <c r="AM337" t="s">
        <v>39</v>
      </c>
      <c r="AN337" t="s">
        <v>39</v>
      </c>
      <c r="AO337" t="s">
        <v>39</v>
      </c>
      <c r="AP337">
        <v>339.26</v>
      </c>
      <c r="AQ337">
        <v>1673.28</v>
      </c>
    </row>
    <row r="338" spans="1:43" x14ac:dyDescent="0.4">
      <c r="A338" t="s">
        <v>2071</v>
      </c>
      <c r="B338" t="s">
        <v>2072</v>
      </c>
      <c r="C338">
        <v>3.55</v>
      </c>
      <c r="D338">
        <v>50.08</v>
      </c>
      <c r="E338">
        <f>100*((AL338-AH338)/AH338)/5</f>
        <v>6.6666666666666687</v>
      </c>
      <c r="F338" t="s">
        <v>2073</v>
      </c>
      <c r="G338">
        <v>56.8</v>
      </c>
      <c r="H338">
        <v>-4.7</v>
      </c>
      <c r="I338" t="s">
        <v>2074</v>
      </c>
      <c r="J338" t="s">
        <v>2075</v>
      </c>
      <c r="K338" t="s">
        <v>2076</v>
      </c>
      <c r="L338" t="s">
        <v>2077</v>
      </c>
      <c r="M338" t="s">
        <v>2078</v>
      </c>
      <c r="O338" t="s">
        <v>39</v>
      </c>
      <c r="P338">
        <v>-8.9700000000000006</v>
      </c>
      <c r="Q338">
        <v>-20.25</v>
      </c>
      <c r="R338">
        <v>49.76</v>
      </c>
      <c r="S338">
        <v>-6.52</v>
      </c>
      <c r="T338">
        <f t="shared" si="29"/>
        <v>0</v>
      </c>
      <c r="U338" t="s">
        <v>2079</v>
      </c>
      <c r="V338" t="s">
        <v>2080</v>
      </c>
      <c r="W338" t="s">
        <v>2081</v>
      </c>
      <c r="X338" t="s">
        <v>2082</v>
      </c>
      <c r="Y338" t="s">
        <v>2083</v>
      </c>
      <c r="Z338" t="s">
        <v>39</v>
      </c>
      <c r="AA338">
        <v>-995.32</v>
      </c>
      <c r="AB338">
        <v>35.86</v>
      </c>
      <c r="AC338">
        <v>30.21</v>
      </c>
      <c r="AD338">
        <v>130.22</v>
      </c>
      <c r="AE338">
        <f t="shared" si="30"/>
        <v>0</v>
      </c>
      <c r="AF338">
        <f t="shared" si="31"/>
        <v>1</v>
      </c>
      <c r="AG338">
        <f t="shared" si="32"/>
        <v>0</v>
      </c>
      <c r="AH338">
        <v>0.06</v>
      </c>
      <c r="AI338">
        <v>-0.57999999999999996</v>
      </c>
      <c r="AJ338">
        <v>-0.38</v>
      </c>
      <c r="AK338">
        <v>-0.26</v>
      </c>
      <c r="AL338">
        <v>0.08</v>
      </c>
      <c r="AM338" t="s">
        <v>39</v>
      </c>
      <c r="AN338">
        <v>-1066.67</v>
      </c>
      <c r="AO338">
        <v>34.479999999999997</v>
      </c>
      <c r="AP338">
        <v>31.58</v>
      </c>
      <c r="AQ338">
        <v>130.77000000000001</v>
      </c>
    </row>
    <row r="339" spans="1:43" x14ac:dyDescent="0.4">
      <c r="A339" t="s">
        <v>3513</v>
      </c>
      <c r="B339" t="s">
        <v>3514</v>
      </c>
      <c r="C339">
        <v>28.36</v>
      </c>
      <c r="D339">
        <v>24.25</v>
      </c>
      <c r="F339" t="s">
        <v>785</v>
      </c>
      <c r="G339">
        <v>1263.17</v>
      </c>
      <c r="H339">
        <v>35.19</v>
      </c>
      <c r="I339" t="s">
        <v>3515</v>
      </c>
      <c r="J339" t="s">
        <v>3516</v>
      </c>
      <c r="K339" t="s">
        <v>879</v>
      </c>
      <c r="L339" t="s">
        <v>1196</v>
      </c>
      <c r="M339" t="s">
        <v>3108</v>
      </c>
      <c r="O339" t="s">
        <v>39</v>
      </c>
      <c r="P339">
        <v>-1.92</v>
      </c>
      <c r="Q339">
        <v>23.81</v>
      </c>
      <c r="R339">
        <v>8.14</v>
      </c>
      <c r="S339">
        <v>0.98</v>
      </c>
      <c r="T339">
        <f t="shared" si="29"/>
        <v>0</v>
      </c>
      <c r="U339" t="s">
        <v>3517</v>
      </c>
      <c r="V339" t="s">
        <v>3518</v>
      </c>
      <c r="W339" t="s">
        <v>3519</v>
      </c>
      <c r="X339" t="s">
        <v>3520</v>
      </c>
      <c r="Y339" t="s">
        <v>3521</v>
      </c>
      <c r="Z339" t="s">
        <v>39</v>
      </c>
      <c r="AA339">
        <v>-112.69</v>
      </c>
      <c r="AB339">
        <v>2149.63</v>
      </c>
      <c r="AC339">
        <v>-89.37</v>
      </c>
      <c r="AD339">
        <v>196.06</v>
      </c>
      <c r="AE339">
        <f t="shared" si="30"/>
        <v>0</v>
      </c>
      <c r="AF339">
        <f t="shared" si="31"/>
        <v>0</v>
      </c>
      <c r="AG339">
        <f t="shared" si="32"/>
        <v>0</v>
      </c>
      <c r="AH339">
        <v>0.47</v>
      </c>
      <c r="AI339">
        <v>-0.06</v>
      </c>
      <c r="AJ339">
        <v>1.1599999999999999</v>
      </c>
      <c r="AK339">
        <v>0.12</v>
      </c>
      <c r="AL339">
        <v>0.33</v>
      </c>
      <c r="AM339" t="s">
        <v>39</v>
      </c>
      <c r="AN339">
        <v>-112.77</v>
      </c>
      <c r="AO339">
        <v>2033.33</v>
      </c>
      <c r="AP339">
        <v>-89.66</v>
      </c>
      <c r="AQ339">
        <v>175</v>
      </c>
    </row>
    <row r="340" spans="1:43" x14ac:dyDescent="0.4">
      <c r="A340" t="s">
        <v>3522</v>
      </c>
      <c r="B340" t="s">
        <v>3523</v>
      </c>
      <c r="C340">
        <v>3.44</v>
      </c>
      <c r="D340">
        <v>23.95</v>
      </c>
      <c r="F340" t="s">
        <v>3524</v>
      </c>
      <c r="G340">
        <v>293.64</v>
      </c>
      <c r="H340">
        <v>11.43</v>
      </c>
      <c r="I340" t="s">
        <v>3525</v>
      </c>
      <c r="J340" t="s">
        <v>3526</v>
      </c>
      <c r="K340" t="s">
        <v>3527</v>
      </c>
      <c r="L340" t="s">
        <v>3528</v>
      </c>
      <c r="M340" t="s">
        <v>3529</v>
      </c>
      <c r="O340" t="s">
        <v>39</v>
      </c>
      <c r="P340">
        <v>-19</v>
      </c>
      <c r="Q340">
        <v>2.58</v>
      </c>
      <c r="R340">
        <v>-5.84</v>
      </c>
      <c r="S340">
        <v>-15.97</v>
      </c>
      <c r="T340">
        <f t="shared" si="29"/>
        <v>0</v>
      </c>
      <c r="U340" t="s">
        <v>3530</v>
      </c>
      <c r="V340" t="s">
        <v>3531</v>
      </c>
      <c r="W340" t="s">
        <v>3532</v>
      </c>
      <c r="X340" t="s">
        <v>3533</v>
      </c>
      <c r="Y340" t="s">
        <v>3534</v>
      </c>
      <c r="Z340" t="s">
        <v>39</v>
      </c>
      <c r="AA340">
        <v>-102.98</v>
      </c>
      <c r="AB340">
        <v>-61.08</v>
      </c>
      <c r="AC340">
        <v>101.32</v>
      </c>
      <c r="AD340">
        <v>1030.46</v>
      </c>
      <c r="AE340">
        <f t="shared" si="30"/>
        <v>0</v>
      </c>
      <c r="AF340">
        <f t="shared" si="31"/>
        <v>0</v>
      </c>
      <c r="AG340">
        <f t="shared" si="32"/>
        <v>1</v>
      </c>
      <c r="AH340">
        <v>-0.64</v>
      </c>
      <c r="AI340">
        <v>-1.23</v>
      </c>
      <c r="AJ340">
        <v>-1.22</v>
      </c>
      <c r="AK340">
        <v>0.01</v>
      </c>
      <c r="AL340">
        <v>0.15</v>
      </c>
      <c r="AM340" t="s">
        <v>39</v>
      </c>
      <c r="AN340">
        <v>-92.19</v>
      </c>
      <c r="AO340">
        <v>0.81</v>
      </c>
      <c r="AP340">
        <v>100.82</v>
      </c>
      <c r="AQ340">
        <v>1400</v>
      </c>
    </row>
    <row r="341" spans="1:43" x14ac:dyDescent="0.4">
      <c r="A341" t="s">
        <v>3535</v>
      </c>
      <c r="B341" t="s">
        <v>3536</v>
      </c>
      <c r="C341">
        <v>8.6</v>
      </c>
      <c r="D341">
        <v>23.92</v>
      </c>
      <c r="F341" t="s">
        <v>3537</v>
      </c>
      <c r="G341">
        <v>97.4</v>
      </c>
      <c r="H341">
        <v>5.69</v>
      </c>
      <c r="I341" t="s">
        <v>3538</v>
      </c>
      <c r="J341" t="s">
        <v>3539</v>
      </c>
      <c r="K341" t="s">
        <v>3540</v>
      </c>
      <c r="L341" t="s">
        <v>3541</v>
      </c>
      <c r="M341" t="s">
        <v>3542</v>
      </c>
      <c r="O341" t="s">
        <v>39</v>
      </c>
      <c r="P341">
        <v>-9.39</v>
      </c>
      <c r="Q341">
        <v>-18.93</v>
      </c>
      <c r="R341">
        <v>-13.2</v>
      </c>
      <c r="S341">
        <v>-3.53</v>
      </c>
      <c r="T341">
        <f t="shared" si="29"/>
        <v>0</v>
      </c>
      <c r="U341" t="s">
        <v>3543</v>
      </c>
      <c r="V341" t="s">
        <v>3544</v>
      </c>
      <c r="W341" t="s">
        <v>3545</v>
      </c>
      <c r="X341" t="s">
        <v>3546</v>
      </c>
      <c r="Y341" t="s">
        <v>3547</v>
      </c>
      <c r="Z341" t="s">
        <v>39</v>
      </c>
      <c r="AA341">
        <v>25.89</v>
      </c>
      <c r="AB341">
        <v>-94.62</v>
      </c>
      <c r="AC341">
        <v>256.94</v>
      </c>
      <c r="AD341">
        <v>-57.88</v>
      </c>
      <c r="AE341">
        <f t="shared" si="30"/>
        <v>0</v>
      </c>
      <c r="AF341">
        <f t="shared" si="31"/>
        <v>0</v>
      </c>
      <c r="AG341">
        <f t="shared" si="32"/>
        <v>0</v>
      </c>
      <c r="AH341">
        <v>2.8</v>
      </c>
      <c r="AI341">
        <v>3.81</v>
      </c>
      <c r="AJ341">
        <v>0.21</v>
      </c>
      <c r="AK341">
        <v>0.8</v>
      </c>
      <c r="AL341">
        <v>0.36</v>
      </c>
      <c r="AM341" t="s">
        <v>39</v>
      </c>
      <c r="AN341">
        <v>36.07</v>
      </c>
      <c r="AO341">
        <v>-94.49</v>
      </c>
      <c r="AP341">
        <v>280.95</v>
      </c>
      <c r="AQ341">
        <v>-55</v>
      </c>
    </row>
    <row r="342" spans="1:43" x14ac:dyDescent="0.4">
      <c r="A342" t="s">
        <v>1979</v>
      </c>
      <c r="B342" t="s">
        <v>1980</v>
      </c>
      <c r="C342">
        <v>131.77000000000001</v>
      </c>
      <c r="D342">
        <v>53.01</v>
      </c>
      <c r="E342">
        <f>100*((AL342-AH342)/AH342)/5</f>
        <v>14.494518879415343</v>
      </c>
      <c r="F342" t="s">
        <v>1981</v>
      </c>
      <c r="G342">
        <v>1129.17</v>
      </c>
      <c r="H342">
        <v>182.96</v>
      </c>
      <c r="I342" t="s">
        <v>1982</v>
      </c>
      <c r="J342" t="s">
        <v>1983</v>
      </c>
      <c r="K342" t="s">
        <v>1984</v>
      </c>
      <c r="L342" t="s">
        <v>1985</v>
      </c>
      <c r="M342" t="s">
        <v>262</v>
      </c>
      <c r="O342" t="s">
        <v>39</v>
      </c>
      <c r="P342">
        <v>86.77</v>
      </c>
      <c r="Q342">
        <v>61.7</v>
      </c>
      <c r="R342">
        <v>43.4</v>
      </c>
      <c r="S342">
        <v>34.81</v>
      </c>
      <c r="T342">
        <f t="shared" si="29"/>
        <v>0</v>
      </c>
      <c r="U342" t="s">
        <v>870</v>
      </c>
      <c r="V342" t="s">
        <v>871</v>
      </c>
      <c r="W342" t="s">
        <v>872</v>
      </c>
      <c r="X342" t="s">
        <v>873</v>
      </c>
      <c r="Y342" t="s">
        <v>874</v>
      </c>
      <c r="Z342" t="s">
        <v>39</v>
      </c>
      <c r="AA342">
        <v>13.22</v>
      </c>
      <c r="AB342">
        <v>11.51</v>
      </c>
      <c r="AC342">
        <v>16.2</v>
      </c>
      <c r="AD342">
        <v>23.08</v>
      </c>
      <c r="AE342">
        <f t="shared" si="30"/>
        <v>1</v>
      </c>
      <c r="AF342">
        <f t="shared" si="31"/>
        <v>1</v>
      </c>
      <c r="AG342">
        <f t="shared" si="32"/>
        <v>1</v>
      </c>
      <c r="AH342">
        <v>16.420000000000002</v>
      </c>
      <c r="AI342">
        <v>18.29</v>
      </c>
      <c r="AJ342">
        <v>19.82</v>
      </c>
      <c r="AK342">
        <v>23.12</v>
      </c>
      <c r="AL342">
        <v>28.32</v>
      </c>
      <c r="AM342" t="s">
        <v>39</v>
      </c>
      <c r="AN342">
        <v>11.38</v>
      </c>
      <c r="AO342">
        <v>8.36</v>
      </c>
      <c r="AP342">
        <v>16.64</v>
      </c>
      <c r="AQ342">
        <v>22.51</v>
      </c>
    </row>
    <row r="343" spans="1:43" x14ac:dyDescent="0.4">
      <c r="A343" t="s">
        <v>3555</v>
      </c>
      <c r="B343" t="s">
        <v>3556</v>
      </c>
      <c r="C343">
        <v>59.31</v>
      </c>
      <c r="D343">
        <v>23.6</v>
      </c>
      <c r="F343" t="s">
        <v>3557</v>
      </c>
      <c r="G343">
        <v>6224.3</v>
      </c>
      <c r="H343">
        <v>872.3</v>
      </c>
      <c r="I343" t="s">
        <v>3558</v>
      </c>
      <c r="J343" t="s">
        <v>3559</v>
      </c>
      <c r="K343" t="s">
        <v>3560</v>
      </c>
      <c r="L343" t="s">
        <v>3157</v>
      </c>
      <c r="M343" t="s">
        <v>2395</v>
      </c>
      <c r="O343" t="s">
        <v>39</v>
      </c>
      <c r="P343">
        <v>3.05</v>
      </c>
      <c r="Q343">
        <v>6.29</v>
      </c>
      <c r="R343">
        <v>-2.5</v>
      </c>
      <c r="S343">
        <v>0.74</v>
      </c>
      <c r="T343">
        <f t="shared" si="29"/>
        <v>0</v>
      </c>
      <c r="U343" t="s">
        <v>3561</v>
      </c>
      <c r="V343" t="s">
        <v>3562</v>
      </c>
      <c r="W343" t="s">
        <v>3563</v>
      </c>
      <c r="X343" t="s">
        <v>3564</v>
      </c>
      <c r="Y343" t="s">
        <v>3565</v>
      </c>
      <c r="Z343" t="s">
        <v>39</v>
      </c>
      <c r="AA343">
        <v>8.8000000000000007</v>
      </c>
      <c r="AB343">
        <v>6.32</v>
      </c>
      <c r="AC343">
        <v>-2.2200000000000002</v>
      </c>
      <c r="AD343">
        <v>0.98</v>
      </c>
      <c r="AE343">
        <f t="shared" si="30"/>
        <v>0</v>
      </c>
      <c r="AF343">
        <f t="shared" si="31"/>
        <v>0</v>
      </c>
      <c r="AG343">
        <f t="shared" si="32"/>
        <v>0</v>
      </c>
      <c r="AH343">
        <v>0.45</v>
      </c>
      <c r="AI343" t="s">
        <v>39</v>
      </c>
      <c r="AJ343" t="s">
        <v>39</v>
      </c>
      <c r="AK343" t="s">
        <v>39</v>
      </c>
      <c r="AL343">
        <v>2.52</v>
      </c>
      <c r="AM343" t="s">
        <v>39</v>
      </c>
      <c r="AN343" t="s">
        <v>39</v>
      </c>
      <c r="AO343" t="s">
        <v>39</v>
      </c>
      <c r="AP343" t="s">
        <v>39</v>
      </c>
      <c r="AQ343" t="s">
        <v>39</v>
      </c>
    </row>
    <row r="344" spans="1:43" x14ac:dyDescent="0.4">
      <c r="A344" t="s">
        <v>3566</v>
      </c>
      <c r="B344" t="s">
        <v>3567</v>
      </c>
      <c r="C344">
        <v>124.91</v>
      </c>
      <c r="D344">
        <v>23.3</v>
      </c>
      <c r="F344" t="s">
        <v>3568</v>
      </c>
      <c r="G344">
        <v>2149.9</v>
      </c>
      <c r="H344">
        <v>190.9</v>
      </c>
      <c r="I344" t="s">
        <v>803</v>
      </c>
      <c r="J344" t="s">
        <v>1442</v>
      </c>
      <c r="K344" t="s">
        <v>3569</v>
      </c>
      <c r="L344" t="s">
        <v>2027</v>
      </c>
      <c r="M344" t="s">
        <v>522</v>
      </c>
      <c r="O344" t="s">
        <v>39</v>
      </c>
      <c r="P344">
        <v>9.93</v>
      </c>
      <c r="Q344">
        <v>2.37</v>
      </c>
      <c r="R344">
        <v>-4.01</v>
      </c>
      <c r="S344">
        <v>-6.45</v>
      </c>
      <c r="T344">
        <f t="shared" si="29"/>
        <v>0</v>
      </c>
      <c r="U344" t="s">
        <v>3570</v>
      </c>
      <c r="V344" t="s">
        <v>3571</v>
      </c>
      <c r="W344" t="s">
        <v>3572</v>
      </c>
      <c r="X344" t="s">
        <v>3573</v>
      </c>
      <c r="Y344" t="s">
        <v>3574</v>
      </c>
      <c r="Z344" t="s">
        <v>39</v>
      </c>
      <c r="AA344">
        <v>14.34</v>
      </c>
      <c r="AB344">
        <v>17.68</v>
      </c>
      <c r="AC344">
        <v>-10.06</v>
      </c>
      <c r="AD344">
        <v>-2.5</v>
      </c>
      <c r="AE344">
        <f t="shared" si="30"/>
        <v>0</v>
      </c>
      <c r="AF344">
        <f t="shared" si="31"/>
        <v>0</v>
      </c>
      <c r="AG344">
        <f t="shared" si="32"/>
        <v>0</v>
      </c>
      <c r="AH344">
        <v>4.47</v>
      </c>
      <c r="AI344">
        <v>4.96</v>
      </c>
      <c r="AJ344">
        <v>5.87</v>
      </c>
      <c r="AK344">
        <v>5.55</v>
      </c>
      <c r="AL344">
        <v>5.52</v>
      </c>
      <c r="AM344" t="s">
        <v>39</v>
      </c>
      <c r="AN344">
        <v>10.96</v>
      </c>
      <c r="AO344">
        <v>18.350000000000001</v>
      </c>
      <c r="AP344">
        <v>-5.45</v>
      </c>
      <c r="AQ344">
        <v>-0.54</v>
      </c>
    </row>
    <row r="345" spans="1:43" x14ac:dyDescent="0.4">
      <c r="A345" t="s">
        <v>1938</v>
      </c>
      <c r="B345" t="s">
        <v>1939</v>
      </c>
      <c r="C345">
        <v>154.47999999999999</v>
      </c>
      <c r="D345">
        <v>55.31</v>
      </c>
      <c r="E345">
        <f>100*((AL345-AH345)/AH345)/5</f>
        <v>32.424242424242422</v>
      </c>
      <c r="F345" t="s">
        <v>1940</v>
      </c>
      <c r="G345">
        <v>756.04</v>
      </c>
      <c r="H345">
        <v>109.86</v>
      </c>
      <c r="I345" t="s">
        <v>1941</v>
      </c>
      <c r="J345" t="s">
        <v>1942</v>
      </c>
      <c r="K345" t="s">
        <v>1943</v>
      </c>
      <c r="L345" t="s">
        <v>1944</v>
      </c>
      <c r="M345" t="s">
        <v>1945</v>
      </c>
      <c r="O345" t="s">
        <v>39</v>
      </c>
      <c r="P345">
        <v>14.68</v>
      </c>
      <c r="Q345">
        <v>18.350000000000001</v>
      </c>
      <c r="R345">
        <v>19.86</v>
      </c>
      <c r="S345">
        <v>27.92</v>
      </c>
      <c r="T345">
        <f t="shared" si="29"/>
        <v>1</v>
      </c>
      <c r="U345" t="s">
        <v>3679</v>
      </c>
      <c r="V345" t="s">
        <v>3680</v>
      </c>
      <c r="W345" t="s">
        <v>3681</v>
      </c>
      <c r="X345" t="s">
        <v>3682</v>
      </c>
      <c r="Y345" t="s">
        <v>3683</v>
      </c>
      <c r="Z345" t="s">
        <v>39</v>
      </c>
      <c r="AA345">
        <v>29.78</v>
      </c>
      <c r="AB345">
        <v>21.85</v>
      </c>
      <c r="AC345">
        <v>26.19</v>
      </c>
      <c r="AD345">
        <v>20.059999999999999</v>
      </c>
      <c r="AE345">
        <f t="shared" si="30"/>
        <v>1</v>
      </c>
      <c r="AF345">
        <f t="shared" si="31"/>
        <v>1</v>
      </c>
      <c r="AG345">
        <f t="shared" si="32"/>
        <v>0</v>
      </c>
      <c r="AH345">
        <v>0.66</v>
      </c>
      <c r="AI345">
        <v>0.88</v>
      </c>
      <c r="AJ345">
        <v>1.0900000000000001</v>
      </c>
      <c r="AK345">
        <v>1.41</v>
      </c>
      <c r="AL345">
        <v>1.73</v>
      </c>
      <c r="AM345" t="s">
        <v>39</v>
      </c>
      <c r="AN345">
        <v>33.33</v>
      </c>
      <c r="AO345">
        <v>23.86</v>
      </c>
      <c r="AP345">
        <v>29.36</v>
      </c>
      <c r="AQ345">
        <v>22.7</v>
      </c>
    </row>
    <row r="346" spans="1:43" x14ac:dyDescent="0.4">
      <c r="A346" t="s">
        <v>3583</v>
      </c>
      <c r="B346" t="s">
        <v>3584</v>
      </c>
      <c r="C346">
        <v>62.52</v>
      </c>
      <c r="D346">
        <v>23.15</v>
      </c>
      <c r="F346" t="s">
        <v>3585</v>
      </c>
      <c r="G346">
        <v>3718.23</v>
      </c>
      <c r="H346">
        <v>405.74</v>
      </c>
      <c r="I346" t="s">
        <v>3586</v>
      </c>
      <c r="J346" t="s">
        <v>3587</v>
      </c>
      <c r="K346" t="s">
        <v>3142</v>
      </c>
      <c r="L346" t="s">
        <v>3588</v>
      </c>
      <c r="M346" t="s">
        <v>2538</v>
      </c>
      <c r="O346" t="s">
        <v>39</v>
      </c>
      <c r="P346">
        <v>3.13</v>
      </c>
      <c r="Q346">
        <v>6.5</v>
      </c>
      <c r="R346">
        <v>2.2200000000000002</v>
      </c>
      <c r="S346">
        <v>2.1</v>
      </c>
      <c r="T346">
        <f t="shared" si="29"/>
        <v>0</v>
      </c>
      <c r="U346" t="s">
        <v>3589</v>
      </c>
      <c r="V346" t="s">
        <v>3590</v>
      </c>
      <c r="W346" t="s">
        <v>3591</v>
      </c>
      <c r="X346" t="s">
        <v>3592</v>
      </c>
      <c r="Y346" t="s">
        <v>3593</v>
      </c>
      <c r="Z346" t="s">
        <v>39</v>
      </c>
      <c r="AA346">
        <v>5.38</v>
      </c>
      <c r="AB346">
        <v>2.35</v>
      </c>
      <c r="AC346">
        <v>4.6100000000000003</v>
      </c>
      <c r="AD346">
        <v>-8.1199999999999992</v>
      </c>
      <c r="AE346">
        <f t="shared" si="30"/>
        <v>0</v>
      </c>
      <c r="AF346">
        <f t="shared" si="31"/>
        <v>0</v>
      </c>
      <c r="AG346">
        <f t="shared" si="32"/>
        <v>0</v>
      </c>
      <c r="AH346">
        <v>2.33</v>
      </c>
      <c r="AI346">
        <v>2.56</v>
      </c>
      <c r="AJ346">
        <v>2.65</v>
      </c>
      <c r="AK346">
        <v>2.89</v>
      </c>
      <c r="AL346">
        <v>2.74</v>
      </c>
      <c r="AM346" t="s">
        <v>39</v>
      </c>
      <c r="AN346">
        <v>9.8699999999999992</v>
      </c>
      <c r="AO346">
        <v>3.52</v>
      </c>
      <c r="AP346">
        <v>9.06</v>
      </c>
      <c r="AQ346">
        <v>-5.19</v>
      </c>
    </row>
    <row r="347" spans="1:43" x14ac:dyDescent="0.4">
      <c r="A347" t="s">
        <v>3594</v>
      </c>
      <c r="B347" t="s">
        <v>3595</v>
      </c>
      <c r="C347">
        <v>58.62</v>
      </c>
      <c r="D347">
        <v>23.03</v>
      </c>
      <c r="F347" t="s">
        <v>3596</v>
      </c>
      <c r="G347">
        <v>13487</v>
      </c>
      <c r="H347">
        <v>1553</v>
      </c>
      <c r="I347" t="s">
        <v>3597</v>
      </c>
      <c r="J347" t="s">
        <v>3598</v>
      </c>
      <c r="K347" t="s">
        <v>3599</v>
      </c>
      <c r="L347" t="s">
        <v>3600</v>
      </c>
      <c r="M347" t="s">
        <v>3601</v>
      </c>
      <c r="O347" t="s">
        <v>39</v>
      </c>
      <c r="P347">
        <v>20.37</v>
      </c>
      <c r="Q347">
        <v>16.05</v>
      </c>
      <c r="R347">
        <v>20.98</v>
      </c>
      <c r="S347">
        <v>8.6300000000000008</v>
      </c>
      <c r="T347">
        <f t="shared" si="29"/>
        <v>0</v>
      </c>
      <c r="U347" t="s">
        <v>889</v>
      </c>
      <c r="V347" t="s">
        <v>1368</v>
      </c>
      <c r="W347" t="s">
        <v>235</v>
      </c>
      <c r="X347" t="s">
        <v>1026</v>
      </c>
      <c r="Y347" t="s">
        <v>3551</v>
      </c>
      <c r="Z347" t="s">
        <v>39</v>
      </c>
      <c r="AA347">
        <v>16.87</v>
      </c>
      <c r="AB347">
        <v>17.149999999999999</v>
      </c>
      <c r="AC347">
        <v>12.81</v>
      </c>
      <c r="AD347">
        <v>-4.3499999999999996</v>
      </c>
      <c r="AE347">
        <f t="shared" si="30"/>
        <v>0</v>
      </c>
      <c r="AF347">
        <f t="shared" si="31"/>
        <v>0</v>
      </c>
      <c r="AG347">
        <f t="shared" si="32"/>
        <v>0</v>
      </c>
      <c r="AH347">
        <v>1.75</v>
      </c>
      <c r="AI347">
        <v>2.04</v>
      </c>
      <c r="AJ347">
        <v>2.37</v>
      </c>
      <c r="AK347">
        <v>2.67</v>
      </c>
      <c r="AL347">
        <v>2.56</v>
      </c>
      <c r="AM347" t="s">
        <v>39</v>
      </c>
      <c r="AN347">
        <v>16.62</v>
      </c>
      <c r="AO347">
        <v>16.46</v>
      </c>
      <c r="AP347">
        <v>12.66</v>
      </c>
      <c r="AQ347">
        <v>-4.12</v>
      </c>
    </row>
    <row r="348" spans="1:43" x14ac:dyDescent="0.4">
      <c r="A348" t="s">
        <v>3602</v>
      </c>
      <c r="B348" t="s">
        <v>3603</v>
      </c>
      <c r="C348">
        <v>20.28</v>
      </c>
      <c r="D348">
        <v>22.96</v>
      </c>
      <c r="F348" t="s">
        <v>235</v>
      </c>
      <c r="G348">
        <v>627.19000000000005</v>
      </c>
      <c r="H348">
        <v>47.11</v>
      </c>
      <c r="I348" t="s">
        <v>3604</v>
      </c>
      <c r="J348" t="s">
        <v>3605</v>
      </c>
      <c r="K348" t="s">
        <v>3606</v>
      </c>
      <c r="L348" t="s">
        <v>3607</v>
      </c>
      <c r="M348" t="s">
        <v>3608</v>
      </c>
      <c r="O348" t="s">
        <v>39</v>
      </c>
      <c r="P348">
        <v>-32.369999999999997</v>
      </c>
      <c r="Q348">
        <v>6.29</v>
      </c>
      <c r="R348">
        <v>-5.65</v>
      </c>
      <c r="S348">
        <v>16.91</v>
      </c>
      <c r="T348">
        <f t="shared" si="29"/>
        <v>0</v>
      </c>
      <c r="U348" t="s">
        <v>3609</v>
      </c>
      <c r="V348" t="s">
        <v>3610</v>
      </c>
      <c r="W348" t="s">
        <v>3611</v>
      </c>
      <c r="X348" t="s">
        <v>3612</v>
      </c>
      <c r="Y348" t="s">
        <v>3613</v>
      </c>
      <c r="Z348" t="s">
        <v>39</v>
      </c>
      <c r="AA348">
        <v>-63.03</v>
      </c>
      <c r="AB348">
        <v>6.12</v>
      </c>
      <c r="AC348">
        <v>-19.61</v>
      </c>
      <c r="AD348">
        <v>-6.96</v>
      </c>
      <c r="AE348">
        <f t="shared" si="30"/>
        <v>0</v>
      </c>
      <c r="AF348">
        <f t="shared" si="31"/>
        <v>0</v>
      </c>
      <c r="AG348">
        <f t="shared" si="32"/>
        <v>0</v>
      </c>
      <c r="AH348">
        <v>2.17</v>
      </c>
      <c r="AI348">
        <v>0.79</v>
      </c>
      <c r="AJ348">
        <v>0.82</v>
      </c>
      <c r="AK348">
        <v>0.67</v>
      </c>
      <c r="AL348">
        <v>0.67</v>
      </c>
      <c r="AM348" t="s">
        <v>39</v>
      </c>
      <c r="AN348">
        <v>-63.59</v>
      </c>
      <c r="AO348">
        <v>3.8</v>
      </c>
      <c r="AP348">
        <v>-18.29</v>
      </c>
      <c r="AQ348">
        <v>0</v>
      </c>
    </row>
    <row r="349" spans="1:43" x14ac:dyDescent="0.4">
      <c r="A349" t="s">
        <v>1878</v>
      </c>
      <c r="B349" t="s">
        <v>1879</v>
      </c>
      <c r="C349">
        <v>33.67</v>
      </c>
      <c r="D349">
        <v>58.54</v>
      </c>
      <c r="E349">
        <f>100*((AL349-AH349)/AH349)/5</f>
        <v>62.857142857142847</v>
      </c>
      <c r="F349" t="s">
        <v>1880</v>
      </c>
      <c r="G349">
        <v>493.33</v>
      </c>
      <c r="H349">
        <v>49.56</v>
      </c>
      <c r="I349" t="s">
        <v>1881</v>
      </c>
      <c r="J349" t="s">
        <v>1882</v>
      </c>
      <c r="K349" t="s">
        <v>1883</v>
      </c>
      <c r="L349" t="s">
        <v>1884</v>
      </c>
      <c r="M349" t="s">
        <v>1885</v>
      </c>
      <c r="O349" t="s">
        <v>39</v>
      </c>
      <c r="P349">
        <v>66.64</v>
      </c>
      <c r="Q349">
        <v>85.12</v>
      </c>
      <c r="R349">
        <v>42.52</v>
      </c>
      <c r="S349">
        <v>36.35</v>
      </c>
      <c r="T349">
        <f t="shared" si="29"/>
        <v>0</v>
      </c>
      <c r="U349" t="s">
        <v>1886</v>
      </c>
      <c r="V349" t="s">
        <v>1887</v>
      </c>
      <c r="W349" t="s">
        <v>1888</v>
      </c>
      <c r="X349" t="s">
        <v>1889</v>
      </c>
      <c r="Y349" t="s">
        <v>1890</v>
      </c>
      <c r="Z349" t="s">
        <v>39</v>
      </c>
      <c r="AA349">
        <v>-14.8</v>
      </c>
      <c r="AB349">
        <v>259.61</v>
      </c>
      <c r="AC349">
        <v>56.93</v>
      </c>
      <c r="AD349">
        <v>30.15</v>
      </c>
      <c r="AE349">
        <f t="shared" si="30"/>
        <v>0</v>
      </c>
      <c r="AF349">
        <f t="shared" si="31"/>
        <v>1</v>
      </c>
      <c r="AG349">
        <f t="shared" si="32"/>
        <v>0</v>
      </c>
      <c r="AH349">
        <v>0.14000000000000001</v>
      </c>
      <c r="AI349">
        <v>0.12</v>
      </c>
      <c r="AJ349">
        <v>0.33</v>
      </c>
      <c r="AK349">
        <v>0.45</v>
      </c>
      <c r="AL349">
        <v>0.57999999999999996</v>
      </c>
      <c r="AM349" t="s">
        <v>39</v>
      </c>
      <c r="AN349">
        <v>-14.29</v>
      </c>
      <c r="AO349">
        <v>175</v>
      </c>
      <c r="AP349">
        <v>36.36</v>
      </c>
      <c r="AQ349">
        <v>28.89</v>
      </c>
    </row>
    <row r="350" spans="1:43" x14ac:dyDescent="0.4">
      <c r="A350" t="s">
        <v>3624</v>
      </c>
      <c r="B350" t="s">
        <v>3625</v>
      </c>
      <c r="C350">
        <v>52.99</v>
      </c>
      <c r="D350">
        <v>22.87</v>
      </c>
      <c r="F350" t="s">
        <v>3550</v>
      </c>
      <c r="G350">
        <v>856.91</v>
      </c>
      <c r="H350">
        <v>68.39</v>
      </c>
      <c r="I350" t="s">
        <v>3626</v>
      </c>
      <c r="J350" t="s">
        <v>3627</v>
      </c>
      <c r="K350" t="s">
        <v>3628</v>
      </c>
      <c r="L350" t="s">
        <v>3629</v>
      </c>
      <c r="M350" t="s">
        <v>3630</v>
      </c>
      <c r="O350" t="s">
        <v>39</v>
      </c>
      <c r="P350">
        <v>6.02</v>
      </c>
      <c r="Q350">
        <v>8.01</v>
      </c>
      <c r="R350">
        <v>5.0999999999999996</v>
      </c>
      <c r="S350">
        <v>-1.43</v>
      </c>
      <c r="T350">
        <f t="shared" si="29"/>
        <v>0</v>
      </c>
      <c r="U350" t="s">
        <v>3631</v>
      </c>
      <c r="V350" t="s">
        <v>3632</v>
      </c>
      <c r="W350" t="s">
        <v>3633</v>
      </c>
      <c r="X350" t="s">
        <v>3634</v>
      </c>
      <c r="Y350" t="s">
        <v>2154</v>
      </c>
      <c r="Z350" t="s">
        <v>39</v>
      </c>
      <c r="AA350">
        <v>-2.42</v>
      </c>
      <c r="AB350">
        <v>5.65</v>
      </c>
      <c r="AC350">
        <v>-0.1</v>
      </c>
      <c r="AD350">
        <v>-39.1</v>
      </c>
      <c r="AE350">
        <f t="shared" si="30"/>
        <v>0</v>
      </c>
      <c r="AF350">
        <f t="shared" si="31"/>
        <v>0</v>
      </c>
      <c r="AG350">
        <f t="shared" si="32"/>
        <v>0</v>
      </c>
      <c r="AH350">
        <v>2.48</v>
      </c>
      <c r="AI350">
        <v>2.5499999999999998</v>
      </c>
      <c r="AJ350">
        <v>2.65</v>
      </c>
      <c r="AK350">
        <v>2.69</v>
      </c>
      <c r="AL350">
        <v>2</v>
      </c>
      <c r="AM350" t="s">
        <v>39</v>
      </c>
      <c r="AN350">
        <v>2.82</v>
      </c>
      <c r="AO350">
        <v>3.92</v>
      </c>
      <c r="AP350">
        <v>1.51</v>
      </c>
      <c r="AQ350">
        <v>-25.65</v>
      </c>
    </row>
    <row r="351" spans="1:43" x14ac:dyDescent="0.4">
      <c r="A351" t="s">
        <v>3635</v>
      </c>
      <c r="B351" t="s">
        <v>3636</v>
      </c>
      <c r="C351">
        <v>26.5</v>
      </c>
      <c r="D351">
        <v>29.24</v>
      </c>
      <c r="F351" t="s">
        <v>2630</v>
      </c>
      <c r="G351">
        <v>387.83</v>
      </c>
      <c r="H351">
        <v>61.29</v>
      </c>
      <c r="I351" t="s">
        <v>3637</v>
      </c>
      <c r="J351" t="s">
        <v>3638</v>
      </c>
      <c r="K351" t="s">
        <v>3639</v>
      </c>
      <c r="L351" t="s">
        <v>3640</v>
      </c>
      <c r="M351" t="s">
        <v>3641</v>
      </c>
      <c r="O351" t="s">
        <v>39</v>
      </c>
      <c r="P351">
        <v>22.43</v>
      </c>
      <c r="Q351">
        <v>11.25</v>
      </c>
      <c r="R351">
        <v>125.64</v>
      </c>
      <c r="S351">
        <v>29.12</v>
      </c>
      <c r="T351">
        <f t="shared" si="29"/>
        <v>0</v>
      </c>
      <c r="U351" t="s">
        <v>3642</v>
      </c>
      <c r="V351" t="s">
        <v>3643</v>
      </c>
      <c r="W351" t="s">
        <v>3644</v>
      </c>
      <c r="X351" t="s">
        <v>1667</v>
      </c>
      <c r="Y351" t="s">
        <v>3645</v>
      </c>
      <c r="Z351" t="s">
        <v>39</v>
      </c>
      <c r="AA351">
        <v>3.92</v>
      </c>
      <c r="AB351">
        <v>44.7</v>
      </c>
      <c r="AC351">
        <v>-501.21</v>
      </c>
      <c r="AD351">
        <v>244.79</v>
      </c>
      <c r="AE351">
        <f t="shared" si="30"/>
        <v>0</v>
      </c>
      <c r="AF351">
        <f t="shared" si="31"/>
        <v>0</v>
      </c>
      <c r="AG351">
        <f t="shared" si="32"/>
        <v>0</v>
      </c>
      <c r="AH351">
        <v>-0.4</v>
      </c>
      <c r="AI351">
        <v>-0.37</v>
      </c>
      <c r="AJ351">
        <v>-0.19</v>
      </c>
      <c r="AK351">
        <v>-0.79</v>
      </c>
      <c r="AL351">
        <v>0.96</v>
      </c>
      <c r="AM351" t="s">
        <v>39</v>
      </c>
      <c r="AN351">
        <v>7.5</v>
      </c>
      <c r="AO351">
        <v>48.65</v>
      </c>
      <c r="AP351">
        <v>-315.79000000000002</v>
      </c>
      <c r="AQ351">
        <v>221.52</v>
      </c>
    </row>
    <row r="352" spans="1:43" x14ac:dyDescent="0.4">
      <c r="A352" t="s">
        <v>1856</v>
      </c>
      <c r="B352" t="s">
        <v>1857</v>
      </c>
      <c r="C352">
        <v>5.05</v>
      </c>
      <c r="D352">
        <v>59.92</v>
      </c>
      <c r="E352">
        <f>100*((AL352-AH352)/AH352)/5</f>
        <v>-4.615384615384615</v>
      </c>
      <c r="F352" t="s">
        <v>1858</v>
      </c>
      <c r="G352">
        <v>43.91</v>
      </c>
      <c r="H352">
        <v>1.74</v>
      </c>
      <c r="I352" t="s">
        <v>1859</v>
      </c>
      <c r="J352" t="s">
        <v>1860</v>
      </c>
      <c r="K352" t="s">
        <v>1861</v>
      </c>
      <c r="L352" t="s">
        <v>1862</v>
      </c>
      <c r="M352" t="s">
        <v>1863</v>
      </c>
      <c r="O352" t="s">
        <v>39</v>
      </c>
      <c r="P352">
        <v>33.82</v>
      </c>
      <c r="Q352">
        <v>9.69</v>
      </c>
      <c r="R352">
        <v>22.48</v>
      </c>
      <c r="S352">
        <v>17.93</v>
      </c>
      <c r="T352">
        <f t="shared" si="29"/>
        <v>0</v>
      </c>
      <c r="U352" t="s">
        <v>1864</v>
      </c>
      <c r="V352">
        <v>-753000</v>
      </c>
      <c r="W352">
        <v>-102000</v>
      </c>
      <c r="X352" t="s">
        <v>1865</v>
      </c>
      <c r="Y352" t="s">
        <v>1866</v>
      </c>
      <c r="Z352" t="s">
        <v>39</v>
      </c>
      <c r="AA352">
        <v>-171.37</v>
      </c>
      <c r="AB352">
        <v>86.45</v>
      </c>
      <c r="AC352">
        <v>1150</v>
      </c>
      <c r="AD352">
        <v>62.75</v>
      </c>
      <c r="AE352">
        <f t="shared" si="30"/>
        <v>0</v>
      </c>
      <c r="AF352">
        <f t="shared" si="31"/>
        <v>1</v>
      </c>
      <c r="AG352">
        <f t="shared" si="32"/>
        <v>0</v>
      </c>
      <c r="AH352">
        <v>0.13</v>
      </c>
      <c r="AI352">
        <v>-0.08</v>
      </c>
      <c r="AJ352">
        <v>-0.01</v>
      </c>
      <c r="AK352">
        <v>7.0000000000000007E-2</v>
      </c>
      <c r="AL352">
        <v>0.1</v>
      </c>
      <c r="AM352" t="s">
        <v>39</v>
      </c>
      <c r="AN352">
        <v>-161.54</v>
      </c>
      <c r="AO352">
        <v>87.5</v>
      </c>
      <c r="AP352">
        <v>800</v>
      </c>
      <c r="AQ352">
        <v>42.86</v>
      </c>
    </row>
    <row r="353" spans="1:43" x14ac:dyDescent="0.4">
      <c r="A353" t="s">
        <v>3648</v>
      </c>
      <c r="B353" t="s">
        <v>3649</v>
      </c>
      <c r="C353">
        <v>15.27</v>
      </c>
      <c r="D353">
        <v>28.72</v>
      </c>
      <c r="F353" t="s">
        <v>3650</v>
      </c>
      <c r="G353">
        <v>208.8</v>
      </c>
      <c r="H353">
        <v>12.95</v>
      </c>
      <c r="I353" t="s">
        <v>3651</v>
      </c>
      <c r="J353" t="s">
        <v>3652</v>
      </c>
      <c r="K353" t="s">
        <v>3653</v>
      </c>
      <c r="L353" t="s">
        <v>3654</v>
      </c>
      <c r="M353" t="s">
        <v>3655</v>
      </c>
      <c r="O353" t="s">
        <v>39</v>
      </c>
      <c r="P353">
        <v>17.350000000000001</v>
      </c>
      <c r="Q353">
        <v>15.79</v>
      </c>
      <c r="R353">
        <v>9.66</v>
      </c>
      <c r="S353">
        <v>27.96</v>
      </c>
      <c r="T353">
        <f t="shared" si="29"/>
        <v>0</v>
      </c>
      <c r="U353" t="s">
        <v>3656</v>
      </c>
      <c r="V353" t="s">
        <v>3657</v>
      </c>
      <c r="W353" t="s">
        <v>3658</v>
      </c>
      <c r="X353" t="s">
        <v>3659</v>
      </c>
      <c r="Y353" t="s">
        <v>3660</v>
      </c>
      <c r="Z353" t="s">
        <v>39</v>
      </c>
      <c r="AA353">
        <v>194.09</v>
      </c>
      <c r="AB353">
        <v>132.83000000000001</v>
      </c>
      <c r="AC353">
        <v>-120.26</v>
      </c>
      <c r="AD353">
        <v>884.14</v>
      </c>
      <c r="AE353">
        <f t="shared" si="30"/>
        <v>0</v>
      </c>
      <c r="AF353">
        <f t="shared" si="31"/>
        <v>0</v>
      </c>
      <c r="AG353">
        <f t="shared" si="32"/>
        <v>0</v>
      </c>
      <c r="AH353">
        <v>-0.21</v>
      </c>
      <c r="AI353">
        <v>0.33</v>
      </c>
      <c r="AJ353">
        <v>0.34</v>
      </c>
      <c r="AK353">
        <v>-7.0000000000000007E-2</v>
      </c>
      <c r="AL353">
        <v>0.55000000000000004</v>
      </c>
      <c r="AM353" t="s">
        <v>39</v>
      </c>
      <c r="AN353">
        <v>257.14</v>
      </c>
      <c r="AO353">
        <v>3.03</v>
      </c>
      <c r="AP353">
        <v>-120.59</v>
      </c>
      <c r="AQ353">
        <v>885.71</v>
      </c>
    </row>
    <row r="354" spans="1:43" x14ac:dyDescent="0.4">
      <c r="A354" t="s">
        <v>3661</v>
      </c>
      <c r="B354" t="s">
        <v>3662</v>
      </c>
      <c r="C354">
        <v>3.84</v>
      </c>
      <c r="D354">
        <v>28.68</v>
      </c>
      <c r="F354" t="s">
        <v>3663</v>
      </c>
      <c r="G354">
        <v>109.52</v>
      </c>
      <c r="H354">
        <v>4.7300000000000004</v>
      </c>
      <c r="I354" t="s">
        <v>3664</v>
      </c>
      <c r="J354" t="s">
        <v>3665</v>
      </c>
      <c r="K354" t="s">
        <v>3666</v>
      </c>
      <c r="L354" t="s">
        <v>3667</v>
      </c>
      <c r="M354" t="s">
        <v>3668</v>
      </c>
      <c r="O354" t="s">
        <v>39</v>
      </c>
      <c r="P354">
        <v>1.01</v>
      </c>
      <c r="Q354">
        <v>3.4</v>
      </c>
      <c r="R354">
        <v>12.41</v>
      </c>
      <c r="S354">
        <v>10.32</v>
      </c>
      <c r="T354">
        <f t="shared" si="29"/>
        <v>0</v>
      </c>
      <c r="U354">
        <v>3000</v>
      </c>
      <c r="V354">
        <v>7000</v>
      </c>
      <c r="W354" t="s">
        <v>3669</v>
      </c>
      <c r="X354" t="s">
        <v>3670</v>
      </c>
      <c r="Y354" t="s">
        <v>772</v>
      </c>
      <c r="Z354" t="s">
        <v>39</v>
      </c>
      <c r="AA354">
        <v>133.33000000000001</v>
      </c>
      <c r="AB354">
        <v>47571.43</v>
      </c>
      <c r="AC354">
        <v>-403.06</v>
      </c>
      <c r="AD354">
        <v>146.81</v>
      </c>
      <c r="AE354">
        <f t="shared" si="30"/>
        <v>0</v>
      </c>
      <c r="AF354">
        <f t="shared" si="31"/>
        <v>0</v>
      </c>
      <c r="AG354">
        <f t="shared" si="32"/>
        <v>0</v>
      </c>
      <c r="AH354">
        <v>0</v>
      </c>
      <c r="AI354">
        <v>0</v>
      </c>
      <c r="AJ354">
        <v>0.11</v>
      </c>
      <c r="AK354">
        <v>-0.3</v>
      </c>
      <c r="AL354">
        <v>0.13</v>
      </c>
      <c r="AM354" t="s">
        <v>39</v>
      </c>
      <c r="AN354">
        <v>100</v>
      </c>
      <c r="AO354">
        <v>54900</v>
      </c>
      <c r="AP354">
        <v>-372.73</v>
      </c>
      <c r="AQ354">
        <v>143.33000000000001</v>
      </c>
    </row>
    <row r="355" spans="1:43" x14ac:dyDescent="0.4">
      <c r="A355" t="s">
        <v>1811</v>
      </c>
      <c r="B355" t="s">
        <v>1812</v>
      </c>
      <c r="C355">
        <v>48.78</v>
      </c>
      <c r="D355">
        <v>62.06</v>
      </c>
      <c r="E355">
        <f t="shared" ref="E355:E356" si="35">100*((AL355-AH355)/AH355)/5</f>
        <v>12.549019607843135</v>
      </c>
      <c r="F355" t="s">
        <v>830</v>
      </c>
      <c r="G355">
        <v>216.61</v>
      </c>
      <c r="H355">
        <v>28.12</v>
      </c>
      <c r="I355" t="s">
        <v>1813</v>
      </c>
      <c r="J355" t="s">
        <v>1814</v>
      </c>
      <c r="K355" t="s">
        <v>1815</v>
      </c>
      <c r="L355" t="s">
        <v>1816</v>
      </c>
      <c r="M355" t="s">
        <v>1817</v>
      </c>
      <c r="O355" t="s">
        <v>39</v>
      </c>
      <c r="P355">
        <v>40.14</v>
      </c>
      <c r="Q355">
        <v>55.69</v>
      </c>
      <c r="R355">
        <v>56.13</v>
      </c>
      <c r="S355">
        <v>34.700000000000003</v>
      </c>
      <c r="T355">
        <f t="shared" si="29"/>
        <v>0</v>
      </c>
      <c r="U355" t="s">
        <v>171</v>
      </c>
      <c r="V355" t="s">
        <v>1818</v>
      </c>
      <c r="W355" t="s">
        <v>1819</v>
      </c>
      <c r="X355" t="s">
        <v>1820</v>
      </c>
      <c r="Y355" t="s">
        <v>1821</v>
      </c>
      <c r="Z355" t="s">
        <v>39</v>
      </c>
      <c r="AA355">
        <v>-15.61</v>
      </c>
      <c r="AB355">
        <v>50.02</v>
      </c>
      <c r="AC355">
        <v>159.13</v>
      </c>
      <c r="AD355">
        <v>9.0299999999999994</v>
      </c>
      <c r="AE355">
        <f t="shared" si="30"/>
        <v>0</v>
      </c>
      <c r="AF355">
        <f t="shared" si="31"/>
        <v>1</v>
      </c>
      <c r="AG355">
        <f t="shared" si="32"/>
        <v>0</v>
      </c>
      <c r="AH355">
        <v>0.51</v>
      </c>
      <c r="AI355">
        <v>0.34</v>
      </c>
      <c r="AJ355">
        <v>0.46</v>
      </c>
      <c r="AK355">
        <v>0.8</v>
      </c>
      <c r="AL355">
        <v>0.83</v>
      </c>
      <c r="AM355" t="s">
        <v>39</v>
      </c>
      <c r="AN355">
        <v>-33.33</v>
      </c>
      <c r="AO355">
        <v>35.29</v>
      </c>
      <c r="AP355">
        <v>73.91</v>
      </c>
      <c r="AQ355">
        <v>3.75</v>
      </c>
    </row>
    <row r="356" spans="1:43" x14ac:dyDescent="0.4">
      <c r="A356" t="s">
        <v>1780</v>
      </c>
      <c r="B356" t="s">
        <v>1781</v>
      </c>
      <c r="C356">
        <v>82.96</v>
      </c>
      <c r="D356">
        <v>63.28</v>
      </c>
      <c r="E356">
        <f t="shared" si="35"/>
        <v>14.972067039106141</v>
      </c>
      <c r="F356" t="s">
        <v>1782</v>
      </c>
      <c r="G356">
        <v>2052.23</v>
      </c>
      <c r="H356">
        <v>199.36</v>
      </c>
      <c r="I356" t="s">
        <v>262</v>
      </c>
      <c r="J356" t="s">
        <v>1103</v>
      </c>
      <c r="K356" t="s">
        <v>231</v>
      </c>
      <c r="L356" t="s">
        <v>1783</v>
      </c>
      <c r="M356" t="s">
        <v>701</v>
      </c>
      <c r="O356" t="s">
        <v>39</v>
      </c>
      <c r="P356">
        <v>17.27</v>
      </c>
      <c r="Q356">
        <v>15.49</v>
      </c>
      <c r="R356">
        <v>16.61</v>
      </c>
      <c r="S356">
        <v>14.68</v>
      </c>
      <c r="T356">
        <f t="shared" si="29"/>
        <v>0</v>
      </c>
      <c r="U356" t="s">
        <v>3724</v>
      </c>
      <c r="V356" t="s">
        <v>3725</v>
      </c>
      <c r="W356" t="s">
        <v>3726</v>
      </c>
      <c r="X356" t="s">
        <v>3727</v>
      </c>
      <c r="Y356" t="s">
        <v>3728</v>
      </c>
      <c r="Z356" t="s">
        <v>39</v>
      </c>
      <c r="AA356">
        <v>13.98</v>
      </c>
      <c r="AB356">
        <v>5.7</v>
      </c>
      <c r="AC356">
        <v>13.12</v>
      </c>
      <c r="AD356">
        <v>17.82</v>
      </c>
      <c r="AE356">
        <f t="shared" si="30"/>
        <v>1</v>
      </c>
      <c r="AF356">
        <f t="shared" si="31"/>
        <v>1</v>
      </c>
      <c r="AG356">
        <f t="shared" si="32"/>
        <v>1</v>
      </c>
      <c r="AH356">
        <v>1.79</v>
      </c>
      <c r="AI356">
        <v>2.0499999999999998</v>
      </c>
      <c r="AJ356">
        <v>2.2000000000000002</v>
      </c>
      <c r="AK356">
        <v>2.6</v>
      </c>
      <c r="AL356">
        <v>3.13</v>
      </c>
      <c r="AM356" t="s">
        <v>39</v>
      </c>
      <c r="AN356">
        <v>14.53</v>
      </c>
      <c r="AO356">
        <v>7.32</v>
      </c>
      <c r="AP356">
        <v>18.18</v>
      </c>
      <c r="AQ356">
        <v>20.38</v>
      </c>
    </row>
    <row r="357" spans="1:43" x14ac:dyDescent="0.4">
      <c r="A357" t="s">
        <v>3690</v>
      </c>
      <c r="B357" t="s">
        <v>3691</v>
      </c>
      <c r="C357">
        <v>43.61</v>
      </c>
      <c r="D357">
        <v>28.64</v>
      </c>
      <c r="F357" t="s">
        <v>3692</v>
      </c>
      <c r="G357">
        <v>6543</v>
      </c>
      <c r="H357">
        <v>234</v>
      </c>
      <c r="I357" t="s">
        <v>3693</v>
      </c>
      <c r="J357" t="s">
        <v>3694</v>
      </c>
      <c r="K357" t="s">
        <v>3695</v>
      </c>
      <c r="L357" t="s">
        <v>2407</v>
      </c>
      <c r="M357" t="s">
        <v>3696</v>
      </c>
      <c r="O357" t="s">
        <v>39</v>
      </c>
      <c r="P357">
        <v>6.86</v>
      </c>
      <c r="Q357">
        <v>7.64</v>
      </c>
      <c r="R357">
        <v>-3.31</v>
      </c>
      <c r="S357">
        <v>2.67</v>
      </c>
      <c r="T357">
        <f t="shared" si="29"/>
        <v>0</v>
      </c>
      <c r="U357" t="s">
        <v>3697</v>
      </c>
      <c r="V357" t="s">
        <v>3698</v>
      </c>
      <c r="W357" t="s">
        <v>3699</v>
      </c>
      <c r="X357" t="s">
        <v>3700</v>
      </c>
      <c r="Y357" t="s">
        <v>3701</v>
      </c>
      <c r="Z357" t="s">
        <v>39</v>
      </c>
      <c r="AA357">
        <v>222.86</v>
      </c>
      <c r="AB357">
        <v>-59.96</v>
      </c>
      <c r="AC357">
        <v>-185.08</v>
      </c>
      <c r="AD357">
        <v>283.77</v>
      </c>
      <c r="AE357">
        <f t="shared" si="30"/>
        <v>0</v>
      </c>
      <c r="AF357">
        <f t="shared" si="31"/>
        <v>0</v>
      </c>
      <c r="AG357">
        <f t="shared" si="32"/>
        <v>0</v>
      </c>
      <c r="AH357">
        <v>0.92</v>
      </c>
      <c r="AI357">
        <v>2.68</v>
      </c>
      <c r="AJ357">
        <v>1.1399999999999999</v>
      </c>
      <c r="AK357">
        <v>-1.0900000000000001</v>
      </c>
      <c r="AL357">
        <v>1.76</v>
      </c>
      <c r="AM357" t="s">
        <v>39</v>
      </c>
      <c r="AN357">
        <v>191.3</v>
      </c>
      <c r="AO357">
        <v>-57.46</v>
      </c>
      <c r="AP357">
        <v>-195.61</v>
      </c>
      <c r="AQ357">
        <v>261.47000000000003</v>
      </c>
    </row>
    <row r="358" spans="1:43" x14ac:dyDescent="0.4">
      <c r="A358" t="s">
        <v>3702</v>
      </c>
      <c r="B358" t="s">
        <v>3703</v>
      </c>
      <c r="C358">
        <v>31.69</v>
      </c>
      <c r="D358">
        <v>28.6</v>
      </c>
      <c r="F358" t="s">
        <v>3704</v>
      </c>
      <c r="G358">
        <v>2018.1</v>
      </c>
      <c r="H358">
        <v>128.36000000000001</v>
      </c>
      <c r="I358" t="s">
        <v>1848</v>
      </c>
      <c r="J358" t="s">
        <v>1403</v>
      </c>
      <c r="K358" t="s">
        <v>1373</v>
      </c>
      <c r="L358" t="s">
        <v>2957</v>
      </c>
      <c r="M358" t="s">
        <v>1440</v>
      </c>
      <c r="O358" t="s">
        <v>39</v>
      </c>
      <c r="P358">
        <v>-3.32</v>
      </c>
      <c r="Q358">
        <v>-1.02</v>
      </c>
      <c r="R358">
        <v>-4.57</v>
      </c>
      <c r="S358">
        <v>5.28</v>
      </c>
      <c r="T358">
        <f t="shared" si="29"/>
        <v>0</v>
      </c>
      <c r="U358" t="s">
        <v>3705</v>
      </c>
      <c r="V358" t="s">
        <v>3706</v>
      </c>
      <c r="W358" t="s">
        <v>3707</v>
      </c>
      <c r="X358" t="s">
        <v>3708</v>
      </c>
      <c r="Y358" t="s">
        <v>3709</v>
      </c>
      <c r="Z358" t="s">
        <v>39</v>
      </c>
      <c r="AA358">
        <v>-439.64</v>
      </c>
      <c r="AB358">
        <v>131.88</v>
      </c>
      <c r="AC358">
        <v>102.39</v>
      </c>
      <c r="AD358">
        <v>-9.5500000000000007</v>
      </c>
      <c r="AE358">
        <f t="shared" si="30"/>
        <v>0</v>
      </c>
      <c r="AF358">
        <f t="shared" si="31"/>
        <v>0</v>
      </c>
      <c r="AG358">
        <f t="shared" si="32"/>
        <v>0</v>
      </c>
      <c r="AH358">
        <v>0.36</v>
      </c>
      <c r="AI358">
        <v>-1.35</v>
      </c>
      <c r="AJ358">
        <v>0.42</v>
      </c>
      <c r="AK358">
        <v>0.06</v>
      </c>
      <c r="AL358">
        <v>0.71</v>
      </c>
      <c r="AM358" t="s">
        <v>39</v>
      </c>
      <c r="AN358">
        <v>-474.63</v>
      </c>
      <c r="AO358">
        <v>131.18</v>
      </c>
      <c r="AP358">
        <v>-86.79</v>
      </c>
      <c r="AQ358">
        <v>1172.76</v>
      </c>
    </row>
    <row r="359" spans="1:43" x14ac:dyDescent="0.4">
      <c r="A359" t="s">
        <v>3710</v>
      </c>
      <c r="B359" t="s">
        <v>3711</v>
      </c>
      <c r="C359">
        <v>86.09</v>
      </c>
      <c r="D359">
        <v>28.41</v>
      </c>
      <c r="F359" t="s">
        <v>3712</v>
      </c>
      <c r="G359">
        <v>4315</v>
      </c>
      <c r="H359">
        <v>117</v>
      </c>
      <c r="I359" t="s">
        <v>3713</v>
      </c>
      <c r="J359" t="s">
        <v>3714</v>
      </c>
      <c r="K359" t="s">
        <v>91</v>
      </c>
      <c r="L359" t="s">
        <v>2280</v>
      </c>
      <c r="M359" t="s">
        <v>3715</v>
      </c>
      <c r="O359" t="s">
        <v>39</v>
      </c>
      <c r="P359">
        <v>-54.84</v>
      </c>
      <c r="Q359">
        <v>-13.8</v>
      </c>
      <c r="R359">
        <v>-5.73</v>
      </c>
      <c r="S359">
        <v>11.07</v>
      </c>
      <c r="T359">
        <f t="shared" si="29"/>
        <v>1</v>
      </c>
      <c r="U359" t="s">
        <v>3716</v>
      </c>
      <c r="V359" t="s">
        <v>3717</v>
      </c>
      <c r="W359" t="s">
        <v>3718</v>
      </c>
      <c r="X359" t="s">
        <v>3719</v>
      </c>
      <c r="Y359" t="s">
        <v>3720</v>
      </c>
      <c r="Z359" t="s">
        <v>39</v>
      </c>
      <c r="AA359">
        <v>1754.55</v>
      </c>
      <c r="AB359">
        <v>-37.909999999999997</v>
      </c>
      <c r="AC359">
        <v>24.78</v>
      </c>
      <c r="AD359">
        <v>-17.02</v>
      </c>
      <c r="AE359">
        <f t="shared" si="30"/>
        <v>0</v>
      </c>
      <c r="AF359">
        <f t="shared" si="31"/>
        <v>0</v>
      </c>
      <c r="AG359">
        <f t="shared" si="32"/>
        <v>0</v>
      </c>
      <c r="AH359" t="s">
        <v>39</v>
      </c>
      <c r="AI359" t="s">
        <v>39</v>
      </c>
      <c r="AJ359">
        <v>2.33</v>
      </c>
      <c r="AK359">
        <v>3.01</v>
      </c>
      <c r="AL359">
        <v>2.5499999999999998</v>
      </c>
      <c r="AM359" t="s">
        <v>39</v>
      </c>
      <c r="AN359" t="s">
        <v>39</v>
      </c>
      <c r="AO359" t="s">
        <v>39</v>
      </c>
      <c r="AP359">
        <v>29.18</v>
      </c>
      <c r="AQ359">
        <v>-15.28</v>
      </c>
    </row>
    <row r="360" spans="1:43" x14ac:dyDescent="0.4">
      <c r="A360" t="s">
        <v>1706</v>
      </c>
      <c r="B360" t="s">
        <v>1707</v>
      </c>
      <c r="C360">
        <v>30.31</v>
      </c>
      <c r="D360">
        <v>67.19</v>
      </c>
      <c r="E360">
        <f>100*((AL360-AH360)/AH360)/5</f>
        <v>11.046511627906977</v>
      </c>
      <c r="F360" t="s">
        <v>1708</v>
      </c>
      <c r="G360">
        <v>600.29999999999995</v>
      </c>
      <c r="H360">
        <v>44.8</v>
      </c>
      <c r="I360" t="s">
        <v>1709</v>
      </c>
      <c r="J360" t="s">
        <v>1710</v>
      </c>
      <c r="K360" t="s">
        <v>1711</v>
      </c>
      <c r="L360" t="s">
        <v>1712</v>
      </c>
      <c r="M360" t="s">
        <v>893</v>
      </c>
      <c r="O360" t="s">
        <v>39</v>
      </c>
      <c r="P360">
        <v>19.7</v>
      </c>
      <c r="Q360">
        <v>19.47</v>
      </c>
      <c r="R360">
        <v>20.51</v>
      </c>
      <c r="S360">
        <v>25.18</v>
      </c>
      <c r="T360">
        <f t="shared" si="29"/>
        <v>0</v>
      </c>
      <c r="U360" t="s">
        <v>3787</v>
      </c>
      <c r="V360" t="s">
        <v>3788</v>
      </c>
      <c r="W360" t="s">
        <v>3789</v>
      </c>
      <c r="X360" t="s">
        <v>3790</v>
      </c>
      <c r="Y360" t="s">
        <v>3791</v>
      </c>
      <c r="Z360" t="s">
        <v>39</v>
      </c>
      <c r="AA360">
        <v>14.47</v>
      </c>
      <c r="AB360">
        <v>11.55</v>
      </c>
      <c r="AC360">
        <v>7.67</v>
      </c>
      <c r="AD360">
        <v>7.78</v>
      </c>
      <c r="AE360">
        <f t="shared" si="30"/>
        <v>1</v>
      </c>
      <c r="AF360">
        <f t="shared" si="31"/>
        <v>1</v>
      </c>
      <c r="AG360">
        <f t="shared" si="32"/>
        <v>0</v>
      </c>
      <c r="AH360">
        <v>1.72</v>
      </c>
      <c r="AI360">
        <v>2</v>
      </c>
      <c r="AJ360">
        <v>2.2599999999999998</v>
      </c>
      <c r="AK360">
        <v>2.4700000000000002</v>
      </c>
      <c r="AL360">
        <v>2.67</v>
      </c>
      <c r="AM360" t="s">
        <v>39</v>
      </c>
      <c r="AN360">
        <v>16.28</v>
      </c>
      <c r="AO360">
        <v>13</v>
      </c>
      <c r="AP360">
        <v>9.2899999999999991</v>
      </c>
      <c r="AQ360">
        <v>8.1</v>
      </c>
    </row>
    <row r="361" spans="1:43" x14ac:dyDescent="0.4">
      <c r="A361" t="s">
        <v>3729</v>
      </c>
      <c r="B361" t="s">
        <v>3730</v>
      </c>
      <c r="C361">
        <v>9.2799999999999994</v>
      </c>
      <c r="D361">
        <v>28.34</v>
      </c>
      <c r="F361" t="s">
        <v>1791</v>
      </c>
      <c r="G361">
        <v>691.79</v>
      </c>
      <c r="H361">
        <v>25.2</v>
      </c>
      <c r="I361" t="s">
        <v>3731</v>
      </c>
      <c r="J361" t="s">
        <v>3732</v>
      </c>
      <c r="K361" t="s">
        <v>3733</v>
      </c>
      <c r="L361" t="s">
        <v>3734</v>
      </c>
      <c r="M361" t="s">
        <v>3735</v>
      </c>
      <c r="O361" t="s">
        <v>39</v>
      </c>
      <c r="P361">
        <v>4.16</v>
      </c>
      <c r="Q361">
        <v>8.48</v>
      </c>
      <c r="R361">
        <v>-17.16</v>
      </c>
      <c r="S361">
        <v>16.27</v>
      </c>
      <c r="T361">
        <f t="shared" si="29"/>
        <v>0</v>
      </c>
      <c r="U361" t="s">
        <v>3736</v>
      </c>
      <c r="V361" t="s">
        <v>3737</v>
      </c>
      <c r="W361" t="s">
        <v>3738</v>
      </c>
      <c r="X361" t="s">
        <v>3739</v>
      </c>
      <c r="Y361" t="s">
        <v>3740</v>
      </c>
      <c r="Z361" t="s">
        <v>39</v>
      </c>
      <c r="AA361">
        <v>18.71</v>
      </c>
      <c r="AB361">
        <v>7.76</v>
      </c>
      <c r="AC361">
        <v>-61.92</v>
      </c>
      <c r="AD361">
        <v>102.43</v>
      </c>
      <c r="AE361">
        <f t="shared" si="30"/>
        <v>0</v>
      </c>
      <c r="AF361">
        <f t="shared" si="31"/>
        <v>0</v>
      </c>
      <c r="AG361">
        <f t="shared" si="32"/>
        <v>0</v>
      </c>
      <c r="AH361">
        <v>0.3</v>
      </c>
      <c r="AI361">
        <v>0.36</v>
      </c>
      <c r="AJ361">
        <v>0.38</v>
      </c>
      <c r="AK361">
        <v>0.14000000000000001</v>
      </c>
      <c r="AL361">
        <v>0.3</v>
      </c>
      <c r="AM361" t="s">
        <v>39</v>
      </c>
      <c r="AN361">
        <v>19.559999999999999</v>
      </c>
      <c r="AO361">
        <v>4.9800000000000004</v>
      </c>
      <c r="AP361">
        <v>-62.92</v>
      </c>
      <c r="AQ361">
        <v>111.87</v>
      </c>
    </row>
    <row r="362" spans="1:43" x14ac:dyDescent="0.4">
      <c r="A362" t="s">
        <v>669</v>
      </c>
      <c r="B362" t="s">
        <v>670</v>
      </c>
      <c r="C362">
        <v>60.78</v>
      </c>
      <c r="D362">
        <v>133.55000000000001</v>
      </c>
      <c r="E362" t="e">
        <f>100*((AL362-AH362)/AH362)/5</f>
        <v>#VALUE!</v>
      </c>
      <c r="F362" t="s">
        <v>671</v>
      </c>
      <c r="G362">
        <v>358.16</v>
      </c>
      <c r="H362">
        <v>108.37</v>
      </c>
      <c r="I362" t="s">
        <v>672</v>
      </c>
      <c r="J362" t="s">
        <v>673</v>
      </c>
      <c r="K362" t="s">
        <v>674</v>
      </c>
      <c r="L362" t="s">
        <v>675</v>
      </c>
      <c r="M362" t="s">
        <v>676</v>
      </c>
      <c r="O362" t="s">
        <v>39</v>
      </c>
      <c r="P362">
        <v>101.68</v>
      </c>
      <c r="Q362">
        <v>76.790000000000006</v>
      </c>
      <c r="R362">
        <v>67.69</v>
      </c>
      <c r="S362">
        <v>48.69</v>
      </c>
      <c r="T362">
        <f t="shared" si="29"/>
        <v>0</v>
      </c>
      <c r="U362">
        <v>-53000</v>
      </c>
      <c r="V362" t="s">
        <v>677</v>
      </c>
      <c r="W362" t="s">
        <v>678</v>
      </c>
      <c r="X362" t="s">
        <v>679</v>
      </c>
      <c r="Y362" t="s">
        <v>680</v>
      </c>
      <c r="Z362" t="s">
        <v>39</v>
      </c>
      <c r="AA362">
        <v>-426347.17</v>
      </c>
      <c r="AB362">
        <v>86.69</v>
      </c>
      <c r="AC362">
        <v>327.52999999999997</v>
      </c>
      <c r="AD362">
        <v>58.32</v>
      </c>
      <c r="AE362">
        <f t="shared" si="30"/>
        <v>0</v>
      </c>
      <c r="AF362">
        <f t="shared" si="31"/>
        <v>1</v>
      </c>
      <c r="AG362">
        <f t="shared" si="32"/>
        <v>0</v>
      </c>
      <c r="AH362" t="s">
        <v>43</v>
      </c>
      <c r="AI362">
        <v>-0.38</v>
      </c>
      <c r="AJ362">
        <v>-0.15</v>
      </c>
      <c r="AK362">
        <v>0.31</v>
      </c>
      <c r="AL362">
        <v>0.49</v>
      </c>
      <c r="AM362" t="s">
        <v>39</v>
      </c>
      <c r="AN362">
        <v>-126566.67</v>
      </c>
      <c r="AO362">
        <v>60.53</v>
      </c>
      <c r="AP362">
        <v>306.67</v>
      </c>
      <c r="AQ362">
        <v>58.06</v>
      </c>
    </row>
    <row r="363" spans="1:43" x14ac:dyDescent="0.4">
      <c r="A363" t="s">
        <v>3752</v>
      </c>
      <c r="B363" t="s">
        <v>3753</v>
      </c>
      <c r="C363">
        <v>81.64</v>
      </c>
      <c r="D363">
        <v>27.84</v>
      </c>
      <c r="F363" t="s">
        <v>3754</v>
      </c>
      <c r="G363">
        <v>3421.41</v>
      </c>
      <c r="H363">
        <v>861.66</v>
      </c>
      <c r="I363" t="s">
        <v>3755</v>
      </c>
      <c r="J363" t="s">
        <v>2276</v>
      </c>
      <c r="K363" t="s">
        <v>2322</v>
      </c>
      <c r="L363" t="s">
        <v>3756</v>
      </c>
      <c r="M363" t="s">
        <v>941</v>
      </c>
      <c r="O363" t="s">
        <v>39</v>
      </c>
      <c r="P363">
        <v>-2.5</v>
      </c>
      <c r="Q363">
        <v>8.77</v>
      </c>
      <c r="R363">
        <v>19.91</v>
      </c>
      <c r="S363">
        <v>-0.4</v>
      </c>
      <c r="T363">
        <f t="shared" si="29"/>
        <v>0</v>
      </c>
      <c r="U363" t="s">
        <v>3757</v>
      </c>
      <c r="V363" t="s">
        <v>3758</v>
      </c>
      <c r="W363" t="s">
        <v>3759</v>
      </c>
      <c r="X363" t="s">
        <v>3760</v>
      </c>
      <c r="Y363" t="s">
        <v>3761</v>
      </c>
      <c r="Z363" t="s">
        <v>39</v>
      </c>
      <c r="AA363">
        <v>3.42</v>
      </c>
      <c r="AB363">
        <v>-6.56</v>
      </c>
      <c r="AC363">
        <v>10.74</v>
      </c>
      <c r="AD363">
        <v>23.65</v>
      </c>
      <c r="AE363">
        <f t="shared" si="30"/>
        <v>0</v>
      </c>
      <c r="AF363">
        <f t="shared" si="31"/>
        <v>0</v>
      </c>
      <c r="AG363">
        <f t="shared" si="32"/>
        <v>1</v>
      </c>
      <c r="AH363">
        <v>2.1800000000000002</v>
      </c>
      <c r="AI363">
        <v>2.19</v>
      </c>
      <c r="AJ363">
        <v>2.0099999999999998</v>
      </c>
      <c r="AK363">
        <v>2.23</v>
      </c>
      <c r="AL363">
        <v>2.79</v>
      </c>
      <c r="AM363" t="s">
        <v>39</v>
      </c>
      <c r="AN363">
        <v>0.46</v>
      </c>
      <c r="AO363">
        <v>-8.2200000000000006</v>
      </c>
      <c r="AP363">
        <v>10.95</v>
      </c>
      <c r="AQ363">
        <v>25.11</v>
      </c>
    </row>
    <row r="364" spans="1:43" x14ac:dyDescent="0.4">
      <c r="A364" t="s">
        <v>3762</v>
      </c>
      <c r="B364" t="s">
        <v>3763</v>
      </c>
      <c r="C364">
        <v>10.72</v>
      </c>
      <c r="D364">
        <v>27.83</v>
      </c>
      <c r="F364" t="s">
        <v>2312</v>
      </c>
      <c r="G364">
        <v>906.3</v>
      </c>
      <c r="H364">
        <v>-50.4</v>
      </c>
      <c r="I364" t="s">
        <v>1546</v>
      </c>
      <c r="J364" t="s">
        <v>1546</v>
      </c>
      <c r="K364" t="s">
        <v>2630</v>
      </c>
      <c r="L364" t="s">
        <v>1518</v>
      </c>
      <c r="M364" t="s">
        <v>3764</v>
      </c>
      <c r="O364" t="s">
        <v>39</v>
      </c>
      <c r="P364">
        <v>-0.31</v>
      </c>
      <c r="Q364">
        <v>3.95</v>
      </c>
      <c r="R364">
        <v>-1.96</v>
      </c>
      <c r="S364">
        <v>-46.97</v>
      </c>
      <c r="T364">
        <f t="shared" si="29"/>
        <v>0</v>
      </c>
      <c r="U364" t="s">
        <v>3765</v>
      </c>
      <c r="V364" t="s">
        <v>3766</v>
      </c>
      <c r="W364" t="s">
        <v>3767</v>
      </c>
      <c r="X364" t="s">
        <v>3768</v>
      </c>
      <c r="Y364" t="s">
        <v>3769</v>
      </c>
      <c r="Z364" t="s">
        <v>39</v>
      </c>
      <c r="AA364">
        <v>202.52</v>
      </c>
      <c r="AB364">
        <v>-131.22999999999999</v>
      </c>
      <c r="AC364">
        <v>-394.94</v>
      </c>
      <c r="AD364">
        <v>42.79</v>
      </c>
      <c r="AE364">
        <f t="shared" si="30"/>
        <v>0</v>
      </c>
      <c r="AF364">
        <f t="shared" si="31"/>
        <v>0</v>
      </c>
      <c r="AG364">
        <f t="shared" si="32"/>
        <v>0</v>
      </c>
      <c r="AH364">
        <v>-0.24</v>
      </c>
      <c r="AI364">
        <v>0.24</v>
      </c>
      <c r="AJ364">
        <v>-0.08</v>
      </c>
      <c r="AK364">
        <v>-0.38</v>
      </c>
      <c r="AL364">
        <v>-0.42</v>
      </c>
      <c r="AM364" t="s">
        <v>39</v>
      </c>
      <c r="AN364">
        <v>200</v>
      </c>
      <c r="AO364">
        <v>-133.33000000000001</v>
      </c>
      <c r="AP364">
        <v>-375</v>
      </c>
      <c r="AQ364">
        <v>-10.53</v>
      </c>
    </row>
    <row r="365" spans="1:43" x14ac:dyDescent="0.4">
      <c r="A365" t="s">
        <v>3770</v>
      </c>
      <c r="B365" t="s">
        <v>3771</v>
      </c>
      <c r="C365">
        <v>42.21</v>
      </c>
      <c r="D365">
        <v>27.58</v>
      </c>
      <c r="F365" t="s">
        <v>3772</v>
      </c>
      <c r="G365">
        <v>3202.29</v>
      </c>
      <c r="H365">
        <v>262.43</v>
      </c>
      <c r="I365" t="s">
        <v>3773</v>
      </c>
      <c r="J365" t="s">
        <v>3018</v>
      </c>
      <c r="K365" t="s">
        <v>3774</v>
      </c>
      <c r="L365" t="s">
        <v>940</v>
      </c>
      <c r="M365" t="s">
        <v>3775</v>
      </c>
      <c r="O365" t="s">
        <v>39</v>
      </c>
      <c r="P365">
        <v>3.49</v>
      </c>
      <c r="Q365">
        <v>21.66</v>
      </c>
      <c r="R365">
        <v>21.19</v>
      </c>
      <c r="S365">
        <v>9.65</v>
      </c>
      <c r="T365">
        <f t="shared" si="29"/>
        <v>0</v>
      </c>
      <c r="U365" t="s">
        <v>3776</v>
      </c>
      <c r="V365" t="s">
        <v>3777</v>
      </c>
      <c r="W365" t="s">
        <v>3778</v>
      </c>
      <c r="X365" t="s">
        <v>3779</v>
      </c>
      <c r="Y365" t="s">
        <v>3780</v>
      </c>
      <c r="Z365" t="s">
        <v>39</v>
      </c>
      <c r="AA365">
        <v>6</v>
      </c>
      <c r="AB365">
        <v>50.83</v>
      </c>
      <c r="AC365">
        <v>22.54</v>
      </c>
      <c r="AD365">
        <v>-24.52</v>
      </c>
      <c r="AE365">
        <f t="shared" si="30"/>
        <v>0</v>
      </c>
      <c r="AF365">
        <f t="shared" si="31"/>
        <v>0</v>
      </c>
      <c r="AG365">
        <f t="shared" si="32"/>
        <v>0</v>
      </c>
      <c r="AH365">
        <v>1</v>
      </c>
      <c r="AI365">
        <v>1.07</v>
      </c>
      <c r="AJ365">
        <v>1.67</v>
      </c>
      <c r="AK365">
        <v>2.0499999999999998</v>
      </c>
      <c r="AL365">
        <v>1.54</v>
      </c>
      <c r="AM365" t="s">
        <v>39</v>
      </c>
      <c r="AN365">
        <v>7</v>
      </c>
      <c r="AO365">
        <v>56.07</v>
      </c>
      <c r="AP365">
        <v>22.75</v>
      </c>
      <c r="AQ365">
        <v>-24.88</v>
      </c>
    </row>
    <row r="366" spans="1:43" x14ac:dyDescent="0.4">
      <c r="A366" t="s">
        <v>69</v>
      </c>
      <c r="B366" t="s">
        <v>70</v>
      </c>
      <c r="C366">
        <v>2.33</v>
      </c>
      <c r="D366">
        <v>470.71</v>
      </c>
      <c r="E366">
        <f>100*((AL366-AH366)/AH366)/5</f>
        <v>-140.5</v>
      </c>
      <c r="F366" t="s">
        <v>71</v>
      </c>
      <c r="G366">
        <v>52.15</v>
      </c>
      <c r="H366">
        <v>14.75</v>
      </c>
      <c r="I366" t="s">
        <v>39</v>
      </c>
      <c r="J366" t="s">
        <v>39</v>
      </c>
      <c r="K366" t="s">
        <v>39</v>
      </c>
      <c r="L366" t="s">
        <v>72</v>
      </c>
      <c r="M366" t="s">
        <v>73</v>
      </c>
      <c r="O366" t="s">
        <v>39</v>
      </c>
      <c r="P366" t="s">
        <v>39</v>
      </c>
      <c r="Q366" t="s">
        <v>39</v>
      </c>
      <c r="R366" t="s">
        <v>39</v>
      </c>
      <c r="S366">
        <v>143.19999999999999</v>
      </c>
      <c r="T366">
        <f t="shared" si="29"/>
        <v>0</v>
      </c>
      <c r="U366" t="s">
        <v>3802</v>
      </c>
      <c r="V366" t="s">
        <v>3803</v>
      </c>
      <c r="W366" t="s">
        <v>3804</v>
      </c>
      <c r="X366" t="s">
        <v>3805</v>
      </c>
      <c r="Y366" t="s">
        <v>3806</v>
      </c>
      <c r="Z366" t="s">
        <v>39</v>
      </c>
      <c r="AA366">
        <v>165.47</v>
      </c>
      <c r="AB366">
        <v>170.85</v>
      </c>
      <c r="AC366">
        <v>56.38</v>
      </c>
      <c r="AD366">
        <v>42.61</v>
      </c>
      <c r="AE366">
        <f t="shared" si="30"/>
        <v>1</v>
      </c>
      <c r="AF366">
        <f t="shared" si="31"/>
        <v>1</v>
      </c>
      <c r="AG366">
        <f t="shared" si="32"/>
        <v>0</v>
      </c>
      <c r="AH366">
        <v>-0.4</v>
      </c>
      <c r="AI366">
        <v>0.32</v>
      </c>
      <c r="AJ366">
        <v>1.1100000000000001</v>
      </c>
      <c r="AK366">
        <v>1.75</v>
      </c>
      <c r="AL366">
        <v>2.41</v>
      </c>
      <c r="AM366" t="s">
        <v>39</v>
      </c>
      <c r="AN366">
        <v>180</v>
      </c>
      <c r="AO366">
        <v>246.88</v>
      </c>
      <c r="AP366">
        <v>57.66</v>
      </c>
      <c r="AQ366">
        <v>37.71</v>
      </c>
    </row>
    <row r="367" spans="1:43" x14ac:dyDescent="0.4">
      <c r="A367" t="s">
        <v>3792</v>
      </c>
      <c r="B367" t="s">
        <v>3793</v>
      </c>
      <c r="C367">
        <v>3.6</v>
      </c>
      <c r="D367" t="s">
        <v>39</v>
      </c>
      <c r="F367" t="s">
        <v>39</v>
      </c>
      <c r="G367" t="s">
        <v>3794</v>
      </c>
      <c r="H367">
        <v>26.94</v>
      </c>
      <c r="T367">
        <f t="shared" si="29"/>
        <v>0</v>
      </c>
      <c r="AE367">
        <f t="shared" si="30"/>
        <v>0</v>
      </c>
      <c r="AF367">
        <f t="shared" si="31"/>
        <v>0</v>
      </c>
      <c r="AG367">
        <f t="shared" si="32"/>
        <v>0</v>
      </c>
    </row>
    <row r="368" spans="1:43" x14ac:dyDescent="0.4">
      <c r="A368" t="s">
        <v>3064</v>
      </c>
      <c r="B368" t="s">
        <v>3065</v>
      </c>
      <c r="C368">
        <v>4.3499999999999996</v>
      </c>
      <c r="D368" t="s">
        <v>39</v>
      </c>
      <c r="E368">
        <f t="shared" ref="E368:E369" si="36">100*((AL368-AH368)/AH368)/5</f>
        <v>-15.263157894736844</v>
      </c>
      <c r="F368" t="s">
        <v>3066</v>
      </c>
      <c r="G368">
        <v>204.09</v>
      </c>
      <c r="H368">
        <v>-13.96</v>
      </c>
      <c r="I368" t="s">
        <v>3067</v>
      </c>
      <c r="J368" t="s">
        <v>3068</v>
      </c>
      <c r="K368" t="s">
        <v>3069</v>
      </c>
      <c r="L368" t="s">
        <v>3070</v>
      </c>
      <c r="M368" t="s">
        <v>3071</v>
      </c>
      <c r="O368" t="s">
        <v>39</v>
      </c>
      <c r="P368">
        <v>28.24</v>
      </c>
      <c r="Q368">
        <v>22.59</v>
      </c>
      <c r="R368">
        <v>9.57</v>
      </c>
      <c r="S368">
        <v>4.24</v>
      </c>
      <c r="T368">
        <f t="shared" si="29"/>
        <v>0</v>
      </c>
      <c r="U368" t="s">
        <v>3072</v>
      </c>
      <c r="V368" t="s">
        <v>3073</v>
      </c>
      <c r="W368" t="s">
        <v>3074</v>
      </c>
      <c r="X368" t="s">
        <v>3075</v>
      </c>
      <c r="Y368" t="s">
        <v>3076</v>
      </c>
      <c r="Z368" t="s">
        <v>39</v>
      </c>
      <c r="AA368">
        <v>-58.89</v>
      </c>
      <c r="AB368">
        <v>25.5</v>
      </c>
      <c r="AC368">
        <v>37.93</v>
      </c>
      <c r="AD368">
        <v>59.93</v>
      </c>
      <c r="AE368">
        <f t="shared" si="30"/>
        <v>0</v>
      </c>
      <c r="AF368">
        <f t="shared" si="31"/>
        <v>1</v>
      </c>
      <c r="AG368">
        <f t="shared" si="32"/>
        <v>1</v>
      </c>
      <c r="AH368">
        <v>-0.76</v>
      </c>
      <c r="AI368">
        <v>-1.1200000000000001</v>
      </c>
      <c r="AJ368">
        <v>-0.79</v>
      </c>
      <c r="AK368">
        <v>-0.46</v>
      </c>
      <c r="AL368">
        <v>-0.18</v>
      </c>
      <c r="AM368" t="s">
        <v>39</v>
      </c>
      <c r="AN368">
        <v>-47.37</v>
      </c>
      <c r="AO368">
        <v>29.46</v>
      </c>
      <c r="AP368">
        <v>41.77</v>
      </c>
      <c r="AQ368">
        <v>60.87</v>
      </c>
    </row>
    <row r="369" spans="1:43" x14ac:dyDescent="0.4">
      <c r="A369" t="s">
        <v>115</v>
      </c>
      <c r="B369" t="s">
        <v>116</v>
      </c>
      <c r="C369">
        <v>19.86</v>
      </c>
      <c r="D369" t="s">
        <v>39</v>
      </c>
      <c r="E369">
        <f t="shared" si="36"/>
        <v>11.206896551724137</v>
      </c>
      <c r="F369" t="s">
        <v>39</v>
      </c>
      <c r="G369" t="s">
        <v>117</v>
      </c>
      <c r="H369">
        <v>379.95</v>
      </c>
      <c r="I369" t="s">
        <v>118</v>
      </c>
      <c r="J369" t="s">
        <v>119</v>
      </c>
      <c r="K369" t="s">
        <v>120</v>
      </c>
      <c r="L369" t="s">
        <v>121</v>
      </c>
      <c r="M369" t="s">
        <v>122</v>
      </c>
      <c r="O369" t="s">
        <v>39</v>
      </c>
      <c r="P369">
        <v>216.55</v>
      </c>
      <c r="Q369">
        <v>34.380000000000003</v>
      </c>
      <c r="R369">
        <v>-2.21</v>
      </c>
      <c r="S369">
        <v>22.09</v>
      </c>
      <c r="T369">
        <f t="shared" si="29"/>
        <v>0</v>
      </c>
      <c r="U369" t="s">
        <v>3811</v>
      </c>
      <c r="V369" t="s">
        <v>3812</v>
      </c>
      <c r="W369" t="s">
        <v>3813</v>
      </c>
      <c r="X369" t="s">
        <v>3814</v>
      </c>
      <c r="Y369" t="s">
        <v>3815</v>
      </c>
      <c r="Z369" t="s">
        <v>39</v>
      </c>
      <c r="AA369">
        <v>0.77</v>
      </c>
      <c r="AB369">
        <v>12.21</v>
      </c>
      <c r="AC369">
        <v>17.3</v>
      </c>
      <c r="AD369">
        <v>0.23</v>
      </c>
      <c r="AE369">
        <f t="shared" si="30"/>
        <v>1</v>
      </c>
      <c r="AF369">
        <f t="shared" si="31"/>
        <v>1</v>
      </c>
      <c r="AG369">
        <f t="shared" si="32"/>
        <v>0</v>
      </c>
      <c r="AH369">
        <v>3.48</v>
      </c>
      <c r="AI369">
        <v>3.53</v>
      </c>
      <c r="AJ369">
        <v>4.13</v>
      </c>
      <c r="AK369">
        <v>5.07</v>
      </c>
      <c r="AL369">
        <v>5.43</v>
      </c>
      <c r="AM369" t="s">
        <v>39</v>
      </c>
      <c r="AN369">
        <v>1.44</v>
      </c>
      <c r="AO369">
        <v>17</v>
      </c>
      <c r="AP369">
        <v>22.76</v>
      </c>
      <c r="AQ369">
        <v>7.1</v>
      </c>
    </row>
    <row r="370" spans="1:43" x14ac:dyDescent="0.4">
      <c r="A370" t="s">
        <v>3816</v>
      </c>
      <c r="B370" t="s">
        <v>3817</v>
      </c>
      <c r="C370">
        <v>15.88</v>
      </c>
      <c r="D370">
        <v>25.07</v>
      </c>
      <c r="F370" t="s">
        <v>3818</v>
      </c>
      <c r="G370">
        <v>1222.53</v>
      </c>
      <c r="H370">
        <v>171.45</v>
      </c>
      <c r="I370" t="s">
        <v>3819</v>
      </c>
      <c r="J370" t="s">
        <v>3820</v>
      </c>
      <c r="K370" t="s">
        <v>3821</v>
      </c>
      <c r="L370" t="s">
        <v>3403</v>
      </c>
      <c r="M370" t="s">
        <v>3822</v>
      </c>
      <c r="O370" t="s">
        <v>39</v>
      </c>
      <c r="P370">
        <v>12.56</v>
      </c>
      <c r="Q370">
        <v>10.61</v>
      </c>
      <c r="R370">
        <v>14.88</v>
      </c>
      <c r="S370">
        <v>19.8</v>
      </c>
      <c r="T370">
        <f t="shared" si="29"/>
        <v>0</v>
      </c>
      <c r="U370" t="s">
        <v>3823</v>
      </c>
      <c r="V370" t="s">
        <v>1679</v>
      </c>
      <c r="W370" t="s">
        <v>3824</v>
      </c>
      <c r="X370" t="s">
        <v>3825</v>
      </c>
      <c r="Y370" t="s">
        <v>3826</v>
      </c>
      <c r="Z370" t="s">
        <v>39</v>
      </c>
      <c r="AA370">
        <v>45.9</v>
      </c>
      <c r="AB370">
        <v>18.21</v>
      </c>
      <c r="AC370">
        <v>-18.53</v>
      </c>
      <c r="AD370">
        <v>42.42</v>
      </c>
      <c r="AE370">
        <f t="shared" si="30"/>
        <v>0</v>
      </c>
      <c r="AF370">
        <f t="shared" si="31"/>
        <v>0</v>
      </c>
      <c r="AG370">
        <f t="shared" si="32"/>
        <v>0</v>
      </c>
      <c r="AH370" t="s">
        <v>39</v>
      </c>
      <c r="AI370">
        <v>0.5</v>
      </c>
      <c r="AJ370" t="s">
        <v>39</v>
      </c>
      <c r="AK370">
        <v>0.69</v>
      </c>
      <c r="AL370">
        <v>0.68</v>
      </c>
      <c r="AM370" t="s">
        <v>39</v>
      </c>
      <c r="AN370" t="s">
        <v>39</v>
      </c>
      <c r="AO370" t="s">
        <v>39</v>
      </c>
      <c r="AP370" t="s">
        <v>39</v>
      </c>
      <c r="AQ370">
        <v>-1.45</v>
      </c>
    </row>
    <row r="371" spans="1:43" x14ac:dyDescent="0.4">
      <c r="A371" t="s">
        <v>3827</v>
      </c>
      <c r="B371" t="s">
        <v>3828</v>
      </c>
      <c r="C371">
        <v>73.069999999999993</v>
      </c>
      <c r="D371">
        <v>24.97</v>
      </c>
      <c r="F371" t="s">
        <v>1430</v>
      </c>
      <c r="G371">
        <v>1030.94</v>
      </c>
      <c r="H371">
        <v>225.09</v>
      </c>
      <c r="I371" t="s">
        <v>3829</v>
      </c>
      <c r="J371" t="s">
        <v>3830</v>
      </c>
      <c r="K371" t="s">
        <v>3831</v>
      </c>
      <c r="L371" t="s">
        <v>3832</v>
      </c>
      <c r="M371" t="s">
        <v>1920</v>
      </c>
      <c r="O371" t="s">
        <v>39</v>
      </c>
      <c r="P371">
        <v>25.65</v>
      </c>
      <c r="Q371">
        <v>15.51</v>
      </c>
      <c r="R371">
        <v>14.63</v>
      </c>
      <c r="S371">
        <v>17.059999999999999</v>
      </c>
      <c r="T371">
        <f t="shared" si="29"/>
        <v>0</v>
      </c>
      <c r="U371" t="s">
        <v>3833</v>
      </c>
      <c r="V371" t="s">
        <v>3834</v>
      </c>
      <c r="W371" t="s">
        <v>3835</v>
      </c>
      <c r="X371" t="s">
        <v>3836</v>
      </c>
      <c r="Y371" t="s">
        <v>3837</v>
      </c>
      <c r="Z371" t="s">
        <v>39</v>
      </c>
      <c r="AA371">
        <v>42.2</v>
      </c>
      <c r="AB371">
        <v>291.74</v>
      </c>
      <c r="AC371">
        <v>-85.48</v>
      </c>
      <c r="AD371">
        <v>776.58</v>
      </c>
      <c r="AE371">
        <f t="shared" si="30"/>
        <v>0</v>
      </c>
      <c r="AF371">
        <f t="shared" si="31"/>
        <v>0</v>
      </c>
      <c r="AG371">
        <f t="shared" si="32"/>
        <v>0</v>
      </c>
      <c r="AH371">
        <v>0.48</v>
      </c>
      <c r="AI371">
        <v>0.68</v>
      </c>
      <c r="AJ371">
        <v>2.72</v>
      </c>
      <c r="AK371">
        <v>0.43</v>
      </c>
      <c r="AL371">
        <v>3.2</v>
      </c>
      <c r="AM371" t="s">
        <v>39</v>
      </c>
      <c r="AN371">
        <v>41.67</v>
      </c>
      <c r="AO371">
        <v>300</v>
      </c>
      <c r="AP371">
        <v>-84.19</v>
      </c>
      <c r="AQ371">
        <v>644.19000000000005</v>
      </c>
    </row>
    <row r="372" spans="1:43" x14ac:dyDescent="0.4">
      <c r="A372" t="s">
        <v>581</v>
      </c>
      <c r="B372" t="s">
        <v>582</v>
      </c>
      <c r="C372">
        <v>17.75</v>
      </c>
      <c r="D372" t="s">
        <v>39</v>
      </c>
      <c r="E372">
        <f>100*((AL372-AH372)/AH372)/5</f>
        <v>-27.532467532467535</v>
      </c>
      <c r="F372" t="s">
        <v>39</v>
      </c>
      <c r="G372" t="s">
        <v>583</v>
      </c>
      <c r="H372">
        <v>154.33000000000001</v>
      </c>
      <c r="I372" t="s">
        <v>584</v>
      </c>
      <c r="J372" t="s">
        <v>585</v>
      </c>
      <c r="K372" t="s">
        <v>586</v>
      </c>
      <c r="L372" t="s">
        <v>587</v>
      </c>
      <c r="M372" t="s">
        <v>588</v>
      </c>
      <c r="O372" t="s">
        <v>39</v>
      </c>
      <c r="P372">
        <v>5.95</v>
      </c>
      <c r="Q372">
        <v>-5.91</v>
      </c>
      <c r="R372">
        <v>8.16</v>
      </c>
      <c r="S372">
        <v>2.93</v>
      </c>
      <c r="T372">
        <f t="shared" si="29"/>
        <v>0</v>
      </c>
      <c r="U372" t="s">
        <v>3842</v>
      </c>
      <c r="V372" t="s">
        <v>3843</v>
      </c>
      <c r="W372" t="s">
        <v>3844</v>
      </c>
      <c r="X372" t="s">
        <v>3845</v>
      </c>
      <c r="Y372" t="s">
        <v>3846</v>
      </c>
      <c r="Z372" t="s">
        <v>39</v>
      </c>
      <c r="AA372">
        <v>84.04</v>
      </c>
      <c r="AB372">
        <v>215.88</v>
      </c>
      <c r="AC372">
        <v>113.68</v>
      </c>
      <c r="AD372">
        <v>2.57</v>
      </c>
      <c r="AE372">
        <f t="shared" si="30"/>
        <v>1</v>
      </c>
      <c r="AF372">
        <f t="shared" si="31"/>
        <v>1</v>
      </c>
      <c r="AG372">
        <f t="shared" si="32"/>
        <v>0</v>
      </c>
      <c r="AH372">
        <v>-2.31</v>
      </c>
      <c r="AI372">
        <v>-0.38</v>
      </c>
      <c r="AJ372">
        <v>0.24</v>
      </c>
      <c r="AK372">
        <v>0.92</v>
      </c>
      <c r="AL372">
        <v>0.87</v>
      </c>
      <c r="AM372" t="s">
        <v>39</v>
      </c>
      <c r="AN372">
        <v>83.56</v>
      </c>
      <c r="AO372">
        <v>163.13999999999999</v>
      </c>
      <c r="AP372">
        <v>283.20999999999998</v>
      </c>
      <c r="AQ372">
        <v>-5.0999999999999996</v>
      </c>
    </row>
    <row r="373" spans="1:43" x14ac:dyDescent="0.4">
      <c r="A373" t="s">
        <v>3847</v>
      </c>
      <c r="B373" t="s">
        <v>3848</v>
      </c>
      <c r="C373">
        <v>32</v>
      </c>
      <c r="D373">
        <v>24.82</v>
      </c>
      <c r="F373" t="s">
        <v>1791</v>
      </c>
      <c r="G373">
        <v>2310.42</v>
      </c>
      <c r="H373">
        <v>64.05</v>
      </c>
      <c r="I373" t="s">
        <v>2615</v>
      </c>
      <c r="J373" t="s">
        <v>3849</v>
      </c>
      <c r="K373" t="s">
        <v>3850</v>
      </c>
      <c r="L373" t="s">
        <v>3851</v>
      </c>
      <c r="M373" t="s">
        <v>3332</v>
      </c>
      <c r="O373" t="s">
        <v>39</v>
      </c>
      <c r="P373">
        <v>1.55</v>
      </c>
      <c r="Q373">
        <v>11.59</v>
      </c>
      <c r="R373">
        <v>-9.16</v>
      </c>
      <c r="S373">
        <v>-9.07</v>
      </c>
      <c r="T373">
        <f t="shared" ref="T373" si="37">IF(AND(Q373&gt;P373,R373&gt;Q373,S373&gt;R373),1,0)</f>
        <v>0</v>
      </c>
      <c r="U373" t="s">
        <v>3852</v>
      </c>
      <c r="V373" t="s">
        <v>3853</v>
      </c>
      <c r="W373" t="s">
        <v>3854</v>
      </c>
      <c r="X373" t="s">
        <v>3855</v>
      </c>
      <c r="Y373" t="s">
        <v>3856</v>
      </c>
      <c r="Z373" t="s">
        <v>39</v>
      </c>
      <c r="AA373">
        <v>96.37</v>
      </c>
      <c r="AB373">
        <v>-25.83</v>
      </c>
      <c r="AC373">
        <v>15.72</v>
      </c>
      <c r="AD373">
        <v>-32.869999999999997</v>
      </c>
      <c r="AE373">
        <f t="shared" ref="AE373" si="38">IF(AND(AA373&gt;0,AB373&gt;0,AC373&gt;0,AD373&gt;0),1,0)</f>
        <v>0</v>
      </c>
      <c r="AF373">
        <f t="shared" ref="AF373" si="39">IF(AND(AB373&gt;0,AC373&gt;0,AD373&gt;0),1,0)</f>
        <v>0</v>
      </c>
      <c r="AG373">
        <f t="shared" ref="AG373" si="40">IF(AND(AC373&gt;AB373,AD373&gt;AC373),1,0)</f>
        <v>0</v>
      </c>
      <c r="AH373">
        <v>1.01</v>
      </c>
      <c r="AI373">
        <v>2.0499999999999998</v>
      </c>
      <c r="AJ373">
        <v>1.54</v>
      </c>
      <c r="AK373">
        <v>1.85</v>
      </c>
      <c r="AL373">
        <v>1.3</v>
      </c>
      <c r="AM373" t="s">
        <v>39</v>
      </c>
      <c r="AN373">
        <v>102.97</v>
      </c>
      <c r="AO373">
        <v>-24.88</v>
      </c>
      <c r="AP373">
        <v>20.13</v>
      </c>
      <c r="AQ373">
        <v>-29.73</v>
      </c>
    </row>
  </sheetData>
  <autoFilter ref="A1:AQ373"/>
  <sortState ref="A5:S372">
    <sortCondition ref="D2:D37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"/>
  <sheetViews>
    <sheetView tabSelected="1" workbookViewId="0">
      <selection activeCell="C5" sqref="C5"/>
    </sheetView>
  </sheetViews>
  <sheetFormatPr defaultRowHeight="14.6" x14ac:dyDescent="0.4"/>
  <sheetData>
    <row r="1" spans="1:43" x14ac:dyDescent="0.4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/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3859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3857</v>
      </c>
      <c r="AF1" s="1" t="s">
        <v>3861</v>
      </c>
      <c r="AG1" s="1" t="s">
        <v>3858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</row>
    <row r="2" spans="1:43" x14ac:dyDescent="0.4">
      <c r="A2" t="s">
        <v>3862</v>
      </c>
      <c r="B2" t="s">
        <v>3863</v>
      </c>
      <c r="C2">
        <v>0</v>
      </c>
      <c r="D2" t="s">
        <v>39</v>
      </c>
      <c r="E2" t="e">
        <f>100*((AL2-AH2)/AH2)/5</f>
        <v>#DIV/0!</v>
      </c>
      <c r="F2" t="s">
        <v>39</v>
      </c>
      <c r="G2" t="s">
        <v>39</v>
      </c>
      <c r="H2">
        <v>0</v>
      </c>
      <c r="T2">
        <f t="shared" ref="T2:T65" si="0">IF(AND(Q2&gt;P2,R2&gt;Q2,S2&gt;R2),1,0)</f>
        <v>0</v>
      </c>
      <c r="AE2">
        <f t="shared" ref="AE2" si="1">IF(AND(AA2&gt;0,AB2&gt;0,AC2&gt;0,AD2&gt;0),1,0)</f>
        <v>0</v>
      </c>
      <c r="AF2">
        <f t="shared" ref="AF2" si="2">IF(AND(AB2&gt;0,AC2&gt;0,AD2&gt;0),1,0)</f>
        <v>0</v>
      </c>
      <c r="AG2">
        <f t="shared" ref="AG2" si="3">IF(AND(AC2&gt;AB2,AD2&gt;AC2),1,0)</f>
        <v>0</v>
      </c>
    </row>
    <row r="3" spans="1:43" x14ac:dyDescent="0.4">
      <c r="A3" t="s">
        <v>3864</v>
      </c>
      <c r="B3" t="s">
        <v>3865</v>
      </c>
      <c r="C3">
        <v>21.53</v>
      </c>
      <c r="D3" t="s">
        <v>39</v>
      </c>
      <c r="E3">
        <f>100*((AL3-AH3)/AH3)/5</f>
        <v>-29.565217391304351</v>
      </c>
      <c r="F3" t="s">
        <v>3866</v>
      </c>
      <c r="G3">
        <v>933.81</v>
      </c>
      <c r="H3">
        <v>-3.67</v>
      </c>
      <c r="I3" t="s">
        <v>3867</v>
      </c>
      <c r="J3" t="s">
        <v>3868</v>
      </c>
      <c r="K3" t="s">
        <v>3869</v>
      </c>
      <c r="L3" t="s">
        <v>3870</v>
      </c>
      <c r="M3" t="s">
        <v>3871</v>
      </c>
      <c r="O3" t="s">
        <v>39</v>
      </c>
      <c r="P3">
        <v>14.29</v>
      </c>
      <c r="Q3">
        <v>12.14</v>
      </c>
      <c r="R3">
        <v>7.51</v>
      </c>
      <c r="S3">
        <v>-4.57</v>
      </c>
      <c r="T3">
        <f t="shared" si="0"/>
        <v>0</v>
      </c>
      <c r="U3" t="s">
        <v>3872</v>
      </c>
      <c r="V3" t="s">
        <v>3873</v>
      </c>
      <c r="W3" t="s">
        <v>3874</v>
      </c>
      <c r="X3" t="s">
        <v>3875</v>
      </c>
      <c r="Y3" t="s">
        <v>3876</v>
      </c>
      <c r="Z3" t="s">
        <v>39</v>
      </c>
      <c r="AA3">
        <v>-2.76</v>
      </c>
      <c r="AB3">
        <v>-23.75</v>
      </c>
      <c r="AC3">
        <v>-462.87</v>
      </c>
      <c r="AD3">
        <v>85.91</v>
      </c>
      <c r="AE3">
        <f t="shared" ref="AE3:AE66" si="4">IF(AND(AA3&gt;0,AB3&gt;0,AC3&gt;0,AD3&gt;0),1,0)</f>
        <v>0</v>
      </c>
      <c r="AF3">
        <f t="shared" ref="AF3:AF66" si="5">IF(AND(AB3&gt;0,AC3&gt;0,AD3&gt;0),1,0)</f>
        <v>0</v>
      </c>
      <c r="AG3">
        <f t="shared" ref="AG3:AG66" si="6">IF(AND(AC3&gt;AB3,AD3&gt;AC3),1,0)</f>
        <v>0</v>
      </c>
      <c r="AH3">
        <v>0.23</v>
      </c>
      <c r="AI3">
        <v>0.23</v>
      </c>
      <c r="AJ3">
        <v>0.18</v>
      </c>
      <c r="AK3">
        <v>-0.69</v>
      </c>
      <c r="AL3">
        <v>-0.11</v>
      </c>
      <c r="AM3" t="s">
        <v>39</v>
      </c>
      <c r="AN3">
        <v>-0.78</v>
      </c>
      <c r="AO3">
        <v>-20.61</v>
      </c>
      <c r="AP3">
        <v>-475.85</v>
      </c>
      <c r="AQ3">
        <v>83.58</v>
      </c>
    </row>
    <row r="4" spans="1:43" x14ac:dyDescent="0.4">
      <c r="A4" t="s">
        <v>3877</v>
      </c>
      <c r="B4" t="s">
        <v>3878</v>
      </c>
      <c r="C4">
        <v>30.67</v>
      </c>
      <c r="D4" t="s">
        <v>39</v>
      </c>
      <c r="E4">
        <f>100*((AL4-AH4)/AH4)/5</f>
        <v>-8.9471479020769742</v>
      </c>
      <c r="F4" t="s">
        <v>3879</v>
      </c>
      <c r="G4">
        <v>3294.95</v>
      </c>
      <c r="H4">
        <v>397.7</v>
      </c>
      <c r="I4" t="s">
        <v>3880</v>
      </c>
      <c r="J4" t="s">
        <v>3881</v>
      </c>
      <c r="K4" t="s">
        <v>3882</v>
      </c>
      <c r="L4" t="s">
        <v>3883</v>
      </c>
      <c r="M4" t="s">
        <v>3884</v>
      </c>
      <c r="O4" t="s">
        <v>39</v>
      </c>
      <c r="P4">
        <v>3.25</v>
      </c>
      <c r="Q4">
        <v>1.49</v>
      </c>
      <c r="R4">
        <v>0.16</v>
      </c>
      <c r="S4">
        <v>-3.41</v>
      </c>
      <c r="T4">
        <f t="shared" si="0"/>
        <v>0</v>
      </c>
      <c r="U4" t="s">
        <v>3885</v>
      </c>
      <c r="V4" t="s">
        <v>3886</v>
      </c>
      <c r="W4" t="s">
        <v>3887</v>
      </c>
      <c r="X4" t="s">
        <v>760</v>
      </c>
      <c r="Y4" t="s">
        <v>3888</v>
      </c>
      <c r="Z4" t="s">
        <v>39</v>
      </c>
      <c r="AA4">
        <v>-6.33</v>
      </c>
      <c r="AB4">
        <v>2.2200000000000002</v>
      </c>
      <c r="AC4">
        <v>-35.28</v>
      </c>
      <c r="AD4">
        <v>-9.33</v>
      </c>
      <c r="AE4">
        <f t="shared" si="4"/>
        <v>0</v>
      </c>
      <c r="AF4">
        <f t="shared" si="5"/>
        <v>0</v>
      </c>
      <c r="AG4">
        <f t="shared" si="6"/>
        <v>0</v>
      </c>
      <c r="AH4">
        <v>167.07</v>
      </c>
      <c r="AI4">
        <v>163.66999999999999</v>
      </c>
      <c r="AJ4">
        <v>157.51</v>
      </c>
      <c r="AK4">
        <v>101.85</v>
      </c>
      <c r="AL4">
        <v>92.33</v>
      </c>
      <c r="AM4" t="s">
        <v>39</v>
      </c>
      <c r="AN4">
        <v>-2.04</v>
      </c>
      <c r="AO4">
        <v>-3.76</v>
      </c>
      <c r="AP4">
        <v>-35.340000000000003</v>
      </c>
      <c r="AQ4">
        <v>-9.35</v>
      </c>
    </row>
    <row r="5" spans="1:43" x14ac:dyDescent="0.4">
      <c r="A5" t="s">
        <v>3889</v>
      </c>
      <c r="B5" t="s">
        <v>3890</v>
      </c>
      <c r="C5">
        <v>8.65</v>
      </c>
      <c r="D5" t="s">
        <v>39</v>
      </c>
      <c r="E5">
        <f>100*((AL5-AH5)/AH5)/5</f>
        <v>-4.0057224606580837</v>
      </c>
      <c r="F5" t="s">
        <v>3891</v>
      </c>
      <c r="G5">
        <v>912.66</v>
      </c>
      <c r="H5">
        <v>-171.1</v>
      </c>
      <c r="I5" t="s">
        <v>878</v>
      </c>
      <c r="J5" t="s">
        <v>3892</v>
      </c>
      <c r="K5" t="s">
        <v>3893</v>
      </c>
      <c r="L5" t="s">
        <v>3894</v>
      </c>
      <c r="M5" t="s">
        <v>3895</v>
      </c>
      <c r="O5" t="s">
        <v>39</v>
      </c>
      <c r="P5">
        <v>-8.25</v>
      </c>
      <c r="Q5">
        <v>-2.62</v>
      </c>
      <c r="R5">
        <v>2.14</v>
      </c>
      <c r="S5">
        <v>-8.0399999999999991</v>
      </c>
      <c r="T5">
        <f t="shared" si="0"/>
        <v>0</v>
      </c>
      <c r="U5" t="s">
        <v>3896</v>
      </c>
      <c r="V5" t="s">
        <v>3897</v>
      </c>
      <c r="W5" t="s">
        <v>3898</v>
      </c>
      <c r="X5" t="s">
        <v>3899</v>
      </c>
      <c r="Y5" t="s">
        <v>3900</v>
      </c>
      <c r="Z5" t="s">
        <v>39</v>
      </c>
      <c r="AA5">
        <v>111.63</v>
      </c>
      <c r="AB5">
        <v>-502.25</v>
      </c>
      <c r="AC5">
        <v>113.24</v>
      </c>
      <c r="AD5">
        <v>-1215.25</v>
      </c>
      <c r="AE5">
        <f t="shared" si="4"/>
        <v>0</v>
      </c>
      <c r="AF5">
        <f t="shared" si="5"/>
        <v>0</v>
      </c>
      <c r="AG5">
        <f t="shared" si="6"/>
        <v>0</v>
      </c>
      <c r="AH5">
        <v>-13.98</v>
      </c>
      <c r="AI5">
        <v>1.73</v>
      </c>
      <c r="AJ5">
        <v>-7.33</v>
      </c>
      <c r="AK5">
        <v>1</v>
      </c>
      <c r="AL5">
        <v>-11.18</v>
      </c>
      <c r="AM5" t="s">
        <v>39</v>
      </c>
      <c r="AN5">
        <v>112.37</v>
      </c>
      <c r="AO5">
        <v>-523.70000000000005</v>
      </c>
      <c r="AP5">
        <v>113.64</v>
      </c>
      <c r="AQ5">
        <v>-1218</v>
      </c>
    </row>
    <row r="6" spans="1:43" x14ac:dyDescent="0.4">
      <c r="A6" t="s">
        <v>3901</v>
      </c>
      <c r="B6" t="s">
        <v>3902</v>
      </c>
      <c r="C6">
        <v>26.88</v>
      </c>
      <c r="D6" t="s">
        <v>39</v>
      </c>
      <c r="E6">
        <f>100*((AL6-AH6)/AH6)/5</f>
        <v>-32</v>
      </c>
      <c r="F6" t="s">
        <v>3903</v>
      </c>
      <c r="G6">
        <v>60465.38</v>
      </c>
      <c r="H6">
        <v>-5938.37</v>
      </c>
      <c r="I6" t="s">
        <v>3904</v>
      </c>
      <c r="J6" t="s">
        <v>3905</v>
      </c>
      <c r="K6" t="s">
        <v>3906</v>
      </c>
      <c r="L6" t="s">
        <v>3907</v>
      </c>
      <c r="M6" t="s">
        <v>3908</v>
      </c>
      <c r="O6" t="s">
        <v>39</v>
      </c>
      <c r="P6">
        <v>-18.05</v>
      </c>
      <c r="Q6">
        <v>0.8</v>
      </c>
      <c r="R6">
        <v>10.119999999999999</v>
      </c>
      <c r="S6">
        <v>-2.97</v>
      </c>
      <c r="T6">
        <f t="shared" si="0"/>
        <v>0</v>
      </c>
      <c r="U6" t="s">
        <v>3909</v>
      </c>
      <c r="V6" t="s">
        <v>3910</v>
      </c>
      <c r="W6" t="s">
        <v>3911</v>
      </c>
      <c r="X6" t="s">
        <v>3912</v>
      </c>
      <c r="Y6" t="s">
        <v>3913</v>
      </c>
      <c r="Z6" t="s">
        <v>39</v>
      </c>
      <c r="AA6">
        <v>-160.41</v>
      </c>
      <c r="AB6">
        <v>365.19</v>
      </c>
      <c r="AC6">
        <v>-48.82</v>
      </c>
      <c r="AD6">
        <v>-170.55</v>
      </c>
      <c r="AE6">
        <f t="shared" si="4"/>
        <v>0</v>
      </c>
      <c r="AF6">
        <f t="shared" si="5"/>
        <v>0</v>
      </c>
      <c r="AG6">
        <f t="shared" si="6"/>
        <v>0</v>
      </c>
      <c r="AH6">
        <v>0.25</v>
      </c>
      <c r="AI6">
        <v>0.03</v>
      </c>
      <c r="AJ6">
        <v>0.48</v>
      </c>
      <c r="AK6">
        <v>0.22</v>
      </c>
      <c r="AL6">
        <v>-0.15</v>
      </c>
      <c r="AM6" t="s">
        <v>39</v>
      </c>
      <c r="AN6">
        <v>-88.81</v>
      </c>
      <c r="AO6">
        <v>1595.39</v>
      </c>
      <c r="AP6">
        <v>-54.51</v>
      </c>
      <c r="AQ6">
        <v>-169.33</v>
      </c>
    </row>
    <row r="7" spans="1:43" x14ac:dyDescent="0.4">
      <c r="A7" t="s">
        <v>3914</v>
      </c>
      <c r="B7" t="s">
        <v>3915</v>
      </c>
      <c r="C7">
        <v>1.29</v>
      </c>
      <c r="D7" t="s">
        <v>39</v>
      </c>
      <c r="E7">
        <f>100*((AL7-AH7)/AH7)/5</f>
        <v>-18.253968253968257</v>
      </c>
      <c r="F7" t="s">
        <v>3916</v>
      </c>
      <c r="G7">
        <v>0.24</v>
      </c>
      <c r="H7">
        <v>-8.6</v>
      </c>
      <c r="I7" t="s">
        <v>3657</v>
      </c>
      <c r="J7" t="s">
        <v>3917</v>
      </c>
      <c r="K7" t="s">
        <v>3918</v>
      </c>
      <c r="L7">
        <v>632000</v>
      </c>
      <c r="M7">
        <v>244000</v>
      </c>
      <c r="O7" t="s">
        <v>39</v>
      </c>
      <c r="P7">
        <v>-1.1399999999999999</v>
      </c>
      <c r="Q7">
        <v>-50.56</v>
      </c>
      <c r="R7">
        <v>-63.04</v>
      </c>
      <c r="S7">
        <v>-61.39</v>
      </c>
      <c r="T7">
        <f t="shared" si="0"/>
        <v>0</v>
      </c>
      <c r="U7" t="s">
        <v>3919</v>
      </c>
      <c r="V7" t="s">
        <v>3920</v>
      </c>
      <c r="W7" t="s">
        <v>3921</v>
      </c>
      <c r="X7" t="s">
        <v>3448</v>
      </c>
      <c r="Y7" t="s">
        <v>3922</v>
      </c>
      <c r="Z7" t="s">
        <v>39</v>
      </c>
      <c r="AA7">
        <v>18.34</v>
      </c>
      <c r="AB7">
        <v>-11.39</v>
      </c>
      <c r="AC7">
        <v>32.22</v>
      </c>
      <c r="AD7">
        <v>-4.25</v>
      </c>
      <c r="AE7">
        <f t="shared" si="4"/>
        <v>0</v>
      </c>
      <c r="AF7">
        <f t="shared" si="5"/>
        <v>0</v>
      </c>
      <c r="AG7">
        <f t="shared" si="6"/>
        <v>0</v>
      </c>
      <c r="AH7">
        <v>-75.599999999999994</v>
      </c>
      <c r="AI7">
        <v>-50.4</v>
      </c>
      <c r="AJ7">
        <v>-25.65</v>
      </c>
      <c r="AK7">
        <v>-9.6</v>
      </c>
      <c r="AL7">
        <v>-6.6</v>
      </c>
      <c r="AM7" t="s">
        <v>39</v>
      </c>
      <c r="AN7">
        <v>33.33</v>
      </c>
      <c r="AO7">
        <v>49.11</v>
      </c>
      <c r="AP7">
        <v>62.57</v>
      </c>
      <c r="AQ7">
        <v>31.25</v>
      </c>
    </row>
    <row r="8" spans="1:43" x14ac:dyDescent="0.4">
      <c r="A8" t="s">
        <v>3923</v>
      </c>
      <c r="B8" t="s">
        <v>3924</v>
      </c>
      <c r="C8">
        <v>14.95</v>
      </c>
      <c r="D8" t="s">
        <v>39</v>
      </c>
      <c r="E8">
        <f>100*((AL8-AH8)/AH8)/5</f>
        <v>-21.153846153846153</v>
      </c>
      <c r="F8" t="s">
        <v>152</v>
      </c>
      <c r="G8">
        <v>209.34</v>
      </c>
      <c r="H8">
        <v>-5.12</v>
      </c>
      <c r="I8" t="s">
        <v>3925</v>
      </c>
      <c r="J8" t="s">
        <v>3926</v>
      </c>
      <c r="K8" t="s">
        <v>3927</v>
      </c>
      <c r="L8" t="s">
        <v>3928</v>
      </c>
      <c r="M8" t="s">
        <v>3929</v>
      </c>
      <c r="O8" t="s">
        <v>39</v>
      </c>
      <c r="P8">
        <v>25.42</v>
      </c>
      <c r="Q8">
        <v>19.5</v>
      </c>
      <c r="R8">
        <v>26.3</v>
      </c>
      <c r="S8">
        <v>28.89</v>
      </c>
      <c r="T8">
        <f t="shared" si="0"/>
        <v>0</v>
      </c>
      <c r="U8" t="s">
        <v>3930</v>
      </c>
      <c r="V8" t="s">
        <v>3931</v>
      </c>
      <c r="W8" t="s">
        <v>3932</v>
      </c>
      <c r="X8" t="s">
        <v>3933</v>
      </c>
      <c r="Y8" t="s">
        <v>3934</v>
      </c>
      <c r="Z8" t="s">
        <v>39</v>
      </c>
      <c r="AA8">
        <v>-79.87</v>
      </c>
      <c r="AB8">
        <v>-88.54</v>
      </c>
      <c r="AC8">
        <v>20.53</v>
      </c>
      <c r="AD8">
        <v>-365.84</v>
      </c>
      <c r="AE8">
        <f t="shared" si="4"/>
        <v>0</v>
      </c>
      <c r="AF8">
        <f t="shared" si="5"/>
        <v>0</v>
      </c>
      <c r="AG8">
        <f t="shared" si="6"/>
        <v>0</v>
      </c>
      <c r="AH8">
        <v>1.04</v>
      </c>
      <c r="AI8">
        <v>0.2</v>
      </c>
      <c r="AJ8">
        <v>0.02</v>
      </c>
      <c r="AK8">
        <v>0.02</v>
      </c>
      <c r="AL8">
        <v>-0.06</v>
      </c>
      <c r="AM8" t="s">
        <v>39</v>
      </c>
      <c r="AN8">
        <v>-80.77</v>
      </c>
      <c r="AO8">
        <v>-87.75</v>
      </c>
      <c r="AP8">
        <v>-18.37</v>
      </c>
      <c r="AQ8">
        <v>-389.5</v>
      </c>
    </row>
    <row r="9" spans="1:43" x14ac:dyDescent="0.4">
      <c r="A9" t="s">
        <v>3935</v>
      </c>
      <c r="B9" t="s">
        <v>3936</v>
      </c>
      <c r="C9">
        <v>17.66</v>
      </c>
      <c r="D9" t="s">
        <v>39</v>
      </c>
      <c r="E9">
        <f>100*((AL9-AH9)/AH9)/5</f>
        <v>-20.512820512820518</v>
      </c>
      <c r="F9" t="s">
        <v>3937</v>
      </c>
      <c r="G9" t="s">
        <v>39</v>
      </c>
      <c r="H9" t="s">
        <v>39</v>
      </c>
      <c r="I9" t="s">
        <v>3938</v>
      </c>
      <c r="J9" t="s">
        <v>3939</v>
      </c>
      <c r="K9" t="s">
        <v>3940</v>
      </c>
      <c r="L9" t="s">
        <v>3941</v>
      </c>
      <c r="M9" t="s">
        <v>3942</v>
      </c>
      <c r="O9" t="s">
        <v>39</v>
      </c>
      <c r="P9">
        <v>0.28999999999999998</v>
      </c>
      <c r="Q9">
        <v>-2.9</v>
      </c>
      <c r="R9">
        <v>1.4</v>
      </c>
      <c r="S9">
        <v>1.29</v>
      </c>
      <c r="T9">
        <f t="shared" si="0"/>
        <v>0</v>
      </c>
      <c r="U9" t="s">
        <v>3943</v>
      </c>
      <c r="V9" t="s">
        <v>3944</v>
      </c>
      <c r="W9" t="s">
        <v>3945</v>
      </c>
      <c r="X9" t="s">
        <v>3946</v>
      </c>
      <c r="Y9">
        <v>-523000</v>
      </c>
      <c r="Z9" t="s">
        <v>39</v>
      </c>
      <c r="AA9">
        <v>6.17</v>
      </c>
      <c r="AB9">
        <v>20.98</v>
      </c>
      <c r="AC9">
        <v>-53.84</v>
      </c>
      <c r="AD9">
        <v>-105.4</v>
      </c>
      <c r="AE9">
        <f t="shared" si="4"/>
        <v>0</v>
      </c>
      <c r="AF9">
        <f t="shared" si="5"/>
        <v>0</v>
      </c>
      <c r="AG9">
        <f t="shared" si="6"/>
        <v>0</v>
      </c>
      <c r="AH9">
        <v>0.78</v>
      </c>
      <c r="AI9">
        <v>0.81</v>
      </c>
      <c r="AJ9">
        <v>0.97</v>
      </c>
      <c r="AK9">
        <v>0.44</v>
      </c>
      <c r="AL9">
        <v>-0.02</v>
      </c>
      <c r="AM9" t="s">
        <v>39</v>
      </c>
      <c r="AN9">
        <v>3.85</v>
      </c>
      <c r="AO9">
        <v>19.75</v>
      </c>
      <c r="AP9">
        <v>-54.64</v>
      </c>
      <c r="AQ9">
        <v>-104.55</v>
      </c>
    </row>
    <row r="10" spans="1:43" x14ac:dyDescent="0.4">
      <c r="A10" t="s">
        <v>3947</v>
      </c>
      <c r="B10" t="s">
        <v>3948</v>
      </c>
      <c r="C10">
        <v>1.62</v>
      </c>
      <c r="D10" t="s">
        <v>39</v>
      </c>
      <c r="E10" t="e">
        <f>100*((AL10-AH10)/AH10)/5</f>
        <v>#DIV/0!</v>
      </c>
      <c r="F10" t="s">
        <v>39</v>
      </c>
      <c r="G10" t="s">
        <v>3949</v>
      </c>
      <c r="H10" t="s">
        <v>39</v>
      </c>
      <c r="T10">
        <f t="shared" si="0"/>
        <v>0</v>
      </c>
      <c r="AE10">
        <f t="shared" si="4"/>
        <v>0</v>
      </c>
      <c r="AF10">
        <f t="shared" si="5"/>
        <v>0</v>
      </c>
      <c r="AG10">
        <f t="shared" si="6"/>
        <v>0</v>
      </c>
    </row>
    <row r="11" spans="1:43" x14ac:dyDescent="0.4">
      <c r="A11" t="s">
        <v>3950</v>
      </c>
      <c r="B11" t="s">
        <v>3951</v>
      </c>
      <c r="C11">
        <v>19.25</v>
      </c>
      <c r="D11" t="s">
        <v>39</v>
      </c>
      <c r="E11">
        <f>100*((AL11-AH11)/AH11)/5</f>
        <v>-39.155313351498634</v>
      </c>
      <c r="F11" t="s">
        <v>701</v>
      </c>
      <c r="G11">
        <v>2736.37</v>
      </c>
      <c r="H11">
        <v>57.55</v>
      </c>
      <c r="I11" t="s">
        <v>3952</v>
      </c>
      <c r="J11" t="s">
        <v>3953</v>
      </c>
      <c r="K11" t="s">
        <v>3954</v>
      </c>
      <c r="L11" t="s">
        <v>3955</v>
      </c>
      <c r="M11" t="s">
        <v>1412</v>
      </c>
      <c r="O11" t="s">
        <v>39</v>
      </c>
      <c r="P11">
        <v>-9.6300000000000008</v>
      </c>
      <c r="Q11">
        <v>-6.96</v>
      </c>
      <c r="R11">
        <v>-5.31</v>
      </c>
      <c r="S11">
        <v>10.27</v>
      </c>
      <c r="T11">
        <f t="shared" si="0"/>
        <v>1</v>
      </c>
      <c r="U11" t="s">
        <v>3956</v>
      </c>
      <c r="V11" t="s">
        <v>3957</v>
      </c>
      <c r="W11" t="s">
        <v>3958</v>
      </c>
      <c r="X11" t="s">
        <v>3959</v>
      </c>
      <c r="Y11" t="s">
        <v>3960</v>
      </c>
      <c r="Z11" t="s">
        <v>39</v>
      </c>
      <c r="AA11">
        <v>120.55</v>
      </c>
      <c r="AB11">
        <v>204.44</v>
      </c>
      <c r="AC11">
        <v>-115.33</v>
      </c>
      <c r="AD11">
        <v>1100</v>
      </c>
      <c r="AE11">
        <f t="shared" si="4"/>
        <v>0</v>
      </c>
      <c r="AF11">
        <f t="shared" si="5"/>
        <v>0</v>
      </c>
      <c r="AG11">
        <f t="shared" si="6"/>
        <v>0</v>
      </c>
      <c r="AH11">
        <v>-7.34</v>
      </c>
      <c r="AI11">
        <v>1.52</v>
      </c>
      <c r="AJ11">
        <v>4.5599999999999996</v>
      </c>
      <c r="AK11">
        <v>-0.7</v>
      </c>
      <c r="AL11">
        <v>7.03</v>
      </c>
      <c r="AM11" t="s">
        <v>39</v>
      </c>
      <c r="AN11">
        <v>120.71</v>
      </c>
      <c r="AO11">
        <v>200</v>
      </c>
      <c r="AP11">
        <v>-115.35</v>
      </c>
      <c r="AQ11">
        <v>1104.29</v>
      </c>
    </row>
    <row r="12" spans="1:43" x14ac:dyDescent="0.4">
      <c r="A12" t="s">
        <v>3961</v>
      </c>
      <c r="B12" t="s">
        <v>3962</v>
      </c>
      <c r="C12">
        <v>10.8</v>
      </c>
      <c r="D12" t="s">
        <v>39</v>
      </c>
      <c r="E12">
        <f>100*((AL12-AH12)/AH12)/5</f>
        <v>8.7272727272727249</v>
      </c>
      <c r="F12" t="s">
        <v>3963</v>
      </c>
      <c r="G12">
        <v>596.54999999999995</v>
      </c>
      <c r="H12">
        <v>-124.5</v>
      </c>
      <c r="I12" t="s">
        <v>3964</v>
      </c>
      <c r="J12" t="s">
        <v>3965</v>
      </c>
      <c r="K12" t="s">
        <v>3966</v>
      </c>
      <c r="L12" t="s">
        <v>3967</v>
      </c>
      <c r="M12" t="s">
        <v>3968</v>
      </c>
      <c r="O12" t="s">
        <v>39</v>
      </c>
      <c r="P12">
        <v>40.520000000000003</v>
      </c>
      <c r="Q12">
        <v>24.49</v>
      </c>
      <c r="R12">
        <v>22.62</v>
      </c>
      <c r="S12">
        <v>19.100000000000001</v>
      </c>
      <c r="T12">
        <f t="shared" si="0"/>
        <v>0</v>
      </c>
      <c r="U12" t="s">
        <v>3969</v>
      </c>
      <c r="V12" t="s">
        <v>3970</v>
      </c>
      <c r="W12" t="s">
        <v>3971</v>
      </c>
      <c r="X12" t="s">
        <v>3972</v>
      </c>
      <c r="Y12" t="s">
        <v>3973</v>
      </c>
      <c r="Z12" t="s">
        <v>39</v>
      </c>
      <c r="AA12">
        <v>-237.52</v>
      </c>
      <c r="AB12">
        <v>42.04</v>
      </c>
      <c r="AC12">
        <v>-27.3</v>
      </c>
      <c r="AD12">
        <v>-15.7</v>
      </c>
      <c r="AE12">
        <f t="shared" si="4"/>
        <v>0</v>
      </c>
      <c r="AF12">
        <f t="shared" si="5"/>
        <v>0</v>
      </c>
      <c r="AG12">
        <f t="shared" si="6"/>
        <v>0</v>
      </c>
      <c r="AH12">
        <v>-1.1000000000000001</v>
      </c>
      <c r="AI12">
        <v>-3.05</v>
      </c>
      <c r="AJ12">
        <v>-0.99</v>
      </c>
      <c r="AK12">
        <v>-1.35</v>
      </c>
      <c r="AL12">
        <v>-1.58</v>
      </c>
      <c r="AM12" t="s">
        <v>39</v>
      </c>
      <c r="AN12">
        <v>-176.07</v>
      </c>
      <c r="AO12">
        <v>67.540000000000006</v>
      </c>
      <c r="AP12">
        <v>-36.36</v>
      </c>
      <c r="AQ12">
        <v>-17.04</v>
      </c>
    </row>
    <row r="13" spans="1:43" x14ac:dyDescent="0.4">
      <c r="A13" t="s">
        <v>3974</v>
      </c>
      <c r="B13" t="s">
        <v>3975</v>
      </c>
      <c r="C13">
        <v>45.68</v>
      </c>
      <c r="D13" t="s">
        <v>39</v>
      </c>
      <c r="E13">
        <f>100*((AL13-AH13)/AH13)/5</f>
        <v>-92.857142857142847</v>
      </c>
      <c r="F13" t="s">
        <v>261</v>
      </c>
      <c r="G13" t="s">
        <v>39</v>
      </c>
      <c r="H13" t="s">
        <v>39</v>
      </c>
      <c r="I13" t="s">
        <v>1187</v>
      </c>
      <c r="J13" t="s">
        <v>3976</v>
      </c>
      <c r="K13" t="s">
        <v>2108</v>
      </c>
      <c r="L13" t="s">
        <v>3977</v>
      </c>
      <c r="M13" t="s">
        <v>3379</v>
      </c>
      <c r="O13" t="s">
        <v>39</v>
      </c>
      <c r="P13">
        <v>-4.99</v>
      </c>
      <c r="Q13">
        <v>0.23</v>
      </c>
      <c r="R13">
        <v>16.84</v>
      </c>
      <c r="S13">
        <v>59.54</v>
      </c>
      <c r="T13">
        <f t="shared" si="0"/>
        <v>1</v>
      </c>
      <c r="U13" t="s">
        <v>3978</v>
      </c>
      <c r="V13" t="s">
        <v>3979</v>
      </c>
      <c r="W13" t="s">
        <v>3980</v>
      </c>
      <c r="X13" t="s">
        <v>3981</v>
      </c>
      <c r="Y13" t="s">
        <v>3982</v>
      </c>
      <c r="Z13" t="s">
        <v>39</v>
      </c>
      <c r="AA13">
        <v>-17.52</v>
      </c>
      <c r="AB13">
        <v>17.72</v>
      </c>
      <c r="AC13">
        <v>-253.25</v>
      </c>
      <c r="AD13">
        <v>-88.94</v>
      </c>
      <c r="AE13">
        <f t="shared" si="4"/>
        <v>0</v>
      </c>
      <c r="AF13">
        <f t="shared" si="5"/>
        <v>0</v>
      </c>
      <c r="AG13">
        <f t="shared" si="6"/>
        <v>0</v>
      </c>
      <c r="AH13">
        <v>0.14000000000000001</v>
      </c>
      <c r="AI13">
        <v>0.11</v>
      </c>
      <c r="AJ13">
        <v>0.13</v>
      </c>
      <c r="AK13">
        <v>-0.28999999999999998</v>
      </c>
      <c r="AL13">
        <v>-0.51</v>
      </c>
      <c r="AM13" t="s">
        <v>39</v>
      </c>
      <c r="AN13">
        <v>-21.43</v>
      </c>
      <c r="AO13">
        <v>18.18</v>
      </c>
      <c r="AP13">
        <v>-323.08</v>
      </c>
      <c r="AQ13">
        <v>-75.86</v>
      </c>
    </row>
    <row r="14" spans="1:43" x14ac:dyDescent="0.4">
      <c r="A14" t="s">
        <v>3983</v>
      </c>
      <c r="B14" t="s">
        <v>3984</v>
      </c>
      <c r="C14">
        <v>33.96</v>
      </c>
      <c r="D14" t="s">
        <v>39</v>
      </c>
      <c r="E14">
        <f>100*((AL14-AH14)/AH14)/5</f>
        <v>-53.333333333333329</v>
      </c>
      <c r="F14" t="s">
        <v>3985</v>
      </c>
      <c r="G14">
        <v>2.16</v>
      </c>
      <c r="H14">
        <v>-8.3000000000000007</v>
      </c>
      <c r="I14">
        <v>553000</v>
      </c>
      <c r="J14" t="s">
        <v>361</v>
      </c>
      <c r="K14" t="s">
        <v>3986</v>
      </c>
      <c r="L14" t="s">
        <v>3987</v>
      </c>
      <c r="M14" t="s">
        <v>3988</v>
      </c>
      <c r="O14" t="s">
        <v>39</v>
      </c>
      <c r="P14">
        <v>104.34</v>
      </c>
      <c r="Q14">
        <v>324.42</v>
      </c>
      <c r="R14">
        <v>176.06</v>
      </c>
      <c r="S14">
        <v>-83.72</v>
      </c>
      <c r="T14">
        <f t="shared" si="0"/>
        <v>0</v>
      </c>
      <c r="U14" t="s">
        <v>1265</v>
      </c>
      <c r="V14" t="s">
        <v>3989</v>
      </c>
      <c r="W14" t="s">
        <v>3990</v>
      </c>
      <c r="X14" t="s">
        <v>2762</v>
      </c>
      <c r="Y14" t="s">
        <v>3991</v>
      </c>
      <c r="Z14" t="s">
        <v>39</v>
      </c>
      <c r="AA14">
        <v>-167.09</v>
      </c>
      <c r="AB14">
        <v>163.4</v>
      </c>
      <c r="AC14">
        <v>-196.47</v>
      </c>
      <c r="AD14">
        <v>-322.24</v>
      </c>
      <c r="AE14">
        <f t="shared" si="4"/>
        <v>0</v>
      </c>
      <c r="AF14">
        <f t="shared" si="5"/>
        <v>0</v>
      </c>
      <c r="AG14">
        <f t="shared" si="6"/>
        <v>0</v>
      </c>
      <c r="AH14">
        <v>0.42</v>
      </c>
      <c r="AI14">
        <v>-0.31</v>
      </c>
      <c r="AJ14">
        <v>0.19</v>
      </c>
      <c r="AK14">
        <v>-0.17</v>
      </c>
      <c r="AL14">
        <v>-0.7</v>
      </c>
      <c r="AM14" t="s">
        <v>39</v>
      </c>
      <c r="AN14">
        <v>-173.81</v>
      </c>
      <c r="AO14">
        <v>161.29</v>
      </c>
      <c r="AP14">
        <v>-189.47</v>
      </c>
      <c r="AQ14">
        <v>-311.76</v>
      </c>
    </row>
    <row r="15" spans="1:43" x14ac:dyDescent="0.4">
      <c r="A15" t="s">
        <v>3992</v>
      </c>
      <c r="B15" t="s">
        <v>3993</v>
      </c>
      <c r="C15">
        <v>21.05</v>
      </c>
      <c r="D15" t="s">
        <v>39</v>
      </c>
      <c r="E15" t="e">
        <f>100*((AL15-AH15)/AH15)/5</f>
        <v>#VALUE!</v>
      </c>
      <c r="F15" t="s">
        <v>3994</v>
      </c>
      <c r="G15">
        <v>3.54</v>
      </c>
      <c r="H15">
        <v>-21.83</v>
      </c>
      <c r="I15" t="s">
        <v>39</v>
      </c>
      <c r="J15" t="s">
        <v>39</v>
      </c>
      <c r="K15" t="s">
        <v>3995</v>
      </c>
      <c r="L15" t="s">
        <v>3996</v>
      </c>
      <c r="M15" t="s">
        <v>3997</v>
      </c>
      <c r="O15" t="s">
        <v>39</v>
      </c>
      <c r="P15" t="s">
        <v>39</v>
      </c>
      <c r="Q15" t="s">
        <v>39</v>
      </c>
      <c r="R15">
        <v>-7.45</v>
      </c>
      <c r="S15">
        <v>11.72</v>
      </c>
      <c r="T15">
        <f t="shared" si="0"/>
        <v>0</v>
      </c>
      <c r="U15" t="s">
        <v>39</v>
      </c>
      <c r="V15" t="s">
        <v>39</v>
      </c>
      <c r="W15" t="s">
        <v>3998</v>
      </c>
      <c r="X15" t="s">
        <v>3999</v>
      </c>
      <c r="Y15" t="s">
        <v>4000</v>
      </c>
      <c r="Z15" t="s">
        <v>39</v>
      </c>
      <c r="AA15" t="s">
        <v>39</v>
      </c>
      <c r="AB15" t="s">
        <v>39</v>
      </c>
      <c r="AC15">
        <v>-1086.7</v>
      </c>
      <c r="AD15">
        <v>-48.35</v>
      </c>
      <c r="AE15">
        <f t="shared" si="4"/>
        <v>0</v>
      </c>
      <c r="AF15">
        <f t="shared" si="5"/>
        <v>0</v>
      </c>
      <c r="AG15">
        <f t="shared" si="6"/>
        <v>0</v>
      </c>
      <c r="AH15" t="s">
        <v>39</v>
      </c>
      <c r="AI15" t="s">
        <v>39</v>
      </c>
      <c r="AJ15">
        <v>-9.7799999999999994</v>
      </c>
      <c r="AK15">
        <v>-1.46</v>
      </c>
      <c r="AL15">
        <v>-1.54</v>
      </c>
      <c r="AM15" t="s">
        <v>39</v>
      </c>
      <c r="AN15" t="s">
        <v>39</v>
      </c>
      <c r="AO15" t="s">
        <v>39</v>
      </c>
      <c r="AP15">
        <v>85.07</v>
      </c>
      <c r="AQ15">
        <v>-5.48</v>
      </c>
    </row>
    <row r="16" spans="1:43" x14ac:dyDescent="0.4">
      <c r="A16" t="s">
        <v>4001</v>
      </c>
      <c r="B16" t="s">
        <v>4002</v>
      </c>
      <c r="C16">
        <v>33.26</v>
      </c>
      <c r="D16" t="s">
        <v>39</v>
      </c>
      <c r="E16">
        <f>100*((AL16-AH16)/AH16)/5</f>
        <v>600</v>
      </c>
      <c r="F16" t="s">
        <v>4003</v>
      </c>
      <c r="G16">
        <v>1721.7</v>
      </c>
      <c r="H16">
        <v>-76.2</v>
      </c>
      <c r="I16" t="s">
        <v>4004</v>
      </c>
      <c r="J16" t="s">
        <v>1931</v>
      </c>
      <c r="K16" t="s">
        <v>441</v>
      </c>
      <c r="L16" t="s">
        <v>152</v>
      </c>
      <c r="M16" t="s">
        <v>339</v>
      </c>
      <c r="O16" t="s">
        <v>39</v>
      </c>
      <c r="P16">
        <v>167.45</v>
      </c>
      <c r="Q16">
        <v>11.83</v>
      </c>
      <c r="R16">
        <v>19.940000000000001</v>
      </c>
      <c r="S16">
        <v>27.81</v>
      </c>
      <c r="T16">
        <f t="shared" si="0"/>
        <v>0</v>
      </c>
      <c r="U16" t="s">
        <v>4005</v>
      </c>
      <c r="V16" t="s">
        <v>4006</v>
      </c>
      <c r="W16" t="s">
        <v>4007</v>
      </c>
      <c r="X16" t="s">
        <v>4008</v>
      </c>
      <c r="Y16" t="s">
        <v>4009</v>
      </c>
      <c r="Z16" t="s">
        <v>39</v>
      </c>
      <c r="AA16">
        <v>-1371.28</v>
      </c>
      <c r="AB16">
        <v>-24.74</v>
      </c>
      <c r="AC16">
        <v>14.5</v>
      </c>
      <c r="AD16">
        <v>50.93</v>
      </c>
      <c r="AE16">
        <f t="shared" si="4"/>
        <v>0</v>
      </c>
      <c r="AF16">
        <f t="shared" si="5"/>
        <v>0</v>
      </c>
      <c r="AG16">
        <f t="shared" si="6"/>
        <v>1</v>
      </c>
      <c r="AH16">
        <v>-0.01</v>
      </c>
      <c r="AI16">
        <v>-0.61</v>
      </c>
      <c r="AJ16">
        <v>-0.8</v>
      </c>
      <c r="AK16">
        <v>-0.66</v>
      </c>
      <c r="AL16">
        <v>-0.31</v>
      </c>
      <c r="AM16" t="s">
        <v>39</v>
      </c>
      <c r="AN16">
        <v>-6000</v>
      </c>
      <c r="AO16">
        <v>-31.15</v>
      </c>
      <c r="AP16">
        <v>17.5</v>
      </c>
      <c r="AQ16">
        <v>53.03</v>
      </c>
    </row>
    <row r="17" spans="1:43" x14ac:dyDescent="0.4">
      <c r="A17" t="s">
        <v>4010</v>
      </c>
      <c r="B17" t="s">
        <v>4011</v>
      </c>
      <c r="C17">
        <v>8.5</v>
      </c>
      <c r="D17" t="s">
        <v>39</v>
      </c>
      <c r="E17" t="e">
        <f>100*((AL17-AH17)/AH17)/5</f>
        <v>#VALUE!</v>
      </c>
      <c r="F17" t="s">
        <v>4012</v>
      </c>
      <c r="G17">
        <v>32180</v>
      </c>
      <c r="H17">
        <v>-1995</v>
      </c>
      <c r="I17" t="s">
        <v>39</v>
      </c>
      <c r="J17" t="s">
        <v>39</v>
      </c>
      <c r="K17" t="s">
        <v>4013</v>
      </c>
      <c r="L17" t="s">
        <v>4014</v>
      </c>
      <c r="M17" t="s">
        <v>4015</v>
      </c>
      <c r="O17" t="s">
        <v>39</v>
      </c>
      <c r="P17" t="s">
        <v>39</v>
      </c>
      <c r="Q17" t="s">
        <v>39</v>
      </c>
      <c r="R17">
        <v>-2.73</v>
      </c>
      <c r="S17">
        <v>-6.81</v>
      </c>
      <c r="T17">
        <f t="shared" si="0"/>
        <v>0</v>
      </c>
      <c r="U17" t="s">
        <v>39</v>
      </c>
      <c r="V17" t="s">
        <v>39</v>
      </c>
      <c r="W17" t="s">
        <v>4016</v>
      </c>
      <c r="X17" t="s">
        <v>4017</v>
      </c>
      <c r="Y17" t="s">
        <v>4018</v>
      </c>
      <c r="Z17" t="s">
        <v>39</v>
      </c>
      <c r="AA17" t="s">
        <v>39</v>
      </c>
      <c r="AB17" t="s">
        <v>39</v>
      </c>
      <c r="AC17">
        <v>-453.81</v>
      </c>
      <c r="AD17">
        <v>40.36</v>
      </c>
      <c r="AE17">
        <f t="shared" si="4"/>
        <v>0</v>
      </c>
      <c r="AF17">
        <f t="shared" si="5"/>
        <v>0</v>
      </c>
      <c r="AG17">
        <f t="shared" si="6"/>
        <v>0</v>
      </c>
      <c r="AH17" t="s">
        <v>39</v>
      </c>
      <c r="AI17" t="s">
        <v>39</v>
      </c>
      <c r="AJ17">
        <v>-0.15</v>
      </c>
      <c r="AK17">
        <v>-0.85</v>
      </c>
      <c r="AL17">
        <v>-0.5</v>
      </c>
      <c r="AM17" t="s">
        <v>39</v>
      </c>
      <c r="AN17" t="s">
        <v>39</v>
      </c>
      <c r="AO17" t="s">
        <v>39</v>
      </c>
      <c r="AP17">
        <v>-455.56</v>
      </c>
      <c r="AQ17">
        <v>41.18</v>
      </c>
    </row>
    <row r="18" spans="1:43" x14ac:dyDescent="0.4">
      <c r="A18" t="s">
        <v>4019</v>
      </c>
      <c r="B18" t="s">
        <v>4020</v>
      </c>
      <c r="C18">
        <v>16.440000000000001</v>
      </c>
      <c r="D18">
        <v>362.75</v>
      </c>
      <c r="E18">
        <f>100*((AL18-AH18)/AH18)/5</f>
        <v>28.421052631578949</v>
      </c>
      <c r="F18" t="s">
        <v>4021</v>
      </c>
      <c r="G18">
        <v>280.72000000000003</v>
      </c>
      <c r="H18">
        <v>16.940000000000001</v>
      </c>
      <c r="I18" t="s">
        <v>4022</v>
      </c>
      <c r="J18" t="s">
        <v>4023</v>
      </c>
      <c r="K18" t="s">
        <v>4024</v>
      </c>
      <c r="L18" t="s">
        <v>4025</v>
      </c>
      <c r="M18" t="s">
        <v>4026</v>
      </c>
      <c r="O18" t="s">
        <v>39</v>
      </c>
      <c r="P18">
        <v>30.17</v>
      </c>
      <c r="Q18">
        <v>30.64</v>
      </c>
      <c r="R18">
        <v>6.23</v>
      </c>
      <c r="S18">
        <v>12.02</v>
      </c>
      <c r="T18">
        <f t="shared" si="0"/>
        <v>0</v>
      </c>
      <c r="U18" t="s">
        <v>4027</v>
      </c>
      <c r="V18" t="s">
        <v>3750</v>
      </c>
      <c r="W18" t="s">
        <v>4028</v>
      </c>
      <c r="X18" t="s">
        <v>4029</v>
      </c>
      <c r="Y18" t="s">
        <v>4030</v>
      </c>
      <c r="Z18" t="s">
        <v>39</v>
      </c>
      <c r="AA18">
        <v>755.23</v>
      </c>
      <c r="AB18">
        <v>-73.55</v>
      </c>
      <c r="AC18">
        <v>39.86</v>
      </c>
      <c r="AD18">
        <v>2.62</v>
      </c>
      <c r="AE18">
        <f t="shared" si="4"/>
        <v>0</v>
      </c>
      <c r="AF18">
        <f t="shared" si="5"/>
        <v>0</v>
      </c>
      <c r="AG18">
        <f t="shared" si="6"/>
        <v>0</v>
      </c>
      <c r="AH18">
        <v>0.19</v>
      </c>
      <c r="AI18">
        <v>1.54</v>
      </c>
      <c r="AJ18">
        <v>0.34</v>
      </c>
      <c r="AK18">
        <v>0.46</v>
      </c>
      <c r="AL18">
        <v>0.46</v>
      </c>
      <c r="AM18" t="s">
        <v>39</v>
      </c>
      <c r="AN18">
        <v>710.53</v>
      </c>
      <c r="AO18">
        <v>-77.92</v>
      </c>
      <c r="AP18">
        <v>35.29</v>
      </c>
      <c r="AQ18">
        <v>0</v>
      </c>
    </row>
    <row r="19" spans="1:43" x14ac:dyDescent="0.4">
      <c r="A19" t="s">
        <v>4031</v>
      </c>
      <c r="B19" t="s">
        <v>4032</v>
      </c>
      <c r="C19">
        <v>13.44</v>
      </c>
      <c r="D19">
        <v>354.52</v>
      </c>
      <c r="E19">
        <f>100*((AL19-AH19)/AH19)/5</f>
        <v>29.090909090909093</v>
      </c>
      <c r="F19" t="s">
        <v>4033</v>
      </c>
      <c r="G19">
        <v>39862.370000000003</v>
      </c>
      <c r="H19">
        <v>90.86</v>
      </c>
      <c r="I19" t="s">
        <v>4034</v>
      </c>
      <c r="J19" t="s">
        <v>4035</v>
      </c>
      <c r="K19" t="s">
        <v>4036</v>
      </c>
      <c r="L19" t="s">
        <v>4037</v>
      </c>
      <c r="M19" t="s">
        <v>4038</v>
      </c>
      <c r="O19" t="s">
        <v>39</v>
      </c>
      <c r="P19">
        <v>21.49</v>
      </c>
      <c r="Q19">
        <v>21.64</v>
      </c>
      <c r="R19">
        <v>-3.75</v>
      </c>
      <c r="S19">
        <v>-4.62</v>
      </c>
      <c r="T19">
        <f t="shared" si="0"/>
        <v>0</v>
      </c>
      <c r="U19" t="s">
        <v>1292</v>
      </c>
      <c r="V19" t="s">
        <v>3080</v>
      </c>
      <c r="W19" t="s">
        <v>4039</v>
      </c>
      <c r="X19" t="s">
        <v>4040</v>
      </c>
      <c r="Y19" t="s">
        <v>4041</v>
      </c>
      <c r="Z19" t="s">
        <v>39</v>
      </c>
      <c r="AA19">
        <v>71.37</v>
      </c>
      <c r="AB19">
        <v>50.53</v>
      </c>
      <c r="AC19">
        <v>15.53</v>
      </c>
      <c r="AD19">
        <v>-14.13</v>
      </c>
      <c r="AE19">
        <f t="shared" si="4"/>
        <v>0</v>
      </c>
      <c r="AF19">
        <f t="shared" si="5"/>
        <v>0</v>
      </c>
      <c r="AG19">
        <f t="shared" si="6"/>
        <v>0</v>
      </c>
      <c r="AH19">
        <v>0.22</v>
      </c>
      <c r="AI19">
        <v>0.37</v>
      </c>
      <c r="AJ19">
        <v>0.56000000000000005</v>
      </c>
      <c r="AK19">
        <v>0.64</v>
      </c>
      <c r="AL19">
        <v>0.54</v>
      </c>
      <c r="AM19" t="s">
        <v>39</v>
      </c>
      <c r="AN19">
        <v>70.11</v>
      </c>
      <c r="AO19">
        <v>50.54</v>
      </c>
      <c r="AP19">
        <v>15.62</v>
      </c>
      <c r="AQ19">
        <v>-15.45</v>
      </c>
    </row>
    <row r="20" spans="1:43" x14ac:dyDescent="0.4">
      <c r="A20" t="s">
        <v>4042</v>
      </c>
      <c r="B20" t="s">
        <v>4043</v>
      </c>
      <c r="C20">
        <v>12.87</v>
      </c>
      <c r="D20" t="s">
        <v>39</v>
      </c>
      <c r="E20" t="e">
        <f>100*((AL20-AH20)/AH20)/5</f>
        <v>#DIV/0!</v>
      </c>
      <c r="F20" t="s">
        <v>39</v>
      </c>
      <c r="G20" t="s">
        <v>881</v>
      </c>
      <c r="H20">
        <v>284.8</v>
      </c>
      <c r="T20">
        <f t="shared" si="0"/>
        <v>0</v>
      </c>
      <c r="AE20">
        <f t="shared" si="4"/>
        <v>0</v>
      </c>
      <c r="AF20">
        <f t="shared" si="5"/>
        <v>0</v>
      </c>
      <c r="AG20">
        <f t="shared" si="6"/>
        <v>0</v>
      </c>
    </row>
    <row r="21" spans="1:43" x14ac:dyDescent="0.4">
      <c r="A21" t="s">
        <v>4044</v>
      </c>
      <c r="B21" t="s">
        <v>4045</v>
      </c>
      <c r="C21">
        <v>22.97</v>
      </c>
      <c r="D21">
        <v>239.62</v>
      </c>
      <c r="E21">
        <f>100*((AL21-AH21)/AH21)/5</f>
        <v>-19.224806201550386</v>
      </c>
      <c r="F21" t="s">
        <v>4046</v>
      </c>
      <c r="G21">
        <v>392.96</v>
      </c>
      <c r="H21">
        <v>1.1100000000000001</v>
      </c>
      <c r="I21" t="s">
        <v>4047</v>
      </c>
      <c r="J21" t="s">
        <v>4048</v>
      </c>
      <c r="K21" t="s">
        <v>4049</v>
      </c>
      <c r="L21" t="s">
        <v>4050</v>
      </c>
      <c r="M21" t="s">
        <v>4051</v>
      </c>
      <c r="O21" t="s">
        <v>39</v>
      </c>
      <c r="P21">
        <v>-2.44</v>
      </c>
      <c r="Q21">
        <v>1.47</v>
      </c>
      <c r="R21">
        <v>-0.11</v>
      </c>
      <c r="S21">
        <v>0.68</v>
      </c>
      <c r="T21">
        <f t="shared" si="0"/>
        <v>0</v>
      </c>
      <c r="U21" t="s">
        <v>4052</v>
      </c>
      <c r="V21" t="s">
        <v>4053</v>
      </c>
      <c r="W21" t="s">
        <v>4054</v>
      </c>
      <c r="X21" t="s">
        <v>1764</v>
      </c>
      <c r="Y21" t="s">
        <v>3461</v>
      </c>
      <c r="Z21" t="s">
        <v>39</v>
      </c>
      <c r="AA21">
        <v>320.5</v>
      </c>
      <c r="AB21">
        <v>-90.46</v>
      </c>
      <c r="AC21">
        <v>-22.78</v>
      </c>
      <c r="AD21">
        <v>-86.42</v>
      </c>
      <c r="AE21">
        <f t="shared" si="4"/>
        <v>0</v>
      </c>
      <c r="AF21">
        <f t="shared" si="5"/>
        <v>0</v>
      </c>
      <c r="AG21">
        <f t="shared" si="6"/>
        <v>0</v>
      </c>
      <c r="AH21">
        <v>2.58</v>
      </c>
      <c r="AI21">
        <v>10.74</v>
      </c>
      <c r="AJ21">
        <v>1.01</v>
      </c>
      <c r="AK21">
        <v>0.76</v>
      </c>
      <c r="AL21">
        <v>0.1</v>
      </c>
      <c r="AM21" t="s">
        <v>39</v>
      </c>
      <c r="AN21">
        <v>316.27999999999997</v>
      </c>
      <c r="AO21">
        <v>-90.6</v>
      </c>
      <c r="AP21">
        <v>-24.75</v>
      </c>
      <c r="AQ21">
        <v>-86.84</v>
      </c>
    </row>
    <row r="22" spans="1:43" x14ac:dyDescent="0.4">
      <c r="A22" t="s">
        <v>4055</v>
      </c>
      <c r="B22" t="s">
        <v>4056</v>
      </c>
      <c r="C22">
        <v>42.4</v>
      </c>
      <c r="D22">
        <v>127.3</v>
      </c>
      <c r="E22">
        <f>100*((AL22-AH22)/AH22)/5</f>
        <v>-93.333333333333343</v>
      </c>
      <c r="F22" t="s">
        <v>3773</v>
      </c>
      <c r="G22">
        <v>446.9</v>
      </c>
      <c r="H22">
        <v>14.93</v>
      </c>
      <c r="I22" t="s">
        <v>4057</v>
      </c>
      <c r="J22" t="s">
        <v>4058</v>
      </c>
      <c r="K22" t="s">
        <v>4059</v>
      </c>
      <c r="L22" t="s">
        <v>4060</v>
      </c>
      <c r="M22" t="s">
        <v>4061</v>
      </c>
      <c r="O22" t="s">
        <v>39</v>
      </c>
      <c r="P22">
        <v>9.7799999999999994</v>
      </c>
      <c r="Q22">
        <v>9.1999999999999993</v>
      </c>
      <c r="R22">
        <v>6.38</v>
      </c>
      <c r="S22">
        <v>10.55</v>
      </c>
      <c r="T22">
        <f t="shared" si="0"/>
        <v>0</v>
      </c>
      <c r="U22" t="s">
        <v>4062</v>
      </c>
      <c r="V22" t="s">
        <v>4063</v>
      </c>
      <c r="W22">
        <v>797000</v>
      </c>
      <c r="X22" t="s">
        <v>4064</v>
      </c>
      <c r="Y22" t="s">
        <v>4065</v>
      </c>
      <c r="Z22" t="s">
        <v>39</v>
      </c>
      <c r="AA22">
        <v>1433.55</v>
      </c>
      <c r="AB22">
        <v>-98.59</v>
      </c>
      <c r="AC22">
        <v>514.29999999999995</v>
      </c>
      <c r="AD22">
        <v>204.92</v>
      </c>
      <c r="AE22">
        <f t="shared" si="4"/>
        <v>0</v>
      </c>
      <c r="AF22">
        <f t="shared" si="5"/>
        <v>0</v>
      </c>
      <c r="AG22">
        <f t="shared" si="6"/>
        <v>0</v>
      </c>
      <c r="AH22">
        <v>-0.09</v>
      </c>
      <c r="AI22">
        <v>1.22</v>
      </c>
      <c r="AJ22">
        <v>0.02</v>
      </c>
      <c r="AK22">
        <v>0.11</v>
      </c>
      <c r="AL22">
        <v>0.33</v>
      </c>
      <c r="AM22" t="s">
        <v>39</v>
      </c>
      <c r="AN22">
        <v>1455.56</v>
      </c>
      <c r="AO22">
        <v>-98.36</v>
      </c>
      <c r="AP22">
        <v>450</v>
      </c>
      <c r="AQ22">
        <v>200</v>
      </c>
    </row>
    <row r="23" spans="1:43" x14ac:dyDescent="0.4">
      <c r="A23" t="s">
        <v>4066</v>
      </c>
      <c r="B23" t="s">
        <v>4067</v>
      </c>
      <c r="C23">
        <v>14.12</v>
      </c>
      <c r="D23">
        <v>101.22</v>
      </c>
      <c r="E23">
        <f>100*((AL23-AH23)/AH23)/5</f>
        <v>-17.815126050420169</v>
      </c>
      <c r="F23" t="s">
        <v>4068</v>
      </c>
      <c r="G23">
        <v>51282.32</v>
      </c>
      <c r="H23">
        <v>454.74</v>
      </c>
      <c r="I23" t="s">
        <v>4069</v>
      </c>
      <c r="J23" t="s">
        <v>4070</v>
      </c>
      <c r="K23" t="s">
        <v>4071</v>
      </c>
      <c r="L23" t="s">
        <v>4072</v>
      </c>
      <c r="M23" t="s">
        <v>4073</v>
      </c>
      <c r="O23" t="s">
        <v>39</v>
      </c>
      <c r="P23">
        <v>1.42</v>
      </c>
      <c r="Q23">
        <v>7.91</v>
      </c>
      <c r="R23">
        <v>5.42</v>
      </c>
      <c r="S23">
        <v>9.08</v>
      </c>
      <c r="T23">
        <f t="shared" si="0"/>
        <v>0</v>
      </c>
      <c r="U23" t="s">
        <v>4074</v>
      </c>
      <c r="V23" t="s">
        <v>4075</v>
      </c>
      <c r="W23" t="s">
        <v>4076</v>
      </c>
      <c r="X23" t="s">
        <v>4077</v>
      </c>
      <c r="Y23" t="s">
        <v>4078</v>
      </c>
      <c r="Z23" t="s">
        <v>39</v>
      </c>
      <c r="AA23">
        <v>-17.98</v>
      </c>
      <c r="AB23">
        <v>-38.159999999999997</v>
      </c>
      <c r="AC23">
        <v>-24.04</v>
      </c>
      <c r="AD23">
        <v>-75.33</v>
      </c>
      <c r="AE23">
        <f t="shared" si="4"/>
        <v>0</v>
      </c>
      <c r="AF23">
        <f t="shared" si="5"/>
        <v>0</v>
      </c>
      <c r="AG23">
        <f t="shared" si="6"/>
        <v>0</v>
      </c>
      <c r="AH23">
        <v>1.19</v>
      </c>
      <c r="AI23">
        <v>1.02</v>
      </c>
      <c r="AJ23">
        <v>0.67</v>
      </c>
      <c r="AK23">
        <v>0.52</v>
      </c>
      <c r="AL23">
        <v>0.13</v>
      </c>
      <c r="AM23" t="s">
        <v>39</v>
      </c>
      <c r="AN23">
        <v>-14.29</v>
      </c>
      <c r="AO23">
        <v>-34.31</v>
      </c>
      <c r="AP23">
        <v>-22.39</v>
      </c>
      <c r="AQ23">
        <v>-75</v>
      </c>
    </row>
    <row r="24" spans="1:43" x14ac:dyDescent="0.4">
      <c r="A24" t="s">
        <v>4079</v>
      </c>
      <c r="B24" t="s">
        <v>4067</v>
      </c>
      <c r="C24">
        <v>14.02</v>
      </c>
      <c r="D24">
        <v>100.5</v>
      </c>
      <c r="E24">
        <f>100*((AL24-AH24)/AH24)/5</f>
        <v>-17.815126050420169</v>
      </c>
      <c r="F24" t="s">
        <v>4080</v>
      </c>
      <c r="G24" t="s">
        <v>39</v>
      </c>
      <c r="H24" t="s">
        <v>39</v>
      </c>
      <c r="I24" t="s">
        <v>4069</v>
      </c>
      <c r="J24" t="s">
        <v>4070</v>
      </c>
      <c r="K24" t="s">
        <v>4071</v>
      </c>
      <c r="L24" t="s">
        <v>4072</v>
      </c>
      <c r="M24" t="s">
        <v>4073</v>
      </c>
      <c r="O24" t="s">
        <v>39</v>
      </c>
      <c r="P24">
        <v>1.42</v>
      </c>
      <c r="Q24">
        <v>7.91</v>
      </c>
      <c r="R24">
        <v>5.42</v>
      </c>
      <c r="S24">
        <v>9.08</v>
      </c>
      <c r="T24">
        <f t="shared" si="0"/>
        <v>0</v>
      </c>
      <c r="U24" t="s">
        <v>4074</v>
      </c>
      <c r="V24" t="s">
        <v>4075</v>
      </c>
      <c r="W24" t="s">
        <v>4076</v>
      </c>
      <c r="X24" t="s">
        <v>4077</v>
      </c>
      <c r="Y24" t="s">
        <v>4078</v>
      </c>
      <c r="Z24" t="s">
        <v>39</v>
      </c>
      <c r="AA24">
        <v>-17.98</v>
      </c>
      <c r="AB24">
        <v>-38.159999999999997</v>
      </c>
      <c r="AC24">
        <v>-24.04</v>
      </c>
      <c r="AD24">
        <v>-75.33</v>
      </c>
      <c r="AE24">
        <f t="shared" si="4"/>
        <v>0</v>
      </c>
      <c r="AF24">
        <f t="shared" si="5"/>
        <v>0</v>
      </c>
      <c r="AG24">
        <f t="shared" si="6"/>
        <v>0</v>
      </c>
      <c r="AH24">
        <v>1.19</v>
      </c>
      <c r="AI24">
        <v>1.02</v>
      </c>
      <c r="AJ24">
        <v>0.67</v>
      </c>
      <c r="AK24">
        <v>0.52</v>
      </c>
      <c r="AL24">
        <v>0.13</v>
      </c>
      <c r="AM24" t="s">
        <v>39</v>
      </c>
      <c r="AN24">
        <v>-14.29</v>
      </c>
      <c r="AO24">
        <v>-34.31</v>
      </c>
      <c r="AP24">
        <v>-22.39</v>
      </c>
      <c r="AQ24">
        <v>-75</v>
      </c>
    </row>
    <row r="25" spans="1:43" x14ac:dyDescent="0.4">
      <c r="A25" t="s">
        <v>4081</v>
      </c>
      <c r="B25" t="s">
        <v>4082</v>
      </c>
      <c r="C25">
        <v>71.98</v>
      </c>
      <c r="D25">
        <v>96.33</v>
      </c>
      <c r="E25">
        <f>100*((AL25-AH25)/AH25)/5</f>
        <v>-15.238095238095237</v>
      </c>
      <c r="F25" t="s">
        <v>958</v>
      </c>
      <c r="G25">
        <v>457</v>
      </c>
      <c r="H25">
        <v>12.1</v>
      </c>
      <c r="I25" t="s">
        <v>4083</v>
      </c>
      <c r="J25" t="s">
        <v>4084</v>
      </c>
      <c r="K25" t="s">
        <v>4085</v>
      </c>
      <c r="L25" t="s">
        <v>4086</v>
      </c>
      <c r="M25" t="s">
        <v>4087</v>
      </c>
      <c r="O25" t="s">
        <v>39</v>
      </c>
      <c r="P25">
        <v>-60.5</v>
      </c>
      <c r="Q25">
        <v>14.86</v>
      </c>
      <c r="R25">
        <v>5.66</v>
      </c>
      <c r="S25">
        <v>28.6</v>
      </c>
      <c r="T25">
        <f t="shared" si="0"/>
        <v>0</v>
      </c>
      <c r="U25" t="s">
        <v>4088</v>
      </c>
      <c r="V25" t="s">
        <v>4089</v>
      </c>
      <c r="W25" t="s">
        <v>4090</v>
      </c>
      <c r="X25" t="s">
        <v>4091</v>
      </c>
      <c r="Y25" t="s">
        <v>4092</v>
      </c>
      <c r="Z25" t="s">
        <v>39</v>
      </c>
      <c r="AA25">
        <v>-40.840000000000003</v>
      </c>
      <c r="AB25">
        <v>62.53</v>
      </c>
      <c r="AC25">
        <v>-66.319999999999993</v>
      </c>
      <c r="AD25">
        <v>-23.64</v>
      </c>
      <c r="AE25">
        <f t="shared" si="4"/>
        <v>0</v>
      </c>
      <c r="AF25">
        <f t="shared" si="5"/>
        <v>0</v>
      </c>
      <c r="AG25">
        <f t="shared" si="6"/>
        <v>0</v>
      </c>
      <c r="AH25">
        <v>3.15</v>
      </c>
      <c r="AI25">
        <v>2.13</v>
      </c>
      <c r="AJ25">
        <v>2.96</v>
      </c>
      <c r="AK25">
        <v>0.99</v>
      </c>
      <c r="AL25">
        <v>0.75</v>
      </c>
      <c r="AM25" t="s">
        <v>39</v>
      </c>
      <c r="AN25">
        <v>-32.25</v>
      </c>
      <c r="AO25">
        <v>38.68</v>
      </c>
      <c r="AP25">
        <v>-66.58</v>
      </c>
      <c r="AQ25">
        <v>-24.15</v>
      </c>
    </row>
    <row r="26" spans="1:43" x14ac:dyDescent="0.4">
      <c r="A26" t="s">
        <v>4093</v>
      </c>
      <c r="B26" t="s">
        <v>4094</v>
      </c>
      <c r="C26">
        <v>3.71</v>
      </c>
      <c r="D26">
        <v>83.56</v>
      </c>
      <c r="E26">
        <f>100*((AL26-AH26)/AH26)/5</f>
        <v>-21.6</v>
      </c>
      <c r="F26" t="s">
        <v>4095</v>
      </c>
      <c r="G26">
        <v>406.69</v>
      </c>
      <c r="H26">
        <v>-1.3</v>
      </c>
      <c r="I26" t="s">
        <v>4096</v>
      </c>
      <c r="J26" t="s">
        <v>4097</v>
      </c>
      <c r="K26" t="s">
        <v>4098</v>
      </c>
      <c r="L26" t="s">
        <v>4099</v>
      </c>
      <c r="M26" t="s">
        <v>4100</v>
      </c>
      <c r="O26" t="s">
        <v>39</v>
      </c>
      <c r="P26">
        <v>125.65</v>
      </c>
      <c r="Q26">
        <v>114.61</v>
      </c>
      <c r="R26">
        <v>68.099999999999994</v>
      </c>
      <c r="S26">
        <v>22.78</v>
      </c>
      <c r="T26">
        <f t="shared" si="0"/>
        <v>0</v>
      </c>
      <c r="U26" t="s">
        <v>4101</v>
      </c>
      <c r="V26" t="s">
        <v>4102</v>
      </c>
      <c r="W26" t="s">
        <v>4103</v>
      </c>
      <c r="X26" t="s">
        <v>4104</v>
      </c>
      <c r="Y26" t="s">
        <v>1505</v>
      </c>
      <c r="Z26" t="s">
        <v>39</v>
      </c>
      <c r="AA26">
        <v>-2.94</v>
      </c>
      <c r="AB26">
        <v>-119.71</v>
      </c>
      <c r="AC26">
        <v>-4013.81</v>
      </c>
      <c r="AD26">
        <v>98.3</v>
      </c>
      <c r="AE26">
        <f t="shared" si="4"/>
        <v>0</v>
      </c>
      <c r="AF26">
        <f t="shared" si="5"/>
        <v>0</v>
      </c>
      <c r="AG26">
        <f t="shared" si="6"/>
        <v>0</v>
      </c>
      <c r="AH26">
        <v>0.25</v>
      </c>
      <c r="AI26">
        <v>0.2</v>
      </c>
      <c r="AJ26">
        <v>-0.05</v>
      </c>
      <c r="AK26">
        <v>-0.95</v>
      </c>
      <c r="AL26">
        <v>-0.02</v>
      </c>
      <c r="AM26" t="s">
        <v>39</v>
      </c>
      <c r="AN26">
        <v>-20</v>
      </c>
      <c r="AO26">
        <v>-125.05</v>
      </c>
      <c r="AP26">
        <v>-1788.82</v>
      </c>
      <c r="AQ26">
        <v>98.41</v>
      </c>
    </row>
    <row r="27" spans="1:43" x14ac:dyDescent="0.4">
      <c r="A27" t="s">
        <v>4105</v>
      </c>
      <c r="B27" t="s">
        <v>4106</v>
      </c>
      <c r="C27">
        <v>23.24</v>
      </c>
      <c r="D27">
        <v>81.12</v>
      </c>
      <c r="E27">
        <f>100*((AL27-AH27)/AH27)/5</f>
        <v>18.666666666666664</v>
      </c>
      <c r="F27" t="s">
        <v>1195</v>
      </c>
      <c r="G27">
        <v>743.18</v>
      </c>
      <c r="H27">
        <v>14.41</v>
      </c>
      <c r="I27" t="s">
        <v>4107</v>
      </c>
      <c r="J27" t="s">
        <v>4108</v>
      </c>
      <c r="K27" t="s">
        <v>4109</v>
      </c>
      <c r="L27" t="s">
        <v>4110</v>
      </c>
      <c r="M27" t="s">
        <v>4111</v>
      </c>
      <c r="O27" t="s">
        <v>39</v>
      </c>
      <c r="P27">
        <v>25.89</v>
      </c>
      <c r="Q27">
        <v>5.68</v>
      </c>
      <c r="R27">
        <v>22.02</v>
      </c>
      <c r="S27">
        <v>-4.2</v>
      </c>
      <c r="T27">
        <f t="shared" si="0"/>
        <v>0</v>
      </c>
      <c r="U27" t="s">
        <v>297</v>
      </c>
      <c r="V27" t="s">
        <v>995</v>
      </c>
      <c r="W27" t="s">
        <v>4112</v>
      </c>
      <c r="X27">
        <v>-881000</v>
      </c>
      <c r="Y27" t="s">
        <v>4113</v>
      </c>
      <c r="Z27" t="s">
        <v>39</v>
      </c>
      <c r="AA27">
        <v>614.38</v>
      </c>
      <c r="AB27">
        <v>-50.22</v>
      </c>
      <c r="AC27">
        <v>-106.07</v>
      </c>
      <c r="AD27">
        <v>1735.3</v>
      </c>
      <c r="AE27">
        <f t="shared" si="4"/>
        <v>0</v>
      </c>
      <c r="AF27">
        <f t="shared" si="5"/>
        <v>0</v>
      </c>
      <c r="AG27">
        <f t="shared" si="6"/>
        <v>0</v>
      </c>
      <c r="AH27">
        <v>0.15</v>
      </c>
      <c r="AI27">
        <v>0.73</v>
      </c>
      <c r="AJ27">
        <v>0.35</v>
      </c>
      <c r="AK27">
        <v>-0.02</v>
      </c>
      <c r="AL27">
        <v>0.28999999999999998</v>
      </c>
      <c r="AM27" t="s">
        <v>39</v>
      </c>
      <c r="AN27">
        <v>378.11</v>
      </c>
      <c r="AO27">
        <v>-52.6</v>
      </c>
      <c r="AP27">
        <v>-105.09</v>
      </c>
      <c r="AQ27">
        <v>1747.73</v>
      </c>
    </row>
    <row r="28" spans="1:43" x14ac:dyDescent="0.4">
      <c r="A28" t="s">
        <v>4114</v>
      </c>
      <c r="B28" t="s">
        <v>4115</v>
      </c>
      <c r="C28">
        <v>6.22</v>
      </c>
      <c r="D28">
        <v>78.34</v>
      </c>
      <c r="E28">
        <f>100*((AL28-AH28)/AH28)/5</f>
        <v>-10</v>
      </c>
      <c r="F28" t="s">
        <v>152</v>
      </c>
      <c r="G28">
        <v>955.62</v>
      </c>
      <c r="H28">
        <v>17.91</v>
      </c>
      <c r="I28" t="s">
        <v>4116</v>
      </c>
      <c r="J28" t="s">
        <v>4117</v>
      </c>
      <c r="K28" t="s">
        <v>4118</v>
      </c>
      <c r="L28" t="s">
        <v>4119</v>
      </c>
      <c r="M28" t="s">
        <v>4120</v>
      </c>
      <c r="O28" t="s">
        <v>39</v>
      </c>
      <c r="P28">
        <v>-2.36</v>
      </c>
      <c r="Q28">
        <v>4.8099999999999996</v>
      </c>
      <c r="R28">
        <v>3.01</v>
      </c>
      <c r="S28">
        <v>6.76</v>
      </c>
      <c r="T28">
        <f t="shared" si="0"/>
        <v>0</v>
      </c>
      <c r="U28" t="s">
        <v>4121</v>
      </c>
      <c r="V28" t="s">
        <v>459</v>
      </c>
      <c r="W28" t="s">
        <v>4122</v>
      </c>
      <c r="X28" t="s">
        <v>4123</v>
      </c>
      <c r="Y28" t="s">
        <v>4124</v>
      </c>
      <c r="Z28" t="s">
        <v>39</v>
      </c>
      <c r="AA28">
        <v>-22.76</v>
      </c>
      <c r="AB28">
        <v>-28.36</v>
      </c>
      <c r="AC28">
        <v>23.53</v>
      </c>
      <c r="AD28">
        <v>-28.47</v>
      </c>
      <c r="AE28">
        <f t="shared" si="4"/>
        <v>0</v>
      </c>
      <c r="AF28">
        <f t="shared" si="5"/>
        <v>0</v>
      </c>
      <c r="AG28">
        <f t="shared" si="6"/>
        <v>0</v>
      </c>
      <c r="AH28">
        <v>0.16</v>
      </c>
      <c r="AI28">
        <v>0.13</v>
      </c>
      <c r="AJ28">
        <v>0.1</v>
      </c>
      <c r="AK28">
        <v>0.11</v>
      </c>
      <c r="AL28">
        <v>0.08</v>
      </c>
      <c r="AM28" t="s">
        <v>39</v>
      </c>
      <c r="AN28">
        <v>-18.75</v>
      </c>
      <c r="AO28">
        <v>-23.08</v>
      </c>
      <c r="AP28">
        <v>10.199999999999999</v>
      </c>
      <c r="AQ28">
        <v>-24.68</v>
      </c>
    </row>
    <row r="29" spans="1:43" x14ac:dyDescent="0.4">
      <c r="A29" t="s">
        <v>4125</v>
      </c>
      <c r="B29" t="s">
        <v>4126</v>
      </c>
      <c r="C29">
        <v>25.34</v>
      </c>
      <c r="D29">
        <v>65.39</v>
      </c>
      <c r="E29">
        <f>100*((AL29-AH29)/AH29)/5</f>
        <v>-9.6</v>
      </c>
      <c r="F29" t="s">
        <v>4127</v>
      </c>
      <c r="G29">
        <v>5104</v>
      </c>
      <c r="H29">
        <v>43</v>
      </c>
      <c r="I29" t="s">
        <v>3785</v>
      </c>
      <c r="J29" t="s">
        <v>4128</v>
      </c>
      <c r="K29" t="s">
        <v>1187</v>
      </c>
      <c r="L29" t="s">
        <v>585</v>
      </c>
      <c r="M29" t="s">
        <v>4129</v>
      </c>
      <c r="O29" t="s">
        <v>39</v>
      </c>
      <c r="P29">
        <v>-8.31</v>
      </c>
      <c r="Q29">
        <v>2.21</v>
      </c>
      <c r="R29">
        <v>3.33</v>
      </c>
      <c r="S29">
        <v>-1.4</v>
      </c>
      <c r="T29">
        <f t="shared" si="0"/>
        <v>0</v>
      </c>
      <c r="U29" t="s">
        <v>4130</v>
      </c>
      <c r="V29" t="s">
        <v>4131</v>
      </c>
      <c r="W29" t="s">
        <v>4132</v>
      </c>
      <c r="X29" t="s">
        <v>4133</v>
      </c>
      <c r="Y29" t="s">
        <v>4134</v>
      </c>
      <c r="Z29" t="s">
        <v>39</v>
      </c>
      <c r="AA29">
        <v>73.38</v>
      </c>
      <c r="AB29">
        <v>-196.07</v>
      </c>
      <c r="AC29">
        <v>260.64</v>
      </c>
      <c r="AD29">
        <v>-80.37</v>
      </c>
      <c r="AE29">
        <f t="shared" si="4"/>
        <v>0</v>
      </c>
      <c r="AF29">
        <f t="shared" si="5"/>
        <v>0</v>
      </c>
      <c r="AG29">
        <f t="shared" si="6"/>
        <v>0</v>
      </c>
      <c r="AH29">
        <v>0.75</v>
      </c>
      <c r="AI29">
        <v>1.31</v>
      </c>
      <c r="AJ29">
        <v>-1.26</v>
      </c>
      <c r="AK29">
        <v>2.02</v>
      </c>
      <c r="AL29">
        <v>0.39</v>
      </c>
      <c r="AM29" t="s">
        <v>39</v>
      </c>
      <c r="AN29">
        <v>74.67</v>
      </c>
      <c r="AO29">
        <v>-196.18</v>
      </c>
      <c r="AP29">
        <v>260.32</v>
      </c>
      <c r="AQ29">
        <v>-80.69</v>
      </c>
    </row>
    <row r="30" spans="1:43" x14ac:dyDescent="0.4">
      <c r="A30" t="s">
        <v>4135</v>
      </c>
      <c r="B30" t="s">
        <v>4136</v>
      </c>
      <c r="C30">
        <v>36.78</v>
      </c>
      <c r="D30">
        <v>65.13</v>
      </c>
      <c r="E30">
        <f>100*((AL30-AH30)/AH30)/5</f>
        <v>-11.450381679389313</v>
      </c>
      <c r="F30" t="s">
        <v>903</v>
      </c>
      <c r="G30">
        <v>3939</v>
      </c>
      <c r="H30">
        <v>48</v>
      </c>
      <c r="I30" t="s">
        <v>4137</v>
      </c>
      <c r="J30" t="s">
        <v>909</v>
      </c>
      <c r="K30" t="s">
        <v>2280</v>
      </c>
      <c r="L30" t="s">
        <v>4138</v>
      </c>
      <c r="M30" t="s">
        <v>1695</v>
      </c>
      <c r="O30" t="s">
        <v>39</v>
      </c>
      <c r="P30">
        <v>-11.98</v>
      </c>
      <c r="Q30">
        <v>-0.67</v>
      </c>
      <c r="R30">
        <v>2.67</v>
      </c>
      <c r="S30">
        <v>-1.45</v>
      </c>
      <c r="T30">
        <f t="shared" si="0"/>
        <v>0</v>
      </c>
      <c r="U30" t="s">
        <v>4139</v>
      </c>
      <c r="V30" t="s">
        <v>4140</v>
      </c>
      <c r="W30" t="s">
        <v>4141</v>
      </c>
      <c r="X30" t="s">
        <v>4142</v>
      </c>
      <c r="Y30" t="s">
        <v>4143</v>
      </c>
      <c r="Z30" t="s">
        <v>39</v>
      </c>
      <c r="AA30">
        <v>26.15</v>
      </c>
      <c r="AB30">
        <v>-130.57</v>
      </c>
      <c r="AC30">
        <v>663.74</v>
      </c>
      <c r="AD30">
        <v>-80.11</v>
      </c>
      <c r="AE30">
        <f t="shared" si="4"/>
        <v>0</v>
      </c>
      <c r="AF30">
        <f t="shared" si="5"/>
        <v>0</v>
      </c>
      <c r="AG30">
        <f t="shared" si="6"/>
        <v>0</v>
      </c>
      <c r="AH30">
        <v>1.31</v>
      </c>
      <c r="AI30">
        <v>1.67</v>
      </c>
      <c r="AJ30">
        <v>-0.51</v>
      </c>
      <c r="AK30">
        <v>2.86</v>
      </c>
      <c r="AL30">
        <v>0.56000000000000005</v>
      </c>
      <c r="AM30" t="s">
        <v>39</v>
      </c>
      <c r="AN30">
        <v>27.48</v>
      </c>
      <c r="AO30">
        <v>-130.54</v>
      </c>
      <c r="AP30">
        <v>660.78</v>
      </c>
      <c r="AQ30">
        <v>-80.42</v>
      </c>
    </row>
    <row r="31" spans="1:43" x14ac:dyDescent="0.4">
      <c r="A31" t="s">
        <v>4144</v>
      </c>
      <c r="B31" t="s">
        <v>4145</v>
      </c>
      <c r="C31">
        <v>15.81</v>
      </c>
      <c r="D31">
        <v>58.4</v>
      </c>
      <c r="E31">
        <f>100*((AL31-AH31)/AH31)/5</f>
        <v>-7.741935483870968</v>
      </c>
      <c r="F31" t="s">
        <v>4146</v>
      </c>
      <c r="G31">
        <v>44224.02</v>
      </c>
      <c r="H31">
        <v>737.1</v>
      </c>
      <c r="I31" t="s">
        <v>4147</v>
      </c>
      <c r="J31" t="s">
        <v>4148</v>
      </c>
      <c r="K31" t="s">
        <v>4149</v>
      </c>
      <c r="L31" t="s">
        <v>4150</v>
      </c>
      <c r="M31" t="s">
        <v>4151</v>
      </c>
      <c r="O31" t="s">
        <v>39</v>
      </c>
      <c r="P31">
        <v>-5.82</v>
      </c>
      <c r="Q31">
        <v>-3.75</v>
      </c>
      <c r="R31">
        <v>2.0099999999999998</v>
      </c>
      <c r="S31">
        <v>1.69</v>
      </c>
      <c r="T31">
        <f t="shared" si="0"/>
        <v>0</v>
      </c>
      <c r="U31" t="s">
        <v>4152</v>
      </c>
      <c r="V31" t="s">
        <v>3810</v>
      </c>
      <c r="W31" t="s">
        <v>2011</v>
      </c>
      <c r="X31" t="s">
        <v>1028</v>
      </c>
      <c r="Y31" t="s">
        <v>4153</v>
      </c>
      <c r="Z31" t="s">
        <v>39</v>
      </c>
      <c r="AA31">
        <v>133.9</v>
      </c>
      <c r="AB31">
        <v>-44.73</v>
      </c>
      <c r="AC31">
        <v>90.38</v>
      </c>
      <c r="AD31">
        <v>-75.27</v>
      </c>
      <c r="AE31">
        <f t="shared" si="4"/>
        <v>0</v>
      </c>
      <c r="AF31">
        <f t="shared" si="5"/>
        <v>0</v>
      </c>
      <c r="AG31">
        <f t="shared" si="6"/>
        <v>0</v>
      </c>
      <c r="AH31">
        <v>0.31</v>
      </c>
      <c r="AI31">
        <v>0.71</v>
      </c>
      <c r="AJ31">
        <v>0.35</v>
      </c>
      <c r="AK31">
        <v>0.84</v>
      </c>
      <c r="AL31">
        <v>0.19</v>
      </c>
      <c r="AM31" t="s">
        <v>39</v>
      </c>
      <c r="AN31">
        <v>129.03</v>
      </c>
      <c r="AO31">
        <v>-50.7</v>
      </c>
      <c r="AP31">
        <v>140</v>
      </c>
      <c r="AQ31">
        <v>-77.38</v>
      </c>
    </row>
    <row r="32" spans="1:43" x14ac:dyDescent="0.4">
      <c r="A32" t="s">
        <v>4154</v>
      </c>
      <c r="B32" t="s">
        <v>4155</v>
      </c>
      <c r="C32">
        <v>11.84</v>
      </c>
      <c r="D32">
        <v>49.72</v>
      </c>
      <c r="E32" t="e">
        <f>100*((AL32-AH32)/AH32)/5</f>
        <v>#DIV/0!</v>
      </c>
      <c r="F32" t="s">
        <v>4156</v>
      </c>
      <c r="G32">
        <v>37242</v>
      </c>
      <c r="H32">
        <v>1405</v>
      </c>
      <c r="T32">
        <f t="shared" si="0"/>
        <v>0</v>
      </c>
      <c r="AE32">
        <f t="shared" si="4"/>
        <v>0</v>
      </c>
      <c r="AF32">
        <f t="shared" si="5"/>
        <v>0</v>
      </c>
      <c r="AG32">
        <f t="shared" si="6"/>
        <v>0</v>
      </c>
    </row>
    <row r="33" spans="1:43" x14ac:dyDescent="0.4">
      <c r="A33" t="s">
        <v>4157</v>
      </c>
      <c r="B33" t="s">
        <v>4158</v>
      </c>
      <c r="C33">
        <v>1.85</v>
      </c>
      <c r="D33">
        <v>40.56</v>
      </c>
      <c r="E33">
        <f>100*((AL33-AH33)/AH33)/5</f>
        <v>-17.368421052631582</v>
      </c>
      <c r="F33" t="s">
        <v>4159</v>
      </c>
      <c r="G33">
        <v>226.87</v>
      </c>
      <c r="H33">
        <v>2.39</v>
      </c>
      <c r="I33" t="s">
        <v>4160</v>
      </c>
      <c r="J33" t="s">
        <v>4161</v>
      </c>
      <c r="K33" t="s">
        <v>4162</v>
      </c>
      <c r="L33" t="s">
        <v>4163</v>
      </c>
      <c r="M33" t="s">
        <v>4164</v>
      </c>
      <c r="O33" t="s">
        <v>39</v>
      </c>
      <c r="P33">
        <v>-5.14</v>
      </c>
      <c r="Q33">
        <v>-9.76</v>
      </c>
      <c r="R33">
        <v>-26.06</v>
      </c>
      <c r="S33">
        <v>-2.56</v>
      </c>
      <c r="T33">
        <f t="shared" si="0"/>
        <v>0</v>
      </c>
      <c r="U33" t="s">
        <v>4165</v>
      </c>
      <c r="V33" t="s">
        <v>4166</v>
      </c>
      <c r="W33" t="s">
        <v>4167</v>
      </c>
      <c r="X33" t="s">
        <v>3660</v>
      </c>
      <c r="Y33" t="s">
        <v>4168</v>
      </c>
      <c r="Z33" t="s">
        <v>39</v>
      </c>
      <c r="AA33">
        <v>798.28</v>
      </c>
      <c r="AB33">
        <v>-101.78</v>
      </c>
      <c r="AC33">
        <v>565.97</v>
      </c>
      <c r="AD33">
        <v>-81.58</v>
      </c>
      <c r="AE33">
        <f t="shared" si="4"/>
        <v>0</v>
      </c>
      <c r="AF33">
        <f t="shared" si="5"/>
        <v>0</v>
      </c>
      <c r="AG33">
        <f t="shared" si="6"/>
        <v>0</v>
      </c>
      <c r="AH33">
        <v>0.38</v>
      </c>
      <c r="AI33">
        <v>3.32</v>
      </c>
      <c r="AJ33">
        <v>-0.06</v>
      </c>
      <c r="AK33">
        <v>0.26</v>
      </c>
      <c r="AL33">
        <v>0.05</v>
      </c>
      <c r="AM33" t="s">
        <v>39</v>
      </c>
      <c r="AN33">
        <v>773.68</v>
      </c>
      <c r="AO33">
        <v>-101.81</v>
      </c>
      <c r="AP33">
        <v>533.33000000000004</v>
      </c>
      <c r="AQ33">
        <v>-80.77</v>
      </c>
    </row>
    <row r="34" spans="1:43" x14ac:dyDescent="0.4">
      <c r="A34" t="s">
        <v>4169</v>
      </c>
      <c r="B34" t="s">
        <v>4170</v>
      </c>
      <c r="C34">
        <v>41.22</v>
      </c>
      <c r="D34">
        <v>36.28</v>
      </c>
      <c r="E34">
        <f>100*((AL34-AH34)/AH34)/5</f>
        <v>753.33333333333326</v>
      </c>
      <c r="F34" t="s">
        <v>4171</v>
      </c>
      <c r="G34">
        <v>4923.62</v>
      </c>
      <c r="H34">
        <v>222.84</v>
      </c>
      <c r="I34" t="s">
        <v>4172</v>
      </c>
      <c r="J34" t="s">
        <v>4173</v>
      </c>
      <c r="K34" t="s">
        <v>4174</v>
      </c>
      <c r="L34" t="s">
        <v>786</v>
      </c>
      <c r="M34" t="s">
        <v>4175</v>
      </c>
      <c r="O34" t="s">
        <v>39</v>
      </c>
      <c r="P34">
        <v>4.76</v>
      </c>
      <c r="Q34">
        <v>10.039999999999999</v>
      </c>
      <c r="R34">
        <v>-0.56999999999999995</v>
      </c>
      <c r="S34">
        <v>29.3</v>
      </c>
      <c r="T34">
        <f t="shared" si="0"/>
        <v>0</v>
      </c>
      <c r="U34" t="s">
        <v>4176</v>
      </c>
      <c r="V34" t="s">
        <v>4177</v>
      </c>
      <c r="W34" t="s">
        <v>4178</v>
      </c>
      <c r="X34" t="s">
        <v>4179</v>
      </c>
      <c r="Y34" t="s">
        <v>4180</v>
      </c>
      <c r="Z34" t="s">
        <v>39</v>
      </c>
      <c r="AA34">
        <v>262.33999999999997</v>
      </c>
      <c r="AB34">
        <v>1120.73</v>
      </c>
      <c r="AC34">
        <v>-129.93</v>
      </c>
      <c r="AD34">
        <v>414.41</v>
      </c>
      <c r="AE34">
        <f t="shared" si="4"/>
        <v>0</v>
      </c>
      <c r="AF34">
        <f t="shared" si="5"/>
        <v>0</v>
      </c>
      <c r="AG34">
        <f t="shared" si="6"/>
        <v>0</v>
      </c>
      <c r="AH34">
        <v>0.03</v>
      </c>
      <c r="AI34">
        <v>0.12</v>
      </c>
      <c r="AJ34">
        <v>1.27</v>
      </c>
      <c r="AK34">
        <v>-0.37</v>
      </c>
      <c r="AL34">
        <v>1.1599999999999999</v>
      </c>
      <c r="AM34" t="s">
        <v>39</v>
      </c>
      <c r="AN34">
        <v>300</v>
      </c>
      <c r="AO34">
        <v>958.33</v>
      </c>
      <c r="AP34">
        <v>-129.13</v>
      </c>
      <c r="AQ34">
        <v>413.51</v>
      </c>
    </row>
    <row r="35" spans="1:43" x14ac:dyDescent="0.4">
      <c r="A35" t="s">
        <v>4181</v>
      </c>
      <c r="B35" t="s">
        <v>4182</v>
      </c>
      <c r="C35">
        <v>42.79</v>
      </c>
      <c r="D35">
        <v>35.369999999999997</v>
      </c>
      <c r="E35">
        <f>100*((AL35-AH35)/AH35)/5</f>
        <v>-10.121951219512194</v>
      </c>
      <c r="F35" t="s">
        <v>4183</v>
      </c>
      <c r="G35">
        <v>10282.15</v>
      </c>
      <c r="H35">
        <v>626.59</v>
      </c>
      <c r="I35" t="s">
        <v>4184</v>
      </c>
      <c r="J35" t="s">
        <v>4185</v>
      </c>
      <c r="K35" t="s">
        <v>4186</v>
      </c>
      <c r="L35" t="s">
        <v>4187</v>
      </c>
      <c r="M35" t="s">
        <v>4188</v>
      </c>
      <c r="O35" t="s">
        <v>39</v>
      </c>
      <c r="P35">
        <v>1.76</v>
      </c>
      <c r="Q35">
        <v>1.1299999999999999</v>
      </c>
      <c r="R35">
        <v>4.3899999999999997</v>
      </c>
      <c r="S35">
        <v>2.15</v>
      </c>
      <c r="T35">
        <f t="shared" si="0"/>
        <v>0</v>
      </c>
      <c r="U35" t="s">
        <v>1220</v>
      </c>
      <c r="V35" t="s">
        <v>1118</v>
      </c>
      <c r="W35" t="s">
        <v>2616</v>
      </c>
      <c r="X35" t="s">
        <v>519</v>
      </c>
      <c r="Y35" t="s">
        <v>4189</v>
      </c>
      <c r="Z35" t="s">
        <v>39</v>
      </c>
      <c r="AA35">
        <v>-3.64</v>
      </c>
      <c r="AB35">
        <v>-19.649999999999999</v>
      </c>
      <c r="AC35">
        <v>2.98</v>
      </c>
      <c r="AD35">
        <v>-39.54</v>
      </c>
      <c r="AE35">
        <f t="shared" si="4"/>
        <v>0</v>
      </c>
      <c r="AF35">
        <f t="shared" si="5"/>
        <v>0</v>
      </c>
      <c r="AG35">
        <f t="shared" si="6"/>
        <v>0</v>
      </c>
      <c r="AH35">
        <v>3.28</v>
      </c>
      <c r="AI35">
        <v>3.24</v>
      </c>
      <c r="AJ35">
        <v>2.6</v>
      </c>
      <c r="AK35">
        <v>2.68</v>
      </c>
      <c r="AL35">
        <v>1.62</v>
      </c>
      <c r="AM35" t="s">
        <v>39</v>
      </c>
      <c r="AN35">
        <v>-1.22</v>
      </c>
      <c r="AO35">
        <v>-19.75</v>
      </c>
      <c r="AP35">
        <v>3.08</v>
      </c>
      <c r="AQ35">
        <v>-39.549999999999997</v>
      </c>
    </row>
    <row r="36" spans="1:43" x14ac:dyDescent="0.4">
      <c r="A36" t="s">
        <v>4190</v>
      </c>
      <c r="B36" t="s">
        <v>4191</v>
      </c>
      <c r="C36">
        <v>20.41</v>
      </c>
      <c r="D36">
        <v>33.22</v>
      </c>
      <c r="E36">
        <f>100*((AL36-AH36)/AH36)/5</f>
        <v>-5.0617283950617296</v>
      </c>
      <c r="F36" t="s">
        <v>3291</v>
      </c>
      <c r="G36">
        <v>3658.98</v>
      </c>
      <c r="H36">
        <v>331.89</v>
      </c>
      <c r="I36" t="s">
        <v>4192</v>
      </c>
      <c r="J36" t="s">
        <v>3232</v>
      </c>
      <c r="K36" t="s">
        <v>4193</v>
      </c>
      <c r="L36" t="s">
        <v>4194</v>
      </c>
      <c r="M36" t="s">
        <v>4195</v>
      </c>
      <c r="O36" t="s">
        <v>39</v>
      </c>
      <c r="P36">
        <v>2.88</v>
      </c>
      <c r="Q36">
        <v>1.93</v>
      </c>
      <c r="R36">
        <v>-14.41</v>
      </c>
      <c r="S36">
        <v>8.8699999999999992</v>
      </c>
      <c r="T36">
        <f t="shared" si="0"/>
        <v>0</v>
      </c>
      <c r="U36" t="s">
        <v>4196</v>
      </c>
      <c r="V36" t="s">
        <v>4197</v>
      </c>
      <c r="W36" t="s">
        <v>4198</v>
      </c>
      <c r="X36" t="s">
        <v>4199</v>
      </c>
      <c r="Y36" t="s">
        <v>4200</v>
      </c>
      <c r="Z36" t="s">
        <v>39</v>
      </c>
      <c r="AA36">
        <v>2.4700000000000002</v>
      </c>
      <c r="AB36">
        <v>14.88</v>
      </c>
      <c r="AC36">
        <v>-22.29</v>
      </c>
      <c r="AD36">
        <v>-31.53</v>
      </c>
      <c r="AE36">
        <f t="shared" si="4"/>
        <v>0</v>
      </c>
      <c r="AF36">
        <f t="shared" si="5"/>
        <v>0</v>
      </c>
      <c r="AG36">
        <f t="shared" si="6"/>
        <v>0</v>
      </c>
      <c r="AH36">
        <v>1.62</v>
      </c>
      <c r="AI36">
        <v>1.64</v>
      </c>
      <c r="AJ36">
        <v>1.84</v>
      </c>
      <c r="AK36">
        <v>1.8</v>
      </c>
      <c r="AL36">
        <v>1.21</v>
      </c>
      <c r="AM36" t="s">
        <v>39</v>
      </c>
      <c r="AN36">
        <v>1.23</v>
      </c>
      <c r="AO36">
        <v>12.2</v>
      </c>
      <c r="AP36">
        <v>-2.2200000000000002</v>
      </c>
      <c r="AQ36">
        <v>-32.61</v>
      </c>
    </row>
    <row r="37" spans="1:43" x14ac:dyDescent="0.4">
      <c r="A37" t="s">
        <v>4201</v>
      </c>
      <c r="B37" t="s">
        <v>4202</v>
      </c>
      <c r="C37">
        <v>16.39</v>
      </c>
      <c r="D37">
        <v>33.18</v>
      </c>
      <c r="E37">
        <f>100*((AL37-AH37)/AH37)/5</f>
        <v>-9.6666666666666679</v>
      </c>
      <c r="F37" t="s">
        <v>4203</v>
      </c>
      <c r="G37">
        <v>5059.1499999999996</v>
      </c>
      <c r="H37">
        <v>243.1</v>
      </c>
      <c r="I37" t="s">
        <v>4204</v>
      </c>
      <c r="J37" t="s">
        <v>4205</v>
      </c>
      <c r="K37" t="s">
        <v>4206</v>
      </c>
      <c r="L37" t="s">
        <v>4207</v>
      </c>
      <c r="M37" t="s">
        <v>4208</v>
      </c>
      <c r="O37" t="s">
        <v>39</v>
      </c>
      <c r="P37">
        <v>6.17</v>
      </c>
      <c r="Q37">
        <v>-2.12</v>
      </c>
      <c r="R37">
        <v>-12.1</v>
      </c>
      <c r="S37">
        <v>-8.8800000000000008</v>
      </c>
      <c r="T37">
        <f t="shared" si="0"/>
        <v>0</v>
      </c>
      <c r="U37" t="s">
        <v>4209</v>
      </c>
      <c r="V37" t="s">
        <v>726</v>
      </c>
      <c r="W37" t="s">
        <v>3551</v>
      </c>
      <c r="X37" t="s">
        <v>704</v>
      </c>
      <c r="Y37" t="s">
        <v>4210</v>
      </c>
      <c r="Z37" t="s">
        <v>39</v>
      </c>
      <c r="AA37">
        <v>3.92</v>
      </c>
      <c r="AB37">
        <v>2.71</v>
      </c>
      <c r="AC37">
        <v>33.93</v>
      </c>
      <c r="AD37">
        <v>-63.77</v>
      </c>
      <c r="AE37">
        <f t="shared" si="4"/>
        <v>0</v>
      </c>
      <c r="AF37">
        <f t="shared" si="5"/>
        <v>0</v>
      </c>
      <c r="AG37">
        <f t="shared" si="6"/>
        <v>0</v>
      </c>
      <c r="AH37">
        <v>0.6</v>
      </c>
      <c r="AI37">
        <v>0.62</v>
      </c>
      <c r="AJ37">
        <v>0.64</v>
      </c>
      <c r="AK37">
        <v>0.86</v>
      </c>
      <c r="AL37">
        <v>0.31</v>
      </c>
      <c r="AM37" t="s">
        <v>39</v>
      </c>
      <c r="AN37">
        <v>3.92</v>
      </c>
      <c r="AO37">
        <v>2.66</v>
      </c>
      <c r="AP37">
        <v>33.799999999999997</v>
      </c>
      <c r="AQ37">
        <v>-63.77</v>
      </c>
    </row>
    <row r="38" spans="1:43" x14ac:dyDescent="0.4">
      <c r="A38" t="s">
        <v>4211</v>
      </c>
      <c r="B38" t="s">
        <v>4212</v>
      </c>
      <c r="C38">
        <v>56.12</v>
      </c>
      <c r="D38">
        <v>30.01</v>
      </c>
      <c r="E38">
        <f>100*((AL38-AH38)/AH38)/5</f>
        <v>-39.285714285714285</v>
      </c>
      <c r="F38" t="s">
        <v>4213</v>
      </c>
      <c r="G38">
        <v>8172</v>
      </c>
      <c r="H38">
        <v>677</v>
      </c>
      <c r="I38" t="s">
        <v>4214</v>
      </c>
      <c r="J38" t="s">
        <v>1216</v>
      </c>
      <c r="K38" t="s">
        <v>129</v>
      </c>
      <c r="L38" t="s">
        <v>2796</v>
      </c>
      <c r="M38" t="s">
        <v>4215</v>
      </c>
      <c r="O38" t="s">
        <v>39</v>
      </c>
      <c r="P38">
        <v>-0.99</v>
      </c>
      <c r="Q38">
        <v>7.35</v>
      </c>
      <c r="R38">
        <v>21.43</v>
      </c>
      <c r="S38">
        <v>-0.69</v>
      </c>
      <c r="T38">
        <f t="shared" si="0"/>
        <v>0</v>
      </c>
      <c r="U38" t="s">
        <v>4216</v>
      </c>
      <c r="V38" t="s">
        <v>4217</v>
      </c>
      <c r="W38" t="s">
        <v>4218</v>
      </c>
      <c r="X38" t="s">
        <v>273</v>
      </c>
      <c r="Y38" t="s">
        <v>4219</v>
      </c>
      <c r="Z38" t="s">
        <v>39</v>
      </c>
      <c r="AA38">
        <v>74.17</v>
      </c>
      <c r="AB38">
        <v>388.07</v>
      </c>
      <c r="AC38">
        <v>993.31</v>
      </c>
      <c r="AD38">
        <v>-80.28</v>
      </c>
      <c r="AE38">
        <f t="shared" si="4"/>
        <v>0</v>
      </c>
      <c r="AF38">
        <f t="shared" si="5"/>
        <v>0</v>
      </c>
      <c r="AG38">
        <f t="shared" si="6"/>
        <v>0</v>
      </c>
      <c r="AH38">
        <v>-1.96</v>
      </c>
      <c r="AI38">
        <v>-0.49</v>
      </c>
      <c r="AJ38">
        <v>1.23</v>
      </c>
      <c r="AK38">
        <v>9.7100000000000009</v>
      </c>
      <c r="AL38">
        <v>1.89</v>
      </c>
      <c r="AM38" t="s">
        <v>39</v>
      </c>
      <c r="AN38">
        <v>75</v>
      </c>
      <c r="AO38">
        <v>351.02</v>
      </c>
      <c r="AP38">
        <v>689.43</v>
      </c>
      <c r="AQ38">
        <v>-80.540000000000006</v>
      </c>
    </row>
    <row r="39" spans="1:43" x14ac:dyDescent="0.4">
      <c r="A39" t="s">
        <v>4220</v>
      </c>
      <c r="B39" t="s">
        <v>4221</v>
      </c>
      <c r="C39">
        <v>13.05</v>
      </c>
      <c r="D39" t="s">
        <v>39</v>
      </c>
      <c r="E39" t="e">
        <f>100*((AL39-AH39)/AH39)/5</f>
        <v>#DIV/0!</v>
      </c>
      <c r="F39" t="s">
        <v>39</v>
      </c>
      <c r="G39" t="s">
        <v>4222</v>
      </c>
      <c r="H39">
        <v>28.52</v>
      </c>
      <c r="T39">
        <f t="shared" si="0"/>
        <v>0</v>
      </c>
      <c r="AE39">
        <f t="shared" si="4"/>
        <v>0</v>
      </c>
      <c r="AF39">
        <f t="shared" si="5"/>
        <v>0</v>
      </c>
      <c r="AG39">
        <f t="shared" si="6"/>
        <v>0</v>
      </c>
    </row>
    <row r="40" spans="1:43" x14ac:dyDescent="0.4">
      <c r="A40" t="s">
        <v>4223</v>
      </c>
      <c r="B40" t="s">
        <v>4224</v>
      </c>
      <c r="C40">
        <v>8.91</v>
      </c>
      <c r="D40">
        <v>26.93</v>
      </c>
      <c r="E40">
        <f>100*((AL40-AH40)/AH40)/5</f>
        <v>-0.43197506123357776</v>
      </c>
      <c r="F40" t="s">
        <v>4225</v>
      </c>
      <c r="G40">
        <v>1266.1600000000001</v>
      </c>
      <c r="H40">
        <v>36.35</v>
      </c>
      <c r="I40" t="s">
        <v>4226</v>
      </c>
      <c r="J40" t="s">
        <v>4227</v>
      </c>
      <c r="K40" t="s">
        <v>4228</v>
      </c>
      <c r="L40" t="s">
        <v>4229</v>
      </c>
      <c r="M40" t="s">
        <v>4230</v>
      </c>
      <c r="O40" t="s">
        <v>39</v>
      </c>
      <c r="P40">
        <v>9.18</v>
      </c>
      <c r="Q40">
        <v>7.55</v>
      </c>
      <c r="R40">
        <v>7.68</v>
      </c>
      <c r="S40">
        <v>14.3</v>
      </c>
      <c r="T40">
        <f t="shared" si="0"/>
        <v>0</v>
      </c>
      <c r="U40" t="s">
        <v>3588</v>
      </c>
      <c r="V40" t="s">
        <v>1519</v>
      </c>
      <c r="W40" t="s">
        <v>4231</v>
      </c>
      <c r="X40" t="s">
        <v>4172</v>
      </c>
      <c r="Y40" t="s">
        <v>1585</v>
      </c>
      <c r="Z40" t="s">
        <v>39</v>
      </c>
      <c r="AA40">
        <v>45.58</v>
      </c>
      <c r="AB40">
        <v>-16.190000000000001</v>
      </c>
      <c r="AC40">
        <v>-25.22</v>
      </c>
      <c r="AD40">
        <v>21.56</v>
      </c>
      <c r="AE40">
        <f t="shared" si="4"/>
        <v>0</v>
      </c>
      <c r="AF40">
        <f t="shared" si="5"/>
        <v>0</v>
      </c>
      <c r="AG40">
        <f t="shared" si="6"/>
        <v>0</v>
      </c>
      <c r="AH40">
        <v>89.82</v>
      </c>
      <c r="AI40">
        <v>130.76</v>
      </c>
      <c r="AJ40">
        <v>100.26</v>
      </c>
      <c r="AK40">
        <v>72.31</v>
      </c>
      <c r="AL40">
        <v>87.88</v>
      </c>
      <c r="AM40" t="s">
        <v>39</v>
      </c>
      <c r="AN40">
        <v>45.58</v>
      </c>
      <c r="AO40">
        <v>-23.33</v>
      </c>
      <c r="AP40">
        <v>-27.88</v>
      </c>
      <c r="AQ40">
        <v>21.53</v>
      </c>
    </row>
    <row r="41" spans="1:43" x14ac:dyDescent="0.4">
      <c r="A41" t="s">
        <v>4232</v>
      </c>
      <c r="B41" t="s">
        <v>4233</v>
      </c>
      <c r="C41">
        <v>83.75</v>
      </c>
      <c r="D41">
        <v>26.6</v>
      </c>
      <c r="E41">
        <f>100*((AL41-AH41)/AH41)/5</f>
        <v>3.9543726235741454</v>
      </c>
      <c r="F41" t="s">
        <v>2206</v>
      </c>
      <c r="G41">
        <v>874.26</v>
      </c>
      <c r="H41">
        <v>150.19999999999999</v>
      </c>
      <c r="I41" t="s">
        <v>4234</v>
      </c>
      <c r="J41" t="s">
        <v>4235</v>
      </c>
      <c r="K41" t="s">
        <v>4236</v>
      </c>
      <c r="L41" t="s">
        <v>4237</v>
      </c>
      <c r="M41" t="s">
        <v>4238</v>
      </c>
      <c r="O41" t="s">
        <v>39</v>
      </c>
      <c r="P41">
        <v>40.229999999999997</v>
      </c>
      <c r="Q41">
        <v>15.02</v>
      </c>
      <c r="R41">
        <v>20.329999999999998</v>
      </c>
      <c r="S41">
        <v>21.29</v>
      </c>
      <c r="T41">
        <f t="shared" si="0"/>
        <v>0</v>
      </c>
      <c r="U41" t="s">
        <v>4239</v>
      </c>
      <c r="V41" t="s">
        <v>4240</v>
      </c>
      <c r="W41" t="s">
        <v>4241</v>
      </c>
      <c r="X41" t="s">
        <v>4242</v>
      </c>
      <c r="Y41" t="s">
        <v>1785</v>
      </c>
      <c r="Z41" t="s">
        <v>39</v>
      </c>
      <c r="AA41">
        <v>-13.29</v>
      </c>
      <c r="AB41">
        <v>15.49</v>
      </c>
      <c r="AC41">
        <v>7.99</v>
      </c>
      <c r="AD41">
        <v>14.24</v>
      </c>
      <c r="AE41">
        <f t="shared" si="4"/>
        <v>0</v>
      </c>
      <c r="AF41">
        <f t="shared" si="5"/>
        <v>1</v>
      </c>
      <c r="AG41">
        <f t="shared" si="6"/>
        <v>0</v>
      </c>
      <c r="AH41">
        <v>2.63</v>
      </c>
      <c r="AI41">
        <v>2.31</v>
      </c>
      <c r="AJ41">
        <v>2.6</v>
      </c>
      <c r="AK41">
        <v>2.76</v>
      </c>
      <c r="AL41">
        <v>3.15</v>
      </c>
      <c r="AM41" t="s">
        <v>39</v>
      </c>
      <c r="AN41">
        <v>-12.17</v>
      </c>
      <c r="AO41">
        <v>12.55</v>
      </c>
      <c r="AP41">
        <v>6.17</v>
      </c>
      <c r="AQ41">
        <v>14.14</v>
      </c>
    </row>
    <row r="42" spans="1:43" x14ac:dyDescent="0.4">
      <c r="A42" t="s">
        <v>4243</v>
      </c>
      <c r="B42" t="s">
        <v>4244</v>
      </c>
      <c r="C42">
        <v>11.27</v>
      </c>
      <c r="D42">
        <v>26.08</v>
      </c>
      <c r="E42">
        <f>100*((AL42-AH42)/AH42)/5</f>
        <v>-10.232558139534884</v>
      </c>
      <c r="F42" t="s">
        <v>4245</v>
      </c>
      <c r="G42">
        <v>56173.39</v>
      </c>
      <c r="H42">
        <v>2281</v>
      </c>
      <c r="I42" t="s">
        <v>4246</v>
      </c>
      <c r="J42" t="s">
        <v>4247</v>
      </c>
      <c r="K42" t="s">
        <v>4248</v>
      </c>
      <c r="L42" t="s">
        <v>4249</v>
      </c>
      <c r="M42" t="s">
        <v>4250</v>
      </c>
      <c r="O42" t="s">
        <v>39</v>
      </c>
      <c r="P42">
        <v>-18.940000000000001</v>
      </c>
      <c r="Q42">
        <v>-14.02</v>
      </c>
      <c r="R42">
        <v>8.65</v>
      </c>
      <c r="S42">
        <v>10.199999999999999</v>
      </c>
      <c r="T42">
        <f t="shared" si="0"/>
        <v>1</v>
      </c>
      <c r="U42" t="s">
        <v>4251</v>
      </c>
      <c r="V42" t="s">
        <v>1329</v>
      </c>
      <c r="W42" t="s">
        <v>625</v>
      </c>
      <c r="X42" t="s">
        <v>4252</v>
      </c>
      <c r="Y42" t="s">
        <v>1404</v>
      </c>
      <c r="Z42" t="s">
        <v>39</v>
      </c>
      <c r="AA42">
        <v>5.68</v>
      </c>
      <c r="AB42">
        <v>-38.28</v>
      </c>
      <c r="AC42">
        <v>-93.64</v>
      </c>
      <c r="AD42">
        <v>1196.32</v>
      </c>
      <c r="AE42">
        <f t="shared" si="4"/>
        <v>0</v>
      </c>
      <c r="AF42">
        <f t="shared" si="5"/>
        <v>0</v>
      </c>
      <c r="AG42">
        <f t="shared" si="6"/>
        <v>0</v>
      </c>
      <c r="AH42">
        <v>0.86</v>
      </c>
      <c r="AI42">
        <v>0.97</v>
      </c>
      <c r="AJ42">
        <v>0.64</v>
      </c>
      <c r="AK42">
        <v>0.56999999999999995</v>
      </c>
      <c r="AL42">
        <v>0.42</v>
      </c>
      <c r="AM42" t="s">
        <v>39</v>
      </c>
      <c r="AN42">
        <v>12.64</v>
      </c>
      <c r="AO42">
        <v>-33.68</v>
      </c>
      <c r="AP42">
        <v>-11.3</v>
      </c>
      <c r="AQ42">
        <v>-26.32</v>
      </c>
    </row>
    <row r="43" spans="1:43" x14ac:dyDescent="0.4">
      <c r="A43" t="s">
        <v>4253</v>
      </c>
      <c r="B43" t="s">
        <v>4254</v>
      </c>
      <c r="C43">
        <v>10.199999999999999</v>
      </c>
      <c r="D43">
        <v>25.32</v>
      </c>
      <c r="E43">
        <f>100*((AL43-AH43)/AH43)/5</f>
        <v>-17.729468599033815</v>
      </c>
      <c r="F43" t="s">
        <v>4255</v>
      </c>
      <c r="G43">
        <v>1103.58</v>
      </c>
      <c r="H43">
        <v>40.56</v>
      </c>
      <c r="I43" t="s">
        <v>4256</v>
      </c>
      <c r="J43" t="s">
        <v>4257</v>
      </c>
      <c r="K43" t="s">
        <v>2389</v>
      </c>
      <c r="L43" t="s">
        <v>4258</v>
      </c>
      <c r="M43" t="s">
        <v>2387</v>
      </c>
      <c r="O43" t="s">
        <v>39</v>
      </c>
      <c r="P43">
        <v>-8.73</v>
      </c>
      <c r="Q43">
        <v>-17.03</v>
      </c>
      <c r="R43">
        <v>-7.25</v>
      </c>
      <c r="S43">
        <v>-8.5299999999999994</v>
      </c>
      <c r="T43">
        <f t="shared" si="0"/>
        <v>0</v>
      </c>
      <c r="U43" t="s">
        <v>4259</v>
      </c>
      <c r="V43" t="s">
        <v>4260</v>
      </c>
      <c r="W43" t="s">
        <v>4261</v>
      </c>
      <c r="X43" t="s">
        <v>4262</v>
      </c>
      <c r="Y43" t="s">
        <v>4263</v>
      </c>
      <c r="Z43" t="s">
        <v>39</v>
      </c>
      <c r="AA43">
        <v>-35.68</v>
      </c>
      <c r="AB43">
        <v>-45.85</v>
      </c>
      <c r="AC43">
        <v>22.3</v>
      </c>
      <c r="AD43">
        <v>-72.930000000000007</v>
      </c>
      <c r="AE43">
        <f t="shared" si="4"/>
        <v>0</v>
      </c>
      <c r="AF43">
        <f t="shared" si="5"/>
        <v>0</v>
      </c>
      <c r="AG43">
        <f t="shared" si="6"/>
        <v>0</v>
      </c>
      <c r="AH43">
        <v>8.2799999999999994</v>
      </c>
      <c r="AI43">
        <v>5.33</v>
      </c>
      <c r="AJ43">
        <v>2.88</v>
      </c>
      <c r="AK43">
        <v>3.51</v>
      </c>
      <c r="AL43">
        <v>0.94</v>
      </c>
      <c r="AM43" t="s">
        <v>39</v>
      </c>
      <c r="AN43">
        <v>-35.630000000000003</v>
      </c>
      <c r="AO43">
        <v>-45.97</v>
      </c>
      <c r="AP43">
        <v>21.88</v>
      </c>
      <c r="AQ43">
        <v>-73.22</v>
      </c>
    </row>
    <row r="44" spans="1:43" x14ac:dyDescent="0.4">
      <c r="A44" t="s">
        <v>4264</v>
      </c>
      <c r="B44" t="s">
        <v>4265</v>
      </c>
      <c r="C44">
        <v>25.21</v>
      </c>
      <c r="D44">
        <v>24.37</v>
      </c>
      <c r="E44">
        <f>100*((AL44-AH44)/AH44)/5</f>
        <v>-10.485436893203884</v>
      </c>
      <c r="F44" t="s">
        <v>4266</v>
      </c>
      <c r="G44">
        <v>3413.74</v>
      </c>
      <c r="H44">
        <v>140.33000000000001</v>
      </c>
      <c r="I44" t="s">
        <v>4267</v>
      </c>
      <c r="J44" t="s">
        <v>826</v>
      </c>
      <c r="K44" t="s">
        <v>787</v>
      </c>
      <c r="L44" t="s">
        <v>1596</v>
      </c>
      <c r="M44" t="s">
        <v>4268</v>
      </c>
      <c r="O44" t="s">
        <v>39</v>
      </c>
      <c r="P44">
        <v>2.31</v>
      </c>
      <c r="Q44">
        <v>-18.11</v>
      </c>
      <c r="R44">
        <v>6.97</v>
      </c>
      <c r="S44">
        <v>-17.62</v>
      </c>
      <c r="T44">
        <f t="shared" si="0"/>
        <v>0</v>
      </c>
      <c r="U44" t="s">
        <v>4269</v>
      </c>
      <c r="V44" t="s">
        <v>4270</v>
      </c>
      <c r="W44" t="s">
        <v>4271</v>
      </c>
      <c r="X44" t="s">
        <v>4272</v>
      </c>
      <c r="Y44" t="s">
        <v>4273</v>
      </c>
      <c r="Z44" t="s">
        <v>39</v>
      </c>
      <c r="AA44">
        <v>0.94</v>
      </c>
      <c r="AB44">
        <v>-20.55</v>
      </c>
      <c r="AC44">
        <v>-18.329999999999998</v>
      </c>
      <c r="AD44">
        <v>-27.47</v>
      </c>
      <c r="AE44">
        <f t="shared" si="4"/>
        <v>0</v>
      </c>
      <c r="AF44">
        <f t="shared" si="5"/>
        <v>0</v>
      </c>
      <c r="AG44">
        <f t="shared" si="6"/>
        <v>0</v>
      </c>
      <c r="AH44">
        <v>5.15</v>
      </c>
      <c r="AI44">
        <v>5.2</v>
      </c>
      <c r="AJ44">
        <v>4.13</v>
      </c>
      <c r="AK44">
        <v>3.37</v>
      </c>
      <c r="AL44">
        <v>2.4500000000000002</v>
      </c>
      <c r="AM44" t="s">
        <v>39</v>
      </c>
      <c r="AN44">
        <v>0.94</v>
      </c>
      <c r="AO44">
        <v>-20.55</v>
      </c>
      <c r="AP44">
        <v>-18.309999999999999</v>
      </c>
      <c r="AQ44">
        <v>-27.48</v>
      </c>
    </row>
    <row r="45" spans="1:43" x14ac:dyDescent="0.4">
      <c r="A45" t="s">
        <v>4274</v>
      </c>
      <c r="B45" t="s">
        <v>4275</v>
      </c>
      <c r="C45">
        <v>30.83</v>
      </c>
      <c r="D45">
        <v>23.76</v>
      </c>
      <c r="E45">
        <f>100*((AL45-AH45)/AH45)/5</f>
        <v>8.190833556687215</v>
      </c>
      <c r="F45" t="s">
        <v>4276</v>
      </c>
      <c r="G45">
        <v>8188.67</v>
      </c>
      <c r="H45">
        <v>1362.19</v>
      </c>
      <c r="I45" t="s">
        <v>4277</v>
      </c>
      <c r="J45" t="s">
        <v>4278</v>
      </c>
      <c r="K45" t="s">
        <v>4279</v>
      </c>
      <c r="L45" t="s">
        <v>4280</v>
      </c>
      <c r="M45" t="s">
        <v>4281</v>
      </c>
      <c r="O45" t="s">
        <v>39</v>
      </c>
      <c r="P45">
        <v>8.27</v>
      </c>
      <c r="Q45">
        <v>7.55</v>
      </c>
      <c r="R45">
        <v>8.11</v>
      </c>
      <c r="S45">
        <v>14.24</v>
      </c>
      <c r="T45">
        <f t="shared" si="0"/>
        <v>0</v>
      </c>
      <c r="U45" t="s">
        <v>4282</v>
      </c>
      <c r="V45" t="s">
        <v>4283</v>
      </c>
      <c r="W45" t="s">
        <v>4284</v>
      </c>
      <c r="X45" t="s">
        <v>4285</v>
      </c>
      <c r="Y45" t="s">
        <v>4286</v>
      </c>
      <c r="Z45" t="s">
        <v>39</v>
      </c>
      <c r="AA45">
        <v>17.190000000000001</v>
      </c>
      <c r="AB45">
        <v>10.54</v>
      </c>
      <c r="AC45">
        <v>1.87</v>
      </c>
      <c r="AD45">
        <v>7.03</v>
      </c>
      <c r="AE45">
        <f t="shared" si="4"/>
        <v>1</v>
      </c>
      <c r="AF45">
        <f t="shared" si="5"/>
        <v>1</v>
      </c>
      <c r="AG45">
        <f t="shared" si="6"/>
        <v>0</v>
      </c>
      <c r="AH45">
        <v>111.93</v>
      </c>
      <c r="AI45">
        <v>133.84</v>
      </c>
      <c r="AJ45">
        <v>147.41999999999999</v>
      </c>
      <c r="AK45">
        <v>148.12</v>
      </c>
      <c r="AL45">
        <v>157.77000000000001</v>
      </c>
      <c r="AM45" t="s">
        <v>39</v>
      </c>
      <c r="AN45">
        <v>19.57</v>
      </c>
      <c r="AO45">
        <v>10.15</v>
      </c>
      <c r="AP45">
        <v>0.47</v>
      </c>
      <c r="AQ45">
        <v>6.51</v>
      </c>
    </row>
    <row r="46" spans="1:43" x14ac:dyDescent="0.4">
      <c r="A46" t="s">
        <v>4287</v>
      </c>
      <c r="B46" t="s">
        <v>4288</v>
      </c>
      <c r="C46">
        <v>22.9</v>
      </c>
      <c r="D46" t="s">
        <v>39</v>
      </c>
      <c r="E46" t="e">
        <f>100*((AL46-AH46)/AH46)/5</f>
        <v>#DIV/0!</v>
      </c>
      <c r="F46" t="s">
        <v>39</v>
      </c>
      <c r="G46" t="s">
        <v>4289</v>
      </c>
      <c r="H46">
        <v>21.74</v>
      </c>
      <c r="T46">
        <f t="shared" si="0"/>
        <v>0</v>
      </c>
      <c r="AE46">
        <f t="shared" si="4"/>
        <v>0</v>
      </c>
      <c r="AF46">
        <f t="shared" si="5"/>
        <v>0</v>
      </c>
      <c r="AG46">
        <f t="shared" si="6"/>
        <v>0</v>
      </c>
    </row>
    <row r="47" spans="1:43" x14ac:dyDescent="0.4">
      <c r="A47" t="s">
        <v>4290</v>
      </c>
      <c r="B47" t="s">
        <v>4291</v>
      </c>
      <c r="C47">
        <v>32.21</v>
      </c>
      <c r="D47">
        <v>20.86</v>
      </c>
      <c r="E47">
        <f>100*((AL47-AH47)/AH47)/5</f>
        <v>2.3783783783783754</v>
      </c>
      <c r="F47" t="s">
        <v>4292</v>
      </c>
      <c r="G47">
        <v>9549</v>
      </c>
      <c r="H47">
        <v>917.75</v>
      </c>
      <c r="I47" t="s">
        <v>3097</v>
      </c>
      <c r="J47" t="s">
        <v>4293</v>
      </c>
      <c r="K47" t="s">
        <v>4294</v>
      </c>
      <c r="L47" t="s">
        <v>4295</v>
      </c>
      <c r="M47" t="s">
        <v>4296</v>
      </c>
      <c r="O47" t="s">
        <v>39</v>
      </c>
      <c r="P47">
        <v>4.46</v>
      </c>
      <c r="Q47">
        <v>5.21</v>
      </c>
      <c r="R47">
        <v>4.22</v>
      </c>
      <c r="S47">
        <v>2.37</v>
      </c>
      <c r="T47">
        <f t="shared" si="0"/>
        <v>0</v>
      </c>
      <c r="U47" t="s">
        <v>2087</v>
      </c>
      <c r="V47" t="s">
        <v>4297</v>
      </c>
      <c r="W47" t="s">
        <v>614</v>
      </c>
      <c r="X47" t="s">
        <v>519</v>
      </c>
      <c r="Y47" t="s">
        <v>3822</v>
      </c>
      <c r="Z47" t="s">
        <v>39</v>
      </c>
      <c r="AA47">
        <v>7.48</v>
      </c>
      <c r="AB47">
        <v>10.119999999999999</v>
      </c>
      <c r="AC47">
        <v>-3.02</v>
      </c>
      <c r="AD47">
        <v>-11.51</v>
      </c>
      <c r="AE47">
        <f t="shared" si="4"/>
        <v>0</v>
      </c>
      <c r="AF47">
        <f t="shared" si="5"/>
        <v>0</v>
      </c>
      <c r="AG47">
        <f t="shared" si="6"/>
        <v>0</v>
      </c>
      <c r="AH47">
        <v>1.85</v>
      </c>
      <c r="AI47">
        <v>2.02</v>
      </c>
      <c r="AJ47">
        <v>2.31</v>
      </c>
      <c r="AK47">
        <v>2.29</v>
      </c>
      <c r="AL47">
        <v>2.0699999999999998</v>
      </c>
      <c r="AM47" t="s">
        <v>39</v>
      </c>
      <c r="AN47">
        <v>9.19</v>
      </c>
      <c r="AO47">
        <v>14.36</v>
      </c>
      <c r="AP47">
        <v>-0.87</v>
      </c>
      <c r="AQ47">
        <v>-9.7899999999999991</v>
      </c>
    </row>
    <row r="48" spans="1:43" x14ac:dyDescent="0.4">
      <c r="A48" t="s">
        <v>4298</v>
      </c>
      <c r="B48" t="s">
        <v>4299</v>
      </c>
      <c r="C48">
        <v>34.29</v>
      </c>
      <c r="D48">
        <v>20.25</v>
      </c>
      <c r="E48">
        <f>100*((AL48-AH48)/AH48)/5</f>
        <v>-0.38022813688212798</v>
      </c>
      <c r="F48" t="s">
        <v>4300</v>
      </c>
      <c r="G48">
        <v>7545.14</v>
      </c>
      <c r="H48">
        <v>1314.45</v>
      </c>
      <c r="I48" t="s">
        <v>4301</v>
      </c>
      <c r="J48" t="s">
        <v>332</v>
      </c>
      <c r="K48" t="s">
        <v>4302</v>
      </c>
      <c r="L48" t="s">
        <v>4303</v>
      </c>
      <c r="M48" t="s">
        <v>4304</v>
      </c>
      <c r="O48" t="s">
        <v>39</v>
      </c>
      <c r="P48">
        <v>2.96</v>
      </c>
      <c r="Q48">
        <v>-0.6</v>
      </c>
      <c r="R48">
        <v>2.29</v>
      </c>
      <c r="S48">
        <v>-0.77</v>
      </c>
      <c r="T48">
        <f t="shared" si="0"/>
        <v>0</v>
      </c>
      <c r="U48" t="s">
        <v>4305</v>
      </c>
      <c r="V48" t="s">
        <v>4306</v>
      </c>
      <c r="W48" t="s">
        <v>4307</v>
      </c>
      <c r="X48" t="s">
        <v>4308</v>
      </c>
      <c r="Y48" t="s">
        <v>4309</v>
      </c>
      <c r="Z48" t="s">
        <v>39</v>
      </c>
      <c r="AA48">
        <v>-2.61</v>
      </c>
      <c r="AB48">
        <v>-2.77</v>
      </c>
      <c r="AC48">
        <v>10.85</v>
      </c>
      <c r="AD48">
        <v>-6.4</v>
      </c>
      <c r="AE48">
        <f t="shared" si="4"/>
        <v>0</v>
      </c>
      <c r="AF48">
        <f t="shared" si="5"/>
        <v>0</v>
      </c>
      <c r="AG48">
        <f t="shared" si="6"/>
        <v>0</v>
      </c>
      <c r="AH48">
        <v>5.26</v>
      </c>
      <c r="AI48">
        <v>5.12</v>
      </c>
      <c r="AJ48">
        <v>4.9800000000000004</v>
      </c>
      <c r="AK48">
        <v>5.52</v>
      </c>
      <c r="AL48">
        <v>5.16</v>
      </c>
      <c r="AM48" t="s">
        <v>39</v>
      </c>
      <c r="AN48">
        <v>-2.66</v>
      </c>
      <c r="AO48">
        <v>-2.73</v>
      </c>
      <c r="AP48">
        <v>10.84</v>
      </c>
      <c r="AQ48">
        <v>-6.52</v>
      </c>
    </row>
    <row r="49" spans="1:43" x14ac:dyDescent="0.4">
      <c r="A49" t="s">
        <v>4310</v>
      </c>
      <c r="B49" t="s">
        <v>4311</v>
      </c>
      <c r="C49">
        <v>41.68</v>
      </c>
      <c r="D49">
        <v>19.86</v>
      </c>
      <c r="E49">
        <f>100*((AL49-AH49)/AH49)/5</f>
        <v>13.6</v>
      </c>
      <c r="F49" t="s">
        <v>4312</v>
      </c>
      <c r="G49">
        <v>163786</v>
      </c>
      <c r="H49">
        <v>12976</v>
      </c>
      <c r="I49" t="s">
        <v>4313</v>
      </c>
      <c r="J49" t="s">
        <v>4314</v>
      </c>
      <c r="K49" t="s">
        <v>4315</v>
      </c>
      <c r="L49" t="s">
        <v>4316</v>
      </c>
      <c r="M49" t="s">
        <v>4317</v>
      </c>
      <c r="O49" t="s">
        <v>39</v>
      </c>
      <c r="P49">
        <v>1.03</v>
      </c>
      <c r="Q49">
        <v>2.87</v>
      </c>
      <c r="R49">
        <v>10.84</v>
      </c>
      <c r="S49">
        <v>11.57</v>
      </c>
      <c r="T49">
        <f t="shared" si="0"/>
        <v>1</v>
      </c>
      <c r="U49" t="s">
        <v>4318</v>
      </c>
      <c r="V49" t="s">
        <v>4319</v>
      </c>
      <c r="W49" t="s">
        <v>2395</v>
      </c>
      <c r="X49" t="s">
        <v>4320</v>
      </c>
      <c r="Y49" t="s">
        <v>4321</v>
      </c>
      <c r="Z49" t="s">
        <v>39</v>
      </c>
      <c r="AA49">
        <v>151.22999999999999</v>
      </c>
      <c r="AB49">
        <v>-65.89</v>
      </c>
      <c r="AC49">
        <v>114.41</v>
      </c>
      <c r="AD49">
        <v>-2.77</v>
      </c>
      <c r="AE49">
        <f t="shared" si="4"/>
        <v>0</v>
      </c>
      <c r="AF49">
        <f t="shared" si="5"/>
        <v>0</v>
      </c>
      <c r="AG49">
        <f t="shared" si="6"/>
        <v>0</v>
      </c>
      <c r="AH49">
        <v>1.25</v>
      </c>
      <c r="AI49">
        <v>3.4</v>
      </c>
      <c r="AJ49">
        <v>1.2</v>
      </c>
      <c r="AK49">
        <v>2.37</v>
      </c>
      <c r="AL49">
        <v>2.1</v>
      </c>
      <c r="AM49" t="s">
        <v>39</v>
      </c>
      <c r="AN49">
        <v>171.97</v>
      </c>
      <c r="AO49">
        <v>-64.83</v>
      </c>
      <c r="AP49">
        <v>98.19</v>
      </c>
      <c r="AQ49">
        <v>-11.39</v>
      </c>
    </row>
    <row r="50" spans="1:43" x14ac:dyDescent="0.4">
      <c r="A50" t="s">
        <v>4322</v>
      </c>
      <c r="B50" t="s">
        <v>4323</v>
      </c>
      <c r="C50">
        <v>22.76</v>
      </c>
      <c r="D50">
        <v>19.649999999999999</v>
      </c>
      <c r="E50">
        <f>100*((AL50-AH50)/AH50)/5</f>
        <v>-1.4400000000000013</v>
      </c>
      <c r="F50" t="s">
        <v>4324</v>
      </c>
      <c r="G50">
        <v>17470</v>
      </c>
      <c r="H50">
        <v>626</v>
      </c>
      <c r="I50" t="s">
        <v>4325</v>
      </c>
      <c r="J50" t="s">
        <v>4326</v>
      </c>
      <c r="K50" t="s">
        <v>4327</v>
      </c>
      <c r="L50" t="s">
        <v>1419</v>
      </c>
      <c r="M50" t="s">
        <v>4328</v>
      </c>
      <c r="O50" t="s">
        <v>39</v>
      </c>
      <c r="P50">
        <v>-1.53</v>
      </c>
      <c r="Q50">
        <v>-0.35</v>
      </c>
      <c r="R50">
        <v>-0.73</v>
      </c>
      <c r="S50">
        <v>-2.4</v>
      </c>
      <c r="T50">
        <f t="shared" si="0"/>
        <v>0</v>
      </c>
      <c r="U50" t="s">
        <v>4329</v>
      </c>
      <c r="V50" t="s">
        <v>4330</v>
      </c>
      <c r="W50" t="s">
        <v>4331</v>
      </c>
      <c r="X50" t="s">
        <v>4332</v>
      </c>
      <c r="Y50" t="s">
        <v>4333</v>
      </c>
      <c r="Z50" t="s">
        <v>39</v>
      </c>
      <c r="AA50">
        <v>-130.80000000000001</v>
      </c>
      <c r="AB50">
        <v>423.01</v>
      </c>
      <c r="AC50">
        <v>13.73</v>
      </c>
      <c r="AD50">
        <v>-28.7</v>
      </c>
      <c r="AE50">
        <f t="shared" si="4"/>
        <v>0</v>
      </c>
      <c r="AF50">
        <f t="shared" si="5"/>
        <v>0</v>
      </c>
      <c r="AG50">
        <f t="shared" si="6"/>
        <v>0</v>
      </c>
      <c r="AH50">
        <v>1.25</v>
      </c>
      <c r="AI50">
        <v>-0.4</v>
      </c>
      <c r="AJ50">
        <v>1.36</v>
      </c>
      <c r="AK50">
        <v>1.58</v>
      </c>
      <c r="AL50">
        <v>1.1599999999999999</v>
      </c>
      <c r="AM50" t="s">
        <v>39</v>
      </c>
      <c r="AN50">
        <v>-132</v>
      </c>
      <c r="AO50">
        <v>440</v>
      </c>
      <c r="AP50">
        <v>16.18</v>
      </c>
      <c r="AQ50">
        <v>-26.58</v>
      </c>
    </row>
    <row r="51" spans="1:43" x14ac:dyDescent="0.4">
      <c r="A51" t="s">
        <v>4334</v>
      </c>
      <c r="B51" t="s">
        <v>4335</v>
      </c>
      <c r="C51">
        <v>14.95</v>
      </c>
      <c r="D51">
        <v>19.39</v>
      </c>
      <c r="E51">
        <f>100*((AL51-AH51)/AH51)/5</f>
        <v>-7.6530612244897949</v>
      </c>
      <c r="F51" t="s">
        <v>4336</v>
      </c>
      <c r="G51">
        <v>13770.32</v>
      </c>
      <c r="H51">
        <v>1323.39</v>
      </c>
      <c r="I51" t="s">
        <v>4337</v>
      </c>
      <c r="J51" t="s">
        <v>4338</v>
      </c>
      <c r="K51" t="s">
        <v>4339</v>
      </c>
      <c r="L51" t="s">
        <v>4340</v>
      </c>
      <c r="M51" t="s">
        <v>4341</v>
      </c>
      <c r="O51" t="s">
        <v>39</v>
      </c>
      <c r="P51">
        <v>2.37</v>
      </c>
      <c r="Q51">
        <v>0.8</v>
      </c>
      <c r="R51">
        <v>15.11</v>
      </c>
      <c r="S51">
        <v>5.51</v>
      </c>
      <c r="T51">
        <f t="shared" si="0"/>
        <v>0</v>
      </c>
      <c r="U51" t="s">
        <v>4137</v>
      </c>
      <c r="V51" t="s">
        <v>2538</v>
      </c>
      <c r="W51" t="s">
        <v>4342</v>
      </c>
      <c r="X51" t="s">
        <v>941</v>
      </c>
      <c r="Y51" t="s">
        <v>4343</v>
      </c>
      <c r="Z51" t="s">
        <v>39</v>
      </c>
      <c r="AA51">
        <v>-16.559999999999999</v>
      </c>
      <c r="AB51">
        <v>32.85</v>
      </c>
      <c r="AC51">
        <v>-30.72</v>
      </c>
      <c r="AD51">
        <v>19.440000000000001</v>
      </c>
      <c r="AE51">
        <f t="shared" si="4"/>
        <v>0</v>
      </c>
      <c r="AF51">
        <f t="shared" si="5"/>
        <v>0</v>
      </c>
      <c r="AG51">
        <f t="shared" si="6"/>
        <v>0</v>
      </c>
      <c r="AH51">
        <v>3.92</v>
      </c>
      <c r="AI51">
        <v>3.27</v>
      </c>
      <c r="AJ51">
        <v>4.3499999999999996</v>
      </c>
      <c r="AK51">
        <v>2.2599999999999998</v>
      </c>
      <c r="AL51">
        <v>2.42</v>
      </c>
      <c r="AM51" t="s">
        <v>39</v>
      </c>
      <c r="AN51">
        <v>-16.55</v>
      </c>
      <c r="AO51">
        <v>32.85</v>
      </c>
      <c r="AP51">
        <v>-48.05</v>
      </c>
      <c r="AQ51">
        <v>7.04</v>
      </c>
    </row>
    <row r="52" spans="1:43" x14ac:dyDescent="0.4">
      <c r="A52" t="s">
        <v>4344</v>
      </c>
      <c r="B52" t="s">
        <v>4345</v>
      </c>
      <c r="C52">
        <v>44.02</v>
      </c>
      <c r="D52">
        <v>17.66</v>
      </c>
      <c r="E52">
        <f>100*((AL52-AH52)/AH52)/5</f>
        <v>-0.35398230088495602</v>
      </c>
      <c r="F52" t="s">
        <v>4346</v>
      </c>
      <c r="G52">
        <v>16270.13</v>
      </c>
      <c r="H52">
        <v>2167.9499999999998</v>
      </c>
      <c r="I52" t="s">
        <v>4347</v>
      </c>
      <c r="J52" t="s">
        <v>4348</v>
      </c>
      <c r="K52" t="s">
        <v>4349</v>
      </c>
      <c r="L52" t="s">
        <v>4350</v>
      </c>
      <c r="M52" t="s">
        <v>4351</v>
      </c>
      <c r="O52" t="s">
        <v>39</v>
      </c>
      <c r="P52">
        <v>2.13</v>
      </c>
      <c r="Q52">
        <v>3.15</v>
      </c>
      <c r="R52">
        <v>2.2400000000000002</v>
      </c>
      <c r="S52">
        <v>0.95</v>
      </c>
      <c r="T52">
        <f t="shared" si="0"/>
        <v>0</v>
      </c>
      <c r="U52" t="s">
        <v>784</v>
      </c>
      <c r="V52" t="s">
        <v>1404</v>
      </c>
      <c r="W52" t="s">
        <v>4352</v>
      </c>
      <c r="X52" t="s">
        <v>4353</v>
      </c>
      <c r="Y52" t="s">
        <v>4354</v>
      </c>
      <c r="Z52" t="s">
        <v>39</v>
      </c>
      <c r="AA52">
        <v>-23.78</v>
      </c>
      <c r="AB52">
        <v>18.71</v>
      </c>
      <c r="AC52">
        <v>7.12</v>
      </c>
      <c r="AD52">
        <v>13.18</v>
      </c>
      <c r="AE52">
        <f t="shared" si="4"/>
        <v>0</v>
      </c>
      <c r="AF52">
        <f t="shared" si="5"/>
        <v>1</v>
      </c>
      <c r="AG52">
        <f t="shared" si="6"/>
        <v>0</v>
      </c>
      <c r="AH52">
        <v>3.39</v>
      </c>
      <c r="AI52">
        <v>2.5499999999999998</v>
      </c>
      <c r="AJ52">
        <v>2.98</v>
      </c>
      <c r="AK52">
        <v>2.98</v>
      </c>
      <c r="AL52">
        <v>3.33</v>
      </c>
      <c r="AM52" t="s">
        <v>39</v>
      </c>
      <c r="AN52">
        <v>-24.78</v>
      </c>
      <c r="AO52">
        <v>16.86</v>
      </c>
      <c r="AP52">
        <v>0</v>
      </c>
      <c r="AQ52">
        <v>11.74</v>
      </c>
    </row>
    <row r="53" spans="1:43" x14ac:dyDescent="0.4">
      <c r="A53" t="s">
        <v>4355</v>
      </c>
      <c r="B53" t="s">
        <v>4356</v>
      </c>
      <c r="C53">
        <v>8.4700000000000006</v>
      </c>
      <c r="D53">
        <v>17.38</v>
      </c>
      <c r="E53">
        <f>100*((AL53-AH53)/AH53)/5</f>
        <v>-5.2631578947368416</v>
      </c>
      <c r="F53" t="s">
        <v>4357</v>
      </c>
      <c r="G53">
        <v>3949.18</v>
      </c>
      <c r="H53">
        <v>429.57</v>
      </c>
      <c r="I53" t="s">
        <v>1516</v>
      </c>
      <c r="J53" t="s">
        <v>4358</v>
      </c>
      <c r="K53" t="s">
        <v>4359</v>
      </c>
      <c r="L53" t="s">
        <v>4360</v>
      </c>
      <c r="M53" t="s">
        <v>4361</v>
      </c>
      <c r="O53" t="s">
        <v>39</v>
      </c>
      <c r="P53">
        <v>7.85</v>
      </c>
      <c r="Q53">
        <v>5.89</v>
      </c>
      <c r="R53">
        <v>5.89</v>
      </c>
      <c r="S53">
        <v>11.87</v>
      </c>
      <c r="T53">
        <f t="shared" si="0"/>
        <v>0</v>
      </c>
      <c r="U53" t="s">
        <v>702</v>
      </c>
      <c r="V53" t="s">
        <v>1442</v>
      </c>
      <c r="W53" t="s">
        <v>1303</v>
      </c>
      <c r="X53" t="s">
        <v>704</v>
      </c>
      <c r="Y53" t="s">
        <v>231</v>
      </c>
      <c r="Z53" t="s">
        <v>39</v>
      </c>
      <c r="AA53">
        <v>12.21</v>
      </c>
      <c r="AB53">
        <v>-19.18</v>
      </c>
      <c r="AC53">
        <v>9.2799999999999994</v>
      </c>
      <c r="AD53">
        <v>-25.8</v>
      </c>
      <c r="AE53">
        <f t="shared" si="4"/>
        <v>0</v>
      </c>
      <c r="AF53">
        <f t="shared" si="5"/>
        <v>0</v>
      </c>
      <c r="AG53">
        <f t="shared" si="6"/>
        <v>0</v>
      </c>
      <c r="AH53">
        <v>0.95</v>
      </c>
      <c r="AI53">
        <v>1.07</v>
      </c>
      <c r="AJ53">
        <v>0.85</v>
      </c>
      <c r="AK53">
        <v>0.94</v>
      </c>
      <c r="AL53">
        <v>0.7</v>
      </c>
      <c r="AM53" t="s">
        <v>39</v>
      </c>
      <c r="AN53">
        <v>11.88</v>
      </c>
      <c r="AO53">
        <v>-20.079999999999998</v>
      </c>
      <c r="AP53">
        <v>10.19</v>
      </c>
      <c r="AQ53">
        <v>-25.53</v>
      </c>
    </row>
    <row r="54" spans="1:43" x14ac:dyDescent="0.4">
      <c r="A54" t="s">
        <v>4362</v>
      </c>
      <c r="B54" t="s">
        <v>4363</v>
      </c>
      <c r="C54">
        <v>8.9600000000000009</v>
      </c>
      <c r="D54">
        <v>16.940000000000001</v>
      </c>
      <c r="E54" t="e">
        <f>100*((AL54-AH54)/AH54)/5</f>
        <v>#VALUE!</v>
      </c>
      <c r="F54" t="s">
        <v>4364</v>
      </c>
      <c r="G54">
        <v>21285.78</v>
      </c>
      <c r="H54">
        <v>-737.31</v>
      </c>
      <c r="I54" t="s">
        <v>4365</v>
      </c>
      <c r="J54" t="s">
        <v>4366</v>
      </c>
      <c r="K54" t="s">
        <v>4367</v>
      </c>
      <c r="L54" t="s">
        <v>4368</v>
      </c>
      <c r="M54" t="s">
        <v>4369</v>
      </c>
      <c r="O54" t="s">
        <v>39</v>
      </c>
      <c r="P54">
        <v>-14.01</v>
      </c>
      <c r="Q54">
        <v>-9.1300000000000008</v>
      </c>
      <c r="R54">
        <v>-7.84</v>
      </c>
      <c r="S54">
        <v>-8.6</v>
      </c>
      <c r="T54">
        <f t="shared" si="0"/>
        <v>0</v>
      </c>
      <c r="U54" t="s">
        <v>4370</v>
      </c>
      <c r="V54" t="s">
        <v>4371</v>
      </c>
      <c r="W54" t="s">
        <v>4372</v>
      </c>
      <c r="X54" t="s">
        <v>4373</v>
      </c>
      <c r="Y54" t="s">
        <v>4374</v>
      </c>
      <c r="Z54" t="s">
        <v>39</v>
      </c>
      <c r="AA54">
        <v>63.96</v>
      </c>
      <c r="AB54">
        <v>41.3</v>
      </c>
      <c r="AC54">
        <v>179.7</v>
      </c>
      <c r="AD54">
        <v>-119.9</v>
      </c>
      <c r="AE54">
        <f t="shared" si="4"/>
        <v>0</v>
      </c>
      <c r="AF54">
        <f t="shared" si="5"/>
        <v>0</v>
      </c>
      <c r="AG54">
        <f t="shared" si="6"/>
        <v>0</v>
      </c>
      <c r="AH54">
        <v>-0.25</v>
      </c>
      <c r="AI54">
        <v>-0.08</v>
      </c>
      <c r="AJ54">
        <v>-0.03</v>
      </c>
      <c r="AK54">
        <v>0.06</v>
      </c>
      <c r="AL54" t="s">
        <v>43</v>
      </c>
      <c r="AM54" t="s">
        <v>39</v>
      </c>
      <c r="AN54">
        <v>68</v>
      </c>
      <c r="AO54">
        <v>62.5</v>
      </c>
      <c r="AP54">
        <v>300</v>
      </c>
      <c r="AQ54">
        <v>-105.67</v>
      </c>
    </row>
    <row r="55" spans="1:43" x14ac:dyDescent="0.4">
      <c r="A55" t="s">
        <v>4375</v>
      </c>
      <c r="B55" t="s">
        <v>4376</v>
      </c>
      <c r="C55">
        <v>22.21</v>
      </c>
      <c r="D55">
        <v>16.87</v>
      </c>
      <c r="E55">
        <f>100*((AL55-AH55)/AH55)/5</f>
        <v>10.036630036630033</v>
      </c>
      <c r="F55" t="s">
        <v>1404</v>
      </c>
      <c r="G55">
        <v>3413.8</v>
      </c>
      <c r="H55">
        <v>254.48</v>
      </c>
      <c r="I55" t="s">
        <v>4377</v>
      </c>
      <c r="J55" t="s">
        <v>4378</v>
      </c>
      <c r="K55" t="s">
        <v>4379</v>
      </c>
      <c r="L55" t="s">
        <v>4380</v>
      </c>
      <c r="M55" t="s">
        <v>4381</v>
      </c>
      <c r="O55" t="s">
        <v>39</v>
      </c>
      <c r="P55">
        <v>23.38</v>
      </c>
      <c r="Q55">
        <v>22.19</v>
      </c>
      <c r="R55">
        <v>21.46</v>
      </c>
      <c r="S55">
        <v>31.47</v>
      </c>
      <c r="T55">
        <f t="shared" si="0"/>
        <v>0</v>
      </c>
      <c r="U55" t="s">
        <v>1674</v>
      </c>
      <c r="V55" t="s">
        <v>3775</v>
      </c>
      <c r="W55" t="s">
        <v>591</v>
      </c>
      <c r="X55" t="s">
        <v>489</v>
      </c>
      <c r="Y55" t="s">
        <v>4382</v>
      </c>
      <c r="Z55" t="s">
        <v>39</v>
      </c>
      <c r="AA55">
        <v>19.260000000000002</v>
      </c>
      <c r="AB55">
        <v>14.71</v>
      </c>
      <c r="AC55">
        <v>-7.35</v>
      </c>
      <c r="AD55">
        <v>16.809999999999999</v>
      </c>
      <c r="AE55">
        <f t="shared" si="4"/>
        <v>0</v>
      </c>
      <c r="AF55">
        <f t="shared" si="5"/>
        <v>0</v>
      </c>
      <c r="AG55">
        <f t="shared" si="6"/>
        <v>0</v>
      </c>
      <c r="AH55">
        <v>2.73</v>
      </c>
      <c r="AI55">
        <v>3.27</v>
      </c>
      <c r="AJ55">
        <v>3.79</v>
      </c>
      <c r="AK55">
        <v>3.51</v>
      </c>
      <c r="AL55">
        <v>4.0999999999999996</v>
      </c>
      <c r="AM55" t="s">
        <v>39</v>
      </c>
      <c r="AN55">
        <v>19.78</v>
      </c>
      <c r="AO55">
        <v>15.9</v>
      </c>
      <c r="AP55">
        <v>-7.39</v>
      </c>
      <c r="AQ55">
        <v>16.809999999999999</v>
      </c>
    </row>
    <row r="56" spans="1:43" x14ac:dyDescent="0.4">
      <c r="A56" t="s">
        <v>4383</v>
      </c>
      <c r="B56" t="s">
        <v>4384</v>
      </c>
      <c r="C56">
        <v>15.74</v>
      </c>
      <c r="D56" t="s">
        <v>39</v>
      </c>
      <c r="E56" t="e">
        <f>100*((AL56-AH56)/AH56)/5</f>
        <v>#DIV/0!</v>
      </c>
      <c r="F56" t="s">
        <v>39</v>
      </c>
      <c r="G56" t="s">
        <v>4385</v>
      </c>
      <c r="H56">
        <v>16.760000000000002</v>
      </c>
      <c r="T56">
        <f t="shared" si="0"/>
        <v>0</v>
      </c>
      <c r="AE56">
        <f t="shared" si="4"/>
        <v>0</v>
      </c>
      <c r="AF56">
        <f t="shared" si="5"/>
        <v>0</v>
      </c>
      <c r="AG56">
        <f t="shared" si="6"/>
        <v>0</v>
      </c>
    </row>
    <row r="57" spans="1:43" x14ac:dyDescent="0.4">
      <c r="A57" t="s">
        <v>4386</v>
      </c>
      <c r="B57" t="s">
        <v>4387</v>
      </c>
      <c r="C57">
        <v>24.26</v>
      </c>
      <c r="D57">
        <v>15.62</v>
      </c>
      <c r="E57">
        <f>100*((AL57-AH57)/AH57)/5</f>
        <v>5.2614641995172979</v>
      </c>
      <c r="F57" t="s">
        <v>4388</v>
      </c>
      <c r="G57">
        <v>40754.39</v>
      </c>
      <c r="H57">
        <v>4936.6899999999996</v>
      </c>
      <c r="I57" t="s">
        <v>4389</v>
      </c>
      <c r="J57" t="s">
        <v>4390</v>
      </c>
      <c r="K57" t="s">
        <v>4391</v>
      </c>
      <c r="L57" t="s">
        <v>4392</v>
      </c>
      <c r="M57" t="s">
        <v>4393</v>
      </c>
      <c r="O57" t="s">
        <v>39</v>
      </c>
      <c r="P57">
        <v>5.43</v>
      </c>
      <c r="Q57">
        <v>-0.2</v>
      </c>
      <c r="R57">
        <v>-1.74</v>
      </c>
      <c r="S57">
        <v>3.28</v>
      </c>
      <c r="T57">
        <f t="shared" si="0"/>
        <v>0</v>
      </c>
      <c r="U57" t="s">
        <v>4394</v>
      </c>
      <c r="V57" t="s">
        <v>4395</v>
      </c>
      <c r="W57" t="s">
        <v>4396</v>
      </c>
      <c r="X57" t="s">
        <v>4397</v>
      </c>
      <c r="Y57" t="s">
        <v>4398</v>
      </c>
      <c r="Z57" t="s">
        <v>39</v>
      </c>
      <c r="AA57">
        <v>6.84</v>
      </c>
      <c r="AB57">
        <v>-6.24</v>
      </c>
      <c r="AC57">
        <v>-11.76</v>
      </c>
      <c r="AD57">
        <v>33.72</v>
      </c>
      <c r="AE57">
        <f t="shared" si="4"/>
        <v>0</v>
      </c>
      <c r="AF57">
        <f t="shared" si="5"/>
        <v>0</v>
      </c>
      <c r="AG57">
        <f t="shared" si="6"/>
        <v>0</v>
      </c>
      <c r="AH57">
        <v>111.87</v>
      </c>
      <c r="AI57">
        <v>119.52</v>
      </c>
      <c r="AJ57">
        <v>112.07</v>
      </c>
      <c r="AK57">
        <v>101.55</v>
      </c>
      <c r="AL57">
        <v>141.30000000000001</v>
      </c>
      <c r="AM57" t="s">
        <v>39</v>
      </c>
      <c r="AN57">
        <v>6.84</v>
      </c>
      <c r="AO57">
        <v>-6.24</v>
      </c>
      <c r="AP57">
        <v>-9.39</v>
      </c>
      <c r="AQ57">
        <v>39.14</v>
      </c>
    </row>
    <row r="58" spans="1:43" x14ac:dyDescent="0.4">
      <c r="A58" t="s">
        <v>4399</v>
      </c>
      <c r="B58" t="s">
        <v>4400</v>
      </c>
      <c r="C58">
        <v>49.68</v>
      </c>
      <c r="D58">
        <v>15.46</v>
      </c>
      <c r="E58">
        <f>100*((AL58-AH58)/AH58)/5</f>
        <v>187.74193548387095</v>
      </c>
      <c r="F58" t="s">
        <v>4401</v>
      </c>
      <c r="G58">
        <v>125980</v>
      </c>
      <c r="H58">
        <v>13127</v>
      </c>
      <c r="I58" t="s">
        <v>4402</v>
      </c>
      <c r="J58" t="s">
        <v>4403</v>
      </c>
      <c r="K58" t="s">
        <v>4404</v>
      </c>
      <c r="L58" t="s">
        <v>4405</v>
      </c>
      <c r="M58" t="s">
        <v>4406</v>
      </c>
      <c r="O58" t="s">
        <v>39</v>
      </c>
      <c r="P58">
        <v>4.0599999999999996</v>
      </c>
      <c r="Q58">
        <v>5.42</v>
      </c>
      <c r="R58">
        <v>3.57</v>
      </c>
      <c r="S58">
        <v>-4.29</v>
      </c>
      <c r="T58">
        <f t="shared" si="0"/>
        <v>0</v>
      </c>
      <c r="U58" t="s">
        <v>4407</v>
      </c>
      <c r="V58" t="s">
        <v>4408</v>
      </c>
      <c r="W58" t="s">
        <v>4409</v>
      </c>
      <c r="X58" t="s">
        <v>4410</v>
      </c>
      <c r="Y58" t="s">
        <v>4039</v>
      </c>
      <c r="Z58" t="s">
        <v>39</v>
      </c>
      <c r="AA58">
        <v>1213.94</v>
      </c>
      <c r="AB58">
        <v>-16.28</v>
      </c>
      <c r="AC58">
        <v>85.76</v>
      </c>
      <c r="AD58">
        <v>-26.58</v>
      </c>
      <c r="AE58">
        <f t="shared" si="4"/>
        <v>0</v>
      </c>
      <c r="AF58">
        <f t="shared" si="5"/>
        <v>0</v>
      </c>
      <c r="AG58">
        <f t="shared" si="6"/>
        <v>0</v>
      </c>
      <c r="AH58">
        <v>0.31</v>
      </c>
      <c r="AI58">
        <v>4.01</v>
      </c>
      <c r="AJ58">
        <v>2.42</v>
      </c>
      <c r="AK58">
        <v>4.38</v>
      </c>
      <c r="AL58">
        <v>3.22</v>
      </c>
      <c r="AM58" t="s">
        <v>39</v>
      </c>
      <c r="AN58">
        <v>1193.55</v>
      </c>
      <c r="AO58">
        <v>-39.65</v>
      </c>
      <c r="AP58">
        <v>80.989999999999995</v>
      </c>
      <c r="AQ58">
        <v>-26.48</v>
      </c>
    </row>
    <row r="59" spans="1:43" x14ac:dyDescent="0.4">
      <c r="A59" t="s">
        <v>4411</v>
      </c>
      <c r="B59" t="s">
        <v>4412</v>
      </c>
      <c r="C59">
        <v>48.53</v>
      </c>
      <c r="D59">
        <v>15.02</v>
      </c>
      <c r="E59">
        <f>100*((AL59-AH59)/AH59)/5</f>
        <v>5.8333333333333339</v>
      </c>
      <c r="F59" t="s">
        <v>4413</v>
      </c>
      <c r="G59">
        <v>51214.69</v>
      </c>
      <c r="H59">
        <v>2617.4</v>
      </c>
      <c r="I59" t="s">
        <v>4414</v>
      </c>
      <c r="J59" t="s">
        <v>4415</v>
      </c>
      <c r="K59" t="s">
        <v>4416</v>
      </c>
      <c r="L59" t="s">
        <v>4417</v>
      </c>
      <c r="M59" t="s">
        <v>4418</v>
      </c>
      <c r="O59" t="s">
        <v>39</v>
      </c>
      <c r="P59">
        <v>17.96</v>
      </c>
      <c r="Q59">
        <v>16.55</v>
      </c>
      <c r="R59">
        <v>0.62</v>
      </c>
      <c r="S59">
        <v>7.0000000000000007E-2</v>
      </c>
      <c r="T59">
        <f t="shared" si="0"/>
        <v>0</v>
      </c>
      <c r="U59" t="s">
        <v>4419</v>
      </c>
      <c r="V59" t="s">
        <v>4325</v>
      </c>
      <c r="W59" t="s">
        <v>4420</v>
      </c>
      <c r="X59" t="s">
        <v>4421</v>
      </c>
      <c r="Y59" t="s">
        <v>4422</v>
      </c>
      <c r="Z59" t="s">
        <v>39</v>
      </c>
      <c r="AA59">
        <v>-7.51</v>
      </c>
      <c r="AB59">
        <v>20.45</v>
      </c>
      <c r="AC59">
        <v>0.51</v>
      </c>
      <c r="AD59">
        <v>11.17</v>
      </c>
      <c r="AE59">
        <f t="shared" si="4"/>
        <v>0</v>
      </c>
      <c r="AF59">
        <f t="shared" si="5"/>
        <v>1</v>
      </c>
      <c r="AG59">
        <f t="shared" si="6"/>
        <v>0</v>
      </c>
      <c r="AH59">
        <v>0.24</v>
      </c>
      <c r="AI59">
        <v>0.22</v>
      </c>
      <c r="AJ59">
        <v>0.28000000000000003</v>
      </c>
      <c r="AK59">
        <v>0.28000000000000003</v>
      </c>
      <c r="AL59">
        <v>0.31</v>
      </c>
      <c r="AM59" t="s">
        <v>39</v>
      </c>
      <c r="AN59">
        <v>-8.14</v>
      </c>
      <c r="AO59">
        <v>25.44</v>
      </c>
      <c r="AP59">
        <v>-0.25</v>
      </c>
      <c r="AQ59">
        <v>11.38</v>
      </c>
    </row>
    <row r="60" spans="1:43" x14ac:dyDescent="0.4">
      <c r="A60" t="s">
        <v>4423</v>
      </c>
      <c r="B60" t="s">
        <v>4424</v>
      </c>
      <c r="C60">
        <v>56</v>
      </c>
      <c r="D60">
        <v>14.52</v>
      </c>
      <c r="E60">
        <f>100*((AL60-AH60)/AH60)/5</f>
        <v>-2.6754966887417213</v>
      </c>
      <c r="F60" t="s">
        <v>4425</v>
      </c>
      <c r="G60">
        <v>96787</v>
      </c>
      <c r="H60">
        <v>15718.41</v>
      </c>
      <c r="I60" t="s">
        <v>4426</v>
      </c>
      <c r="J60" t="s">
        <v>4427</v>
      </c>
      <c r="K60" t="s">
        <v>4428</v>
      </c>
      <c r="L60" t="s">
        <v>4429</v>
      </c>
      <c r="M60" t="s">
        <v>4430</v>
      </c>
      <c r="O60" t="s">
        <v>39</v>
      </c>
      <c r="P60">
        <v>8.35</v>
      </c>
      <c r="Q60">
        <v>15.41</v>
      </c>
      <c r="R60">
        <v>3.12</v>
      </c>
      <c r="S60">
        <v>0.54</v>
      </c>
      <c r="T60">
        <f t="shared" si="0"/>
        <v>0</v>
      </c>
      <c r="U60" t="s">
        <v>4431</v>
      </c>
      <c r="V60" t="s">
        <v>4432</v>
      </c>
      <c r="W60" t="s">
        <v>4433</v>
      </c>
      <c r="X60" t="s">
        <v>4434</v>
      </c>
      <c r="Y60" t="s">
        <v>4435</v>
      </c>
      <c r="Z60" t="s">
        <v>39</v>
      </c>
      <c r="AA60">
        <v>4.8499999999999996</v>
      </c>
      <c r="AB60">
        <v>-3.39</v>
      </c>
      <c r="AC60">
        <v>-10.48</v>
      </c>
      <c r="AD60">
        <v>-2.6</v>
      </c>
      <c r="AE60">
        <f t="shared" si="4"/>
        <v>0</v>
      </c>
      <c r="AF60">
        <f t="shared" si="5"/>
        <v>0</v>
      </c>
      <c r="AG60">
        <f t="shared" si="6"/>
        <v>0</v>
      </c>
      <c r="AH60">
        <v>7.55</v>
      </c>
      <c r="AI60">
        <v>7.9</v>
      </c>
      <c r="AJ60">
        <v>7.63</v>
      </c>
      <c r="AK60">
        <v>6.77</v>
      </c>
      <c r="AL60">
        <v>6.54</v>
      </c>
      <c r="AM60" t="s">
        <v>39</v>
      </c>
      <c r="AN60">
        <v>4.6900000000000004</v>
      </c>
      <c r="AO60">
        <v>-3.43</v>
      </c>
      <c r="AP60">
        <v>-11.3</v>
      </c>
      <c r="AQ60">
        <v>-3.45</v>
      </c>
    </row>
    <row r="61" spans="1:43" x14ac:dyDescent="0.4">
      <c r="A61" t="s">
        <v>4436</v>
      </c>
      <c r="B61" t="s">
        <v>4437</v>
      </c>
      <c r="C61">
        <v>11.49</v>
      </c>
      <c r="D61">
        <v>14.24</v>
      </c>
      <c r="E61">
        <f>100*((AL61-AH61)/AH61)/5</f>
        <v>3.1873252562907717</v>
      </c>
      <c r="F61" t="s">
        <v>3599</v>
      </c>
      <c r="G61">
        <v>7466.58</v>
      </c>
      <c r="H61">
        <v>856.88</v>
      </c>
      <c r="I61" t="s">
        <v>4438</v>
      </c>
      <c r="J61" t="s">
        <v>4439</v>
      </c>
      <c r="K61" t="s">
        <v>4440</v>
      </c>
      <c r="L61" t="s">
        <v>4441</v>
      </c>
      <c r="M61" t="s">
        <v>4442</v>
      </c>
      <c r="O61" t="s">
        <v>39</v>
      </c>
      <c r="P61">
        <v>6.69</v>
      </c>
      <c r="Q61">
        <v>3.12</v>
      </c>
      <c r="R61">
        <v>3.09</v>
      </c>
      <c r="S61">
        <v>4.9800000000000004</v>
      </c>
      <c r="T61">
        <f t="shared" si="0"/>
        <v>0</v>
      </c>
      <c r="U61" t="s">
        <v>4443</v>
      </c>
      <c r="V61" t="s">
        <v>4444</v>
      </c>
      <c r="W61" t="s">
        <v>4445</v>
      </c>
      <c r="X61" t="s">
        <v>4446</v>
      </c>
      <c r="Y61" t="s">
        <v>4447</v>
      </c>
      <c r="Z61" t="s">
        <v>39</v>
      </c>
      <c r="AA61">
        <v>-26.28</v>
      </c>
      <c r="AB61">
        <v>143.16</v>
      </c>
      <c r="AC61">
        <v>-31.91</v>
      </c>
      <c r="AD61">
        <v>-4.5</v>
      </c>
      <c r="AE61">
        <f t="shared" si="4"/>
        <v>0</v>
      </c>
      <c r="AF61">
        <f t="shared" si="5"/>
        <v>0</v>
      </c>
      <c r="AG61">
        <f t="shared" si="6"/>
        <v>0</v>
      </c>
      <c r="AH61">
        <v>21.46</v>
      </c>
      <c r="AI61">
        <v>15.85</v>
      </c>
      <c r="AJ61">
        <v>38.29</v>
      </c>
      <c r="AK61">
        <v>26.06</v>
      </c>
      <c r="AL61">
        <v>24.88</v>
      </c>
      <c r="AM61" t="s">
        <v>39</v>
      </c>
      <c r="AN61">
        <v>-26.17</v>
      </c>
      <c r="AO61">
        <v>141.63</v>
      </c>
      <c r="AP61">
        <v>-31.94</v>
      </c>
      <c r="AQ61">
        <v>-4.53</v>
      </c>
    </row>
    <row r="62" spans="1:43" x14ac:dyDescent="0.4">
      <c r="A62" t="s">
        <v>4448</v>
      </c>
      <c r="B62" t="s">
        <v>4449</v>
      </c>
      <c r="C62">
        <v>20.36</v>
      </c>
      <c r="D62">
        <v>13.99</v>
      </c>
      <c r="E62">
        <f>100*((AL62-AH62)/AH62)/5</f>
        <v>3.0769230769230758</v>
      </c>
      <c r="F62" t="s">
        <v>4450</v>
      </c>
      <c r="G62">
        <v>23602.38</v>
      </c>
      <c r="H62">
        <v>3230.37</v>
      </c>
      <c r="I62" t="s">
        <v>4451</v>
      </c>
      <c r="J62" t="s">
        <v>1417</v>
      </c>
      <c r="K62" t="s">
        <v>4452</v>
      </c>
      <c r="L62" t="s">
        <v>4453</v>
      </c>
      <c r="M62" t="s">
        <v>4454</v>
      </c>
      <c r="O62" t="s">
        <v>39</v>
      </c>
      <c r="P62">
        <v>-5.01</v>
      </c>
      <c r="Q62">
        <v>-0.28000000000000003</v>
      </c>
      <c r="R62">
        <v>-2.38</v>
      </c>
      <c r="S62">
        <v>5.93</v>
      </c>
      <c r="T62">
        <f t="shared" si="0"/>
        <v>0</v>
      </c>
      <c r="U62" t="s">
        <v>793</v>
      </c>
      <c r="V62" t="s">
        <v>1373</v>
      </c>
      <c r="W62" t="s">
        <v>1028</v>
      </c>
      <c r="X62" t="s">
        <v>1214</v>
      </c>
      <c r="Y62" t="s">
        <v>2941</v>
      </c>
      <c r="Z62" t="s">
        <v>39</v>
      </c>
      <c r="AA62">
        <v>-2.7</v>
      </c>
      <c r="AB62">
        <v>3.59</v>
      </c>
      <c r="AC62">
        <v>5.8</v>
      </c>
      <c r="AD62">
        <v>20.89</v>
      </c>
      <c r="AE62">
        <f t="shared" si="4"/>
        <v>0</v>
      </c>
      <c r="AF62">
        <f t="shared" si="5"/>
        <v>1</v>
      </c>
      <c r="AG62">
        <f t="shared" si="6"/>
        <v>1</v>
      </c>
      <c r="AH62">
        <v>0.26</v>
      </c>
      <c r="AI62">
        <v>0.25</v>
      </c>
      <c r="AJ62">
        <v>0.26</v>
      </c>
      <c r="AK62">
        <v>0.27</v>
      </c>
      <c r="AL62">
        <v>0.3</v>
      </c>
      <c r="AM62" t="s">
        <v>39</v>
      </c>
      <c r="AN62">
        <v>-3.88</v>
      </c>
      <c r="AO62">
        <v>3.63</v>
      </c>
      <c r="AP62">
        <v>3.11</v>
      </c>
      <c r="AQ62">
        <v>12.83</v>
      </c>
    </row>
    <row r="63" spans="1:43" x14ac:dyDescent="0.4">
      <c r="A63" t="s">
        <v>4455</v>
      </c>
      <c r="B63" t="s">
        <v>4456</v>
      </c>
      <c r="C63">
        <v>0.9</v>
      </c>
      <c r="D63">
        <v>12.96</v>
      </c>
      <c r="E63">
        <f>100*((AL63-AH63)/AH63)/5</f>
        <v>-32.5</v>
      </c>
      <c r="F63" t="s">
        <v>4457</v>
      </c>
      <c r="G63">
        <v>230.2</v>
      </c>
      <c r="H63">
        <v>6.71</v>
      </c>
      <c r="I63" t="s">
        <v>4458</v>
      </c>
      <c r="J63" t="s">
        <v>4459</v>
      </c>
      <c r="K63" t="s">
        <v>4460</v>
      </c>
      <c r="L63" t="s">
        <v>4461</v>
      </c>
      <c r="M63" t="s">
        <v>4462</v>
      </c>
      <c r="O63" t="s">
        <v>39</v>
      </c>
      <c r="P63">
        <v>-2.11</v>
      </c>
      <c r="Q63">
        <v>9.56</v>
      </c>
      <c r="R63">
        <v>21.72</v>
      </c>
      <c r="S63">
        <v>9.14</v>
      </c>
      <c r="T63">
        <f t="shared" si="0"/>
        <v>0</v>
      </c>
      <c r="U63" t="s">
        <v>4463</v>
      </c>
      <c r="V63" t="s">
        <v>4464</v>
      </c>
      <c r="W63" t="s">
        <v>1913</v>
      </c>
      <c r="X63" t="s">
        <v>4465</v>
      </c>
      <c r="Y63" t="s">
        <v>2222</v>
      </c>
      <c r="Z63" t="s">
        <v>39</v>
      </c>
      <c r="AA63">
        <v>203.59</v>
      </c>
      <c r="AB63">
        <v>-36.71</v>
      </c>
      <c r="AC63">
        <v>16.64</v>
      </c>
      <c r="AD63">
        <v>9.11</v>
      </c>
      <c r="AE63">
        <f t="shared" si="4"/>
        <v>0</v>
      </c>
      <c r="AF63">
        <f t="shared" si="5"/>
        <v>0</v>
      </c>
      <c r="AG63">
        <f t="shared" si="6"/>
        <v>0</v>
      </c>
      <c r="AH63">
        <v>-0.08</v>
      </c>
      <c r="AI63">
        <v>0.06</v>
      </c>
      <c r="AJ63">
        <v>0.04</v>
      </c>
      <c r="AK63">
        <v>0.04</v>
      </c>
      <c r="AL63">
        <v>0.05</v>
      </c>
      <c r="AM63" t="s">
        <v>39</v>
      </c>
      <c r="AN63">
        <v>181.29</v>
      </c>
      <c r="AO63">
        <v>-39.049999999999997</v>
      </c>
      <c r="AP63">
        <v>13.02</v>
      </c>
      <c r="AQ63">
        <v>9.2200000000000006</v>
      </c>
    </row>
    <row r="64" spans="1:43" x14ac:dyDescent="0.4">
      <c r="A64" t="s">
        <v>4466</v>
      </c>
      <c r="B64" t="s">
        <v>4467</v>
      </c>
      <c r="C64">
        <v>44.7</v>
      </c>
      <c r="D64">
        <v>12.74</v>
      </c>
      <c r="E64">
        <f>100*((AL64-AH64)/AH64)/5</f>
        <v>18.217519362932254</v>
      </c>
      <c r="F64" t="s">
        <v>4468</v>
      </c>
      <c r="G64">
        <v>104092.8</v>
      </c>
      <c r="H64">
        <v>6653.95</v>
      </c>
      <c r="I64" t="s">
        <v>4469</v>
      </c>
      <c r="J64" t="s">
        <v>4470</v>
      </c>
      <c r="K64" t="s">
        <v>4471</v>
      </c>
      <c r="L64" t="s">
        <v>4472</v>
      </c>
      <c r="M64" t="s">
        <v>4473</v>
      </c>
      <c r="O64" t="s">
        <v>39</v>
      </c>
      <c r="P64">
        <v>1.84</v>
      </c>
      <c r="Q64">
        <v>2.1</v>
      </c>
      <c r="R64">
        <v>1.56</v>
      </c>
      <c r="S64">
        <v>4.0199999999999996</v>
      </c>
      <c r="T64">
        <f t="shared" si="0"/>
        <v>0</v>
      </c>
      <c r="U64" t="s">
        <v>4474</v>
      </c>
      <c r="V64" t="s">
        <v>4475</v>
      </c>
      <c r="W64" t="s">
        <v>4476</v>
      </c>
      <c r="X64" t="s">
        <v>4477</v>
      </c>
      <c r="Y64" t="s">
        <v>4478</v>
      </c>
      <c r="Z64" t="s">
        <v>39</v>
      </c>
      <c r="AA64">
        <v>12.05</v>
      </c>
      <c r="AB64">
        <v>11.72</v>
      </c>
      <c r="AC64">
        <v>-11.51</v>
      </c>
      <c r="AD64">
        <v>42.4</v>
      </c>
      <c r="AE64">
        <f t="shared" si="4"/>
        <v>0</v>
      </c>
      <c r="AF64">
        <f t="shared" si="5"/>
        <v>0</v>
      </c>
      <c r="AG64">
        <f t="shared" si="6"/>
        <v>0</v>
      </c>
      <c r="AH64">
        <v>183.34</v>
      </c>
      <c r="AI64">
        <v>216.22</v>
      </c>
      <c r="AJ64">
        <v>254.61</v>
      </c>
      <c r="AK64">
        <v>236.85</v>
      </c>
      <c r="AL64">
        <v>350.34</v>
      </c>
      <c r="AM64" t="s">
        <v>39</v>
      </c>
      <c r="AN64">
        <v>17.940000000000001</v>
      </c>
      <c r="AO64">
        <v>17.75</v>
      </c>
      <c r="AP64">
        <v>-6.98</v>
      </c>
      <c r="AQ64">
        <v>47.92</v>
      </c>
    </row>
    <row r="65" spans="1:43" x14ac:dyDescent="0.4">
      <c r="A65" t="s">
        <v>4479</v>
      </c>
      <c r="B65" t="s">
        <v>4480</v>
      </c>
      <c r="C65">
        <v>17.02</v>
      </c>
      <c r="D65">
        <v>11.72</v>
      </c>
      <c r="E65">
        <f>100*((AL65-AH65)/AH65)/5</f>
        <v>-6.5958919916916683</v>
      </c>
      <c r="F65" t="s">
        <v>4481</v>
      </c>
      <c r="G65">
        <v>20280.18</v>
      </c>
      <c r="H65">
        <v>711.43</v>
      </c>
      <c r="I65" t="s">
        <v>4482</v>
      </c>
      <c r="J65" t="s">
        <v>4483</v>
      </c>
      <c r="K65" t="s">
        <v>4484</v>
      </c>
      <c r="L65" t="s">
        <v>4485</v>
      </c>
      <c r="M65" t="s">
        <v>4486</v>
      </c>
      <c r="O65" t="s">
        <v>39</v>
      </c>
      <c r="P65">
        <v>0.09</v>
      </c>
      <c r="Q65">
        <v>-6.3</v>
      </c>
      <c r="R65">
        <v>-0.14000000000000001</v>
      </c>
      <c r="S65">
        <v>2.08</v>
      </c>
      <c r="T65">
        <f t="shared" si="0"/>
        <v>0</v>
      </c>
      <c r="U65" t="s">
        <v>4487</v>
      </c>
      <c r="V65" t="s">
        <v>4488</v>
      </c>
      <c r="W65" t="s">
        <v>4489</v>
      </c>
      <c r="X65" t="s">
        <v>4490</v>
      </c>
      <c r="Y65" t="s">
        <v>4491</v>
      </c>
      <c r="Z65" t="s">
        <v>39</v>
      </c>
      <c r="AA65">
        <v>-114.95</v>
      </c>
      <c r="AB65">
        <v>-588.85</v>
      </c>
      <c r="AC65">
        <v>136.69999999999999</v>
      </c>
      <c r="AD65">
        <v>73.16</v>
      </c>
      <c r="AE65">
        <f t="shared" si="4"/>
        <v>0</v>
      </c>
      <c r="AF65">
        <f t="shared" si="5"/>
        <v>0</v>
      </c>
      <c r="AG65">
        <f t="shared" si="6"/>
        <v>0</v>
      </c>
      <c r="AH65">
        <v>4333</v>
      </c>
      <c r="AI65">
        <v>-666</v>
      </c>
      <c r="AJ65">
        <v>-4316</v>
      </c>
      <c r="AK65">
        <v>2258</v>
      </c>
      <c r="AL65">
        <v>2904</v>
      </c>
      <c r="AM65" t="s">
        <v>39</v>
      </c>
      <c r="AN65">
        <v>-115.37</v>
      </c>
      <c r="AO65">
        <v>-548.04999999999995</v>
      </c>
      <c r="AP65">
        <v>152.32</v>
      </c>
      <c r="AQ65">
        <v>28.61</v>
      </c>
    </row>
    <row r="66" spans="1:43" x14ac:dyDescent="0.4">
      <c r="A66" t="s">
        <v>4492</v>
      </c>
      <c r="B66" t="s">
        <v>4493</v>
      </c>
      <c r="C66">
        <v>25.72</v>
      </c>
      <c r="D66">
        <v>11.05</v>
      </c>
      <c r="E66">
        <f>100*((AL66-AH66)/AH66)/5</f>
        <v>8.9265049858426693</v>
      </c>
      <c r="F66" t="s">
        <v>4494</v>
      </c>
      <c r="G66">
        <v>15337.55</v>
      </c>
      <c r="H66">
        <v>1488.84</v>
      </c>
      <c r="I66" t="s">
        <v>4495</v>
      </c>
      <c r="J66" t="s">
        <v>4496</v>
      </c>
      <c r="K66" t="s">
        <v>4497</v>
      </c>
      <c r="L66" t="s">
        <v>4498</v>
      </c>
      <c r="M66" t="s">
        <v>4499</v>
      </c>
      <c r="O66" t="s">
        <v>39</v>
      </c>
      <c r="P66">
        <v>1.85</v>
      </c>
      <c r="Q66">
        <v>3.38</v>
      </c>
      <c r="R66">
        <v>-0.16</v>
      </c>
      <c r="S66">
        <v>-0.26</v>
      </c>
      <c r="T66">
        <f t="shared" ref="T66:T74" si="7">IF(AND(Q66&gt;P66,R66&gt;Q66,S66&gt;R66),1,0)</f>
        <v>0</v>
      </c>
      <c r="U66" t="s">
        <v>4500</v>
      </c>
      <c r="V66" t="s">
        <v>4501</v>
      </c>
      <c r="W66" t="s">
        <v>4502</v>
      </c>
      <c r="X66" t="s">
        <v>4503</v>
      </c>
      <c r="Y66" t="s">
        <v>4504</v>
      </c>
      <c r="Z66" t="s">
        <v>39</v>
      </c>
      <c r="AA66">
        <v>14.39</v>
      </c>
      <c r="AB66">
        <v>22.66</v>
      </c>
      <c r="AC66">
        <v>-15.84</v>
      </c>
      <c r="AD66">
        <v>10.48</v>
      </c>
      <c r="AE66">
        <f t="shared" si="4"/>
        <v>0</v>
      </c>
      <c r="AF66">
        <f t="shared" si="5"/>
        <v>0</v>
      </c>
      <c r="AG66">
        <f t="shared" si="6"/>
        <v>0</v>
      </c>
      <c r="AH66">
        <v>16246</v>
      </c>
      <c r="AI66">
        <v>23316</v>
      </c>
      <c r="AJ66">
        <v>25154</v>
      </c>
      <c r="AK66">
        <v>20988</v>
      </c>
      <c r="AL66">
        <v>23497</v>
      </c>
      <c r="AM66" t="s">
        <v>39</v>
      </c>
      <c r="AN66">
        <v>43.52</v>
      </c>
      <c r="AO66">
        <v>7.88</v>
      </c>
      <c r="AP66">
        <v>-16.559999999999999</v>
      </c>
      <c r="AQ66">
        <v>11.95</v>
      </c>
    </row>
    <row r="67" spans="1:43" x14ac:dyDescent="0.4">
      <c r="A67" t="s">
        <v>4505</v>
      </c>
      <c r="B67" t="s">
        <v>4506</v>
      </c>
      <c r="C67">
        <v>33.15</v>
      </c>
      <c r="D67">
        <v>10.92</v>
      </c>
      <c r="E67">
        <f>100*((AL67-AH67)/AH67)/5</f>
        <v>6.4957264957264984</v>
      </c>
      <c r="F67" t="s">
        <v>1163</v>
      </c>
      <c r="G67">
        <v>1209.8499999999999</v>
      </c>
      <c r="H67">
        <v>168.65</v>
      </c>
      <c r="I67" t="s">
        <v>4507</v>
      </c>
      <c r="J67" t="s">
        <v>4508</v>
      </c>
      <c r="K67" t="s">
        <v>4509</v>
      </c>
      <c r="L67" t="s">
        <v>889</v>
      </c>
      <c r="M67" t="s">
        <v>302</v>
      </c>
      <c r="O67" t="s">
        <v>39</v>
      </c>
      <c r="P67">
        <v>8.5</v>
      </c>
      <c r="Q67">
        <v>6.82</v>
      </c>
      <c r="R67">
        <v>8.9600000000000009</v>
      </c>
      <c r="S67">
        <v>15.23</v>
      </c>
      <c r="T67">
        <f t="shared" si="7"/>
        <v>0</v>
      </c>
      <c r="U67" t="s">
        <v>4510</v>
      </c>
      <c r="V67" t="s">
        <v>4511</v>
      </c>
      <c r="W67" t="s">
        <v>4512</v>
      </c>
      <c r="X67" t="s">
        <v>4513</v>
      </c>
      <c r="Y67" t="s">
        <v>4514</v>
      </c>
      <c r="Z67" t="s">
        <v>39</v>
      </c>
      <c r="AA67">
        <v>4.2699999999999996</v>
      </c>
      <c r="AB67">
        <v>0.57999999999999996</v>
      </c>
      <c r="AC67">
        <v>7.19</v>
      </c>
      <c r="AD67">
        <v>-3.88</v>
      </c>
      <c r="AE67">
        <f t="shared" ref="AE67:AE74" si="8">IF(AND(AA67&gt;0,AB67&gt;0,AC67&gt;0,AD67&gt;0),1,0)</f>
        <v>0</v>
      </c>
      <c r="AF67">
        <f t="shared" ref="AF67:AF74" si="9">IF(AND(AB67&gt;0,AC67&gt;0,AD67&gt;0),1,0)</f>
        <v>0</v>
      </c>
      <c r="AG67">
        <f t="shared" ref="AG67:AG74" si="10">IF(AND(AC67&gt;AB67,AD67&gt;AC67),1,0)</f>
        <v>0</v>
      </c>
      <c r="AH67">
        <v>2.34</v>
      </c>
      <c r="AI67">
        <v>2.52</v>
      </c>
      <c r="AJ67">
        <v>2.84</v>
      </c>
      <c r="AK67">
        <v>3.21</v>
      </c>
      <c r="AL67">
        <v>3.1</v>
      </c>
      <c r="AM67" t="s">
        <v>39</v>
      </c>
      <c r="AN67">
        <v>7.69</v>
      </c>
      <c r="AO67">
        <v>12.7</v>
      </c>
      <c r="AP67">
        <v>13.03</v>
      </c>
      <c r="AQ67">
        <v>-3.43</v>
      </c>
    </row>
    <row r="68" spans="1:43" x14ac:dyDescent="0.4">
      <c r="A68" t="s">
        <v>4515</v>
      </c>
      <c r="B68" t="s">
        <v>4516</v>
      </c>
      <c r="C68">
        <v>8.9</v>
      </c>
      <c r="D68">
        <v>10.34</v>
      </c>
      <c r="E68">
        <f>100*((AL68-AH68)/AH68)/5</f>
        <v>3.5294117647058831</v>
      </c>
      <c r="F68" t="s">
        <v>4517</v>
      </c>
      <c r="G68">
        <v>433.64</v>
      </c>
      <c r="H68">
        <v>95.6</v>
      </c>
      <c r="I68" t="s">
        <v>4518</v>
      </c>
      <c r="J68" t="s">
        <v>4519</v>
      </c>
      <c r="K68" t="s">
        <v>4520</v>
      </c>
      <c r="L68" t="s">
        <v>4521</v>
      </c>
      <c r="M68" t="s">
        <v>4522</v>
      </c>
      <c r="O68" t="s">
        <v>39</v>
      </c>
      <c r="P68">
        <v>-0.23</v>
      </c>
      <c r="Q68">
        <v>6.77</v>
      </c>
      <c r="R68">
        <v>0.69</v>
      </c>
      <c r="S68">
        <v>5.41</v>
      </c>
      <c r="T68">
        <f t="shared" si="7"/>
        <v>0</v>
      </c>
      <c r="U68" t="s">
        <v>4523</v>
      </c>
      <c r="V68" t="s">
        <v>4524</v>
      </c>
      <c r="W68" t="s">
        <v>4525</v>
      </c>
      <c r="X68" t="s">
        <v>4526</v>
      </c>
      <c r="Y68" t="s">
        <v>4527</v>
      </c>
      <c r="Z68" t="s">
        <v>39</v>
      </c>
      <c r="AA68">
        <v>-3.26</v>
      </c>
      <c r="AB68">
        <v>19.97</v>
      </c>
      <c r="AC68">
        <v>-90.5</v>
      </c>
      <c r="AD68">
        <v>1458.78</v>
      </c>
      <c r="AE68">
        <f t="shared" si="8"/>
        <v>0</v>
      </c>
      <c r="AF68">
        <f t="shared" si="9"/>
        <v>0</v>
      </c>
      <c r="AG68">
        <f t="shared" si="10"/>
        <v>0</v>
      </c>
      <c r="AH68">
        <v>0.85</v>
      </c>
      <c r="AI68">
        <v>0.72</v>
      </c>
      <c r="AJ68">
        <v>0.71</v>
      </c>
      <c r="AK68">
        <v>-0.09</v>
      </c>
      <c r="AL68">
        <v>1</v>
      </c>
      <c r="AM68" t="s">
        <v>39</v>
      </c>
      <c r="AN68">
        <v>-15.29</v>
      </c>
      <c r="AO68">
        <v>-1.39</v>
      </c>
      <c r="AP68">
        <v>-112.68</v>
      </c>
      <c r="AQ68">
        <v>1211.1099999999999</v>
      </c>
    </row>
    <row r="69" spans="1:43" x14ac:dyDescent="0.4">
      <c r="A69" t="s">
        <v>4528</v>
      </c>
      <c r="B69" t="s">
        <v>4529</v>
      </c>
      <c r="C69">
        <v>7.41</v>
      </c>
      <c r="D69">
        <v>8.67</v>
      </c>
      <c r="E69">
        <f>100*((AL69-AH69)/AH69)/5</f>
        <v>22.10526315789474</v>
      </c>
      <c r="F69" t="s">
        <v>4530</v>
      </c>
      <c r="G69">
        <v>179.11</v>
      </c>
      <c r="H69">
        <v>-16.23</v>
      </c>
      <c r="I69" t="s">
        <v>4531</v>
      </c>
      <c r="J69" t="s">
        <v>4532</v>
      </c>
      <c r="K69" t="s">
        <v>4533</v>
      </c>
      <c r="L69" t="s">
        <v>4534</v>
      </c>
      <c r="M69" t="s">
        <v>3387</v>
      </c>
      <c r="O69" t="s">
        <v>39</v>
      </c>
      <c r="P69">
        <v>15.63</v>
      </c>
      <c r="Q69">
        <v>-3.72</v>
      </c>
      <c r="R69">
        <v>30.4</v>
      </c>
      <c r="S69">
        <v>-21.04</v>
      </c>
      <c r="T69">
        <f t="shared" si="7"/>
        <v>0</v>
      </c>
      <c r="U69" t="s">
        <v>4535</v>
      </c>
      <c r="V69" t="s">
        <v>4536</v>
      </c>
      <c r="W69" t="s">
        <v>4537</v>
      </c>
      <c r="X69" t="s">
        <v>4538</v>
      </c>
      <c r="Y69" t="s">
        <v>4539</v>
      </c>
      <c r="Z69" t="s">
        <v>39</v>
      </c>
      <c r="AA69">
        <v>436.28</v>
      </c>
      <c r="AB69">
        <v>-19.63</v>
      </c>
      <c r="AC69">
        <v>8.77</v>
      </c>
      <c r="AD69">
        <v>-172.08</v>
      </c>
      <c r="AE69">
        <f t="shared" si="8"/>
        <v>0</v>
      </c>
      <c r="AF69">
        <f t="shared" si="9"/>
        <v>0</v>
      </c>
      <c r="AG69">
        <f t="shared" si="10"/>
        <v>0</v>
      </c>
      <c r="AH69">
        <v>-0.19</v>
      </c>
      <c r="AI69">
        <v>0.8</v>
      </c>
      <c r="AJ69">
        <v>0.4</v>
      </c>
      <c r="AK69">
        <v>0.4</v>
      </c>
      <c r="AL69">
        <v>-0.4</v>
      </c>
      <c r="AM69" t="s">
        <v>39</v>
      </c>
      <c r="AN69">
        <v>520.12</v>
      </c>
      <c r="AO69">
        <v>-49.94</v>
      </c>
      <c r="AP69">
        <v>-0.5</v>
      </c>
      <c r="AQ69">
        <v>-200.35</v>
      </c>
    </row>
    <row r="70" spans="1:43" x14ac:dyDescent="0.4">
      <c r="A70" t="s">
        <v>4540</v>
      </c>
      <c r="B70" t="s">
        <v>4541</v>
      </c>
      <c r="C70">
        <v>18.5</v>
      </c>
      <c r="D70">
        <v>8.52</v>
      </c>
      <c r="E70">
        <f>100*((AL70-AH70)/AH70)/5</f>
        <v>2160</v>
      </c>
      <c r="F70" t="s">
        <v>4542</v>
      </c>
      <c r="G70">
        <v>1185.8</v>
      </c>
      <c r="H70">
        <v>91.4</v>
      </c>
      <c r="I70" t="s">
        <v>3306</v>
      </c>
      <c r="J70" t="s">
        <v>3108</v>
      </c>
      <c r="K70" t="s">
        <v>879</v>
      </c>
      <c r="L70" t="s">
        <v>958</v>
      </c>
      <c r="M70" t="s">
        <v>1195</v>
      </c>
      <c r="O70" t="s">
        <v>39</v>
      </c>
      <c r="P70">
        <v>-14.72</v>
      </c>
      <c r="Q70">
        <v>-7.59</v>
      </c>
      <c r="R70">
        <v>0.54</v>
      </c>
      <c r="S70">
        <v>1.54</v>
      </c>
      <c r="T70">
        <f t="shared" si="7"/>
        <v>1</v>
      </c>
      <c r="U70" t="s">
        <v>4543</v>
      </c>
      <c r="V70" t="s">
        <v>4544</v>
      </c>
      <c r="W70" t="s">
        <v>4545</v>
      </c>
      <c r="X70" t="s">
        <v>4546</v>
      </c>
      <c r="Y70" t="s">
        <v>4547</v>
      </c>
      <c r="Z70" t="s">
        <v>39</v>
      </c>
      <c r="AA70">
        <v>-588.39</v>
      </c>
      <c r="AB70">
        <v>315.17</v>
      </c>
      <c r="AC70">
        <v>147.07</v>
      </c>
      <c r="AD70">
        <v>-64.989999999999995</v>
      </c>
      <c r="AE70">
        <f t="shared" si="8"/>
        <v>0</v>
      </c>
      <c r="AF70">
        <f t="shared" si="9"/>
        <v>0</v>
      </c>
      <c r="AG70">
        <f t="shared" si="10"/>
        <v>0</v>
      </c>
      <c r="AH70">
        <v>0.02</v>
      </c>
      <c r="AI70">
        <v>-1.6</v>
      </c>
      <c r="AJ70">
        <v>1.55</v>
      </c>
      <c r="AK70">
        <v>8.19</v>
      </c>
      <c r="AL70">
        <v>2.1800000000000002</v>
      </c>
      <c r="AM70" t="s">
        <v>39</v>
      </c>
      <c r="AN70">
        <v>-7981.77</v>
      </c>
      <c r="AO70">
        <v>196.88</v>
      </c>
      <c r="AP70">
        <v>428.6</v>
      </c>
      <c r="AQ70">
        <v>-73.39</v>
      </c>
    </row>
    <row r="71" spans="1:43" x14ac:dyDescent="0.4">
      <c r="A71" t="s">
        <v>4548</v>
      </c>
      <c r="B71" t="s">
        <v>4549</v>
      </c>
      <c r="C71">
        <v>12.52</v>
      </c>
      <c r="D71">
        <v>7.51</v>
      </c>
      <c r="E71">
        <f>100*((AL71-AH71)/AH71)/5</f>
        <v>-8.361581920903955</v>
      </c>
      <c r="F71" t="s">
        <v>4550</v>
      </c>
      <c r="G71">
        <v>1496.26</v>
      </c>
      <c r="H71">
        <v>23.51</v>
      </c>
      <c r="I71" t="s">
        <v>726</v>
      </c>
      <c r="J71" t="s">
        <v>1026</v>
      </c>
      <c r="K71" t="s">
        <v>2502</v>
      </c>
      <c r="L71" t="s">
        <v>791</v>
      </c>
      <c r="M71" t="s">
        <v>828</v>
      </c>
      <c r="O71" t="s">
        <v>39</v>
      </c>
      <c r="P71">
        <v>7.55</v>
      </c>
      <c r="Q71">
        <v>1.91</v>
      </c>
      <c r="R71">
        <v>-3.32</v>
      </c>
      <c r="S71">
        <v>-6.29</v>
      </c>
      <c r="T71">
        <f t="shared" si="7"/>
        <v>0</v>
      </c>
      <c r="U71" t="s">
        <v>4551</v>
      </c>
      <c r="V71" t="s">
        <v>4552</v>
      </c>
      <c r="W71" t="s">
        <v>4553</v>
      </c>
      <c r="X71" t="s">
        <v>4554</v>
      </c>
      <c r="Y71" t="s">
        <v>4555</v>
      </c>
      <c r="Z71" t="s">
        <v>39</v>
      </c>
      <c r="AA71">
        <v>-54.96</v>
      </c>
      <c r="AB71">
        <v>17.05</v>
      </c>
      <c r="AC71">
        <v>349.8</v>
      </c>
      <c r="AD71">
        <v>-72.17</v>
      </c>
      <c r="AE71">
        <f t="shared" si="8"/>
        <v>0</v>
      </c>
      <c r="AF71">
        <f t="shared" si="9"/>
        <v>0</v>
      </c>
      <c r="AG71">
        <f t="shared" si="10"/>
        <v>0</v>
      </c>
      <c r="AH71">
        <v>1.77</v>
      </c>
      <c r="AI71">
        <v>0.56000000000000005</v>
      </c>
      <c r="AJ71">
        <v>0.85</v>
      </c>
      <c r="AK71">
        <v>3.69</v>
      </c>
      <c r="AL71">
        <v>1.03</v>
      </c>
      <c r="AM71" t="s">
        <v>39</v>
      </c>
      <c r="AN71">
        <v>-68.34</v>
      </c>
      <c r="AO71">
        <v>51.79</v>
      </c>
      <c r="AP71">
        <v>334.12</v>
      </c>
      <c r="AQ71">
        <v>-72.09</v>
      </c>
    </row>
    <row r="72" spans="1:43" x14ac:dyDescent="0.4">
      <c r="A72" t="s">
        <v>4556</v>
      </c>
      <c r="B72" t="s">
        <v>4557</v>
      </c>
      <c r="C72">
        <v>16.5</v>
      </c>
      <c r="D72">
        <v>4.3</v>
      </c>
      <c r="E72">
        <f>100*((AL72-AH72)/AH72)/5</f>
        <v>-33.152542372881356</v>
      </c>
      <c r="F72" t="s">
        <v>4558</v>
      </c>
      <c r="G72">
        <v>824.44</v>
      </c>
      <c r="H72">
        <v>104.1</v>
      </c>
      <c r="I72" t="s">
        <v>4559</v>
      </c>
      <c r="J72" t="s">
        <v>4560</v>
      </c>
      <c r="K72" t="s">
        <v>4561</v>
      </c>
      <c r="L72" t="s">
        <v>4562</v>
      </c>
      <c r="M72" t="s">
        <v>4563</v>
      </c>
      <c r="O72" t="s">
        <v>39</v>
      </c>
      <c r="P72">
        <v>-3.52</v>
      </c>
      <c r="Q72">
        <v>-4.04</v>
      </c>
      <c r="R72">
        <v>-4.6500000000000004</v>
      </c>
      <c r="S72">
        <v>-4.07</v>
      </c>
      <c r="T72">
        <f t="shared" si="7"/>
        <v>0</v>
      </c>
      <c r="U72" t="s">
        <v>4564</v>
      </c>
      <c r="V72" t="s">
        <v>4565</v>
      </c>
      <c r="W72" t="s">
        <v>4566</v>
      </c>
      <c r="X72" t="s">
        <v>4567</v>
      </c>
      <c r="Y72" t="s">
        <v>4568</v>
      </c>
      <c r="Z72" t="s">
        <v>39</v>
      </c>
      <c r="AA72">
        <v>32.49</v>
      </c>
      <c r="AB72">
        <v>-31.72</v>
      </c>
      <c r="AC72">
        <v>166.33</v>
      </c>
      <c r="AD72">
        <v>15.13</v>
      </c>
      <c r="AE72">
        <f t="shared" si="8"/>
        <v>0</v>
      </c>
      <c r="AF72">
        <f t="shared" si="9"/>
        <v>0</v>
      </c>
      <c r="AG72">
        <f t="shared" si="10"/>
        <v>0</v>
      </c>
      <c r="AH72">
        <v>-5.9</v>
      </c>
      <c r="AI72">
        <v>-3.95</v>
      </c>
      <c r="AJ72">
        <v>-5.15</v>
      </c>
      <c r="AK72">
        <v>3.39</v>
      </c>
      <c r="AL72">
        <v>3.88</v>
      </c>
      <c r="AM72" t="s">
        <v>39</v>
      </c>
      <c r="AN72">
        <v>33.049999999999997</v>
      </c>
      <c r="AO72">
        <v>-30.38</v>
      </c>
      <c r="AP72">
        <v>165.83</v>
      </c>
      <c r="AQ72">
        <v>14.45</v>
      </c>
    </row>
    <row r="73" spans="1:43" x14ac:dyDescent="0.4">
      <c r="A73" t="s">
        <v>4569</v>
      </c>
      <c r="B73" t="s">
        <v>4570</v>
      </c>
      <c r="C73">
        <v>4.45</v>
      </c>
      <c r="D73">
        <v>0.51</v>
      </c>
      <c r="E73" t="e">
        <f>100*((AL73-AH73)/AH73)/5</f>
        <v>#VALUE!</v>
      </c>
      <c r="F73" t="s">
        <v>4571</v>
      </c>
      <c r="G73">
        <v>2188.0500000000002</v>
      </c>
      <c r="H73">
        <v>990.2</v>
      </c>
      <c r="I73" t="s">
        <v>2674</v>
      </c>
      <c r="J73" t="s">
        <v>1166</v>
      </c>
      <c r="K73" t="s">
        <v>2615</v>
      </c>
      <c r="L73" t="s">
        <v>1151</v>
      </c>
      <c r="M73" t="s">
        <v>925</v>
      </c>
      <c r="O73" t="s">
        <v>39</v>
      </c>
      <c r="P73">
        <v>-0.25</v>
      </c>
      <c r="Q73">
        <v>-5.04</v>
      </c>
      <c r="R73">
        <v>-4.8499999999999996</v>
      </c>
      <c r="S73">
        <v>-6.99</v>
      </c>
      <c r="T73">
        <f t="shared" si="7"/>
        <v>0</v>
      </c>
      <c r="U73" t="s">
        <v>4572</v>
      </c>
      <c r="V73" t="s">
        <v>4573</v>
      </c>
      <c r="W73" t="s">
        <v>3105</v>
      </c>
      <c r="X73" t="s">
        <v>4574</v>
      </c>
      <c r="Y73" t="s">
        <v>4575</v>
      </c>
      <c r="Z73" t="s">
        <v>39</v>
      </c>
      <c r="AA73">
        <v>-69.17</v>
      </c>
      <c r="AB73">
        <v>190.95</v>
      </c>
      <c r="AC73">
        <v>-1787.25</v>
      </c>
      <c r="AD73">
        <v>125.24</v>
      </c>
      <c r="AE73">
        <f t="shared" si="8"/>
        <v>0</v>
      </c>
      <c r="AF73">
        <f t="shared" si="9"/>
        <v>0</v>
      </c>
      <c r="AG73">
        <f t="shared" si="10"/>
        <v>0</v>
      </c>
      <c r="AH73" t="s">
        <v>39</v>
      </c>
      <c r="AI73">
        <v>-2.7</v>
      </c>
      <c r="AJ73">
        <v>2.09</v>
      </c>
      <c r="AK73">
        <v>-36.69</v>
      </c>
      <c r="AL73">
        <v>8.65</v>
      </c>
      <c r="AM73" t="s">
        <v>39</v>
      </c>
      <c r="AN73" t="s">
        <v>39</v>
      </c>
      <c r="AO73">
        <v>177.41</v>
      </c>
      <c r="AP73">
        <v>-1855.56</v>
      </c>
      <c r="AQ73">
        <v>123.58</v>
      </c>
    </row>
    <row r="74" spans="1:43" x14ac:dyDescent="0.4">
      <c r="A74" t="s">
        <v>4576</v>
      </c>
      <c r="B74" t="s">
        <v>3975</v>
      </c>
      <c r="C74">
        <v>2.09</v>
      </c>
      <c r="D74" t="s">
        <v>39</v>
      </c>
      <c r="E74">
        <f>100*((AL74-AH74)/AH74)/5</f>
        <v>-92.857142857142847</v>
      </c>
      <c r="F74" t="s">
        <v>4577</v>
      </c>
      <c r="G74">
        <v>8896</v>
      </c>
      <c r="H74">
        <v>-590</v>
      </c>
      <c r="I74" t="s">
        <v>1187</v>
      </c>
      <c r="J74" t="s">
        <v>3976</v>
      </c>
      <c r="K74" t="s">
        <v>2108</v>
      </c>
      <c r="L74" t="s">
        <v>3977</v>
      </c>
      <c r="M74" t="s">
        <v>3379</v>
      </c>
      <c r="O74" t="s">
        <v>39</v>
      </c>
      <c r="P74">
        <v>-4.99</v>
      </c>
      <c r="Q74">
        <v>0.23</v>
      </c>
      <c r="R74">
        <v>16.84</v>
      </c>
      <c r="S74">
        <v>59.54</v>
      </c>
      <c r="T74">
        <f t="shared" si="7"/>
        <v>1</v>
      </c>
      <c r="U74" t="s">
        <v>3978</v>
      </c>
      <c r="V74" t="s">
        <v>3979</v>
      </c>
      <c r="W74" t="s">
        <v>3980</v>
      </c>
      <c r="X74" t="s">
        <v>3981</v>
      </c>
      <c r="Y74" t="s">
        <v>3982</v>
      </c>
      <c r="Z74" t="s">
        <v>39</v>
      </c>
      <c r="AA74">
        <v>-17.52</v>
      </c>
      <c r="AB74">
        <v>17.72</v>
      </c>
      <c r="AC74">
        <v>-253.25</v>
      </c>
      <c r="AD74">
        <v>-88.94</v>
      </c>
      <c r="AE74">
        <f t="shared" si="8"/>
        <v>0</v>
      </c>
      <c r="AF74">
        <f t="shared" si="9"/>
        <v>0</v>
      </c>
      <c r="AG74">
        <f t="shared" si="10"/>
        <v>0</v>
      </c>
      <c r="AH74">
        <v>0.14000000000000001</v>
      </c>
      <c r="AI74">
        <v>0.11</v>
      </c>
      <c r="AJ74">
        <v>0.13</v>
      </c>
      <c r="AK74">
        <v>-0.28999999999999998</v>
      </c>
      <c r="AL74">
        <v>-0.51</v>
      </c>
      <c r="AM74" t="s">
        <v>39</v>
      </c>
      <c r="AN74">
        <v>-21.43</v>
      </c>
      <c r="AO74">
        <v>18.18</v>
      </c>
      <c r="AP74">
        <v>-323.08</v>
      </c>
      <c r="AQ74">
        <v>-75.86</v>
      </c>
    </row>
  </sheetData>
  <autoFilter ref="A1:M7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tech</vt:lpstr>
      <vt:lpstr>telecom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nara</cp:lastModifiedBy>
  <dcterms:created xsi:type="dcterms:W3CDTF">2017-03-24T22:40:46Z</dcterms:created>
  <dcterms:modified xsi:type="dcterms:W3CDTF">2017-03-25T01:26:23Z</dcterms:modified>
</cp:coreProperties>
</file>