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narayaprice/Desktop/access-to-law-school-dashboard/"/>
    </mc:Choice>
  </mc:AlternateContent>
  <xr:revisionPtr revIDLastSave="0" documentId="13_ncr:1_{C00AC346-2A97-CE42-ABD4-AD1487A253D4}" xr6:coauthVersionLast="47" xr6:coauthVersionMax="47" xr10:uidLastSave="{00000000-0000-0000-0000-000000000000}"/>
  <bookViews>
    <workbookView xWindow="0" yWindow="500" windowWidth="28800" windowHeight="16000" activeTab="3" xr2:uid="{00000000-000D-0000-FFFF-FFFF00000000}"/>
  </bookViews>
  <sheets>
    <sheet name="Attendance_New" sheetId="1" r:id="rId1"/>
    <sheet name="Attendance" sheetId="2" r:id="rId2"/>
    <sheet name="Small Group Attendance" sheetId="3" r:id="rId3"/>
    <sheet name="Test Scores" sheetId="4" r:id="rId4"/>
    <sheet name="Score Impact" sheetId="5" r:id="rId5"/>
    <sheet name="Fellow Information" sheetId="6" r:id="rId6"/>
    <sheet name="FellowInstructor Worksheet" sheetId="7" r:id="rId7"/>
    <sheet name="Fellows and Instructors" sheetId="8" r:id="rId8"/>
    <sheet name="73 Breakdown" sheetId="9" r:id="rId9"/>
    <sheet name="PT 71" sheetId="10" r:id="rId10"/>
    <sheet name="Score-TIme" sheetId="11" r:id="rId11"/>
    <sheet name="141 Full Data" sheetId="12" r:id="rId12"/>
    <sheet name="141 LR" sheetId="13" r:id="rId13"/>
    <sheet name="Sheet27" sheetId="14" r:id="rId14"/>
    <sheet name="Cohort 3 Attendance"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13" l="1"/>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S16" i="13"/>
  <c r="S15" i="13"/>
  <c r="S14" i="13"/>
  <c r="S13" i="13"/>
  <c r="V12" i="13"/>
  <c r="S12" i="13"/>
  <c r="V11" i="13"/>
  <c r="S11" i="13"/>
  <c r="V10" i="13"/>
  <c r="S10" i="13"/>
  <c r="V9" i="13"/>
  <c r="S9" i="13"/>
  <c r="V8" i="13"/>
  <c r="S8" i="13"/>
  <c r="V7" i="13"/>
  <c r="S7" i="13"/>
  <c r="V6" i="13"/>
  <c r="S6" i="13"/>
  <c r="V5" i="13"/>
  <c r="S5" i="13"/>
  <c r="V4" i="13"/>
  <c r="S4" i="13"/>
  <c r="V3" i="13"/>
  <c r="S3" i="13"/>
  <c r="V2" i="13"/>
  <c r="V13" i="13" s="1"/>
  <c r="S2" i="13"/>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E19" i="4"/>
  <c r="E18" i="4"/>
  <c r="E17" i="4"/>
  <c r="AF16" i="4"/>
  <c r="E16" i="4"/>
  <c r="E15" i="4"/>
  <c r="E14" i="4"/>
  <c r="E13" i="4"/>
  <c r="E12" i="4"/>
  <c r="E11" i="4"/>
  <c r="E10" i="4"/>
  <c r="E9" i="4"/>
  <c r="E8" i="4"/>
  <c r="E7" i="4"/>
  <c r="E6" i="4"/>
  <c r="E5" i="4"/>
  <c r="E4" i="4"/>
  <c r="AF3" i="4"/>
  <c r="E3" i="4"/>
  <c r="E2" i="4"/>
  <c r="BM19" i="2"/>
  <c r="BL19" i="2"/>
  <c r="BK19" i="2"/>
  <c r="BJ19" i="2"/>
  <c r="BI19" i="2"/>
  <c r="BH19" i="2"/>
  <c r="BM18" i="2"/>
  <c r="BL18" i="2"/>
  <c r="BK18" i="2"/>
  <c r="BJ18" i="2"/>
  <c r="BI18" i="2"/>
  <c r="BH18" i="2"/>
  <c r="BM17" i="2"/>
  <c r="BL17" i="2"/>
  <c r="BK17" i="2"/>
  <c r="BJ17" i="2"/>
  <c r="BI17" i="2"/>
  <c r="BH17" i="2"/>
  <c r="BM16" i="2"/>
  <c r="BL16" i="2"/>
  <c r="BK16" i="2"/>
  <c r="BJ16" i="2"/>
  <c r="BI16" i="2"/>
  <c r="BH16" i="2"/>
  <c r="BM15" i="2"/>
  <c r="BL15" i="2"/>
  <c r="BK15" i="2"/>
  <c r="BJ15" i="2"/>
  <c r="BI15" i="2"/>
  <c r="BH15" i="2"/>
  <c r="BM14" i="2"/>
  <c r="BL14" i="2"/>
  <c r="BK14" i="2"/>
  <c r="BJ14" i="2"/>
  <c r="BI14" i="2"/>
  <c r="BH14" i="2"/>
  <c r="BM13" i="2"/>
  <c r="BL13" i="2"/>
  <c r="BK13" i="2"/>
  <c r="BJ13" i="2"/>
  <c r="BI13" i="2"/>
  <c r="BH13" i="2"/>
  <c r="BM12" i="2"/>
  <c r="BL12" i="2"/>
  <c r="BK12" i="2"/>
  <c r="BJ12" i="2"/>
  <c r="BI12" i="2"/>
  <c r="BH12" i="2"/>
  <c r="BM11" i="2"/>
  <c r="BL11" i="2"/>
  <c r="BK11" i="2"/>
  <c r="BJ11" i="2"/>
  <c r="BI11" i="2"/>
  <c r="BH11" i="2"/>
  <c r="BM10" i="2"/>
  <c r="BL10" i="2"/>
  <c r="BK10" i="2"/>
  <c r="BJ10" i="2"/>
  <c r="BI10" i="2"/>
  <c r="BH10" i="2"/>
  <c r="BM9" i="2"/>
  <c r="BL9" i="2"/>
  <c r="BK9" i="2"/>
  <c r="BJ9" i="2"/>
  <c r="BI9" i="2"/>
  <c r="BH9" i="2"/>
  <c r="BM8" i="2"/>
  <c r="BL8" i="2"/>
  <c r="BK8" i="2"/>
  <c r="BJ8" i="2"/>
  <c r="BI8" i="2"/>
  <c r="BH8" i="2"/>
  <c r="BM7" i="2"/>
  <c r="BL7" i="2"/>
  <c r="BK7" i="2"/>
  <c r="BJ7" i="2"/>
  <c r="BI7" i="2"/>
  <c r="BH7" i="2"/>
  <c r="BM6" i="2"/>
  <c r="BL6" i="2"/>
  <c r="BK6" i="2"/>
  <c r="BJ6" i="2"/>
  <c r="BI6" i="2"/>
  <c r="BH6" i="2"/>
  <c r="BM5" i="2"/>
  <c r="BL5" i="2"/>
  <c r="BK5" i="2"/>
  <c r="BJ5" i="2"/>
  <c r="BI5" i="2"/>
  <c r="BH5" i="2"/>
  <c r="BM4" i="2"/>
  <c r="BL4" i="2"/>
  <c r="BK4" i="2"/>
  <c r="BJ4" i="2"/>
  <c r="BI4" i="2"/>
  <c r="BH4" i="2"/>
  <c r="BM3" i="2"/>
  <c r="BL3" i="2"/>
  <c r="BK3" i="2"/>
  <c r="BJ3" i="2"/>
  <c r="BI3" i="2"/>
  <c r="BH3" i="2"/>
  <c r="BM2" i="2"/>
  <c r="BL2" i="2"/>
  <c r="BK2" i="2"/>
  <c r="BJ2" i="2"/>
  <c r="BI2" i="2"/>
  <c r="B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3000000}">
      <text>
        <r>
          <rPr>
            <sz val="10"/>
            <color rgb="FF000000"/>
            <rFont val="Arial"/>
            <family val="2"/>
            <scheme val="minor"/>
          </rPr>
          <t>@ryantimothywarren@gmail.com 
Can I delete these columns as it doesn't appear we have complete data within this category?
_Assigned to ryantimothywarren@gmail.com_
	-Naraya Price
This info started being tracked by law students at James' request in the fall - I have no great need of it, but hiding/archiving rather than deleting tends to be good practice.
	-Ryan Warren</t>
        </r>
      </text>
    </comment>
    <comment ref="O1" authorId="0" shapeId="0" xr:uid="{00000000-0006-0000-0100-000002000000}">
      <text>
        <r>
          <rPr>
            <sz val="10"/>
            <color rgb="FF000000"/>
            <rFont val="Arial"/>
            <family val="2"/>
            <scheme val="minor"/>
          </rPr>
          <t>@ryantimothywarren@gmail.com
Does column O-AA refer to 1:1 lessons with you? And if so, in which semester?
_Assigned to ryantimothywarren@gmail.com_
	-Naraya Price
Lessons 1-4 were, I believe, given in small groups spring 2024. 5-13 would have been "Saturday Academies" that I led last spring into summer. LG1-LG1 are non-PT SA's between fall and now. Feel free to relabel in a helpful way to you if you'd like.
	-Ryan Warren
----
3/23
	-Naraya Price
----
3/9
	-Naraya Price
----
2/24
	-Naraya Price</t>
        </r>
      </text>
    </comment>
    <comment ref="AB1" authorId="0" shapeId="0" xr:uid="{00000000-0006-0000-0100-00000C000000}">
      <text>
        <r>
          <rPr>
            <sz val="10"/>
            <color rgb="FF000000"/>
            <rFont val="Arial"/>
            <family val="2"/>
            <scheme val="minor"/>
          </rPr>
          <t>2/24
	-Naraya Price
@ryantimothywarren@gmail.com What d these columns (AB-AL) refer to?
	-Naraya Price</t>
        </r>
      </text>
    </comment>
    <comment ref="AC1" authorId="0" shapeId="0" xr:uid="{00000000-0006-0000-0100-00000B000000}">
      <text>
        <r>
          <rPr>
            <sz val="10"/>
            <color rgb="FF000000"/>
            <rFont val="Arial"/>
            <family val="2"/>
            <scheme val="minor"/>
          </rPr>
          <t>3/23
	-Naraya Price</t>
        </r>
      </text>
    </comment>
    <comment ref="AE1" authorId="0" shapeId="0" xr:uid="{00000000-0006-0000-0100-000012000000}">
      <text>
        <r>
          <rPr>
            <sz val="10"/>
            <color rgb="FF000000"/>
            <rFont val="Arial"/>
            <family val="2"/>
            <scheme val="minor"/>
          </rPr>
          <t>12/14
	-Naraya Price</t>
        </r>
      </text>
    </comment>
    <comment ref="AF1" authorId="0" shapeId="0" xr:uid="{00000000-0006-0000-0100-000011000000}">
      <text>
        <r>
          <rPr>
            <sz val="10"/>
            <color rgb="FF000000"/>
            <rFont val="Arial"/>
            <family val="2"/>
            <scheme val="minor"/>
          </rPr>
          <t>1/4/25
	-Naraya Price</t>
        </r>
      </text>
    </comment>
    <comment ref="AG1" authorId="0" shapeId="0" xr:uid="{00000000-0006-0000-0100-00000F000000}">
      <text>
        <r>
          <rPr>
            <sz val="10"/>
            <color rgb="FF000000"/>
            <rFont val="Arial"/>
            <family val="2"/>
            <scheme val="minor"/>
          </rPr>
          <t>1/18
	-Naraya Price</t>
        </r>
      </text>
    </comment>
    <comment ref="AH1" authorId="0" shapeId="0" xr:uid="{00000000-0006-0000-0100-00000E000000}">
      <text>
        <r>
          <rPr>
            <sz val="10"/>
            <color rgb="FF000000"/>
            <rFont val="Arial"/>
            <family val="2"/>
            <scheme val="minor"/>
          </rPr>
          <t>1/25
	-Naraya Price</t>
        </r>
      </text>
    </comment>
    <comment ref="AI1" authorId="0" shapeId="0" xr:uid="{00000000-0006-0000-0100-000005000000}">
      <text>
        <r>
          <rPr>
            <sz val="10"/>
            <color rgb="FF000000"/>
            <rFont val="Arial"/>
            <family val="2"/>
            <scheme val="minor"/>
          </rPr>
          <t>3.1.25
	-Ryan Warren</t>
        </r>
      </text>
    </comment>
    <comment ref="AJ1" authorId="0" shapeId="0" xr:uid="{00000000-0006-0000-0100-000006000000}">
      <text>
        <r>
          <rPr>
            <sz val="10"/>
            <color rgb="FF000000"/>
            <rFont val="Arial"/>
            <family val="2"/>
            <scheme val="minor"/>
          </rPr>
          <t>3.8.25
	-Ryan Warren</t>
        </r>
      </text>
    </comment>
    <comment ref="AM1" authorId="0" shapeId="0" xr:uid="{00000000-0006-0000-0100-000001000000}">
      <text>
        <r>
          <rPr>
            <sz val="10"/>
            <color rgb="FF000000"/>
            <rFont val="Arial"/>
            <family val="2"/>
            <scheme val="minor"/>
          </rPr>
          <t>@ryantimothywarren@gmail.com
This data feels unnecessary, rather if we could capture which Saturday Academies (excluding PTs) that fellows were present for as we already have the PT data.
	-Naraya Price
I think this redundancy was in response to a past request to express attendance in a clear y/n way. Also, fellows could take practice tests later.
	-Ryan Warren</t>
        </r>
      </text>
    </comment>
    <comment ref="AN1" authorId="0" shapeId="0" xr:uid="{00000000-0006-0000-0100-000018000000}">
      <text>
        <r>
          <rPr>
            <sz val="10"/>
            <color rgb="FF000000"/>
            <rFont val="Arial"/>
            <family val="2"/>
            <scheme val="minor"/>
          </rPr>
          <t>6/29
	-Naraya Price</t>
        </r>
      </text>
    </comment>
    <comment ref="AO1" authorId="0" shapeId="0" xr:uid="{00000000-0006-0000-0100-000017000000}">
      <text>
        <r>
          <rPr>
            <sz val="10"/>
            <color rgb="FF000000"/>
            <rFont val="Arial"/>
            <family val="2"/>
            <scheme val="minor"/>
          </rPr>
          <t>7/13
	-Naraya Price</t>
        </r>
      </text>
    </comment>
    <comment ref="AP1" authorId="0" shapeId="0" xr:uid="{00000000-0006-0000-0100-000009000000}">
      <text>
        <r>
          <rPr>
            <sz val="10"/>
            <color rgb="FF000000"/>
            <rFont val="Arial"/>
            <family val="2"/>
            <scheme val="minor"/>
          </rPr>
          <t>7.27.24
	-Ryan Warren</t>
        </r>
      </text>
    </comment>
    <comment ref="AQ1" authorId="0" shapeId="0" xr:uid="{00000000-0006-0000-0100-000008000000}">
      <text>
        <r>
          <rPr>
            <sz val="10"/>
            <color rgb="FF000000"/>
            <rFont val="Arial"/>
            <family val="2"/>
            <scheme val="minor"/>
          </rPr>
          <t>8.10.24
	-Ryan Warren</t>
        </r>
      </text>
    </comment>
    <comment ref="AR1" authorId="0" shapeId="0" xr:uid="{00000000-0006-0000-0100-000007000000}">
      <text>
        <r>
          <rPr>
            <sz val="10"/>
            <color rgb="FF000000"/>
            <rFont val="Arial"/>
            <family val="2"/>
            <scheme val="minor"/>
          </rPr>
          <t>8.24.24
	-Ryan Warren</t>
        </r>
      </text>
    </comment>
    <comment ref="AS1" authorId="0" shapeId="0" xr:uid="{00000000-0006-0000-0100-000016000000}">
      <text>
        <r>
          <rPr>
            <sz val="10"/>
            <color rgb="FF000000"/>
            <rFont val="Arial"/>
            <family val="2"/>
            <scheme val="minor"/>
          </rPr>
          <t>9/7
	-Naraya Price</t>
        </r>
      </text>
    </comment>
    <comment ref="AT1" authorId="0" shapeId="0" xr:uid="{00000000-0006-0000-0100-000015000000}">
      <text>
        <r>
          <rPr>
            <sz val="10"/>
            <color rgb="FF000000"/>
            <rFont val="Arial"/>
            <family val="2"/>
            <scheme val="minor"/>
          </rPr>
          <t>10/12
	-Naraya Price</t>
        </r>
      </text>
    </comment>
    <comment ref="AU1" authorId="0" shapeId="0" xr:uid="{00000000-0006-0000-0100-000014000000}">
      <text>
        <r>
          <rPr>
            <sz val="10"/>
            <color rgb="FF000000"/>
            <rFont val="Arial"/>
            <family val="2"/>
            <scheme val="minor"/>
          </rPr>
          <t>11/23
	-Naraya Price</t>
        </r>
      </text>
    </comment>
    <comment ref="AV1" authorId="0" shapeId="0" xr:uid="{00000000-0006-0000-0100-000013000000}">
      <text>
        <r>
          <rPr>
            <sz val="10"/>
            <color rgb="FF000000"/>
            <rFont val="Arial"/>
            <family val="2"/>
            <scheme val="minor"/>
          </rPr>
          <t>12/7
	-Naraya Price</t>
        </r>
      </text>
    </comment>
    <comment ref="AW1" authorId="0" shapeId="0" xr:uid="{00000000-0006-0000-0100-000010000000}">
      <text>
        <r>
          <rPr>
            <sz val="10"/>
            <color rgb="FF000000"/>
            <rFont val="Arial"/>
            <family val="2"/>
            <scheme val="minor"/>
          </rPr>
          <t>1/11
	-Naraya Price</t>
        </r>
      </text>
    </comment>
    <comment ref="AX1" authorId="0" shapeId="0" xr:uid="{00000000-0006-0000-0100-00000D000000}">
      <text>
        <r>
          <rPr>
            <sz val="10"/>
            <color rgb="FF000000"/>
            <rFont val="Arial"/>
            <family val="2"/>
            <scheme val="minor"/>
          </rPr>
          <t>2/15
	-Naraya Price</t>
        </r>
      </text>
    </comment>
    <comment ref="AY1" authorId="0" shapeId="0" xr:uid="{00000000-0006-0000-0100-000004000000}">
      <text>
        <r>
          <rPr>
            <sz val="10"/>
            <color rgb="FF000000"/>
            <rFont val="Arial"/>
            <family val="2"/>
            <scheme val="minor"/>
          </rPr>
          <t>3.15.25
	-Ryan Warren</t>
        </r>
      </text>
    </comment>
    <comment ref="J7" authorId="0" shapeId="0" xr:uid="{00000000-0006-0000-0100-00001A000000}">
      <text>
        <r>
          <rPr>
            <sz val="10"/>
            <color rgb="FF000000"/>
            <rFont val="Arial"/>
            <family val="2"/>
            <scheme val="minor"/>
          </rPr>
          <t>This is unclear bc she always does the homework, but she didn't come to the session so I have no way of knowing
	-Vivekae Kim</t>
        </r>
      </text>
    </comment>
    <comment ref="M7" authorId="0" shapeId="0" xr:uid="{00000000-0006-0000-0100-00000A000000}">
      <text>
        <r>
          <rPr>
            <sz val="10"/>
            <color rgb="FF000000"/>
            <rFont val="Arial"/>
            <family val="2"/>
            <scheme val="minor"/>
          </rPr>
          <t>from Vivikae: This is unclear bc she always does the homework, but she didn't come to the session so I have no way of knowing
	-Naraya Price</t>
        </r>
      </text>
    </comment>
    <comment ref="U12" authorId="0" shapeId="0" xr:uid="{00000000-0006-0000-0100-000019000000}">
      <text>
        <r>
          <rPr>
            <sz val="10"/>
            <color rgb="FF000000"/>
            <rFont val="Arial"/>
            <family val="2"/>
            <scheme val="minor"/>
          </rPr>
          <t>excused for graduation
	-Naraya Price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3000000}">
      <text>
        <r>
          <rPr>
            <sz val="10"/>
            <color rgb="FF000000"/>
            <rFont val="Arial"/>
            <family val="2"/>
            <scheme val="minor"/>
          </rPr>
          <t>@ryantimothywarren@gmail.com
Are these the scaled scores of PT 73? If so can we input the scores only as per the other columns and move the breakdown to another sheet?
_Assigned to ryantimothywarren@gmail.com_
	-Naraya Price
"New Scaled" are, yes, and yes.
	-Ryan Warren</t>
        </r>
      </text>
    </comment>
    <comment ref="G1" authorId="0" shapeId="0" xr:uid="{00000000-0006-0000-0300-000002000000}">
      <text>
        <r>
          <rPr>
            <sz val="10"/>
            <color rgb="FF000000"/>
            <rFont val="Arial"/>
            <family val="2"/>
            <scheme val="minor"/>
          </rPr>
          <t>@ryantimothywarren@gmail.com
Same comment here - can we move the score breakdown to another spreadsheet and just include the final scaled score in the column on this sheet as per the other proceeding columns?
_Assigned to ryantimothywarren@gmail.com_
	-Naraya Price
yes
	-Ryan Warren</t>
        </r>
      </text>
    </comment>
    <comment ref="H1" authorId="0" shapeId="0" xr:uid="{00000000-0006-0000-0300-00000D000000}">
      <text>
        <r>
          <rPr>
            <sz val="10"/>
            <color rgb="FF000000"/>
            <rFont val="Arial"/>
            <family val="2"/>
            <scheme val="minor"/>
          </rPr>
          <t>6.29
	-Naraya Price</t>
        </r>
      </text>
    </comment>
    <comment ref="I1" authorId="0" shapeId="0" xr:uid="{00000000-0006-0000-0300-00000C000000}">
      <text>
        <r>
          <rPr>
            <sz val="10"/>
            <color rgb="FF000000"/>
            <rFont val="Arial"/>
            <family val="2"/>
            <scheme val="minor"/>
          </rPr>
          <t>7.13
	-Naraya Price</t>
        </r>
      </text>
    </comment>
    <comment ref="J1" authorId="0" shapeId="0" xr:uid="{00000000-0006-0000-0300-00000B000000}">
      <text>
        <r>
          <rPr>
            <sz val="10"/>
            <color rgb="FF000000"/>
            <rFont val="Arial"/>
            <family val="2"/>
            <scheme val="minor"/>
          </rPr>
          <t>7.27
	-Naraya Price</t>
        </r>
      </text>
    </comment>
    <comment ref="K1" authorId="0" shapeId="0" xr:uid="{00000000-0006-0000-0300-00000A000000}">
      <text>
        <r>
          <rPr>
            <sz val="10"/>
            <color rgb="FF000000"/>
            <rFont val="Arial"/>
            <family val="2"/>
            <scheme val="minor"/>
          </rPr>
          <t>8.10
	-Naraya Price</t>
        </r>
      </text>
    </comment>
    <comment ref="L1" authorId="0" shapeId="0" xr:uid="{00000000-0006-0000-0300-000009000000}">
      <text>
        <r>
          <rPr>
            <sz val="10"/>
            <color rgb="FF000000"/>
            <rFont val="Arial"/>
            <family val="2"/>
            <scheme val="minor"/>
          </rPr>
          <t>8.24
	-Naraya Price</t>
        </r>
      </text>
    </comment>
    <comment ref="M1" authorId="0" shapeId="0" xr:uid="{00000000-0006-0000-0300-000008000000}">
      <text>
        <r>
          <rPr>
            <sz val="10"/>
            <color rgb="FF000000"/>
            <rFont val="Arial"/>
            <family val="2"/>
            <scheme val="minor"/>
          </rPr>
          <t>9.7
	-Naraya Price</t>
        </r>
      </text>
    </comment>
    <comment ref="N1" authorId="0" shapeId="0" xr:uid="{00000000-0006-0000-0300-000004000000}">
      <text>
        <r>
          <rPr>
            <sz val="10"/>
            <color rgb="FF000000"/>
            <rFont val="Arial"/>
            <family val="2"/>
            <scheme val="minor"/>
          </rPr>
          <t>10.12.24
	-Ryan Warren</t>
        </r>
      </text>
    </comment>
    <comment ref="O1" authorId="0" shapeId="0" xr:uid="{00000000-0006-0000-0300-000001000000}">
      <text>
        <r>
          <rPr>
            <sz val="10"/>
            <color rgb="FF000000"/>
            <rFont val="Arial"/>
            <family val="2"/>
            <scheme val="minor"/>
          </rPr>
          <t xml:space="preserve">11.23
</t>
        </r>
      </text>
    </comment>
    <comment ref="P1" authorId="0" shapeId="0" xr:uid="{00000000-0006-0000-0300-000007000000}">
      <text>
        <r>
          <rPr>
            <sz val="10"/>
            <color rgb="FF000000"/>
            <rFont val="Arial"/>
            <family val="2"/>
            <scheme val="minor"/>
          </rPr>
          <t>12.7.24
	-Ryan Warren</t>
        </r>
      </text>
    </comment>
    <comment ref="Q1" authorId="0" shapeId="0" xr:uid="{00000000-0006-0000-0300-000006000000}">
      <text>
        <r>
          <rPr>
            <sz val="10"/>
            <color rgb="FF000000"/>
            <rFont val="Arial"/>
            <family val="2"/>
            <scheme val="minor"/>
          </rPr>
          <t>1.11.25
	-Ryan Warren</t>
        </r>
      </text>
    </comment>
    <comment ref="R1" authorId="0" shapeId="0" xr:uid="{00000000-0006-0000-0300-000005000000}">
      <text>
        <r>
          <rPr>
            <sz val="10"/>
            <color rgb="FF000000"/>
            <rFont val="Arial"/>
            <family val="2"/>
            <scheme val="minor"/>
          </rPr>
          <t>2.15.25
	-Ryan Warren</t>
        </r>
      </text>
    </comment>
    <comment ref="M14" authorId="0" shapeId="0" xr:uid="{00000000-0006-0000-0300-00000F000000}">
      <text>
        <r>
          <rPr>
            <sz val="10"/>
            <color rgb="FF000000"/>
            <rFont val="Arial"/>
            <family val="2"/>
            <scheme val="minor"/>
          </rPr>
          <t>Emailed she would not be there.
	-Naraya Price</t>
        </r>
      </text>
    </comment>
    <comment ref="M15" authorId="0" shapeId="0" xr:uid="{00000000-0006-0000-0300-00000E000000}">
      <text>
        <r>
          <rPr>
            <sz val="10"/>
            <color rgb="FF000000"/>
            <rFont val="Arial"/>
            <family val="2"/>
            <scheme val="minor"/>
          </rPr>
          <t>Started Test, but left ill and followed up with R by email
	-Naraya Price</t>
        </r>
      </text>
    </comment>
  </commentList>
</comments>
</file>

<file path=xl/sharedStrings.xml><?xml version="1.0" encoding="utf-8"?>
<sst xmlns="http://schemas.openxmlformats.org/spreadsheetml/2006/main" count="4023" uniqueCount="397">
  <si>
    <t>First</t>
  </si>
  <si>
    <t>Last</t>
  </si>
  <si>
    <t>FSG 1</t>
  </si>
  <si>
    <t>FSG 2</t>
  </si>
  <si>
    <t>FSG 3</t>
  </si>
  <si>
    <t>FSG 4</t>
  </si>
  <si>
    <t>FSG 5</t>
  </si>
  <si>
    <t>FSG 6</t>
  </si>
  <si>
    <t>FSG 7</t>
  </si>
  <si>
    <t>FSG 8</t>
  </si>
  <si>
    <t>SSG 1</t>
  </si>
  <si>
    <t>SSG 2</t>
  </si>
  <si>
    <t>SSG 3</t>
  </si>
  <si>
    <t>SSG 4</t>
  </si>
  <si>
    <t>SSG 5</t>
  </si>
  <si>
    <t>SSG 6</t>
  </si>
  <si>
    <t>SSG 7</t>
  </si>
  <si>
    <t>SSG 8</t>
  </si>
  <si>
    <t>SA 1</t>
  </si>
  <si>
    <t>SA 2</t>
  </si>
  <si>
    <t>SA 3</t>
  </si>
  <si>
    <t>SA 4</t>
  </si>
  <si>
    <t>SA 5</t>
  </si>
  <si>
    <t>SA 6</t>
  </si>
  <si>
    <t>SA 7</t>
  </si>
  <si>
    <t>SA 8</t>
  </si>
  <si>
    <t>SA 9</t>
  </si>
  <si>
    <t>SA 10</t>
  </si>
  <si>
    <t>SA 11</t>
  </si>
  <si>
    <t>SA 12</t>
  </si>
  <si>
    <t>SA 13</t>
  </si>
  <si>
    <t>SA 14</t>
  </si>
  <si>
    <t>SA 15</t>
  </si>
  <si>
    <t>SA 16</t>
  </si>
  <si>
    <t>SA 17</t>
  </si>
  <si>
    <t>SA 18</t>
  </si>
  <si>
    <t>SA 19</t>
  </si>
  <si>
    <t>SA 20</t>
  </si>
  <si>
    <t>SA 21</t>
  </si>
  <si>
    <t>SA 22</t>
  </si>
  <si>
    <t>SA 23</t>
  </si>
  <si>
    <t>SA 24</t>
  </si>
  <si>
    <t>SA 25</t>
  </si>
  <si>
    <t>SA 26</t>
  </si>
  <si>
    <t>SA 27</t>
  </si>
  <si>
    <t>SA 28</t>
  </si>
  <si>
    <t>SA 29</t>
  </si>
  <si>
    <t>SA 30</t>
  </si>
  <si>
    <t>SA 31</t>
  </si>
  <si>
    <t>SA 32</t>
  </si>
  <si>
    <t>SA 33</t>
  </si>
  <si>
    <t>FSG Attended</t>
  </si>
  <si>
    <t>FSG Total</t>
  </si>
  <si>
    <t>FSG %</t>
  </si>
  <si>
    <t>SSG Attended</t>
  </si>
  <si>
    <t>SSG Total</t>
  </si>
  <si>
    <t>Spring Small Group %</t>
  </si>
  <si>
    <t>Total Small Group Attendance %</t>
  </si>
  <si>
    <t>SA %</t>
  </si>
  <si>
    <t>Total Attendance%</t>
  </si>
  <si>
    <t>Camille</t>
  </si>
  <si>
    <t>Fulcher</t>
  </si>
  <si>
    <t xml:space="preserve">Chaniah </t>
  </si>
  <si>
    <t>Pantry</t>
  </si>
  <si>
    <t>Christine</t>
  </si>
  <si>
    <t>Bartlett-Josie</t>
  </si>
  <si>
    <t>Clyde</t>
  </si>
  <si>
    <t>Meikle</t>
  </si>
  <si>
    <t>Denisha</t>
  </si>
  <si>
    <t>Earlean Spearman</t>
  </si>
  <si>
    <t xml:space="preserve">Ebony </t>
  </si>
  <si>
    <t>Bowden-Moore</t>
  </si>
  <si>
    <t>Eva</t>
  </si>
  <si>
    <t>Bermudez-Zimmerman</t>
  </si>
  <si>
    <t>Gabrielle</t>
  </si>
  <si>
    <t>Bynum</t>
  </si>
  <si>
    <t>Hugh</t>
  </si>
  <si>
    <t>McCalla</t>
  </si>
  <si>
    <t>Jazmarie</t>
  </si>
  <si>
    <t>Melendez</t>
  </si>
  <si>
    <t>Jocelyn</t>
  </si>
  <si>
    <t>Pineda</t>
  </si>
  <si>
    <t>Marcia</t>
  </si>
  <si>
    <t>Lene Smith</t>
  </si>
  <si>
    <t>Nkenge</t>
  </si>
  <si>
    <t>Hook</t>
  </si>
  <si>
    <t>Peggy</t>
  </si>
  <si>
    <t>Inahuazo</t>
  </si>
  <si>
    <t>Rashawn</t>
  </si>
  <si>
    <t>Lee</t>
  </si>
  <si>
    <t>Sandra</t>
  </si>
  <si>
    <t>McKinnie</t>
  </si>
  <si>
    <t>Solace</t>
  </si>
  <si>
    <t>Porter</t>
  </si>
  <si>
    <t>Twyla</t>
  </si>
  <si>
    <t>Green</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</si>
  <si>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</si>
  <si>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</si>
  <si>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</si>
  <si>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</si>
  <si>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</si>
  <si>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</si>
  <si>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</si>
  <si>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</si>
  <si>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</si>
  <si>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</si>
  <si>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</si>
  <si>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</si>
  <si>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</si>
  <si>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</si>
  <si>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</si>
  <si>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</si>
  <si>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</si>
  <si>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</si>
  <si>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</si>
  <si>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</si>
  <si>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</si>
  <si>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</si>
  <si>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</si>
  <si>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</si>
  <si>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</si>
  <si>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</si>
  <si>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</si>
  <si>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</si>
  <si>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</si>
  <si>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PT 1</t>
  </si>
  <si>
    <t>PT 2</t>
  </si>
  <si>
    <t>PT 3</t>
  </si>
  <si>
    <t>PT 4</t>
  </si>
  <si>
    <t>PT 5</t>
  </si>
  <si>
    <t>PT 6</t>
  </si>
  <si>
    <t>PT 7</t>
  </si>
  <si>
    <t>PT 8</t>
  </si>
  <si>
    <t>PT 9</t>
  </si>
  <si>
    <t>PT 10</t>
  </si>
  <si>
    <t>PT 11</t>
  </si>
  <si>
    <t>PT 12</t>
  </si>
  <si>
    <t>PT 13</t>
  </si>
  <si>
    <t>%Total Attendance</t>
  </si>
  <si>
    <t>Count Attendance</t>
  </si>
  <si>
    <t>Count Practice Test Attendance</t>
  </si>
  <si>
    <t xml:space="preserve">Count Small Group Attendance </t>
  </si>
  <si>
    <t>% Practice Test Attendance</t>
  </si>
  <si>
    <t xml:space="preserve">% Small Group Attendance </t>
  </si>
  <si>
    <t>1:1 Lesson Count</t>
  </si>
  <si>
    <t>Fellow First</t>
  </si>
  <si>
    <t>Fellow Last</t>
  </si>
  <si>
    <t>Approx PB</t>
  </si>
  <si>
    <t>Improvement First to Highest</t>
  </si>
  <si>
    <t>PT 73</t>
  </si>
  <si>
    <t>PT 71 (Partial)</t>
  </si>
  <si>
    <t xml:space="preserve">PT136 </t>
  </si>
  <si>
    <t>PT 137</t>
  </si>
  <si>
    <t xml:space="preserve">PT 138 </t>
  </si>
  <si>
    <t xml:space="preserve">PT 139 </t>
  </si>
  <si>
    <t xml:space="preserve">PT 140 </t>
  </si>
  <si>
    <t xml:space="preserve">PT 141 </t>
  </si>
  <si>
    <t>PT 144</t>
  </si>
  <si>
    <t>PT 145</t>
  </si>
  <si>
    <t>PT 146</t>
  </si>
  <si>
    <t>PT 147</t>
  </si>
  <si>
    <t>PT 148</t>
  </si>
  <si>
    <t>PT 149</t>
  </si>
  <si>
    <t>Fulche</t>
  </si>
  <si>
    <t>?</t>
  </si>
  <si>
    <t>Fellow</t>
  </si>
  <si>
    <t>Scale Improvement</t>
  </si>
  <si>
    <t>Sessions</t>
  </si>
  <si>
    <t>Total Attendance</t>
  </si>
  <si>
    <t>Practice Tests</t>
  </si>
  <si>
    <t>Small Group</t>
  </si>
  <si>
    <t>Large Group</t>
  </si>
  <si>
    <t>Consecutive Week Sessions</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</si>
  <si>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</si>
  <si>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</si>
  <si>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</si>
  <si>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</si>
  <si>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</si>
  <si>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</si>
  <si>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</si>
  <si>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</si>
  <si>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</si>
  <si>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</si>
  <si>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</si>
  <si>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</si>
  <si>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</si>
  <si>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</si>
  <si>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</si>
  <si>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</si>
  <si>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</si>
  <si>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</si>
  <si>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</si>
  <si>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</si>
  <si>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</si>
  <si>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</si>
  <si>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</si>
  <si>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Nia</t>
  </si>
  <si>
    <t>IB2wsyl@m3</t>
  </si>
  <si>
    <t>Camillefulcher@gmail.com</t>
  </si>
  <si>
    <t>n</t>
  </si>
  <si>
    <t>Jenn Dikler</t>
  </si>
  <si>
    <t>Camillefulcher4</t>
  </si>
  <si>
    <t>@Morgan331</t>
  </si>
  <si>
    <t>Camille@liminallsat.com</t>
  </si>
  <si>
    <t>X</t>
  </si>
  <si>
    <t>Mariah</t>
  </si>
  <si>
    <t>pantrychaniah2019@gmail.com</t>
  </si>
  <si>
    <t>Vivekae Kim</t>
  </si>
  <si>
    <t>Donlino</t>
  </si>
  <si>
    <t>14Natasha12314!</t>
  </si>
  <si>
    <t>Chaniah@liminallsat.com</t>
  </si>
  <si>
    <t>Vivekae</t>
  </si>
  <si>
    <t>christinebartlettjosie@gmail.com</t>
  </si>
  <si>
    <t>Tyler Walls</t>
  </si>
  <si>
    <t>chbjosie55</t>
  </si>
  <si>
    <t>J@sie2025</t>
  </si>
  <si>
    <t>Christine@liminallsat.com</t>
  </si>
  <si>
    <t>ipnl123kiing@gmail.com</t>
  </si>
  <si>
    <t>Alex Chain</t>
  </si>
  <si>
    <t>Crystal7</t>
  </si>
  <si>
    <t>Yale@God</t>
  </si>
  <si>
    <t>Clyde@liminallsat.com</t>
  </si>
  <si>
    <t>Alex</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</si>
  <si>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</si>
  <si>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</si>
  <si>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</si>
  <si>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</si>
  <si>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</si>
  <si>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</si>
  <si>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</si>
  <si>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</si>
  <si>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</si>
  <si>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</si>
  <si>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</si>
  <si>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</si>
  <si>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</si>
  <si>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</si>
  <si>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</si>
  <si>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</si>
  <si>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</si>
  <si>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</si>
  <si>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</si>
  <si>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</si>
  <si>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</si>
  <si>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</si>
  <si>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Hmccalla</t>
  </si>
  <si>
    <t>Bigalpha5!</t>
  </si>
  <si>
    <t>Hugh@liminallsat.com</t>
  </si>
  <si>
    <t>jmelendez@albertus.edu</t>
  </si>
  <si>
    <t>JMELE1</t>
  </si>
  <si>
    <t>PinkLove12!</t>
  </si>
  <si>
    <t>Jazmarie@liminallsat.com</t>
  </si>
  <si>
    <t>jocelynpineda0922@gmail.com</t>
  </si>
  <si>
    <t>(mentioned excused)</t>
  </si>
  <si>
    <t>JLP0922</t>
  </si>
  <si>
    <t>Jamilexjocy0922!</t>
  </si>
  <si>
    <t>Jocelyn@liminallsat.com</t>
  </si>
  <si>
    <t>smithmarcia90@yahoo.com</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</si>
  <si>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</si>
  <si>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</si>
  <si>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</si>
  <si>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</si>
  <si>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</si>
  <si>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</si>
  <si>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</si>
  <si>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</si>
  <si>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</si>
  <si>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</si>
  <si>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</si>
  <si>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</si>
  <si>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RASHAWN357</t>
  </si>
  <si>
    <t>Royal357</t>
  </si>
  <si>
    <t>Rashawn@liminallsat.com</t>
  </si>
  <si>
    <t>smckinnie@albertus.edu</t>
  </si>
  <si>
    <t>Jewel Drigo</t>
  </si>
  <si>
    <t>smckinnie63</t>
  </si>
  <si>
    <t>Sunshine2go</t>
  </si>
  <si>
    <t>Sandra@liminallsat.com</t>
  </si>
  <si>
    <t>sporter@oberlin.edu</t>
  </si>
  <si>
    <t>Sporter13</t>
  </si>
  <si>
    <t>Solaceporter11!</t>
  </si>
  <si>
    <t>twylaag99@gmail.com</t>
  </si>
  <si>
    <t>twylagreen</t>
  </si>
  <si>
    <t>schoLarbl06!</t>
  </si>
  <si>
    <t>Solace@liminallsat.com</t>
  </si>
  <si>
    <t>Ebony (Ebby?)</t>
  </si>
  <si>
    <t>NEW INSTRUCTOR</t>
  </si>
  <si>
    <t>NEW INSTRUCTOR 1</t>
  </si>
  <si>
    <t>NEW INSTRUCTOR 2</t>
  </si>
  <si>
    <t>Last Name</t>
  </si>
  <si>
    <t>Starting</t>
  </si>
  <si>
    <t>Personal Best</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</si>
  <si>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</si>
  <si>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</si>
  <si>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</si>
  <si>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</si>
  <si>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</si>
  <si>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</si>
  <si>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</si>
  <si>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</si>
  <si>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</si>
  <si>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</si>
  <si>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</si>
  <si>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</si>
  <si>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</si>
  <si>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</si>
  <si>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</si>
  <si>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</si>
  <si>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</si>
  <si>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</si>
  <si>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</si>
  <si>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</si>
  <si>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</si>
  <si>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</si>
  <si>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</si>
  <si>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</si>
  <si>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</si>
  <si>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</si>
  <si>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</si>
  <si>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</si>
  <si>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</si>
  <si>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</si>
  <si>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</si>
  <si>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</si>
  <si>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</si>
  <si>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</si>
  <si>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</si>
  <si>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</si>
  <si>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</si>
  <si>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</si>
  <si>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</si>
  <si>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</si>
  <si>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</si>
  <si>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</si>
  <si>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</si>
  <si>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</si>
  <si>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</si>
  <si>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</si>
  <si>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</si>
  <si>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</si>
  <si>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73 Section 1</t>
  </si>
  <si>
    <t>73 Section 2</t>
  </si>
  <si>
    <t>74 Section 3</t>
  </si>
  <si>
    <t>74 Section 4</t>
  </si>
  <si>
    <t>E</t>
  </si>
  <si>
    <t>B</t>
  </si>
  <si>
    <t>C</t>
  </si>
  <si>
    <t>D</t>
  </si>
  <si>
    <t>A</t>
  </si>
  <si>
    <t>Diagnostic</t>
  </si>
  <si>
    <t>June</t>
  </si>
  <si>
    <t>July Average</t>
  </si>
  <si>
    <t>August Average</t>
  </si>
  <si>
    <t>September</t>
  </si>
  <si>
    <t>October</t>
  </si>
  <si>
    <t>Novermber</t>
  </si>
  <si>
    <t>December</t>
  </si>
  <si>
    <t>January</t>
  </si>
  <si>
    <t>Ebony</t>
  </si>
  <si>
    <t>Chaniah</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</si>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</sst>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yyyy\-mm\-dd"/>
  </numFmts>
  <fonts count="35">
    <font>
      <sz val="10"/>
      <color rgb="FF000000"/>
      <name val="Arial"/>
      <scheme val="minor"/>
    </font>
    <font>
      <b/>
      <sz val="10"/>
      <color rgb="FF000000"/>
      <name val="Arial"/>
      <family val="2"/>
      <scheme val="minor"/>
    </font>
    <font>
      <sz val="10"/>
      <color rgb="FFCC0000"/>
      <name val="Arial"/>
      <family val="2"/>
      <scheme val="minor"/>
    </font>
    <font>
      <sz val="10"/>
      <color theme="1"/>
      <name val="Arial"/>
      <family val="2"/>
      <scheme val="minor"/>
    </font>
    <font>
      <sz val="10"/>
      <color rgb="FF000000"/>
      <name val="Arial"/>
      <family val="2"/>
      <scheme val="minor"/>
    </font>
    <font>
      <sz val="10"/>
      <color theme="1"/>
      <name val="Arial"/>
      <family val="2"/>
    </font>
    <font>
      <sz val="10"/>
      <color rgb="FFCC0000"/>
      <name val="Arial"/>
      <family val="2"/>
      <scheme val="minor"/>
    </font>
    <font>
      <sz val="10"/>
      <color rgb="FF000000"/>
      <name val="Arial"/>
      <family val="2"/>
    </font>
    <font>
      <sz val="10"/>
      <color theme="1"/>
      <name val="Arial"/>
      <family val="2"/>
      <scheme val="minor"/>
    </font>
    <font>
      <b/>
      <sz val="10"/>
      <color theme="1"/>
      <name val="Arial"/>
      <family val="2"/>
      <scheme val="minor"/>
    </font>
    <font>
      <b/>
      <sz val="10"/>
      <color theme="1"/>
      <name val="Arial"/>
      <family val="2"/>
      <scheme val="minor"/>
    </font>
    <font>
      <sz val="10"/>
      <color rgb="FFFFFFFF"/>
      <name val="Arial"/>
      <family val="2"/>
      <scheme val="minor"/>
    </font>
    <font>
      <sz val="11"/>
      <color rgb="FF242424"/>
      <name val="Arial"/>
      <family val="2"/>
    </font>
    <font>
      <sz val="10"/>
      <color rgb="FF222222"/>
      <name val="Arial"/>
      <family val="2"/>
      <scheme val="minor"/>
    </font>
    <font>
      <sz val="10"/>
      <color rgb="FF4A86E8"/>
      <name val="Arial"/>
      <family val="2"/>
    </font>
    <font>
      <sz val="11"/>
      <color rgb="FF4A86E8"/>
      <name val="Arial"/>
      <family val="2"/>
    </font>
    <font>
      <sz val="10"/>
      <color rgb="FF980000"/>
      <name val="Arial"/>
      <family val="2"/>
      <scheme val="minor"/>
    </font>
    <font>
      <sz val="9"/>
      <color rgb="FF1F1F1F"/>
      <name val="&quot;Google Sans&quot;"/>
    </font>
    <font>
      <sz val="10"/>
      <color rgb="FF222222"/>
      <name val="Arial"/>
      <family val="2"/>
    </font>
    <font>
      <sz val="10"/>
      <color rgb="FFB7B7B7"/>
      <name val="Arial"/>
      <family val="2"/>
      <scheme val="minor"/>
    </font>
    <font>
      <sz val="10"/>
      <color rgb="FFCCCCCC"/>
      <name val="Arial"/>
      <family val="2"/>
      <scheme val="minor"/>
    </font>
    <font>
      <sz val="10"/>
      <color rgb="FFCCCCCC"/>
      <name val="Arial"/>
      <family val="2"/>
      <scheme val="minor"/>
    </font>
    <font>
      <b/>
      <sz val="10"/>
      <color theme="1"/>
      <name val="Arial"/>
      <family val="2"/>
    </font>
    <font>
      <sz val="11"/>
      <color rgb="FF202124"/>
      <name val="&quot;Google Sans&quot;"/>
    </font>
    <font>
      <sz val="11"/>
      <color rgb="FF201F1E"/>
      <name val="Arial"/>
      <family val="2"/>
    </font>
    <font>
      <sz val="11"/>
      <color theme="1"/>
      <name val="Arial"/>
      <family val="2"/>
    </font>
    <font>
      <sz val="12"/>
      <color rgb="FF000000"/>
      <name val="Calibri"/>
      <family val="2"/>
    </font>
    <font>
      <sz val="10"/>
      <color rgb="FFB7B7B7"/>
      <name val="Arial"/>
      <family val="2"/>
    </font>
    <font>
      <b/>
      <sz val="11"/>
      <color rgb="FF242424"/>
      <name val="Arial"/>
      <family val="2"/>
    </font>
    <font>
      <sz val="11"/>
      <color rgb="FF222222"/>
      <name val="&quot;Times New Roman&quot;"/>
    </font>
    <font>
      <sz val="11"/>
      <color rgb="FF000000"/>
      <name val="&quot;Google Sans&quot;"/>
    </font>
    <font>
      <sz val="11"/>
      <color rgb="FF222222"/>
      <name val="&quot;Google Sans&quot;"/>
    </font>
    <font>
      <sz val="10"/>
      <color rgb="FF222222"/>
      <name val="Arial"/>
      <family val="2"/>
    </font>
    <font>
      <sz val="10"/>
      <color rgb="FF242424"/>
      <name val="Arial"/>
      <family val="2"/>
      <scheme val="minor"/>
    </font>
    <font>
      <sz val="10"/>
      <color rgb="FF1F1F1F"/>
      <name val="Arial"/>
      <family val="2"/>
      <scheme val="minor"/>
    </font>
  </fonts>
  <fills count="13">
    <fill>
      <patternFill patternType="none"/>
    </fill>
    <fill>
      <patternFill patternType="gray125"/>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EAD3"/>
        <bgColor rgb="FFD9EAD3"/>
      </patternFill>
    </fill>
    <fill>
      <patternFill patternType="solid">
        <fgColor rgb="FFD5A6BD"/>
        <bgColor rgb="FFD5A6BD"/>
      </patternFill>
    </fill>
    <fill>
      <patternFill patternType="solid">
        <fgColor rgb="FFCFE2F3"/>
        <bgColor rgb="FFCFE2F3"/>
      </patternFill>
    </fill>
    <fill>
      <patternFill patternType="solid">
        <fgColor rgb="FFFFFFFF"/>
        <bgColor rgb="FFFFFFFF"/>
      </patternFill>
    </fill>
    <fill>
      <patternFill patternType="solid">
        <fgColor rgb="FFD0E0E3"/>
        <bgColor rgb="FFD0E0E3"/>
      </patternFill>
    </fill>
    <fill>
      <patternFill patternType="solid">
        <fgColor theme="0"/>
        <bgColor theme="0"/>
      </patternFill>
    </fill>
    <fill>
      <patternFill patternType="solid">
        <fgColor rgb="FF4A86E8"/>
        <bgColor rgb="FF4A86E8"/>
      </patternFill>
    </fill>
    <fill>
      <patternFill patternType="solid">
        <fgColor rgb="FFFAFAFA"/>
        <bgColor rgb="FFFAFAFA"/>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xf>
    <xf numFmtId="0" fontId="3" fillId="0" borderId="0" xfId="0" applyFont="1" applyAlignment="1">
      <alignment horizontal="center" vertical="center"/>
    </xf>
    <xf numFmtId="0" fontId="4" fillId="2" borderId="0" xfId="0" applyFont="1" applyFill="1" applyAlignment="1">
      <alignment wrapText="1"/>
    </xf>
    <xf numFmtId="0" fontId="4" fillId="3" borderId="0" xfId="0" applyFont="1" applyFill="1" applyAlignment="1">
      <alignment wrapText="1"/>
    </xf>
    <xf numFmtId="0" fontId="5" fillId="3" borderId="0" xfId="0" applyFont="1" applyFill="1" applyAlignment="1">
      <alignment wrapText="1"/>
    </xf>
    <xf numFmtId="0" fontId="4" fillId="9" borderId="0" xfId="0" applyFont="1" applyFill="1" applyAlignment="1">
      <alignment wrapText="1"/>
    </xf>
    <xf numFmtId="0" fontId="6" fillId="0" borderId="0" xfId="0" applyFont="1" applyAlignment="1">
      <alignment wrapText="1"/>
    </xf>
    <xf numFmtId="0" fontId="4" fillId="0" borderId="0" xfId="0" applyFont="1" applyAlignment="1">
      <alignment wrapText="1"/>
    </xf>
    <xf numFmtId="0" fontId="7" fillId="0" borderId="0" xfId="0" applyFont="1"/>
    <xf numFmtId="0" fontId="4" fillId="0" borderId="0" xfId="0" applyFont="1"/>
    <xf numFmtId="0" fontId="5" fillId="0" borderId="0" xfId="0" applyFont="1" applyAlignment="1">
      <alignment horizontal="right"/>
    </xf>
    <xf numFmtId="0" fontId="8" fillId="0" borderId="0" xfId="0" applyFont="1"/>
    <xf numFmtId="0" fontId="9" fillId="0" borderId="0" xfId="0" applyFont="1"/>
    <xf numFmtId="0" fontId="0" fillId="10" borderId="0" xfId="0" applyFill="1"/>
    <xf numFmtId="0" fontId="7" fillId="8" borderId="0" xfId="0" applyFont="1" applyFill="1" applyAlignment="1">
      <alignment vertical="top"/>
    </xf>
    <xf numFmtId="0" fontId="5" fillId="0" borderId="0" xfId="0" applyFont="1"/>
    <xf numFmtId="0" fontId="10" fillId="10" borderId="0" xfId="0" applyFont="1" applyFill="1"/>
    <xf numFmtId="0" fontId="11" fillId="11" borderId="0" xfId="0" applyFont="1" applyFill="1"/>
    <xf numFmtId="0" fontId="12" fillId="8" borderId="0" xfId="0" applyFont="1" applyFill="1"/>
    <xf numFmtId="0" fontId="13" fillId="10" borderId="0" xfId="0" applyFont="1" applyFill="1"/>
    <xf numFmtId="0" fontId="14" fillId="0" borderId="0" xfId="0" applyFont="1"/>
    <xf numFmtId="0" fontId="15" fillId="8" borderId="0" xfId="0" applyFont="1" applyFill="1"/>
    <xf numFmtId="0" fontId="3" fillId="10" borderId="0" xfId="0" applyFont="1" applyFill="1"/>
    <xf numFmtId="0" fontId="5" fillId="8" borderId="0" xfId="0" applyFont="1" applyFill="1" applyAlignment="1">
      <alignment vertical="top"/>
    </xf>
    <xf numFmtId="0" fontId="16" fillId="0" borderId="0" xfId="0" applyFont="1"/>
    <xf numFmtId="0" fontId="17" fillId="8" borderId="0" xfId="0" applyFont="1" applyFill="1"/>
    <xf numFmtId="0" fontId="3" fillId="0" borderId="0" xfId="0" applyFont="1"/>
    <xf numFmtId="0" fontId="18" fillId="8" borderId="0" xfId="0" applyFont="1" applyFill="1"/>
    <xf numFmtId="0" fontId="15" fillId="0" borderId="0" xfId="0" applyFont="1"/>
    <xf numFmtId="0" fontId="19" fillId="10" borderId="0" xfId="0" applyFont="1" applyFill="1"/>
    <xf numFmtId="0" fontId="20" fillId="0" borderId="0" xfId="0" applyFont="1"/>
    <xf numFmtId="0" fontId="21" fillId="10" borderId="0" xfId="0" applyFont="1" applyFill="1"/>
    <xf numFmtId="0" fontId="10" fillId="0" borderId="0" xfId="0" applyFont="1"/>
    <xf numFmtId="0" fontId="22" fillId="8" borderId="0" xfId="0" applyFont="1" applyFill="1" applyAlignment="1">
      <alignment wrapText="1"/>
    </xf>
    <xf numFmtId="164" fontId="3" fillId="0" borderId="0" xfId="0" applyNumberFormat="1" applyFont="1"/>
    <xf numFmtId="0" fontId="13" fillId="0" borderId="0" xfId="0" applyFont="1"/>
    <xf numFmtId="0" fontId="23" fillId="0" borderId="0" xfId="0" applyFont="1"/>
    <xf numFmtId="0" fontId="22" fillId="0" borderId="0" xfId="0" applyFont="1"/>
    <xf numFmtId="0" fontId="24" fillId="8" borderId="0" xfId="0" applyFont="1" applyFill="1"/>
    <xf numFmtId="0" fontId="25" fillId="0" borderId="0" xfId="0" applyFont="1" applyAlignment="1">
      <alignment vertical="top" wrapText="1"/>
    </xf>
    <xf numFmtId="0" fontId="26" fillId="0" borderId="0" xfId="0" applyFont="1"/>
    <xf numFmtId="164" fontId="19" fillId="0" borderId="0" xfId="0" applyNumberFormat="1" applyFont="1"/>
    <xf numFmtId="0" fontId="19" fillId="0" borderId="0" xfId="0" applyFont="1"/>
    <xf numFmtId="0" fontId="27" fillId="0" borderId="0" xfId="0" applyFont="1"/>
    <xf numFmtId="0" fontId="28" fillId="8" borderId="0" xfId="0" applyFont="1" applyFill="1"/>
    <xf numFmtId="0" fontId="18" fillId="0" borderId="0" xfId="0" applyFont="1"/>
    <xf numFmtId="0" fontId="12" fillId="0" borderId="0" xfId="0" applyFont="1"/>
    <xf numFmtId="0" fontId="24" fillId="0" borderId="0" xfId="0" applyFont="1"/>
    <xf numFmtId="164" fontId="0" fillId="0" borderId="0" xfId="0" applyNumberFormat="1"/>
    <xf numFmtId="0" fontId="29" fillId="0" borderId="0" xfId="0" applyFont="1"/>
    <xf numFmtId="0" fontId="30" fillId="0" borderId="0" xfId="0" applyFont="1"/>
    <xf numFmtId="0" fontId="23" fillId="8" borderId="0" xfId="0" applyFont="1" applyFill="1"/>
    <xf numFmtId="0" fontId="31" fillId="8" borderId="0" xfId="0" applyFont="1" applyFill="1"/>
    <xf numFmtId="0" fontId="32" fillId="12" borderId="0" xfId="0" applyFont="1" applyFill="1" applyAlignment="1">
      <alignment horizontal="center"/>
    </xf>
    <xf numFmtId="0" fontId="3" fillId="0" borderId="0" xfId="0" applyFont="1" applyAlignment="1">
      <alignment horizontal="center" wrapText="1"/>
    </xf>
    <xf numFmtId="0" fontId="33" fillId="8" borderId="0" xfId="0" applyFont="1" applyFill="1" applyAlignment="1">
      <alignment horizontal="center" wrapText="1"/>
    </xf>
    <xf numFmtId="0" fontId="10" fillId="0" borderId="0" xfId="0" applyFont="1" applyAlignment="1">
      <alignment horizontal="center" wrapText="1"/>
    </xf>
    <xf numFmtId="0" fontId="8" fillId="0" borderId="0" xfId="0" applyFont="1" applyAlignment="1">
      <alignment horizontal="center" wrapText="1"/>
    </xf>
    <xf numFmtId="0" fontId="33" fillId="0" borderId="0" xfId="0" applyFont="1" applyAlignment="1">
      <alignment horizontal="center" wrapText="1"/>
    </xf>
    <xf numFmtId="0" fontId="3" fillId="8" borderId="0" xfId="0" applyFont="1" applyFill="1" applyAlignment="1">
      <alignment horizontal="center" vertical="top" wrapText="1"/>
    </xf>
    <xf numFmtId="0" fontId="34" fillId="8" borderId="0" xfId="0" applyFont="1" applyFill="1" applyAlignment="1">
      <alignment horizontal="center" wrapText="1"/>
    </xf>
    <xf numFmtId="0" fontId="3" fillId="0" borderId="0" xfId="0" applyFont="1" applyAlignment="1">
      <alignment horizontal="center"/>
    </xf>
    <xf numFmtId="165" fontId="8" fillId="0" borderId="0" xfId="0" applyNumberFormat="1" applyFont="1"/>
    <xf numFmtId="10"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autoTitleDeleted val="0"/>
    <c:plotArea>
      <c:layout/>
      <c:scatterChart>
        <c:scatterStyle val="lineMarker"/>
        <c:varyColors val="0"/>
        <c:ser>
          <c:idx val="0"/>
          <c:order val="0"/>
          <c:tx>
            <c:strRef>
              <c:f>'Score Impact'!$L$1</c:f>
              <c:strCache>
                <c:ptCount val="1"/>
                <c:pt idx="0">
                  <c:v>Scale Improvement</c:v>
                </c:pt>
              </c:strCache>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Lbl>
              <c:numFmt formatCode="General" sourceLinked="0"/>
            </c:trendlineLbl>
          </c:trendline>
          <c:xVal>
            <c:numRef>
              <c:f>'Score Impact'!$K$2:$K$19</c:f>
              <c:numCache>
                <c:formatCode>General</c:formatCode>
                <c:ptCount val="18"/>
                <c:pt idx="0">
                  <c:v>24.5</c:v>
                </c:pt>
                <c:pt idx="1">
                  <c:v>7.5</c:v>
                </c:pt>
                <c:pt idx="2">
                  <c:v>26.5</c:v>
                </c:pt>
                <c:pt idx="3">
                  <c:v>17.5</c:v>
                </c:pt>
                <c:pt idx="4">
                  <c:v>31.5</c:v>
                </c:pt>
                <c:pt idx="5">
                  <c:v>35.5</c:v>
                </c:pt>
                <c:pt idx="6">
                  <c:v>37</c:v>
                </c:pt>
                <c:pt idx="7">
                  <c:v>17.5</c:v>
                </c:pt>
                <c:pt idx="8">
                  <c:v>16.5</c:v>
                </c:pt>
                <c:pt idx="9">
                  <c:v>14.5</c:v>
                </c:pt>
                <c:pt idx="10">
                  <c:v>20.5</c:v>
                </c:pt>
                <c:pt idx="11">
                  <c:v>14.5</c:v>
                </c:pt>
                <c:pt idx="12">
                  <c:v>21.5</c:v>
                </c:pt>
                <c:pt idx="13">
                  <c:v>14.5</c:v>
                </c:pt>
                <c:pt idx="14">
                  <c:v>24.5</c:v>
                </c:pt>
                <c:pt idx="15">
                  <c:v>9.5</c:v>
                </c:pt>
                <c:pt idx="16">
                  <c:v>29.5</c:v>
                </c:pt>
                <c:pt idx="17">
                  <c:v>28</c:v>
                </c:pt>
              </c:numCache>
            </c:numRef>
          </c:xVal>
          <c:yVal>
            <c:numRef>
              <c:f>'Score Impact'!$L$2:$L$19</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C7E3-3F42-9877-DCE0B781DA63}"/>
            </c:ext>
          </c:extLst>
        </c:ser>
        <c:dLbls>
          <c:showLegendKey val="0"/>
          <c:showVal val="0"/>
          <c:showCatName val="0"/>
          <c:showSerName val="0"/>
          <c:showPercent val="0"/>
          <c:showBubbleSize val="0"/>
        </c:dLbls>
        <c:axId val="1890000486"/>
        <c:axId val="1006412451"/>
      </c:scatterChart>
      <c:valAx>
        <c:axId val="18900004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6412451"/>
        <c:crosses val="autoZero"/>
        <c:crossBetween val="midCat"/>
      </c:valAx>
      <c:valAx>
        <c:axId val="1006412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000486"/>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autoTitleDeleted val="0"/>
    <c:plotArea>
      <c:layout/>
      <c:scatterChart>
        <c:scatterStyle val="lineMarker"/>
        <c:varyColors val="0"/>
        <c:ser>
          <c:idx val="0"/>
          <c:order val="0"/>
          <c:tx>
            <c:strRef>
              <c:f>'Score Impact'!$N$1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Impact'!$M$2:$M$19</c:f>
              <c:numCache>
                <c:formatCode>General</c:formatCode>
                <c:ptCount val="18"/>
                <c:pt idx="0">
                  <c:v>27</c:v>
                </c:pt>
                <c:pt idx="1">
                  <c:v>28</c:v>
                </c:pt>
                <c:pt idx="2">
                  <c:v>28</c:v>
                </c:pt>
                <c:pt idx="3">
                  <c:v>30</c:v>
                </c:pt>
                <c:pt idx="4">
                  <c:v>30</c:v>
                </c:pt>
                <c:pt idx="5">
                  <c:v>30</c:v>
                </c:pt>
                <c:pt idx="6">
                  <c:v>31</c:v>
                </c:pt>
                <c:pt idx="7">
                  <c:v>32</c:v>
                </c:pt>
                <c:pt idx="8">
                  <c:v>38</c:v>
                </c:pt>
                <c:pt idx="9">
                  <c:v>38</c:v>
                </c:pt>
                <c:pt idx="10">
                  <c:v>39</c:v>
                </c:pt>
                <c:pt idx="11">
                  <c:v>41</c:v>
                </c:pt>
                <c:pt idx="12">
                  <c:v>42</c:v>
                </c:pt>
                <c:pt idx="13">
                  <c:v>43</c:v>
                </c:pt>
                <c:pt idx="14">
                  <c:v>43</c:v>
                </c:pt>
                <c:pt idx="15">
                  <c:v>44</c:v>
                </c:pt>
                <c:pt idx="16">
                  <c:v>44</c:v>
                </c:pt>
                <c:pt idx="17">
                  <c:v>44</c:v>
                </c:pt>
              </c:numCache>
            </c:numRef>
          </c:xVal>
          <c:yVal>
            <c:numRef>
              <c:f>'Score Impact'!$N$2:$N$19</c:f>
              <c:numCache>
                <c:formatCode>General</c:formatCode>
                <c:ptCount val="18"/>
                <c:pt idx="0">
                  <c:v>0</c:v>
                </c:pt>
                <c:pt idx="1">
                  <c:v>28</c:v>
                </c:pt>
                <c:pt idx="2">
                  <c:v>12</c:v>
                </c:pt>
                <c:pt idx="3">
                  <c:v>3</c:v>
                </c:pt>
                <c:pt idx="4">
                  <c:v>9</c:v>
                </c:pt>
                <c:pt idx="5">
                  <c:v>20</c:v>
                </c:pt>
                <c:pt idx="6">
                  <c:v>0</c:v>
                </c:pt>
                <c:pt idx="7">
                  <c:v>12</c:v>
                </c:pt>
                <c:pt idx="8">
                  <c:v>5</c:v>
                </c:pt>
                <c:pt idx="9">
                  <c:v>7</c:v>
                </c:pt>
                <c:pt idx="10">
                  <c:v>33</c:v>
                </c:pt>
                <c:pt idx="11">
                  <c:v>6</c:v>
                </c:pt>
                <c:pt idx="12">
                  <c:v>23</c:v>
                </c:pt>
                <c:pt idx="13">
                  <c:v>16</c:v>
                </c:pt>
                <c:pt idx="14">
                  <c:v>13</c:v>
                </c:pt>
                <c:pt idx="15">
                  <c:v>3</c:v>
                </c:pt>
                <c:pt idx="16">
                  <c:v>15</c:v>
                </c:pt>
                <c:pt idx="17">
                  <c:v>20</c:v>
                </c:pt>
              </c:numCache>
            </c:numRef>
          </c:yVal>
          <c:smooth val="1"/>
          <c:extLst>
            <c:ext xmlns:c16="http://schemas.microsoft.com/office/drawing/2014/chart" uri="{C3380CC4-5D6E-409C-BE32-E72D297353CC}">
              <c16:uniqueId val="{00000001-7023-244C-B022-E56D1E6C16AC}"/>
            </c:ext>
          </c:extLst>
        </c:ser>
        <c:dLbls>
          <c:showLegendKey val="0"/>
          <c:showVal val="0"/>
          <c:showCatName val="0"/>
          <c:showSerName val="0"/>
          <c:showPercent val="0"/>
          <c:showBubbleSize val="0"/>
        </c:dLbls>
        <c:axId val="899225865"/>
        <c:axId val="1596062781"/>
      </c:scatterChart>
      <c:valAx>
        <c:axId val="8992258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6062781"/>
        <c:crosses val="autoZero"/>
        <c:crossBetween val="midCat"/>
      </c:valAx>
      <c:valAx>
        <c:axId val="1596062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9225865"/>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autoTitleDeleted val="0"/>
    <c:plotArea>
      <c:layout/>
      <c:scatterChart>
        <c:scatterStyle val="lineMarker"/>
        <c:varyColors val="0"/>
        <c:ser>
          <c:idx val="0"/>
          <c:order val="0"/>
          <c:tx>
            <c:strRef>
              <c:f>'Score Impact'!$P$1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Impact'!$O$2:$O$19</c:f>
              <c:numCache>
                <c:formatCode>General</c:formatCode>
                <c:ptCount val="18"/>
                <c:pt idx="0">
                  <c:v>4</c:v>
                </c:pt>
                <c:pt idx="1">
                  <c:v>5</c:v>
                </c:pt>
                <c:pt idx="2">
                  <c:v>5</c:v>
                </c:pt>
                <c:pt idx="3">
                  <c:v>5</c:v>
                </c:pt>
                <c:pt idx="4">
                  <c:v>6</c:v>
                </c:pt>
                <c:pt idx="5">
                  <c:v>6</c:v>
                </c:pt>
                <c:pt idx="6">
                  <c:v>7</c:v>
                </c:pt>
                <c:pt idx="7">
                  <c:v>7</c:v>
                </c:pt>
                <c:pt idx="8">
                  <c:v>7</c:v>
                </c:pt>
                <c:pt idx="9">
                  <c:v>8</c:v>
                </c:pt>
                <c:pt idx="10">
                  <c:v>8</c:v>
                </c:pt>
                <c:pt idx="11">
                  <c:v>8</c:v>
                </c:pt>
                <c:pt idx="12">
                  <c:v>9</c:v>
                </c:pt>
                <c:pt idx="13">
                  <c:v>10</c:v>
                </c:pt>
                <c:pt idx="14">
                  <c:v>10</c:v>
                </c:pt>
                <c:pt idx="15">
                  <c:v>10</c:v>
                </c:pt>
                <c:pt idx="16">
                  <c:v>11</c:v>
                </c:pt>
                <c:pt idx="17">
                  <c:v>11</c:v>
                </c:pt>
              </c:numCache>
            </c:numRef>
          </c:xVal>
          <c:yVal>
            <c:numRef>
              <c:f>'Score Impact'!$P$2:$P$19</c:f>
              <c:numCache>
                <c:formatCode>General</c:formatCode>
                <c:ptCount val="18"/>
                <c:pt idx="0">
                  <c:v>0</c:v>
                </c:pt>
                <c:pt idx="1">
                  <c:v>28</c:v>
                </c:pt>
                <c:pt idx="2">
                  <c:v>0</c:v>
                </c:pt>
                <c:pt idx="3">
                  <c:v>12</c:v>
                </c:pt>
                <c:pt idx="4">
                  <c:v>3</c:v>
                </c:pt>
                <c:pt idx="5">
                  <c:v>9</c:v>
                </c:pt>
                <c:pt idx="6">
                  <c:v>20</c:v>
                </c:pt>
                <c:pt idx="7">
                  <c:v>5</c:v>
                </c:pt>
                <c:pt idx="8">
                  <c:v>7</c:v>
                </c:pt>
                <c:pt idx="9">
                  <c:v>33</c:v>
                </c:pt>
                <c:pt idx="10">
                  <c:v>12</c:v>
                </c:pt>
                <c:pt idx="11">
                  <c:v>23</c:v>
                </c:pt>
                <c:pt idx="12">
                  <c:v>13</c:v>
                </c:pt>
                <c:pt idx="13">
                  <c:v>3</c:v>
                </c:pt>
                <c:pt idx="14">
                  <c:v>16</c:v>
                </c:pt>
                <c:pt idx="15">
                  <c:v>20</c:v>
                </c:pt>
                <c:pt idx="16">
                  <c:v>15</c:v>
                </c:pt>
                <c:pt idx="17">
                  <c:v>6</c:v>
                </c:pt>
              </c:numCache>
            </c:numRef>
          </c:yVal>
          <c:smooth val="1"/>
          <c:extLst>
            <c:ext xmlns:c16="http://schemas.microsoft.com/office/drawing/2014/chart" uri="{C3380CC4-5D6E-409C-BE32-E72D297353CC}">
              <c16:uniqueId val="{00000001-AD23-2042-B070-95F69D88DA54}"/>
            </c:ext>
          </c:extLst>
        </c:ser>
        <c:dLbls>
          <c:showLegendKey val="0"/>
          <c:showVal val="0"/>
          <c:showCatName val="0"/>
          <c:showSerName val="0"/>
          <c:showPercent val="0"/>
          <c:showBubbleSize val="0"/>
        </c:dLbls>
        <c:axId val="1529222212"/>
        <c:axId val="1545085632"/>
      </c:scatterChart>
      <c:valAx>
        <c:axId val="15292222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5085632"/>
        <c:crosses val="autoZero"/>
        <c:crossBetween val="midCat"/>
      </c:valAx>
      <c:valAx>
        <c:axId val="1545085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922221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autoTitleDeleted val="0"/>
    <c:plotArea>
      <c:layout/>
      <c:scatterChart>
        <c:scatterStyle val="lineMarker"/>
        <c:varyColors val="0"/>
        <c:ser>
          <c:idx val="0"/>
          <c:order val="0"/>
          <c:tx>
            <c:strRef>
              <c:f>'Score Impact'!$R$1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Impact'!$Q$2:$Q$19</c:f>
              <c:numCache>
                <c:formatCode>General</c:formatCode>
                <c:ptCount val="18"/>
                <c:pt idx="0">
                  <c:v>4</c:v>
                </c:pt>
                <c:pt idx="1">
                  <c:v>5</c:v>
                </c:pt>
                <c:pt idx="2">
                  <c:v>6</c:v>
                </c:pt>
                <c:pt idx="3">
                  <c:v>6</c:v>
                </c:pt>
                <c:pt idx="4">
                  <c:v>6</c:v>
                </c:pt>
                <c:pt idx="5">
                  <c:v>6</c:v>
                </c:pt>
                <c:pt idx="6">
                  <c:v>6</c:v>
                </c:pt>
                <c:pt idx="7">
                  <c:v>7</c:v>
                </c:pt>
                <c:pt idx="8">
                  <c:v>7</c:v>
                </c:pt>
                <c:pt idx="9">
                  <c:v>8</c:v>
                </c:pt>
                <c:pt idx="10">
                  <c:v>8</c:v>
                </c:pt>
                <c:pt idx="11">
                  <c:v>8</c:v>
                </c:pt>
                <c:pt idx="12">
                  <c:v>8</c:v>
                </c:pt>
                <c:pt idx="13">
                  <c:v>8</c:v>
                </c:pt>
                <c:pt idx="14">
                  <c:v>8</c:v>
                </c:pt>
                <c:pt idx="15">
                  <c:v>9</c:v>
                </c:pt>
                <c:pt idx="16">
                  <c:v>9</c:v>
                </c:pt>
                <c:pt idx="17">
                  <c:v>10</c:v>
                </c:pt>
              </c:numCache>
            </c:numRef>
          </c:xVal>
          <c:yVal>
            <c:numRef>
              <c:f>'Score Impact'!$R$2:$R$19</c:f>
              <c:numCache>
                <c:formatCode>General</c:formatCode>
                <c:ptCount val="18"/>
                <c:pt idx="0">
                  <c:v>12</c:v>
                </c:pt>
                <c:pt idx="1">
                  <c:v>9</c:v>
                </c:pt>
                <c:pt idx="2">
                  <c:v>3</c:v>
                </c:pt>
                <c:pt idx="3">
                  <c:v>28</c:v>
                </c:pt>
                <c:pt idx="4">
                  <c:v>20</c:v>
                </c:pt>
                <c:pt idx="5">
                  <c:v>5</c:v>
                </c:pt>
                <c:pt idx="6">
                  <c:v>12</c:v>
                </c:pt>
                <c:pt idx="7">
                  <c:v>0</c:v>
                </c:pt>
                <c:pt idx="8">
                  <c:v>20</c:v>
                </c:pt>
                <c:pt idx="9">
                  <c:v>33</c:v>
                </c:pt>
                <c:pt idx="10">
                  <c:v>3</c:v>
                </c:pt>
                <c:pt idx="11">
                  <c:v>13</c:v>
                </c:pt>
                <c:pt idx="12">
                  <c:v>7</c:v>
                </c:pt>
                <c:pt idx="13">
                  <c:v>6</c:v>
                </c:pt>
                <c:pt idx="14">
                  <c:v>0</c:v>
                </c:pt>
                <c:pt idx="15">
                  <c:v>16</c:v>
                </c:pt>
                <c:pt idx="16">
                  <c:v>23</c:v>
                </c:pt>
                <c:pt idx="17">
                  <c:v>15</c:v>
                </c:pt>
              </c:numCache>
            </c:numRef>
          </c:yVal>
          <c:smooth val="1"/>
          <c:extLst>
            <c:ext xmlns:c16="http://schemas.microsoft.com/office/drawing/2014/chart" uri="{C3380CC4-5D6E-409C-BE32-E72D297353CC}">
              <c16:uniqueId val="{00000001-0162-AA4A-8846-1EBEC0AD0F1B}"/>
            </c:ext>
          </c:extLst>
        </c:ser>
        <c:dLbls>
          <c:showLegendKey val="0"/>
          <c:showVal val="0"/>
          <c:showCatName val="0"/>
          <c:showSerName val="0"/>
          <c:showPercent val="0"/>
          <c:showBubbleSize val="0"/>
        </c:dLbls>
        <c:axId val="504542561"/>
        <c:axId val="91068310"/>
      </c:scatterChart>
      <c:valAx>
        <c:axId val="5045425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068310"/>
        <c:crosses val="autoZero"/>
        <c:crossBetween val="midCat"/>
      </c:valAx>
      <c:valAx>
        <c:axId val="91068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454256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autoTitleDeleted val="0"/>
    <c:plotArea>
      <c:layout/>
      <c:scatterChart>
        <c:scatterStyle val="lineMarker"/>
        <c:varyColors val="0"/>
        <c:ser>
          <c:idx val="0"/>
          <c:order val="0"/>
          <c:tx>
            <c:strRef>
              <c:f>'Score Impact'!$T$1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Impact'!$S$2:$S$19</c:f>
              <c:numCache>
                <c:formatCode>General</c:formatCode>
                <c:ptCount val="18"/>
                <c:pt idx="0">
                  <c:v>12</c:v>
                </c:pt>
                <c:pt idx="1">
                  <c:v>14</c:v>
                </c:pt>
                <c:pt idx="2">
                  <c:v>15</c:v>
                </c:pt>
                <c:pt idx="3">
                  <c:v>15</c:v>
                </c:pt>
                <c:pt idx="4">
                  <c:v>16</c:v>
                </c:pt>
                <c:pt idx="5">
                  <c:v>16</c:v>
                </c:pt>
                <c:pt idx="6">
                  <c:v>17</c:v>
                </c:pt>
                <c:pt idx="7">
                  <c:v>18</c:v>
                </c:pt>
                <c:pt idx="8">
                  <c:v>19</c:v>
                </c:pt>
                <c:pt idx="9">
                  <c:v>19</c:v>
                </c:pt>
                <c:pt idx="10">
                  <c:v>20</c:v>
                </c:pt>
                <c:pt idx="11">
                  <c:v>20</c:v>
                </c:pt>
                <c:pt idx="12">
                  <c:v>20</c:v>
                </c:pt>
                <c:pt idx="13">
                  <c:v>20</c:v>
                </c:pt>
                <c:pt idx="14">
                  <c:v>21</c:v>
                </c:pt>
                <c:pt idx="15">
                  <c:v>21</c:v>
                </c:pt>
                <c:pt idx="16">
                  <c:v>21</c:v>
                </c:pt>
                <c:pt idx="17">
                  <c:v>22</c:v>
                </c:pt>
              </c:numCache>
            </c:numRef>
          </c:xVal>
          <c:yVal>
            <c:numRef>
              <c:f>'Score Impact'!$T$2:$T$19</c:f>
              <c:numCache>
                <c:formatCode>General</c:formatCode>
                <c:ptCount val="18"/>
                <c:pt idx="0">
                  <c:v>0</c:v>
                </c:pt>
                <c:pt idx="1">
                  <c:v>12</c:v>
                </c:pt>
                <c:pt idx="2">
                  <c:v>12</c:v>
                </c:pt>
                <c:pt idx="3">
                  <c:v>20</c:v>
                </c:pt>
                <c:pt idx="4">
                  <c:v>3</c:v>
                </c:pt>
                <c:pt idx="5">
                  <c:v>0</c:v>
                </c:pt>
                <c:pt idx="6">
                  <c:v>28</c:v>
                </c:pt>
                <c:pt idx="7">
                  <c:v>9</c:v>
                </c:pt>
                <c:pt idx="8">
                  <c:v>33</c:v>
                </c:pt>
                <c:pt idx="9">
                  <c:v>5</c:v>
                </c:pt>
                <c:pt idx="10">
                  <c:v>16</c:v>
                </c:pt>
                <c:pt idx="11">
                  <c:v>23</c:v>
                </c:pt>
                <c:pt idx="12">
                  <c:v>13</c:v>
                </c:pt>
                <c:pt idx="13">
                  <c:v>15</c:v>
                </c:pt>
                <c:pt idx="14">
                  <c:v>7</c:v>
                </c:pt>
                <c:pt idx="15">
                  <c:v>6</c:v>
                </c:pt>
                <c:pt idx="16">
                  <c:v>20</c:v>
                </c:pt>
                <c:pt idx="17">
                  <c:v>3</c:v>
                </c:pt>
              </c:numCache>
            </c:numRef>
          </c:yVal>
          <c:smooth val="1"/>
          <c:extLst>
            <c:ext xmlns:c16="http://schemas.microsoft.com/office/drawing/2014/chart" uri="{C3380CC4-5D6E-409C-BE32-E72D297353CC}">
              <c16:uniqueId val="{00000001-CCFD-9642-A002-FE5C70148037}"/>
            </c:ext>
          </c:extLst>
        </c:ser>
        <c:dLbls>
          <c:showLegendKey val="0"/>
          <c:showVal val="0"/>
          <c:showCatName val="0"/>
          <c:showSerName val="0"/>
          <c:showPercent val="0"/>
          <c:showBubbleSize val="0"/>
        </c:dLbls>
        <c:axId val="796319159"/>
        <c:axId val="1728125233"/>
      </c:scatterChart>
      <c:valAx>
        <c:axId val="796319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28125233"/>
        <c:crosses val="autoZero"/>
        <c:crossBetween val="midCat"/>
      </c:valAx>
      <c:valAx>
        <c:axId val="1728125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631915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rgbClr val="45818E"/>
              </a:solidFill>
              <a:ln cmpd="sng">
                <a:solidFill>
                  <a:srgbClr val="45818E"/>
                </a:solidFill>
              </a:ln>
            </c:spPr>
          </c:marker>
          <c:trendline>
            <c:name>Trendline for series 1</c:name>
            <c:spPr>
              <a:ln w="19050">
                <a:solidFill>
                  <a:srgbClr val="45818E">
                    <a:alpha val="40000"/>
                  </a:srgbClr>
                </a:solidFill>
              </a:ln>
            </c:spPr>
            <c:trendlineType val="exp"/>
            <c:dispRSqr val="1"/>
            <c:dispEq val="0"/>
            <c:trendlineLbl>
              <c:numFmt formatCode="General" sourceLinked="0"/>
            </c:trendlineLbl>
          </c:trendline>
          <c:xVal>
            <c:numRef>
              <c:f>'Score Impact'!$B$23:$B$40</c:f>
              <c:numCache>
                <c:formatCode>General</c:formatCode>
                <c:ptCount val="18"/>
                <c:pt idx="0">
                  <c:v>16</c:v>
                </c:pt>
                <c:pt idx="1">
                  <c:v>3</c:v>
                </c:pt>
                <c:pt idx="2">
                  <c:v>24</c:v>
                </c:pt>
                <c:pt idx="3">
                  <c:v>9</c:v>
                </c:pt>
                <c:pt idx="4">
                  <c:v>27</c:v>
                </c:pt>
                <c:pt idx="5">
                  <c:v>32</c:v>
                </c:pt>
                <c:pt idx="6">
                  <c:v>24</c:v>
                </c:pt>
                <c:pt idx="7">
                  <c:v>8</c:v>
                </c:pt>
                <c:pt idx="8">
                  <c:v>8</c:v>
                </c:pt>
                <c:pt idx="9">
                  <c:v>10</c:v>
                </c:pt>
                <c:pt idx="10">
                  <c:v>11</c:v>
                </c:pt>
                <c:pt idx="11">
                  <c:v>6</c:v>
                </c:pt>
                <c:pt idx="12">
                  <c:v>11</c:v>
                </c:pt>
                <c:pt idx="13">
                  <c:v>8</c:v>
                </c:pt>
                <c:pt idx="14">
                  <c:v>12</c:v>
                </c:pt>
                <c:pt idx="15">
                  <c:v>5</c:v>
                </c:pt>
                <c:pt idx="16">
                  <c:v>21</c:v>
                </c:pt>
                <c:pt idx="17">
                  <c:v>23</c:v>
                </c:pt>
              </c:numCache>
            </c:numRef>
          </c:xVal>
          <c:yVal>
            <c:numRef>
              <c:f>'Score Impact'!$C$23:$C$40</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B13F-CF4D-B82B-6EF0001BFDF0}"/>
            </c:ext>
          </c:extLst>
        </c:ser>
        <c:dLbls>
          <c:showLegendKey val="0"/>
          <c:showVal val="0"/>
          <c:showCatName val="0"/>
          <c:showSerName val="0"/>
          <c:showPercent val="0"/>
          <c:showBubbleSize val="0"/>
        </c:dLbls>
        <c:axId val="300049374"/>
        <c:axId val="2051559207"/>
      </c:scatterChart>
      <c:valAx>
        <c:axId val="3000493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1559207"/>
        <c:crosses val="autoZero"/>
        <c:crossBetween val="midCat"/>
      </c:valAx>
      <c:valAx>
        <c:axId val="2051559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004937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'141 LR'!$U$2:$U$13</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LR'!$V$2:$V$13</c:f>
              <c:numCache>
                <c:formatCode>0.00%</c:formatCode>
                <c:ptCount val="12"/>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pt idx="11">
                  <c:v>0.43192640692640699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1B-4847-9495-1D1F34EF4045}"/>
            </c:ext>
          </c:extLst>
        </c:ser>
        <c:dLbls>
          <c:showLegendKey val="0"/>
          <c:showVal val="0"/>
          <c:showCatName val="0"/>
          <c:showSerName val="0"/>
          <c:showPercent val="0"/>
          <c:showBubbleSize val="0"/>
        </c:dLbls>
        <c:gapWidth val="150"/>
        <c:axId val="1475996774"/>
        <c:axId val="2091319181"/>
      </c:barChart>
      <c:catAx>
        <c:axId val="14759967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1319181"/>
        <c:crosses val="autoZero"/>
        <c:auto val="1"/>
        <c:lblAlgn val="ctr"/>
        <c:lblOffset val="100"/>
        <c:noMultiLvlLbl val="1"/>
      </c:catAx>
      <c:valAx>
        <c:axId val="2091319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4759967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B6D7A8"/>
            </a:solidFill>
            <a:ln cmpd="sng">
              <a:solidFill>
                <a:srgbClr val="000000"/>
              </a:solidFill>
            </a:ln>
          </c:spPr>
          <c:invertIfNegative val="1"/>
          <c:cat>
            <c:strRef>
              <c:f>'141 LR'!$U$2:$U$12</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LR'!$V$2:$V$12</c:f>
              <c:numCache>
                <c:formatCode>0.00%</c:formatCode>
                <c:ptCount val="11"/>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2F-794B-AAD3-D1E2DF6823E2}"/>
            </c:ext>
          </c:extLst>
        </c:ser>
        <c:dLbls>
          <c:showLegendKey val="0"/>
          <c:showVal val="0"/>
          <c:showCatName val="0"/>
          <c:showSerName val="0"/>
          <c:showPercent val="0"/>
          <c:showBubbleSize val="0"/>
        </c:dLbls>
        <c:gapWidth val="150"/>
        <c:axId val="214536469"/>
        <c:axId val="1145489127"/>
      </c:barChart>
      <c:catAx>
        <c:axId val="21453646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45489127"/>
        <c:crosses val="autoZero"/>
        <c:auto val="1"/>
        <c:lblAlgn val="ctr"/>
        <c:lblOffset val="100"/>
        <c:noMultiLvlLbl val="1"/>
      </c:catAx>
      <c:valAx>
        <c:axId val="1145489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145364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autoTitleDeleted val="0"/>
    <c:plotArea>
      <c:layout/>
      <c:lineChart>
        <c:grouping val="standard"/>
        <c:varyColors val="1"/>
        <c:ser>
          <c:idx val="0"/>
          <c:order val="0"/>
          <c:tx>
            <c:strRef>
              <c:f>Sheet27!$B$3</c:f>
              <c:strCache>
                <c:ptCount val="1"/>
                <c:pt idx="0">
                  <c:v>1</c:v>
                </c:pt>
              </c:strCache>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Sheet27!$C$3:$O$3</c:f>
              <c:numCache>
                <c:formatCode>General</c:formatCode>
                <c:ptCount val="13"/>
                <c:pt idx="0">
                  <c:v>135</c:v>
                </c:pt>
                <c:pt idx="1">
                  <c:v>139</c:v>
                </c:pt>
                <c:pt idx="2">
                  <c:v>151</c:v>
                </c:pt>
                <c:pt idx="3">
                  <c:v>157</c:v>
                </c:pt>
                <c:pt idx="4">
                  <c:v>157</c:v>
                </c:pt>
                <c:pt idx="5">
                  <c:v>157</c:v>
                </c:pt>
                <c:pt idx="6">
                  <c:v>155</c:v>
                </c:pt>
                <c:pt idx="7">
                  <c:v>158</c:v>
                </c:pt>
                <c:pt idx="8">
                  <c:v>158</c:v>
                </c:pt>
                <c:pt idx="9">
                  <c:v>164</c:v>
                </c:pt>
                <c:pt idx="10">
                  <c:v>157</c:v>
                </c:pt>
                <c:pt idx="11">
                  <c:v>159</c:v>
                </c:pt>
                <c:pt idx="12">
                  <c:v>168</c:v>
                </c:pt>
              </c:numCache>
            </c:numRef>
          </c:val>
          <c:smooth val="0"/>
          <c:extLst>
            <c:ext xmlns:c16="http://schemas.microsoft.com/office/drawing/2014/chart" uri="{C3380CC4-5D6E-409C-BE32-E72D297353CC}">
              <c16:uniqueId val="{00000000-DDF6-EB4F-840B-C555F36B030C}"/>
            </c:ext>
          </c:extLst>
        </c:ser>
        <c:ser>
          <c:idx val="1"/>
          <c:order val="1"/>
          <c:tx>
            <c:strRef>
              <c:f>Sheet27!$B$5</c:f>
              <c:strCache>
                <c:ptCount val="1"/>
                <c:pt idx="0">
                  <c:v>3</c:v>
                </c:pt>
              </c:strCache>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Sheet27!$C$5:$O$5</c:f>
              <c:numCache>
                <c:formatCode>General</c:formatCode>
                <c:ptCount val="13"/>
                <c:pt idx="0">
                  <c:v>138</c:v>
                </c:pt>
                <c:pt idx="1">
                  <c:v>138</c:v>
                </c:pt>
                <c:pt idx="2">
                  <c:v>138</c:v>
                </c:pt>
                <c:pt idx="3">
                  <c:v>138</c:v>
                </c:pt>
                <c:pt idx="4">
                  <c:v>138</c:v>
                </c:pt>
                <c:pt idx="5">
                  <c:v>138</c:v>
                </c:pt>
                <c:pt idx="6">
                  <c:v>130</c:v>
                </c:pt>
                <c:pt idx="7">
                  <c:v>130</c:v>
                </c:pt>
                <c:pt idx="8">
                  <c:v>137</c:v>
                </c:pt>
                <c:pt idx="9">
                  <c:v>137</c:v>
                </c:pt>
                <c:pt idx="10">
                  <c:v>137</c:v>
                </c:pt>
                <c:pt idx="11">
                  <c:v>156</c:v>
                </c:pt>
                <c:pt idx="12">
                  <c:v>166</c:v>
                </c:pt>
              </c:numCache>
            </c:numRef>
          </c:val>
          <c:smooth val="0"/>
          <c:extLst>
            <c:ext xmlns:c16="http://schemas.microsoft.com/office/drawing/2014/chart" uri="{C3380CC4-5D6E-409C-BE32-E72D297353CC}">
              <c16:uniqueId val="{00000001-DDF6-EB4F-840B-C555F36B030C}"/>
            </c:ext>
          </c:extLst>
        </c:ser>
        <c:ser>
          <c:idx val="2"/>
          <c:order val="2"/>
          <c:tx>
            <c:strRef>
              <c:f>Sheet27!$B$8</c:f>
              <c:strCache>
                <c:ptCount val="1"/>
                <c:pt idx="0">
                  <c:v>6</c:v>
                </c:pt>
              </c:strCache>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bubble3D val="0"/>
            <c:extLst>
              <c:ext xmlns:c16="http://schemas.microsoft.com/office/drawing/2014/chart" uri="{C3380CC4-5D6E-409C-BE32-E72D297353CC}">
                <c16:uniqueId val="{00000002-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Sheet27!$C$8:$O$8</c:f>
              <c:numCache>
                <c:formatCode>General</c:formatCode>
                <c:ptCount val="13"/>
                <c:pt idx="0">
                  <c:v>135</c:v>
                </c:pt>
                <c:pt idx="1">
                  <c:v>135</c:v>
                </c:pt>
                <c:pt idx="2">
                  <c:v>136</c:v>
                </c:pt>
                <c:pt idx="3">
                  <c:v>140</c:v>
                </c:pt>
                <c:pt idx="4">
                  <c:v>140</c:v>
                </c:pt>
                <c:pt idx="5">
                  <c:v>139</c:v>
                </c:pt>
                <c:pt idx="6">
                  <c:v>145</c:v>
                </c:pt>
                <c:pt idx="7">
                  <c:v>136</c:v>
                </c:pt>
                <c:pt idx="8">
                  <c:v>151</c:v>
                </c:pt>
                <c:pt idx="9">
                  <c:v>145</c:v>
                </c:pt>
                <c:pt idx="10">
                  <c:v>150</c:v>
                </c:pt>
                <c:pt idx="11">
                  <c:v>148</c:v>
                </c:pt>
                <c:pt idx="12">
                  <c:v>142</c:v>
                </c:pt>
              </c:numCache>
            </c:numRef>
          </c:val>
          <c:smooth val="0"/>
          <c:extLst>
            <c:ext xmlns:c16="http://schemas.microsoft.com/office/drawing/2014/chart" uri="{C3380CC4-5D6E-409C-BE32-E72D297353CC}">
              <c16:uniqueId val="{00000003-DDF6-EB4F-840B-C555F36B030C}"/>
            </c:ext>
          </c:extLst>
        </c:ser>
        <c:ser>
          <c:idx val="3"/>
          <c:order val="3"/>
          <c:tx>
            <c:strRef>
              <c:f>Sheet27!$B$9</c:f>
              <c:strCache>
                <c:ptCount val="1"/>
                <c:pt idx="0">
                  <c:v>7</c:v>
                </c:pt>
              </c:strCache>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bubble3D val="0"/>
            <c:extLst>
              <c:ext xmlns:c16="http://schemas.microsoft.com/office/drawing/2014/chart" uri="{C3380CC4-5D6E-409C-BE32-E72D297353CC}">
                <c16:uniqueId val="{00000004-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Sheet27!$C$9:$O$9</c:f>
              <c:numCache>
                <c:formatCode>General</c:formatCode>
                <c:ptCount val="13"/>
                <c:pt idx="0">
                  <c:v>129</c:v>
                </c:pt>
                <c:pt idx="1">
                  <c:v>129</c:v>
                </c:pt>
                <c:pt idx="2">
                  <c:v>129</c:v>
                </c:pt>
                <c:pt idx="3">
                  <c:v>129</c:v>
                </c:pt>
                <c:pt idx="4">
                  <c:v>141</c:v>
                </c:pt>
                <c:pt idx="5">
                  <c:v>139</c:v>
                </c:pt>
                <c:pt idx="6">
                  <c:v>138</c:v>
                </c:pt>
                <c:pt idx="7">
                  <c:v>147</c:v>
                </c:pt>
                <c:pt idx="8">
                  <c:v>143</c:v>
                </c:pt>
                <c:pt idx="9">
                  <c:v>152</c:v>
                </c:pt>
                <c:pt idx="10">
                  <c:v>155</c:v>
                </c:pt>
                <c:pt idx="11">
                  <c:v>141</c:v>
                </c:pt>
                <c:pt idx="12">
                  <c:v>139</c:v>
                </c:pt>
              </c:numCache>
            </c:numRef>
          </c:val>
          <c:smooth val="0"/>
          <c:extLst>
            <c:ext xmlns:c16="http://schemas.microsoft.com/office/drawing/2014/chart" uri="{C3380CC4-5D6E-409C-BE32-E72D297353CC}">
              <c16:uniqueId val="{00000005-DDF6-EB4F-840B-C555F36B030C}"/>
            </c:ext>
          </c:extLst>
        </c:ser>
        <c:ser>
          <c:idx val="4"/>
          <c:order val="4"/>
          <c:tx>
            <c:strRef>
              <c:f>Sheet27!$B$12</c:f>
              <c:strCache>
                <c:ptCount val="1"/>
                <c:pt idx="0">
                  <c:v>10</c:v>
                </c:pt>
              </c:strCache>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Sheet27!$C$12:$O$12</c:f>
              <c:numCache>
                <c:formatCode>General</c:formatCode>
                <c:ptCount val="13"/>
                <c:pt idx="0">
                  <c:v>126</c:v>
                </c:pt>
                <c:pt idx="1">
                  <c:v>126</c:v>
                </c:pt>
                <c:pt idx="2">
                  <c:v>126</c:v>
                </c:pt>
                <c:pt idx="3">
                  <c:v>126</c:v>
                </c:pt>
                <c:pt idx="4">
                  <c:v>126</c:v>
                </c:pt>
                <c:pt idx="5">
                  <c:v>126</c:v>
                </c:pt>
                <c:pt idx="6">
                  <c:v>138</c:v>
                </c:pt>
                <c:pt idx="7">
                  <c:v>144</c:v>
                </c:pt>
                <c:pt idx="8">
                  <c:v>136</c:v>
                </c:pt>
                <c:pt idx="9">
                  <c:v>141</c:v>
                </c:pt>
                <c:pt idx="10">
                  <c:v>146</c:v>
                </c:pt>
                <c:pt idx="11">
                  <c:v>146</c:v>
                </c:pt>
                <c:pt idx="12">
                  <c:v>141</c:v>
                </c:pt>
              </c:numCache>
            </c:numRef>
          </c:val>
          <c:smooth val="0"/>
          <c:extLst>
            <c:ext xmlns:c16="http://schemas.microsoft.com/office/drawing/2014/chart" uri="{C3380CC4-5D6E-409C-BE32-E72D297353CC}">
              <c16:uniqueId val="{00000006-DDF6-EB4F-840B-C555F36B030C}"/>
            </c:ext>
          </c:extLst>
        </c:ser>
        <c:ser>
          <c:idx val="5"/>
          <c:order val="5"/>
          <c:tx>
            <c:strRef>
              <c:f>Sheet27!$B$19</c:f>
              <c:strCache>
                <c:ptCount val="1"/>
                <c:pt idx="0">
                  <c:v>17</c:v>
                </c:pt>
              </c:strCache>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Sheet27!$C$19:$O$19</c:f>
              <c:numCache>
                <c:formatCode>General</c:formatCode>
                <c:ptCount val="13"/>
                <c:pt idx="0">
                  <c:v>148</c:v>
                </c:pt>
                <c:pt idx="1">
                  <c:v>148</c:v>
                </c:pt>
                <c:pt idx="2">
                  <c:v>153</c:v>
                </c:pt>
                <c:pt idx="3">
                  <c:v>153</c:v>
                </c:pt>
                <c:pt idx="4">
                  <c:v>158</c:v>
                </c:pt>
                <c:pt idx="5">
                  <c:v>164</c:v>
                </c:pt>
                <c:pt idx="6">
                  <c:v>168</c:v>
                </c:pt>
                <c:pt idx="7">
                  <c:v>167</c:v>
                </c:pt>
                <c:pt idx="8">
                  <c:v>167</c:v>
                </c:pt>
                <c:pt idx="9">
                  <c:v>164</c:v>
                </c:pt>
                <c:pt idx="10">
                  <c:v>167</c:v>
                </c:pt>
                <c:pt idx="11">
                  <c:v>164</c:v>
                </c:pt>
                <c:pt idx="12">
                  <c:v>169</c:v>
                </c:pt>
              </c:numCache>
            </c:numRef>
          </c:val>
          <c:smooth val="0"/>
          <c:extLst>
            <c:ext xmlns:c16="http://schemas.microsoft.com/office/drawing/2014/chart" uri="{C3380CC4-5D6E-409C-BE32-E72D297353CC}">
              <c16:uniqueId val="{00000007-DDF6-EB4F-840B-C555F36B030C}"/>
            </c:ext>
          </c:extLst>
        </c:ser>
        <c:dLbls>
          <c:showLegendKey val="0"/>
          <c:showVal val="0"/>
          <c:showCatName val="0"/>
          <c:showSerName val="0"/>
          <c:showPercent val="0"/>
          <c:showBubbleSize val="0"/>
        </c:dLbls>
        <c:marker val="1"/>
        <c:smooth val="0"/>
        <c:axId val="781869396"/>
        <c:axId val="992641799"/>
      </c:lineChart>
      <c:catAx>
        <c:axId val="781869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2641799"/>
        <c:crosses val="autoZero"/>
        <c:auto val="1"/>
        <c:lblAlgn val="ctr"/>
        <c:lblOffset val="100"/>
        <c:noMultiLvlLbl val="1"/>
      </c:catAx>
      <c:valAx>
        <c:axId val="992641799"/>
        <c:scaling>
          <c:orientation val="minMax"/>
          <c:min val="1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18693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666750</xdr:colOff>
      <xdr:row>65</xdr:row>
      <xdr:rowOff>180975</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666750</xdr:colOff>
      <xdr:row>47</xdr:row>
      <xdr:rowOff>66675</xdr:rowOff>
    </xdr:from>
    <xdr:ext cx="5715000"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904875</xdr:colOff>
      <xdr:row>47</xdr:row>
      <xdr:rowOff>66675</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904875</xdr:colOff>
      <xdr:row>28</xdr:row>
      <xdr:rowOff>152400</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666750</xdr:colOff>
      <xdr:row>28</xdr:row>
      <xdr:rowOff>152400</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666750</xdr:colOff>
      <xdr:row>84</xdr:row>
      <xdr:rowOff>190500</xdr:rowOff>
    </xdr:from>
    <xdr:ext cx="5715000" cy="35337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19050</xdr:colOff>
      <xdr:row>61</xdr:row>
      <xdr:rowOff>0</xdr:rowOff>
    </xdr:from>
    <xdr:ext cx="5715000" cy="3533775"/>
    <xdr:graphicFrame macro="">
      <xdr:nvGraphicFramePr>
        <xdr:cNvPr id="7" name="Chart 7" title="Chart">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20</xdr:col>
      <xdr:colOff>57150</xdr:colOff>
      <xdr:row>17</xdr:row>
      <xdr:rowOff>76200</xdr:rowOff>
    </xdr:from>
    <xdr:ext cx="5715000" cy="3533775"/>
    <xdr:graphicFrame macro="">
      <xdr:nvGraphicFramePr>
        <xdr:cNvPr id="8" name="Chart 8" title="Chart">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361950</xdr:colOff>
      <xdr:row>0</xdr:row>
      <xdr:rowOff>0</xdr:rowOff>
    </xdr:from>
    <xdr:ext cx="13373100" cy="7267575"/>
    <xdr:graphicFrame macro="">
      <xdr:nvGraphicFramePr>
        <xdr:cNvPr id="9" name="Chart 9" title="Chart">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0"/>
  <sheetViews>
    <sheetView workbookViewId="0"/>
  </sheetViews>
  <sheetFormatPr baseColWidth="10" defaultColWidth="12.6640625" defaultRowHeight="15.75" customHeight="1"/>
  <sheetData>
    <row r="1" spans="1:71" ht="15.75" customHeight="1">
      <c r="A1" s="1" t="s">
        <v>0</v>
      </c>
      <c r="B1" s="1"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2" t="s">
        <v>51</v>
      </c>
      <c r="BA1" s="2" t="s">
        <v>52</v>
      </c>
      <c r="BB1" s="2" t="s">
        <v>53</v>
      </c>
      <c r="BC1" s="3" t="s">
        <v>54</v>
      </c>
      <c r="BD1" s="3" t="s">
        <v>55</v>
      </c>
      <c r="BE1" s="3" t="s">
        <v>56</v>
      </c>
      <c r="BF1" s="5" t="s">
        <v>57</v>
      </c>
      <c r="BG1" s="4" t="s">
        <v>58</v>
      </c>
      <c r="BH1" s="6" t="s">
        <v>59</v>
      </c>
      <c r="BI1" s="7"/>
      <c r="BJ1" s="7"/>
      <c r="BK1" s="8"/>
      <c r="BL1" s="8"/>
      <c r="BM1" s="8"/>
      <c r="BN1" s="8"/>
      <c r="BO1" s="8"/>
      <c r="BP1" s="8"/>
      <c r="BQ1" s="8"/>
      <c r="BR1" s="8"/>
      <c r="BS1" s="8"/>
    </row>
    <row r="2" spans="1:71" ht="15.75" customHeight="1">
      <c r="A2" s="9" t="s">
        <v>60</v>
      </c>
      <c r="B2" s="9" t="s">
        <v>61</v>
      </c>
      <c r="C2" s="10">
        <v>1</v>
      </c>
      <c r="D2" s="10">
        <v>1</v>
      </c>
      <c r="E2" s="10">
        <v>1</v>
      </c>
      <c r="F2" s="10">
        <v>0</v>
      </c>
      <c r="G2" s="10">
        <v>1</v>
      </c>
      <c r="H2" s="10">
        <v>0</v>
      </c>
      <c r="I2" s="10">
        <v>1</v>
      </c>
      <c r="J2" s="10">
        <v>1</v>
      </c>
      <c r="K2" s="10">
        <v>1</v>
      </c>
      <c r="L2" s="10">
        <v>1</v>
      </c>
      <c r="M2" s="10">
        <v>1</v>
      </c>
      <c r="N2" s="10">
        <v>0</v>
      </c>
      <c r="O2" s="10">
        <v>0</v>
      </c>
      <c r="P2" s="10"/>
      <c r="Q2" s="10"/>
      <c r="R2" s="10"/>
      <c r="S2" s="10">
        <v>0</v>
      </c>
      <c r="T2" s="10">
        <v>1</v>
      </c>
      <c r="U2" s="10">
        <v>1</v>
      </c>
      <c r="V2" s="10">
        <v>1</v>
      </c>
      <c r="W2" s="10">
        <v>1</v>
      </c>
      <c r="X2" s="10">
        <v>1</v>
      </c>
      <c r="Y2" s="10">
        <v>0</v>
      </c>
      <c r="Z2" s="10">
        <v>1</v>
      </c>
      <c r="AA2" s="10">
        <v>1</v>
      </c>
      <c r="AB2" s="10">
        <v>1</v>
      </c>
      <c r="AC2" s="10">
        <v>1</v>
      </c>
      <c r="AD2" s="10">
        <v>0</v>
      </c>
      <c r="AE2" s="10">
        <v>1</v>
      </c>
      <c r="AF2" s="10">
        <v>0</v>
      </c>
      <c r="AG2" s="10">
        <v>1</v>
      </c>
      <c r="AH2" s="10">
        <v>1</v>
      </c>
      <c r="AI2" s="10">
        <v>1</v>
      </c>
      <c r="AJ2" s="10">
        <v>1</v>
      </c>
      <c r="AK2" s="10">
        <v>1</v>
      </c>
      <c r="AL2" s="10">
        <v>1</v>
      </c>
      <c r="AM2" s="10">
        <v>1</v>
      </c>
      <c r="AN2" s="10">
        <v>1</v>
      </c>
      <c r="AO2" s="10">
        <v>1</v>
      </c>
      <c r="AP2" s="10">
        <v>1</v>
      </c>
      <c r="AQ2" s="10">
        <v>0</v>
      </c>
      <c r="AR2" s="10">
        <v>0</v>
      </c>
      <c r="AS2" s="10">
        <v>1</v>
      </c>
      <c r="AT2" s="10">
        <v>1</v>
      </c>
      <c r="AU2" s="10">
        <v>0</v>
      </c>
      <c r="AV2" s="10">
        <v>0</v>
      </c>
      <c r="AW2" s="10">
        <v>1</v>
      </c>
      <c r="AX2" s="10">
        <v>1</v>
      </c>
      <c r="AY2" s="10">
        <v>1</v>
      </c>
      <c r="AZ2" s="10">
        <v>6</v>
      </c>
      <c r="BA2" s="10">
        <v>8</v>
      </c>
      <c r="BB2" s="10">
        <v>75</v>
      </c>
      <c r="BC2" s="10">
        <v>3</v>
      </c>
      <c r="BD2" s="10">
        <v>5</v>
      </c>
      <c r="BE2" s="10">
        <v>60</v>
      </c>
      <c r="BF2" s="10">
        <v>69.23</v>
      </c>
      <c r="BG2" s="10">
        <v>75.760000000000005</v>
      </c>
      <c r="BH2" s="10">
        <v>73.91</v>
      </c>
      <c r="BI2" s="10"/>
      <c r="BJ2" s="10"/>
      <c r="BK2" s="10"/>
      <c r="BL2" s="10"/>
      <c r="BM2" s="10"/>
      <c r="BN2" s="10"/>
      <c r="BO2" s="10"/>
      <c r="BP2" s="10"/>
      <c r="BQ2" s="10"/>
      <c r="BR2" s="10"/>
      <c r="BS2" s="10"/>
    </row>
    <row r="3" spans="1:71" ht="15.75" customHeight="1">
      <c r="A3" s="9" t="s">
        <v>62</v>
      </c>
      <c r="B3" s="9" t="s">
        <v>63</v>
      </c>
      <c r="C3" s="10">
        <v>1</v>
      </c>
      <c r="D3" s="10">
        <v>0</v>
      </c>
      <c r="E3" s="10">
        <v>1</v>
      </c>
      <c r="F3" s="10">
        <v>0</v>
      </c>
      <c r="G3" s="10">
        <v>1</v>
      </c>
      <c r="H3" s="10">
        <v>1</v>
      </c>
      <c r="I3" s="10">
        <v>1</v>
      </c>
      <c r="J3" s="10">
        <v>0</v>
      </c>
      <c r="K3" s="10">
        <v>0</v>
      </c>
      <c r="L3" s="10">
        <v>1</v>
      </c>
      <c r="M3" s="10">
        <v>1</v>
      </c>
      <c r="N3" s="10">
        <v>0</v>
      </c>
      <c r="O3" s="10">
        <v>0</v>
      </c>
      <c r="P3" s="10"/>
      <c r="Q3" s="10"/>
      <c r="R3" s="10"/>
      <c r="S3" s="10">
        <v>0</v>
      </c>
      <c r="T3" s="10">
        <v>0</v>
      </c>
      <c r="U3" s="10"/>
      <c r="V3" s="10">
        <v>1</v>
      </c>
      <c r="W3" s="10">
        <v>1</v>
      </c>
      <c r="X3" s="10">
        <v>1</v>
      </c>
      <c r="Y3" s="10">
        <v>1</v>
      </c>
      <c r="Z3" s="10">
        <v>1</v>
      </c>
      <c r="AA3" s="10">
        <v>1</v>
      </c>
      <c r="AB3" s="10">
        <v>1</v>
      </c>
      <c r="AC3" s="10">
        <v>1</v>
      </c>
      <c r="AD3" s="10">
        <v>1</v>
      </c>
      <c r="AE3" s="10">
        <v>0</v>
      </c>
      <c r="AF3" s="10">
        <v>0</v>
      </c>
      <c r="AG3" s="10">
        <v>0</v>
      </c>
      <c r="AH3" s="10">
        <v>0</v>
      </c>
      <c r="AI3" s="10">
        <v>1</v>
      </c>
      <c r="AJ3" s="10">
        <v>1</v>
      </c>
      <c r="AK3" s="10">
        <v>1</v>
      </c>
      <c r="AL3" s="10">
        <v>1</v>
      </c>
      <c r="AM3" s="10">
        <v>1</v>
      </c>
      <c r="AN3" s="10">
        <v>0</v>
      </c>
      <c r="AO3" s="10">
        <v>1</v>
      </c>
      <c r="AP3" s="10">
        <v>0</v>
      </c>
      <c r="AQ3" s="10">
        <v>0</v>
      </c>
      <c r="AR3" s="10">
        <v>0</v>
      </c>
      <c r="AS3" s="10">
        <v>1</v>
      </c>
      <c r="AT3" s="10">
        <v>1</v>
      </c>
      <c r="AU3" s="10">
        <v>0</v>
      </c>
      <c r="AV3" s="10">
        <v>0</v>
      </c>
      <c r="AW3" s="10">
        <v>0</v>
      </c>
      <c r="AX3" s="10">
        <v>1</v>
      </c>
      <c r="AY3" s="10">
        <v>1</v>
      </c>
      <c r="AZ3" s="10">
        <v>5</v>
      </c>
      <c r="BA3" s="10">
        <v>8</v>
      </c>
      <c r="BB3" s="10">
        <v>62.5</v>
      </c>
      <c r="BC3" s="10">
        <v>2</v>
      </c>
      <c r="BD3" s="10">
        <v>5</v>
      </c>
      <c r="BE3" s="10">
        <v>40</v>
      </c>
      <c r="BF3" s="10">
        <v>53.85</v>
      </c>
      <c r="BG3" s="10">
        <v>59.38</v>
      </c>
      <c r="BH3" s="10">
        <v>57.78</v>
      </c>
      <c r="BI3" s="10"/>
      <c r="BJ3" s="10"/>
      <c r="BK3" s="10"/>
      <c r="BL3" s="10"/>
      <c r="BM3" s="10"/>
      <c r="BN3" s="10"/>
      <c r="BO3" s="10"/>
      <c r="BP3" s="10"/>
      <c r="BQ3" s="10"/>
      <c r="BR3" s="10"/>
      <c r="BS3" s="10"/>
    </row>
    <row r="4" spans="1:71" ht="15.75" customHeight="1">
      <c r="A4" s="9" t="s">
        <v>64</v>
      </c>
      <c r="B4" s="9" t="s">
        <v>65</v>
      </c>
      <c r="C4" s="10">
        <v>1</v>
      </c>
      <c r="D4" s="10">
        <v>0</v>
      </c>
      <c r="E4" s="10">
        <v>1</v>
      </c>
      <c r="F4" s="10">
        <v>0</v>
      </c>
      <c r="G4" s="10">
        <v>1</v>
      </c>
      <c r="H4" s="10">
        <v>0</v>
      </c>
      <c r="I4" s="10">
        <v>0</v>
      </c>
      <c r="J4" s="10">
        <v>0</v>
      </c>
      <c r="K4" s="10">
        <v>1</v>
      </c>
      <c r="L4" s="10">
        <v>1</v>
      </c>
      <c r="M4" s="10">
        <v>1</v>
      </c>
      <c r="N4" s="10">
        <v>1</v>
      </c>
      <c r="O4" s="10">
        <v>1</v>
      </c>
      <c r="P4" s="10"/>
      <c r="Q4" s="10"/>
      <c r="R4" s="10"/>
      <c r="S4" s="10">
        <v>0</v>
      </c>
      <c r="T4" s="10">
        <v>0</v>
      </c>
      <c r="U4" s="10">
        <v>1</v>
      </c>
      <c r="V4" s="10">
        <v>1</v>
      </c>
      <c r="W4" s="10">
        <v>1</v>
      </c>
      <c r="X4" s="10">
        <v>1</v>
      </c>
      <c r="Y4" s="10">
        <v>1</v>
      </c>
      <c r="Z4" s="10">
        <v>1</v>
      </c>
      <c r="AA4" s="10">
        <v>1</v>
      </c>
      <c r="AB4" s="10">
        <v>1</v>
      </c>
      <c r="AC4" s="10">
        <v>1</v>
      </c>
      <c r="AD4" s="10">
        <v>0</v>
      </c>
      <c r="AE4" s="10">
        <v>0</v>
      </c>
      <c r="AF4" s="10">
        <v>1</v>
      </c>
      <c r="AG4" s="10">
        <v>1</v>
      </c>
      <c r="AH4" s="10">
        <v>1</v>
      </c>
      <c r="AI4" s="10">
        <v>1</v>
      </c>
      <c r="AJ4" s="10">
        <v>0</v>
      </c>
      <c r="AK4" s="10">
        <v>1</v>
      </c>
      <c r="AL4" s="10">
        <v>1</v>
      </c>
      <c r="AM4" s="10">
        <v>1</v>
      </c>
      <c r="AN4" s="10">
        <v>1</v>
      </c>
      <c r="AO4" s="10">
        <v>0</v>
      </c>
      <c r="AP4" s="10">
        <v>0</v>
      </c>
      <c r="AQ4" s="10">
        <v>0</v>
      </c>
      <c r="AR4" s="10">
        <v>0</v>
      </c>
      <c r="AS4" s="10">
        <v>1</v>
      </c>
      <c r="AT4" s="10">
        <v>0</v>
      </c>
      <c r="AU4" s="10">
        <v>1</v>
      </c>
      <c r="AV4" s="10">
        <v>0</v>
      </c>
      <c r="AW4" s="10">
        <v>0</v>
      </c>
      <c r="AX4" s="10">
        <v>1</v>
      </c>
      <c r="AY4" s="10">
        <v>1</v>
      </c>
      <c r="AZ4" s="10">
        <v>3</v>
      </c>
      <c r="BA4" s="10">
        <v>8</v>
      </c>
      <c r="BB4" s="10">
        <v>37.5</v>
      </c>
      <c r="BC4" s="10">
        <v>5</v>
      </c>
      <c r="BD4" s="10">
        <v>5</v>
      </c>
      <c r="BE4" s="10">
        <v>100</v>
      </c>
      <c r="BF4" s="10">
        <v>61.54</v>
      </c>
      <c r="BG4" s="10">
        <v>63.64</v>
      </c>
      <c r="BH4" s="10">
        <v>63.04</v>
      </c>
      <c r="BI4" s="10"/>
      <c r="BJ4" s="10"/>
      <c r="BK4" s="10"/>
      <c r="BL4" s="10"/>
      <c r="BM4" s="10"/>
      <c r="BN4" s="10"/>
      <c r="BO4" s="10"/>
      <c r="BP4" s="10"/>
      <c r="BQ4" s="10"/>
      <c r="BR4" s="10"/>
      <c r="BS4" s="10"/>
    </row>
    <row r="5" spans="1:71" ht="15.75" customHeight="1">
      <c r="A5" s="9" t="s">
        <v>66</v>
      </c>
      <c r="B5" s="9" t="s">
        <v>67</v>
      </c>
      <c r="C5" s="10">
        <v>1</v>
      </c>
      <c r="D5" s="10">
        <v>0</v>
      </c>
      <c r="E5" s="10">
        <v>0</v>
      </c>
      <c r="F5" s="10">
        <v>1</v>
      </c>
      <c r="G5" s="10">
        <v>0</v>
      </c>
      <c r="H5" s="10">
        <v>0</v>
      </c>
      <c r="I5" s="10">
        <v>1</v>
      </c>
      <c r="J5" s="10">
        <v>0</v>
      </c>
      <c r="K5" s="10">
        <v>1</v>
      </c>
      <c r="L5" s="10">
        <v>0</v>
      </c>
      <c r="M5" s="10">
        <v>0</v>
      </c>
      <c r="N5" s="10">
        <v>0</v>
      </c>
      <c r="O5" s="10">
        <v>0</v>
      </c>
      <c r="P5" s="10"/>
      <c r="Q5" s="10"/>
      <c r="R5" s="10"/>
      <c r="S5" s="10">
        <v>0</v>
      </c>
      <c r="T5" s="10">
        <v>1</v>
      </c>
      <c r="U5" s="10">
        <v>1</v>
      </c>
      <c r="V5" s="10">
        <v>1</v>
      </c>
      <c r="W5" s="10">
        <v>1</v>
      </c>
      <c r="X5" s="10">
        <v>1</v>
      </c>
      <c r="Y5" s="10">
        <v>1</v>
      </c>
      <c r="Z5" s="10">
        <v>1</v>
      </c>
      <c r="AA5" s="10">
        <v>0</v>
      </c>
      <c r="AB5" s="10">
        <v>1</v>
      </c>
      <c r="AC5" s="10">
        <v>1</v>
      </c>
      <c r="AD5" s="10">
        <v>1</v>
      </c>
      <c r="AE5" s="10">
        <v>1</v>
      </c>
      <c r="AF5" s="10">
        <v>1</v>
      </c>
      <c r="AG5" s="10">
        <v>0</v>
      </c>
      <c r="AH5" s="10">
        <v>1</v>
      </c>
      <c r="AI5" s="10">
        <v>0</v>
      </c>
      <c r="AJ5" s="10">
        <v>0</v>
      </c>
      <c r="AK5" s="10"/>
      <c r="AL5" s="10"/>
      <c r="AM5" s="10">
        <v>1</v>
      </c>
      <c r="AN5" s="10">
        <v>0</v>
      </c>
      <c r="AO5" s="10">
        <v>1</v>
      </c>
      <c r="AP5" s="10">
        <v>1</v>
      </c>
      <c r="AQ5" s="10">
        <v>0</v>
      </c>
      <c r="AR5" s="10">
        <v>1</v>
      </c>
      <c r="AS5" s="10">
        <v>1</v>
      </c>
      <c r="AT5" s="10">
        <v>1</v>
      </c>
      <c r="AU5" s="10">
        <v>1</v>
      </c>
      <c r="AV5" s="10">
        <v>1</v>
      </c>
      <c r="AW5" s="10">
        <v>1</v>
      </c>
      <c r="AX5" s="10">
        <v>0</v>
      </c>
      <c r="AY5" s="10">
        <v>0</v>
      </c>
      <c r="AZ5" s="10">
        <v>3</v>
      </c>
      <c r="BA5" s="10">
        <v>8</v>
      </c>
      <c r="BB5" s="10">
        <v>37.5</v>
      </c>
      <c r="BC5" s="10">
        <v>1</v>
      </c>
      <c r="BD5" s="10">
        <v>5</v>
      </c>
      <c r="BE5" s="10">
        <v>20</v>
      </c>
      <c r="BF5" s="10">
        <v>30.77</v>
      </c>
      <c r="BG5" s="10">
        <v>70.97</v>
      </c>
      <c r="BH5" s="10">
        <v>59.09</v>
      </c>
      <c r="BI5" s="10"/>
      <c r="BJ5" s="10"/>
      <c r="BK5" s="10"/>
      <c r="BL5" s="10"/>
      <c r="BM5" s="10"/>
      <c r="BN5" s="10"/>
      <c r="BO5" s="10"/>
      <c r="BP5" s="10"/>
      <c r="BQ5" s="10"/>
      <c r="BR5" s="10"/>
      <c r="BS5" s="10"/>
    </row>
    <row r="6" spans="1:71" ht="15.75" customHeight="1">
      <c r="A6" s="9" t="s">
        <v>68</v>
      </c>
      <c r="B6" s="9" t="s">
        <v>69</v>
      </c>
      <c r="C6" s="10">
        <v>1</v>
      </c>
      <c r="D6" s="10">
        <v>1</v>
      </c>
      <c r="E6" s="10">
        <v>1</v>
      </c>
      <c r="F6" s="10">
        <v>1</v>
      </c>
      <c r="G6" s="10">
        <v>0</v>
      </c>
      <c r="H6" s="10">
        <v>1</v>
      </c>
      <c r="I6" s="10">
        <v>1</v>
      </c>
      <c r="J6" s="10">
        <v>1</v>
      </c>
      <c r="K6" s="10">
        <v>1</v>
      </c>
      <c r="L6" s="10">
        <v>0</v>
      </c>
      <c r="M6" s="10">
        <v>0</v>
      </c>
      <c r="N6" s="10">
        <v>0</v>
      </c>
      <c r="O6" s="10">
        <v>1</v>
      </c>
      <c r="P6" s="10"/>
      <c r="Q6" s="10"/>
      <c r="R6" s="10"/>
      <c r="S6" s="10">
        <v>1</v>
      </c>
      <c r="T6" s="10">
        <v>1</v>
      </c>
      <c r="U6" s="10">
        <v>1</v>
      </c>
      <c r="V6" s="10">
        <v>1</v>
      </c>
      <c r="W6" s="10">
        <v>1</v>
      </c>
      <c r="X6" s="10">
        <v>1</v>
      </c>
      <c r="Y6" s="10">
        <v>1</v>
      </c>
      <c r="Z6" s="10">
        <v>1</v>
      </c>
      <c r="AA6" s="10">
        <v>1</v>
      </c>
      <c r="AB6" s="10">
        <v>1</v>
      </c>
      <c r="AC6" s="10">
        <v>1</v>
      </c>
      <c r="AD6" s="10">
        <v>1</v>
      </c>
      <c r="AE6" s="10">
        <v>1</v>
      </c>
      <c r="AF6" s="10">
        <v>1</v>
      </c>
      <c r="AG6" s="10">
        <v>1</v>
      </c>
      <c r="AH6" s="10">
        <v>1</v>
      </c>
      <c r="AI6" s="10">
        <v>1</v>
      </c>
      <c r="AJ6" s="10">
        <v>0</v>
      </c>
      <c r="AK6" s="10">
        <v>1</v>
      </c>
      <c r="AL6" s="10">
        <v>1</v>
      </c>
      <c r="AM6" s="10">
        <v>1</v>
      </c>
      <c r="AN6" s="10">
        <v>1</v>
      </c>
      <c r="AO6" s="10">
        <v>1</v>
      </c>
      <c r="AP6" s="10">
        <v>1</v>
      </c>
      <c r="AQ6" s="10">
        <v>0</v>
      </c>
      <c r="AR6" s="10">
        <v>1</v>
      </c>
      <c r="AS6" s="10">
        <v>1</v>
      </c>
      <c r="AT6" s="10">
        <v>1</v>
      </c>
      <c r="AU6" s="10">
        <v>1</v>
      </c>
      <c r="AV6" s="10">
        <v>1</v>
      </c>
      <c r="AW6" s="10">
        <v>1</v>
      </c>
      <c r="AX6" s="10">
        <v>1</v>
      </c>
      <c r="AY6" s="10">
        <v>1</v>
      </c>
      <c r="AZ6" s="10">
        <v>7</v>
      </c>
      <c r="BA6" s="10">
        <v>8</v>
      </c>
      <c r="BB6" s="10">
        <v>87.5</v>
      </c>
      <c r="BC6" s="10">
        <v>2</v>
      </c>
      <c r="BD6" s="10">
        <v>5</v>
      </c>
      <c r="BE6" s="10">
        <v>40</v>
      </c>
      <c r="BF6" s="10">
        <v>69.23</v>
      </c>
      <c r="BG6" s="10">
        <v>93.94</v>
      </c>
      <c r="BH6" s="10">
        <v>86.96</v>
      </c>
      <c r="BI6" s="10"/>
      <c r="BJ6" s="10"/>
      <c r="BK6" s="10"/>
      <c r="BL6" s="10"/>
      <c r="BM6" s="10"/>
      <c r="BN6" s="10"/>
      <c r="BO6" s="10"/>
      <c r="BP6" s="10"/>
      <c r="BQ6" s="10"/>
      <c r="BR6" s="10"/>
      <c r="BS6" s="10"/>
    </row>
    <row r="7" spans="1:71" ht="15.75" customHeight="1">
      <c r="A7" s="9" t="s">
        <v>70</v>
      </c>
      <c r="B7" s="9" t="s">
        <v>71</v>
      </c>
      <c r="C7" s="10">
        <v>1</v>
      </c>
      <c r="D7" s="10">
        <v>1</v>
      </c>
      <c r="E7" s="10">
        <v>1</v>
      </c>
      <c r="F7" s="10">
        <v>1</v>
      </c>
      <c r="G7" s="10">
        <v>1</v>
      </c>
      <c r="H7" s="10">
        <v>0</v>
      </c>
      <c r="I7" s="10">
        <v>1</v>
      </c>
      <c r="J7" s="10">
        <v>0</v>
      </c>
      <c r="K7" s="10">
        <v>1</v>
      </c>
      <c r="L7" s="10">
        <v>1</v>
      </c>
      <c r="M7" s="10">
        <v>1</v>
      </c>
      <c r="N7" s="10">
        <v>1</v>
      </c>
      <c r="O7" s="10">
        <v>0</v>
      </c>
      <c r="P7" s="10"/>
      <c r="Q7" s="10"/>
      <c r="R7" s="10"/>
      <c r="S7" s="10">
        <v>0</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c r="AL7" s="10">
        <v>1</v>
      </c>
      <c r="AM7" s="10">
        <v>1</v>
      </c>
      <c r="AN7" s="10">
        <v>1</v>
      </c>
      <c r="AO7" s="10">
        <v>1</v>
      </c>
      <c r="AP7" s="10">
        <v>1</v>
      </c>
      <c r="AQ7" s="10">
        <v>0</v>
      </c>
      <c r="AR7" s="10">
        <v>1</v>
      </c>
      <c r="AS7" s="10">
        <v>1</v>
      </c>
      <c r="AT7" s="10">
        <v>1</v>
      </c>
      <c r="AU7" s="10">
        <v>1</v>
      </c>
      <c r="AV7" s="10">
        <v>1</v>
      </c>
      <c r="AW7" s="10">
        <v>1</v>
      </c>
      <c r="AX7" s="10">
        <v>1</v>
      </c>
      <c r="AY7" s="10">
        <v>1</v>
      </c>
      <c r="AZ7" s="10">
        <v>6</v>
      </c>
      <c r="BA7" s="10">
        <v>8</v>
      </c>
      <c r="BB7" s="10">
        <v>75</v>
      </c>
      <c r="BC7" s="10">
        <v>4</v>
      </c>
      <c r="BD7" s="10">
        <v>5</v>
      </c>
      <c r="BE7" s="10">
        <v>80</v>
      </c>
      <c r="BF7" s="10">
        <v>76.92</v>
      </c>
      <c r="BG7" s="10">
        <v>90.62</v>
      </c>
      <c r="BH7" s="10">
        <v>86.67</v>
      </c>
      <c r="BI7" s="10"/>
      <c r="BJ7" s="10"/>
      <c r="BK7" s="10"/>
      <c r="BL7" s="10"/>
      <c r="BM7" s="10"/>
      <c r="BN7" s="10"/>
      <c r="BO7" s="10"/>
      <c r="BP7" s="10"/>
      <c r="BQ7" s="10"/>
      <c r="BR7" s="10"/>
      <c r="BS7" s="10"/>
    </row>
    <row r="8" spans="1:71" ht="15.75" customHeight="1">
      <c r="A8" s="9" t="s">
        <v>72</v>
      </c>
      <c r="B8" s="9" t="s">
        <v>73</v>
      </c>
      <c r="C8" s="10">
        <v>1</v>
      </c>
      <c r="D8" s="10">
        <v>1</v>
      </c>
      <c r="E8" s="10">
        <v>1</v>
      </c>
      <c r="F8" s="10">
        <v>1</v>
      </c>
      <c r="G8" s="10">
        <v>1</v>
      </c>
      <c r="H8" s="10">
        <v>1</v>
      </c>
      <c r="I8" s="10">
        <v>1</v>
      </c>
      <c r="J8" s="10">
        <v>1</v>
      </c>
      <c r="K8" s="10">
        <v>1</v>
      </c>
      <c r="L8" s="10">
        <v>1</v>
      </c>
      <c r="M8" s="10">
        <v>1</v>
      </c>
      <c r="N8" s="10">
        <v>1</v>
      </c>
      <c r="O8" s="10">
        <v>1</v>
      </c>
      <c r="P8" s="10"/>
      <c r="Q8" s="10"/>
      <c r="R8" s="10"/>
      <c r="S8" s="10">
        <v>0</v>
      </c>
      <c r="T8" s="10">
        <v>1</v>
      </c>
      <c r="U8" s="10">
        <v>1</v>
      </c>
      <c r="V8" s="10">
        <v>1</v>
      </c>
      <c r="W8" s="10">
        <v>1</v>
      </c>
      <c r="X8" s="10">
        <v>1</v>
      </c>
      <c r="Y8" s="10">
        <v>1</v>
      </c>
      <c r="Z8" s="10">
        <v>1</v>
      </c>
      <c r="AA8" s="10">
        <v>1</v>
      </c>
      <c r="AB8" s="10">
        <v>1</v>
      </c>
      <c r="AC8" s="10">
        <v>1</v>
      </c>
      <c r="AD8" s="10">
        <v>1</v>
      </c>
      <c r="AE8" s="10">
        <v>0</v>
      </c>
      <c r="AF8" s="10">
        <v>0</v>
      </c>
      <c r="AG8" s="10">
        <v>1</v>
      </c>
      <c r="AH8" s="10">
        <v>1</v>
      </c>
      <c r="AI8" s="10">
        <v>1</v>
      </c>
      <c r="AJ8" s="10">
        <v>1</v>
      </c>
      <c r="AK8" s="10">
        <v>1</v>
      </c>
      <c r="AL8" s="10">
        <v>1</v>
      </c>
      <c r="AM8" s="10">
        <v>1</v>
      </c>
      <c r="AN8" s="10">
        <v>0</v>
      </c>
      <c r="AO8" s="10">
        <v>0</v>
      </c>
      <c r="AP8" s="10">
        <v>0</v>
      </c>
      <c r="AQ8" s="10">
        <v>1</v>
      </c>
      <c r="AR8" s="10">
        <v>1</v>
      </c>
      <c r="AS8" s="10">
        <v>1</v>
      </c>
      <c r="AT8" s="10">
        <v>1</v>
      </c>
      <c r="AU8" s="10">
        <v>1</v>
      </c>
      <c r="AV8" s="10">
        <v>0</v>
      </c>
      <c r="AW8" s="10">
        <v>0</v>
      </c>
      <c r="AX8" s="10">
        <v>1</v>
      </c>
      <c r="AY8" s="10">
        <v>1</v>
      </c>
      <c r="AZ8" s="10">
        <v>8</v>
      </c>
      <c r="BA8" s="10">
        <v>8</v>
      </c>
      <c r="BB8" s="10">
        <v>100</v>
      </c>
      <c r="BC8" s="10">
        <v>5</v>
      </c>
      <c r="BD8" s="10">
        <v>5</v>
      </c>
      <c r="BE8" s="10">
        <v>100</v>
      </c>
      <c r="BF8" s="10">
        <v>100</v>
      </c>
      <c r="BG8" s="10">
        <v>75.760000000000005</v>
      </c>
      <c r="BH8" s="10">
        <v>82.61</v>
      </c>
      <c r="BI8" s="10"/>
      <c r="BJ8" s="10"/>
      <c r="BK8" s="10"/>
      <c r="BL8" s="10"/>
      <c r="BM8" s="10"/>
      <c r="BN8" s="10"/>
      <c r="BO8" s="10"/>
      <c r="BP8" s="10"/>
      <c r="BQ8" s="10"/>
      <c r="BR8" s="10"/>
      <c r="BS8" s="10"/>
    </row>
    <row r="9" spans="1:71" ht="15.75" customHeight="1">
      <c r="A9" s="9" t="s">
        <v>74</v>
      </c>
      <c r="B9" s="9" t="s">
        <v>75</v>
      </c>
      <c r="C9" s="10">
        <v>1</v>
      </c>
      <c r="D9" s="10">
        <v>1</v>
      </c>
      <c r="E9" s="10">
        <v>0</v>
      </c>
      <c r="F9" s="10">
        <v>1</v>
      </c>
      <c r="G9" s="10">
        <v>1</v>
      </c>
      <c r="H9" s="10">
        <v>1</v>
      </c>
      <c r="I9" s="10">
        <v>0</v>
      </c>
      <c r="J9" s="10">
        <v>1</v>
      </c>
      <c r="K9" s="10">
        <v>1</v>
      </c>
      <c r="L9" s="10">
        <v>1</v>
      </c>
      <c r="M9" s="10">
        <v>1</v>
      </c>
      <c r="N9" s="10">
        <v>1</v>
      </c>
      <c r="O9" s="10">
        <v>1</v>
      </c>
      <c r="P9" s="10">
        <v>1</v>
      </c>
      <c r="Q9" s="10"/>
      <c r="R9" s="10"/>
      <c r="S9" s="10">
        <v>1</v>
      </c>
      <c r="T9" s="10">
        <v>1</v>
      </c>
      <c r="U9" s="10">
        <v>1</v>
      </c>
      <c r="V9" s="10">
        <v>1</v>
      </c>
      <c r="W9" s="10">
        <v>1</v>
      </c>
      <c r="X9" s="10">
        <v>1</v>
      </c>
      <c r="Y9" s="10">
        <v>1</v>
      </c>
      <c r="Z9" s="10">
        <v>1</v>
      </c>
      <c r="AA9" s="10">
        <v>1</v>
      </c>
      <c r="AB9" s="10">
        <v>1</v>
      </c>
      <c r="AC9" s="10">
        <v>1</v>
      </c>
      <c r="AD9" s="10">
        <v>1</v>
      </c>
      <c r="AE9" s="10">
        <v>1</v>
      </c>
      <c r="AF9" s="10">
        <v>1</v>
      </c>
      <c r="AG9" s="10">
        <v>1</v>
      </c>
      <c r="AH9" s="10">
        <v>0</v>
      </c>
      <c r="AI9" s="10">
        <v>1</v>
      </c>
      <c r="AJ9" s="10">
        <v>1</v>
      </c>
      <c r="AK9" s="10"/>
      <c r="AL9" s="10">
        <v>1</v>
      </c>
      <c r="AM9" s="10">
        <v>1</v>
      </c>
      <c r="AN9" s="10">
        <v>1</v>
      </c>
      <c r="AO9" s="10">
        <v>0</v>
      </c>
      <c r="AP9" s="10">
        <v>0</v>
      </c>
      <c r="AQ9" s="10">
        <v>1</v>
      </c>
      <c r="AR9" s="10">
        <v>1</v>
      </c>
      <c r="AS9" s="10">
        <v>1</v>
      </c>
      <c r="AT9" s="10">
        <v>1</v>
      </c>
      <c r="AU9" s="10">
        <v>1</v>
      </c>
      <c r="AV9" s="10">
        <v>1</v>
      </c>
      <c r="AW9" s="10">
        <v>1</v>
      </c>
      <c r="AX9" s="10">
        <v>0</v>
      </c>
      <c r="AY9" s="10">
        <v>0</v>
      </c>
      <c r="AZ9" s="10">
        <v>6</v>
      </c>
      <c r="BA9" s="10">
        <v>8</v>
      </c>
      <c r="BB9" s="10">
        <v>75</v>
      </c>
      <c r="BC9" s="10">
        <v>6</v>
      </c>
      <c r="BD9" s="10">
        <v>6</v>
      </c>
      <c r="BE9" s="10">
        <v>100</v>
      </c>
      <c r="BF9" s="10">
        <v>85.71</v>
      </c>
      <c r="BG9" s="10">
        <v>84.38</v>
      </c>
      <c r="BH9" s="10">
        <v>84.78</v>
      </c>
      <c r="BI9" s="10"/>
      <c r="BJ9" s="10"/>
      <c r="BK9" s="10"/>
      <c r="BL9" s="10"/>
      <c r="BM9" s="10"/>
      <c r="BN9" s="10"/>
      <c r="BO9" s="10"/>
      <c r="BP9" s="10"/>
      <c r="BQ9" s="10"/>
      <c r="BR9" s="10"/>
      <c r="BS9" s="10"/>
    </row>
    <row r="10" spans="1:71" ht="15.75" customHeight="1">
      <c r="A10" s="9" t="s">
        <v>76</v>
      </c>
      <c r="B10" s="9" t="s">
        <v>77</v>
      </c>
      <c r="C10" s="10">
        <v>0</v>
      </c>
      <c r="D10" s="10">
        <v>1</v>
      </c>
      <c r="E10" s="10">
        <v>1</v>
      </c>
      <c r="F10" s="10">
        <v>0</v>
      </c>
      <c r="G10" s="10">
        <v>1</v>
      </c>
      <c r="H10" s="10">
        <v>0</v>
      </c>
      <c r="I10" s="10">
        <v>0</v>
      </c>
      <c r="J10" s="10">
        <v>0</v>
      </c>
      <c r="K10" s="10">
        <v>0</v>
      </c>
      <c r="L10" s="10">
        <v>1</v>
      </c>
      <c r="M10" s="10">
        <v>1</v>
      </c>
      <c r="N10" s="10">
        <v>0</v>
      </c>
      <c r="O10" s="10">
        <v>1</v>
      </c>
      <c r="P10" s="10">
        <v>1</v>
      </c>
      <c r="Q10" s="10"/>
      <c r="R10" s="10"/>
      <c r="S10" s="10">
        <v>1</v>
      </c>
      <c r="T10" s="10">
        <v>1</v>
      </c>
      <c r="U10" s="10">
        <v>1</v>
      </c>
      <c r="V10" s="10">
        <v>1</v>
      </c>
      <c r="W10" s="10">
        <v>1</v>
      </c>
      <c r="X10" s="10">
        <v>0</v>
      </c>
      <c r="Y10" s="10">
        <v>1</v>
      </c>
      <c r="Z10" s="10">
        <v>1</v>
      </c>
      <c r="AA10" s="10">
        <v>1</v>
      </c>
      <c r="AB10" s="10">
        <v>1</v>
      </c>
      <c r="AC10" s="10">
        <v>1</v>
      </c>
      <c r="AD10" s="10">
        <v>0</v>
      </c>
      <c r="AE10" s="10">
        <v>0</v>
      </c>
      <c r="AF10" s="10">
        <v>1</v>
      </c>
      <c r="AG10" s="10">
        <v>1</v>
      </c>
      <c r="AH10" s="10">
        <v>0</v>
      </c>
      <c r="AI10" s="10">
        <v>1</v>
      </c>
      <c r="AJ10" s="10">
        <v>0</v>
      </c>
      <c r="AK10" s="10">
        <v>1</v>
      </c>
      <c r="AL10" s="10">
        <v>1</v>
      </c>
      <c r="AM10" s="10">
        <v>1</v>
      </c>
      <c r="AN10" s="10">
        <v>0</v>
      </c>
      <c r="AO10" s="10">
        <v>0</v>
      </c>
      <c r="AP10" s="10">
        <v>0</v>
      </c>
      <c r="AQ10" s="10">
        <v>1</v>
      </c>
      <c r="AR10" s="10">
        <v>1</v>
      </c>
      <c r="AS10" s="10">
        <v>0</v>
      </c>
      <c r="AT10" s="10">
        <v>1</v>
      </c>
      <c r="AU10" s="10">
        <v>0</v>
      </c>
      <c r="AV10" s="10">
        <v>1</v>
      </c>
      <c r="AW10" s="10">
        <v>1</v>
      </c>
      <c r="AX10" s="10">
        <v>0</v>
      </c>
      <c r="AY10" s="10">
        <v>0</v>
      </c>
      <c r="AZ10" s="10">
        <v>3</v>
      </c>
      <c r="BA10" s="10">
        <v>8</v>
      </c>
      <c r="BB10" s="10">
        <v>37.5</v>
      </c>
      <c r="BC10" s="10">
        <v>4</v>
      </c>
      <c r="BD10" s="10">
        <v>6</v>
      </c>
      <c r="BE10" s="10">
        <v>66.67</v>
      </c>
      <c r="BF10" s="10">
        <v>50</v>
      </c>
      <c r="BG10" s="10">
        <v>63.64</v>
      </c>
      <c r="BH10" s="10">
        <v>59.57</v>
      </c>
      <c r="BI10" s="10"/>
      <c r="BJ10" s="10"/>
      <c r="BK10" s="10"/>
      <c r="BL10" s="10"/>
      <c r="BM10" s="10"/>
      <c r="BN10" s="10"/>
      <c r="BO10" s="10"/>
      <c r="BP10" s="10"/>
      <c r="BQ10" s="10"/>
      <c r="BR10" s="10"/>
      <c r="BS10" s="10"/>
    </row>
    <row r="11" spans="1:71" ht="15.75" customHeight="1">
      <c r="A11" s="9" t="s">
        <v>78</v>
      </c>
      <c r="B11" s="9" t="s">
        <v>79</v>
      </c>
      <c r="C11" s="10">
        <v>0</v>
      </c>
      <c r="D11" s="10">
        <v>0</v>
      </c>
      <c r="E11" s="10">
        <v>0</v>
      </c>
      <c r="F11" s="10">
        <v>1</v>
      </c>
      <c r="G11" s="10">
        <v>1</v>
      </c>
      <c r="H11" s="10">
        <v>1</v>
      </c>
      <c r="I11" s="10">
        <v>1</v>
      </c>
      <c r="J11" s="10">
        <v>0</v>
      </c>
      <c r="K11" s="10">
        <v>1</v>
      </c>
      <c r="L11" s="10">
        <v>1</v>
      </c>
      <c r="M11" s="10">
        <v>1</v>
      </c>
      <c r="N11" s="10">
        <v>1</v>
      </c>
      <c r="O11" s="10">
        <v>0</v>
      </c>
      <c r="P11" s="10"/>
      <c r="Q11" s="10"/>
      <c r="R11" s="10"/>
      <c r="S11" s="10">
        <v>0</v>
      </c>
      <c r="T11" s="10">
        <v>1</v>
      </c>
      <c r="U11" s="10">
        <v>1</v>
      </c>
      <c r="V11" s="10">
        <v>0</v>
      </c>
      <c r="W11" s="10">
        <v>0</v>
      </c>
      <c r="X11" s="10">
        <v>1</v>
      </c>
      <c r="Y11" s="10">
        <v>1</v>
      </c>
      <c r="Z11" s="10">
        <v>1</v>
      </c>
      <c r="AA11" s="10">
        <v>1</v>
      </c>
      <c r="AB11" s="10">
        <v>1</v>
      </c>
      <c r="AC11" s="10">
        <v>0</v>
      </c>
      <c r="AD11" s="10">
        <v>1</v>
      </c>
      <c r="AE11" s="10">
        <v>1</v>
      </c>
      <c r="AF11" s="10">
        <v>1</v>
      </c>
      <c r="AG11" s="10">
        <v>1</v>
      </c>
      <c r="AH11" s="10">
        <v>1</v>
      </c>
      <c r="AI11" s="10">
        <v>0</v>
      </c>
      <c r="AJ11" s="10">
        <v>1</v>
      </c>
      <c r="AK11" s="10">
        <v>1</v>
      </c>
      <c r="AL11" s="10">
        <v>1</v>
      </c>
      <c r="AM11" s="10">
        <v>0</v>
      </c>
      <c r="AN11" s="10">
        <v>0</v>
      </c>
      <c r="AO11" s="10">
        <v>1</v>
      </c>
      <c r="AP11" s="10">
        <v>0</v>
      </c>
      <c r="AQ11" s="10">
        <v>0</v>
      </c>
      <c r="AR11" s="10">
        <v>0</v>
      </c>
      <c r="AS11" s="10">
        <v>1</v>
      </c>
      <c r="AT11" s="10">
        <v>1</v>
      </c>
      <c r="AU11" s="10">
        <v>1</v>
      </c>
      <c r="AV11" s="10">
        <v>1</v>
      </c>
      <c r="AW11" s="10">
        <v>1</v>
      </c>
      <c r="AX11" s="10">
        <v>0</v>
      </c>
      <c r="AY11" s="10">
        <v>1</v>
      </c>
      <c r="AZ11" s="10">
        <v>4</v>
      </c>
      <c r="BA11" s="10">
        <v>8</v>
      </c>
      <c r="BB11" s="10">
        <v>50</v>
      </c>
      <c r="BC11" s="10">
        <v>4</v>
      </c>
      <c r="BD11" s="10">
        <v>5</v>
      </c>
      <c r="BE11" s="10">
        <v>80</v>
      </c>
      <c r="BF11" s="10">
        <v>61.54</v>
      </c>
      <c r="BG11" s="10">
        <v>66.67</v>
      </c>
      <c r="BH11" s="10">
        <v>65.22</v>
      </c>
      <c r="BI11" s="10"/>
      <c r="BJ11" s="10"/>
      <c r="BK11" s="10"/>
      <c r="BL11" s="10"/>
      <c r="BM11" s="10"/>
      <c r="BN11" s="10"/>
      <c r="BO11" s="10"/>
      <c r="BP11" s="10"/>
      <c r="BQ11" s="10"/>
      <c r="BR11" s="10"/>
      <c r="BS11" s="10"/>
    </row>
    <row r="12" spans="1:71" ht="15.75" customHeight="1">
      <c r="A12" s="9" t="s">
        <v>80</v>
      </c>
      <c r="B12" s="9" t="s">
        <v>81</v>
      </c>
      <c r="C12" s="10">
        <v>1</v>
      </c>
      <c r="D12" s="10">
        <v>0</v>
      </c>
      <c r="E12" s="10">
        <v>1</v>
      </c>
      <c r="F12" s="10">
        <v>1</v>
      </c>
      <c r="G12" s="10">
        <v>1</v>
      </c>
      <c r="H12" s="10">
        <v>1</v>
      </c>
      <c r="I12" s="10">
        <v>1</v>
      </c>
      <c r="J12" s="10">
        <v>1</v>
      </c>
      <c r="K12" s="10">
        <v>0</v>
      </c>
      <c r="L12" s="10">
        <v>0</v>
      </c>
      <c r="M12" s="10">
        <v>1</v>
      </c>
      <c r="N12" s="10">
        <v>1</v>
      </c>
      <c r="O12" s="10">
        <v>0</v>
      </c>
      <c r="P12" s="10"/>
      <c r="Q12" s="10"/>
      <c r="R12" s="10"/>
      <c r="S12" s="10">
        <v>1</v>
      </c>
      <c r="T12" s="10">
        <v>1</v>
      </c>
      <c r="U12" s="10">
        <v>0</v>
      </c>
      <c r="V12" s="10">
        <v>0</v>
      </c>
      <c r="W12" s="10">
        <v>1</v>
      </c>
      <c r="X12" s="10">
        <v>1</v>
      </c>
      <c r="Y12" s="10">
        <v>1</v>
      </c>
      <c r="Z12" s="10">
        <v>1</v>
      </c>
      <c r="AA12" s="10">
        <v>1</v>
      </c>
      <c r="AB12" s="10">
        <v>1</v>
      </c>
      <c r="AC12" s="10">
        <v>1</v>
      </c>
      <c r="AD12" s="10">
        <v>1</v>
      </c>
      <c r="AE12" s="10">
        <v>0</v>
      </c>
      <c r="AF12" s="10">
        <v>1</v>
      </c>
      <c r="AG12" s="10">
        <v>1</v>
      </c>
      <c r="AH12" s="10">
        <v>1</v>
      </c>
      <c r="AI12" s="10">
        <v>0</v>
      </c>
      <c r="AJ12" s="10">
        <v>1</v>
      </c>
      <c r="AK12" s="10">
        <v>1</v>
      </c>
      <c r="AL12" s="10">
        <v>1</v>
      </c>
      <c r="AM12" s="10">
        <v>1</v>
      </c>
      <c r="AN12" s="10">
        <v>0</v>
      </c>
      <c r="AO12" s="10">
        <v>1</v>
      </c>
      <c r="AP12" s="10">
        <v>0</v>
      </c>
      <c r="AQ12" s="10">
        <v>0</v>
      </c>
      <c r="AR12" s="10">
        <v>0</v>
      </c>
      <c r="AS12" s="10">
        <v>1</v>
      </c>
      <c r="AT12" s="10">
        <v>1</v>
      </c>
      <c r="AU12" s="10">
        <v>0</v>
      </c>
      <c r="AV12" s="10">
        <v>1</v>
      </c>
      <c r="AW12" s="10">
        <v>1</v>
      </c>
      <c r="AX12" s="10">
        <v>0</v>
      </c>
      <c r="AY12" s="10">
        <v>1</v>
      </c>
      <c r="AZ12" s="10">
        <v>7</v>
      </c>
      <c r="BA12" s="10">
        <v>8</v>
      </c>
      <c r="BB12" s="10">
        <v>87.5</v>
      </c>
      <c r="BC12" s="10">
        <v>2</v>
      </c>
      <c r="BD12" s="10">
        <v>5</v>
      </c>
      <c r="BE12" s="10">
        <v>40</v>
      </c>
      <c r="BF12" s="10">
        <v>69.23</v>
      </c>
      <c r="BG12" s="10">
        <v>69.7</v>
      </c>
      <c r="BH12" s="10">
        <v>69.569999999999993</v>
      </c>
      <c r="BI12" s="10"/>
      <c r="BJ12" s="10"/>
      <c r="BK12" s="10"/>
      <c r="BL12" s="10"/>
      <c r="BM12" s="10"/>
      <c r="BN12" s="10"/>
      <c r="BO12" s="10"/>
      <c r="BP12" s="10"/>
      <c r="BQ12" s="10"/>
      <c r="BR12" s="10"/>
      <c r="BS12" s="10"/>
    </row>
    <row r="13" spans="1:71" ht="15.75" customHeight="1">
      <c r="A13" s="9" t="s">
        <v>82</v>
      </c>
      <c r="B13" s="9" t="s">
        <v>83</v>
      </c>
      <c r="C13" s="10">
        <v>1</v>
      </c>
      <c r="D13" s="10">
        <v>1</v>
      </c>
      <c r="E13" s="10">
        <v>1</v>
      </c>
      <c r="F13" s="10">
        <v>1</v>
      </c>
      <c r="G13" s="10">
        <v>1</v>
      </c>
      <c r="H13" s="10">
        <v>1</v>
      </c>
      <c r="I13" s="10">
        <v>1</v>
      </c>
      <c r="J13" s="10">
        <v>1</v>
      </c>
      <c r="K13" s="10">
        <v>1</v>
      </c>
      <c r="L13" s="10">
        <v>1</v>
      </c>
      <c r="M13" s="10">
        <v>1</v>
      </c>
      <c r="N13" s="10">
        <v>1</v>
      </c>
      <c r="O13" s="10">
        <v>1</v>
      </c>
      <c r="P13" s="10"/>
      <c r="Q13" s="10"/>
      <c r="R13" s="10"/>
      <c r="S13" s="10">
        <v>1</v>
      </c>
      <c r="T13" s="10">
        <v>1</v>
      </c>
      <c r="U13" s="10">
        <v>1</v>
      </c>
      <c r="V13" s="10">
        <v>1</v>
      </c>
      <c r="W13" s="10">
        <v>1</v>
      </c>
      <c r="X13" s="10">
        <v>1</v>
      </c>
      <c r="Y13" s="10">
        <v>1</v>
      </c>
      <c r="Z13" s="10">
        <v>1</v>
      </c>
      <c r="AA13" s="10">
        <v>1</v>
      </c>
      <c r="AB13" s="10">
        <v>1</v>
      </c>
      <c r="AC13" s="10">
        <v>1</v>
      </c>
      <c r="AD13" s="10">
        <v>0</v>
      </c>
      <c r="AE13" s="10">
        <v>0</v>
      </c>
      <c r="AF13" s="10">
        <v>1</v>
      </c>
      <c r="AG13" s="10">
        <v>1</v>
      </c>
      <c r="AH13" s="10">
        <v>0</v>
      </c>
      <c r="AI13" s="10">
        <v>1</v>
      </c>
      <c r="AJ13" s="10">
        <v>1</v>
      </c>
      <c r="AK13" s="10">
        <v>1</v>
      </c>
      <c r="AL13" s="10"/>
      <c r="AM13" s="10">
        <v>1</v>
      </c>
      <c r="AN13" s="10">
        <v>1</v>
      </c>
      <c r="AO13" s="10">
        <v>1</v>
      </c>
      <c r="AP13" s="10">
        <v>1</v>
      </c>
      <c r="AQ13" s="10">
        <v>1</v>
      </c>
      <c r="AR13" s="10">
        <v>1</v>
      </c>
      <c r="AS13" s="10">
        <v>1</v>
      </c>
      <c r="AT13" s="10">
        <v>1</v>
      </c>
      <c r="AU13" s="10">
        <v>1</v>
      </c>
      <c r="AV13" s="10">
        <v>0</v>
      </c>
      <c r="AW13" s="10">
        <v>1</v>
      </c>
      <c r="AX13" s="10">
        <v>1</v>
      </c>
      <c r="AY13" s="10">
        <v>1</v>
      </c>
      <c r="AZ13" s="10">
        <v>8</v>
      </c>
      <c r="BA13" s="10">
        <v>8</v>
      </c>
      <c r="BB13" s="10">
        <v>100</v>
      </c>
      <c r="BC13" s="10">
        <v>5</v>
      </c>
      <c r="BD13" s="10">
        <v>5</v>
      </c>
      <c r="BE13" s="10">
        <v>100</v>
      </c>
      <c r="BF13" s="10">
        <v>100</v>
      </c>
      <c r="BG13" s="10">
        <v>87.5</v>
      </c>
      <c r="BH13" s="10">
        <v>91.11</v>
      </c>
      <c r="BI13" s="10"/>
      <c r="BJ13" s="10"/>
      <c r="BK13" s="10"/>
      <c r="BL13" s="10"/>
      <c r="BM13" s="10"/>
      <c r="BN13" s="10"/>
      <c r="BO13" s="10"/>
      <c r="BP13" s="10"/>
      <c r="BQ13" s="10"/>
      <c r="BR13" s="10"/>
      <c r="BS13" s="10"/>
    </row>
    <row r="14" spans="1:71" ht="15.75" customHeight="1">
      <c r="A14" s="9" t="s">
        <v>84</v>
      </c>
      <c r="B14" s="11" t="s">
        <v>85</v>
      </c>
      <c r="C14" s="10">
        <v>1</v>
      </c>
      <c r="D14" s="10">
        <v>1</v>
      </c>
      <c r="E14" s="10">
        <v>1</v>
      </c>
      <c r="F14" s="10">
        <v>0</v>
      </c>
      <c r="G14" s="10">
        <v>1</v>
      </c>
      <c r="H14" s="10">
        <v>1</v>
      </c>
      <c r="I14" s="10">
        <v>1</v>
      </c>
      <c r="J14" s="10">
        <v>1</v>
      </c>
      <c r="K14" s="10">
        <v>1</v>
      </c>
      <c r="L14" s="10">
        <v>1</v>
      </c>
      <c r="M14" s="10">
        <v>1</v>
      </c>
      <c r="N14" s="10">
        <v>1</v>
      </c>
      <c r="O14" s="10">
        <v>1</v>
      </c>
      <c r="P14" s="10"/>
      <c r="Q14" s="10"/>
      <c r="R14" s="10"/>
      <c r="S14" s="10">
        <v>0</v>
      </c>
      <c r="T14" s="10">
        <v>1</v>
      </c>
      <c r="U14" s="10">
        <v>1</v>
      </c>
      <c r="V14" s="10">
        <v>1</v>
      </c>
      <c r="W14" s="10">
        <v>1</v>
      </c>
      <c r="X14" s="10">
        <v>0</v>
      </c>
      <c r="Y14" s="10">
        <v>1</v>
      </c>
      <c r="Z14" s="10">
        <v>1</v>
      </c>
      <c r="AA14" s="10">
        <v>1</v>
      </c>
      <c r="AB14" s="10">
        <v>1</v>
      </c>
      <c r="AC14" s="10">
        <v>0</v>
      </c>
      <c r="AD14" s="10">
        <v>1</v>
      </c>
      <c r="AE14" s="10">
        <v>0</v>
      </c>
      <c r="AF14" s="10">
        <v>0</v>
      </c>
      <c r="AG14" s="10">
        <v>1</v>
      </c>
      <c r="AH14" s="10">
        <v>1</v>
      </c>
      <c r="AI14" s="10">
        <v>1</v>
      </c>
      <c r="AJ14" s="10">
        <v>1</v>
      </c>
      <c r="AK14" s="10">
        <v>1</v>
      </c>
      <c r="AL14" s="10">
        <v>1</v>
      </c>
      <c r="AM14" s="10">
        <v>1</v>
      </c>
      <c r="AN14" s="10">
        <v>0</v>
      </c>
      <c r="AO14" s="10">
        <v>0</v>
      </c>
      <c r="AP14" s="10">
        <v>0</v>
      </c>
      <c r="AQ14" s="10">
        <v>0</v>
      </c>
      <c r="AR14" s="10">
        <v>0</v>
      </c>
      <c r="AS14" s="10">
        <v>0</v>
      </c>
      <c r="AT14" s="10">
        <v>1</v>
      </c>
      <c r="AU14" s="10">
        <v>1</v>
      </c>
      <c r="AV14" s="10">
        <v>0</v>
      </c>
      <c r="AW14" s="10">
        <v>0</v>
      </c>
      <c r="AX14" s="10">
        <v>0</v>
      </c>
      <c r="AY14" s="10">
        <v>0</v>
      </c>
      <c r="AZ14" s="10">
        <v>7</v>
      </c>
      <c r="BA14" s="10">
        <v>8</v>
      </c>
      <c r="BB14" s="10">
        <v>87.5</v>
      </c>
      <c r="BC14" s="10">
        <v>5</v>
      </c>
      <c r="BD14" s="10">
        <v>5</v>
      </c>
      <c r="BE14" s="10">
        <v>100</v>
      </c>
      <c r="BF14" s="10">
        <v>92.31</v>
      </c>
      <c r="BG14" s="10">
        <v>54.55</v>
      </c>
      <c r="BH14" s="10">
        <v>65.22</v>
      </c>
      <c r="BI14" s="10"/>
      <c r="BJ14" s="10"/>
      <c r="BK14" s="10"/>
      <c r="BL14" s="10"/>
      <c r="BM14" s="10"/>
      <c r="BN14" s="10"/>
      <c r="BO14" s="10"/>
      <c r="BP14" s="10"/>
      <c r="BQ14" s="10"/>
      <c r="BR14" s="10"/>
      <c r="BS14" s="10"/>
    </row>
    <row r="15" spans="1:71" ht="15.75" customHeight="1">
      <c r="A15" s="9" t="s">
        <v>86</v>
      </c>
      <c r="B15" s="9" t="s">
        <v>87</v>
      </c>
      <c r="C15" s="10">
        <v>1</v>
      </c>
      <c r="D15" s="10">
        <v>1</v>
      </c>
      <c r="E15" s="10">
        <v>1</v>
      </c>
      <c r="F15" s="10">
        <v>1</v>
      </c>
      <c r="G15" s="10">
        <v>1</v>
      </c>
      <c r="H15" s="10">
        <v>0</v>
      </c>
      <c r="I15" s="10">
        <v>1</v>
      </c>
      <c r="J15" s="10">
        <v>0</v>
      </c>
      <c r="K15" s="10">
        <v>1</v>
      </c>
      <c r="L15" s="10">
        <v>1</v>
      </c>
      <c r="M15" s="10">
        <v>1</v>
      </c>
      <c r="N15" s="10">
        <v>1</v>
      </c>
      <c r="O15" s="10">
        <v>1</v>
      </c>
      <c r="P15" s="10"/>
      <c r="Q15" s="10"/>
      <c r="R15" s="10"/>
      <c r="S15" s="10">
        <v>0</v>
      </c>
      <c r="T15" s="10">
        <v>1</v>
      </c>
      <c r="U15" s="10">
        <v>1</v>
      </c>
      <c r="V15" s="10">
        <v>1</v>
      </c>
      <c r="W15" s="10">
        <v>1</v>
      </c>
      <c r="X15" s="10">
        <v>1</v>
      </c>
      <c r="Y15" s="10">
        <v>1</v>
      </c>
      <c r="Z15" s="10">
        <v>1</v>
      </c>
      <c r="AA15" s="10">
        <v>1</v>
      </c>
      <c r="AB15" s="10">
        <v>1</v>
      </c>
      <c r="AC15" s="10">
        <v>1</v>
      </c>
      <c r="AD15" s="10">
        <v>1</v>
      </c>
      <c r="AE15" s="10">
        <v>0</v>
      </c>
      <c r="AF15" s="10">
        <v>1</v>
      </c>
      <c r="AG15" s="10">
        <v>1</v>
      </c>
      <c r="AH15" s="10">
        <v>1</v>
      </c>
      <c r="AI15" s="10">
        <v>1</v>
      </c>
      <c r="AJ15" s="10">
        <v>1</v>
      </c>
      <c r="AK15" s="10">
        <v>1</v>
      </c>
      <c r="AL15" s="10">
        <v>1</v>
      </c>
      <c r="AM15" s="10">
        <v>1</v>
      </c>
      <c r="AN15" s="10">
        <v>0</v>
      </c>
      <c r="AO15" s="10">
        <v>0</v>
      </c>
      <c r="AP15" s="10">
        <v>0</v>
      </c>
      <c r="AQ15" s="10">
        <v>0</v>
      </c>
      <c r="AR15" s="10">
        <v>0</v>
      </c>
      <c r="AS15" s="10">
        <v>1</v>
      </c>
      <c r="AT15" s="10">
        <v>1</v>
      </c>
      <c r="AU15" s="10">
        <v>1</v>
      </c>
      <c r="AV15" s="10">
        <v>1</v>
      </c>
      <c r="AW15" s="10">
        <v>1</v>
      </c>
      <c r="AX15" s="10">
        <v>0</v>
      </c>
      <c r="AY15" s="10">
        <v>1</v>
      </c>
      <c r="AZ15" s="10">
        <v>6</v>
      </c>
      <c r="BA15" s="10">
        <v>8</v>
      </c>
      <c r="BB15" s="10">
        <v>75</v>
      </c>
      <c r="BC15" s="10">
        <v>5</v>
      </c>
      <c r="BD15" s="10">
        <v>5</v>
      </c>
      <c r="BE15" s="10">
        <v>100</v>
      </c>
      <c r="BF15" s="10">
        <v>84.62</v>
      </c>
      <c r="BG15" s="10">
        <v>75.760000000000005</v>
      </c>
      <c r="BH15" s="10">
        <v>78.260000000000005</v>
      </c>
      <c r="BI15" s="10"/>
      <c r="BJ15" s="10"/>
      <c r="BK15" s="10"/>
      <c r="BL15" s="10"/>
      <c r="BM15" s="10"/>
      <c r="BN15" s="10"/>
      <c r="BO15" s="10"/>
      <c r="BP15" s="10"/>
      <c r="BQ15" s="10"/>
      <c r="BR15" s="10"/>
      <c r="BS15" s="10"/>
    </row>
    <row r="16" spans="1:71" ht="15.75" customHeight="1">
      <c r="A16" s="9" t="s">
        <v>88</v>
      </c>
      <c r="B16" s="9" t="s">
        <v>89</v>
      </c>
      <c r="C16" s="10">
        <v>1</v>
      </c>
      <c r="D16" s="10">
        <v>1</v>
      </c>
      <c r="E16" s="10">
        <v>0</v>
      </c>
      <c r="F16" s="10">
        <v>0</v>
      </c>
      <c r="G16" s="10">
        <v>1</v>
      </c>
      <c r="H16" s="10">
        <v>1</v>
      </c>
      <c r="I16" s="10">
        <v>1</v>
      </c>
      <c r="J16" s="10">
        <v>1</v>
      </c>
      <c r="K16" s="10">
        <v>1</v>
      </c>
      <c r="L16" s="10">
        <v>1</v>
      </c>
      <c r="M16" s="10">
        <v>0</v>
      </c>
      <c r="N16" s="10">
        <v>0</v>
      </c>
      <c r="O16" s="10">
        <v>0</v>
      </c>
      <c r="P16" s="10"/>
      <c r="Q16" s="10"/>
      <c r="R16" s="10"/>
      <c r="S16" s="10">
        <v>0</v>
      </c>
      <c r="T16" s="10">
        <v>1</v>
      </c>
      <c r="U16" s="10">
        <v>1</v>
      </c>
      <c r="V16" s="10">
        <v>1</v>
      </c>
      <c r="W16" s="10">
        <v>1</v>
      </c>
      <c r="X16" s="10">
        <v>1</v>
      </c>
      <c r="Y16" s="10">
        <v>1</v>
      </c>
      <c r="Z16" s="10">
        <v>1</v>
      </c>
      <c r="AA16" s="10">
        <v>1</v>
      </c>
      <c r="AB16" s="10">
        <v>1</v>
      </c>
      <c r="AC16" s="10">
        <v>1</v>
      </c>
      <c r="AD16" s="10">
        <v>1</v>
      </c>
      <c r="AE16" s="10">
        <v>1</v>
      </c>
      <c r="AF16" s="10">
        <v>1</v>
      </c>
      <c r="AG16" s="10">
        <v>1</v>
      </c>
      <c r="AH16" s="10">
        <v>1</v>
      </c>
      <c r="AI16" s="10">
        <v>1</v>
      </c>
      <c r="AJ16" s="10">
        <v>1</v>
      </c>
      <c r="AK16" s="10">
        <v>1</v>
      </c>
      <c r="AL16" s="10">
        <v>1</v>
      </c>
      <c r="AM16" s="10">
        <v>1</v>
      </c>
      <c r="AN16" s="10">
        <v>1</v>
      </c>
      <c r="AO16" s="10">
        <v>1</v>
      </c>
      <c r="AP16" s="10">
        <v>0</v>
      </c>
      <c r="AQ16" s="10">
        <v>1</v>
      </c>
      <c r="AR16" s="10">
        <v>1</v>
      </c>
      <c r="AS16" s="10">
        <v>1</v>
      </c>
      <c r="AT16" s="10">
        <v>1</v>
      </c>
      <c r="AU16" s="10">
        <v>1</v>
      </c>
      <c r="AV16" s="10">
        <v>1</v>
      </c>
      <c r="AW16" s="10">
        <v>1</v>
      </c>
      <c r="AX16" s="10">
        <v>1</v>
      </c>
      <c r="AY16" s="10">
        <v>1</v>
      </c>
      <c r="AZ16" s="10">
        <v>6</v>
      </c>
      <c r="BA16" s="10">
        <v>8</v>
      </c>
      <c r="BB16" s="10">
        <v>75</v>
      </c>
      <c r="BC16" s="10">
        <v>2</v>
      </c>
      <c r="BD16" s="10">
        <v>5</v>
      </c>
      <c r="BE16" s="10">
        <v>40</v>
      </c>
      <c r="BF16" s="10">
        <v>61.54</v>
      </c>
      <c r="BG16" s="10">
        <v>93.94</v>
      </c>
      <c r="BH16" s="10">
        <v>84.78</v>
      </c>
      <c r="BI16" s="10"/>
      <c r="BJ16" s="10"/>
      <c r="BK16" s="10"/>
      <c r="BL16" s="10"/>
      <c r="BM16" s="10"/>
      <c r="BN16" s="10"/>
      <c r="BO16" s="10"/>
      <c r="BP16" s="10"/>
      <c r="BQ16" s="10"/>
      <c r="BR16" s="10"/>
      <c r="BS16" s="10"/>
    </row>
    <row r="17" spans="1:71" ht="15.75" customHeight="1">
      <c r="A17" s="9" t="s">
        <v>90</v>
      </c>
      <c r="B17" s="9" t="s">
        <v>91</v>
      </c>
      <c r="C17" s="10">
        <v>1</v>
      </c>
      <c r="D17" s="10">
        <v>1</v>
      </c>
      <c r="E17" s="10">
        <v>1</v>
      </c>
      <c r="F17" s="10">
        <v>1</v>
      </c>
      <c r="G17" s="10">
        <v>1</v>
      </c>
      <c r="H17" s="10">
        <v>1</v>
      </c>
      <c r="I17" s="10">
        <v>1</v>
      </c>
      <c r="J17" s="10">
        <v>0</v>
      </c>
      <c r="K17" s="10">
        <v>0</v>
      </c>
      <c r="L17" s="10">
        <v>1</v>
      </c>
      <c r="M17" s="10">
        <v>1</v>
      </c>
      <c r="N17" s="10">
        <v>0</v>
      </c>
      <c r="O17" s="10">
        <v>1</v>
      </c>
      <c r="P17" s="10"/>
      <c r="Q17" s="10"/>
      <c r="R17" s="10"/>
      <c r="S17" s="10">
        <v>1</v>
      </c>
      <c r="T17" s="10">
        <v>0</v>
      </c>
      <c r="U17" s="10">
        <v>1</v>
      </c>
      <c r="V17" s="10">
        <v>0</v>
      </c>
      <c r="W17" s="10">
        <v>1</v>
      </c>
      <c r="X17" s="10">
        <v>1</v>
      </c>
      <c r="Y17" s="10">
        <v>1</v>
      </c>
      <c r="Z17" s="10">
        <v>0</v>
      </c>
      <c r="AA17" s="10">
        <v>0</v>
      </c>
      <c r="AB17" s="10">
        <v>1</v>
      </c>
      <c r="AC17" s="10">
        <v>1</v>
      </c>
      <c r="AD17" s="10">
        <v>1</v>
      </c>
      <c r="AE17" s="10">
        <v>0</v>
      </c>
      <c r="AF17" s="10">
        <v>0</v>
      </c>
      <c r="AG17" s="10">
        <v>1</v>
      </c>
      <c r="AH17" s="10">
        <v>0</v>
      </c>
      <c r="AI17" s="10">
        <v>0</v>
      </c>
      <c r="AJ17" s="10">
        <v>0</v>
      </c>
      <c r="AK17" s="10"/>
      <c r="AL17" s="10">
        <v>1</v>
      </c>
      <c r="AM17" s="10">
        <v>1</v>
      </c>
      <c r="AN17" s="10">
        <v>0</v>
      </c>
      <c r="AO17" s="10">
        <v>0</v>
      </c>
      <c r="AP17" s="10">
        <v>0</v>
      </c>
      <c r="AQ17" s="10">
        <v>0</v>
      </c>
      <c r="AR17" s="10">
        <v>0</v>
      </c>
      <c r="AS17" s="10">
        <v>1</v>
      </c>
      <c r="AT17" s="10">
        <v>0</v>
      </c>
      <c r="AU17" s="10">
        <v>1</v>
      </c>
      <c r="AV17" s="10">
        <v>1</v>
      </c>
      <c r="AW17" s="10">
        <v>1</v>
      </c>
      <c r="AX17" s="10">
        <v>0</v>
      </c>
      <c r="AY17" s="10">
        <v>0</v>
      </c>
      <c r="AZ17" s="10">
        <v>7</v>
      </c>
      <c r="BA17" s="10">
        <v>8</v>
      </c>
      <c r="BB17" s="10">
        <v>87.5</v>
      </c>
      <c r="BC17" s="10">
        <v>3</v>
      </c>
      <c r="BD17" s="10">
        <v>5</v>
      </c>
      <c r="BE17" s="10">
        <v>60</v>
      </c>
      <c r="BF17" s="10">
        <v>76.92</v>
      </c>
      <c r="BG17" s="10">
        <v>46.88</v>
      </c>
      <c r="BH17" s="10">
        <v>55.56</v>
      </c>
      <c r="BI17" s="10"/>
      <c r="BJ17" s="10"/>
      <c r="BK17" s="10"/>
      <c r="BL17" s="10"/>
      <c r="BM17" s="10"/>
      <c r="BN17" s="10"/>
      <c r="BO17" s="10"/>
      <c r="BP17" s="10"/>
      <c r="BQ17" s="10"/>
      <c r="BR17" s="10"/>
      <c r="BS17" s="10"/>
    </row>
    <row r="18" spans="1:71" ht="15.75" customHeight="1">
      <c r="A18" s="9" t="s">
        <v>92</v>
      </c>
      <c r="B18" s="9" t="s">
        <v>93</v>
      </c>
      <c r="C18" s="10">
        <v>1</v>
      </c>
      <c r="D18" s="10">
        <v>1</v>
      </c>
      <c r="E18" s="10">
        <v>0</v>
      </c>
      <c r="F18" s="10">
        <v>1</v>
      </c>
      <c r="G18" s="10">
        <v>1</v>
      </c>
      <c r="H18" s="10">
        <v>0</v>
      </c>
      <c r="I18" s="10">
        <v>1</v>
      </c>
      <c r="J18" s="10">
        <v>1</v>
      </c>
      <c r="K18" s="10">
        <v>1</v>
      </c>
      <c r="L18" s="10">
        <v>1</v>
      </c>
      <c r="M18" s="10">
        <v>1</v>
      </c>
      <c r="N18" s="10">
        <v>1</v>
      </c>
      <c r="O18" s="10">
        <v>0</v>
      </c>
      <c r="P18" s="10">
        <v>1</v>
      </c>
      <c r="Q18" s="10"/>
      <c r="R18" s="10"/>
      <c r="S18" s="10">
        <v>1</v>
      </c>
      <c r="T18" s="10">
        <v>1</v>
      </c>
      <c r="U18" s="10">
        <v>1</v>
      </c>
      <c r="V18" s="10">
        <v>1</v>
      </c>
      <c r="W18" s="10">
        <v>0</v>
      </c>
      <c r="X18" s="10">
        <v>1</v>
      </c>
      <c r="Y18" s="10">
        <v>1</v>
      </c>
      <c r="Z18" s="10">
        <v>1</v>
      </c>
      <c r="AA18" s="10">
        <v>1</v>
      </c>
      <c r="AB18" s="10">
        <v>1</v>
      </c>
      <c r="AC18" s="10">
        <v>1</v>
      </c>
      <c r="AD18" s="10">
        <v>1</v>
      </c>
      <c r="AE18" s="10">
        <v>0</v>
      </c>
      <c r="AF18" s="10">
        <v>1</v>
      </c>
      <c r="AG18" s="10">
        <v>1</v>
      </c>
      <c r="AH18" s="10">
        <v>1</v>
      </c>
      <c r="AI18" s="10">
        <v>1</v>
      </c>
      <c r="AJ18" s="10">
        <v>1</v>
      </c>
      <c r="AK18" s="10">
        <v>1</v>
      </c>
      <c r="AL18" s="10">
        <v>1</v>
      </c>
      <c r="AM18" s="10">
        <v>1</v>
      </c>
      <c r="AN18" s="10">
        <v>1</v>
      </c>
      <c r="AO18" s="10">
        <v>1</v>
      </c>
      <c r="AP18" s="10">
        <v>0</v>
      </c>
      <c r="AQ18" s="10">
        <v>1</v>
      </c>
      <c r="AR18" s="10">
        <v>1</v>
      </c>
      <c r="AS18" s="10">
        <v>1</v>
      </c>
      <c r="AT18" s="10">
        <v>1</v>
      </c>
      <c r="AU18" s="10">
        <v>0</v>
      </c>
      <c r="AV18" s="10">
        <v>1</v>
      </c>
      <c r="AW18" s="10">
        <v>1</v>
      </c>
      <c r="AX18" s="10">
        <v>0</v>
      </c>
      <c r="AY18" s="10">
        <v>0</v>
      </c>
      <c r="AZ18" s="10">
        <v>6</v>
      </c>
      <c r="BA18" s="10">
        <v>8</v>
      </c>
      <c r="BB18" s="10">
        <v>75</v>
      </c>
      <c r="BC18" s="10">
        <v>5</v>
      </c>
      <c r="BD18" s="10">
        <v>6</v>
      </c>
      <c r="BE18" s="10">
        <v>83.33</v>
      </c>
      <c r="BF18" s="10">
        <v>78.569999999999993</v>
      </c>
      <c r="BG18" s="10">
        <v>81.819999999999993</v>
      </c>
      <c r="BH18" s="10">
        <v>80.849999999999994</v>
      </c>
      <c r="BI18" s="10"/>
      <c r="BJ18" s="10"/>
      <c r="BK18" s="10"/>
      <c r="BL18" s="10"/>
      <c r="BM18" s="10"/>
      <c r="BN18" s="10"/>
      <c r="BO18" s="10"/>
      <c r="BP18" s="10"/>
      <c r="BQ18" s="10"/>
      <c r="BR18" s="10"/>
      <c r="BS18" s="10"/>
    </row>
    <row r="19" spans="1:71" ht="15.75" customHeight="1">
      <c r="A19" s="9" t="s">
        <v>94</v>
      </c>
      <c r="B19" s="9" t="s">
        <v>95</v>
      </c>
      <c r="C19" s="12">
        <v>1</v>
      </c>
      <c r="D19" s="12">
        <v>0</v>
      </c>
      <c r="E19" s="12">
        <v>1</v>
      </c>
      <c r="F19" s="12">
        <v>1</v>
      </c>
      <c r="G19" s="12">
        <v>1</v>
      </c>
      <c r="H19" s="12">
        <v>1</v>
      </c>
      <c r="I19" s="12">
        <v>1</v>
      </c>
      <c r="J19" s="12">
        <v>1</v>
      </c>
      <c r="K19" s="12">
        <v>0</v>
      </c>
      <c r="L19" s="12">
        <v>0</v>
      </c>
      <c r="M19" s="12">
        <v>0</v>
      </c>
      <c r="N19" s="12">
        <v>1</v>
      </c>
      <c r="O19" s="12">
        <v>0</v>
      </c>
      <c r="P19" s="12">
        <v>0</v>
      </c>
      <c r="Q19" s="12"/>
      <c r="R19" s="12"/>
      <c r="S19" s="12">
        <v>1</v>
      </c>
      <c r="T19" s="12">
        <v>1</v>
      </c>
      <c r="U19" s="12">
        <v>0</v>
      </c>
      <c r="V19" s="12">
        <v>1</v>
      </c>
      <c r="W19" s="12">
        <v>1</v>
      </c>
      <c r="X19" s="12">
        <v>1</v>
      </c>
      <c r="Y19" s="12">
        <v>1</v>
      </c>
      <c r="Z19" s="12">
        <v>1</v>
      </c>
      <c r="AA19" s="12">
        <v>1</v>
      </c>
      <c r="AB19" s="12">
        <v>1</v>
      </c>
      <c r="AC19" s="12">
        <v>1</v>
      </c>
      <c r="AD19" s="12">
        <v>0</v>
      </c>
      <c r="AE19" s="12">
        <v>0</v>
      </c>
      <c r="AF19" s="12">
        <v>0</v>
      </c>
      <c r="AG19" s="12">
        <v>0</v>
      </c>
      <c r="AH19" s="12">
        <v>0</v>
      </c>
      <c r="AI19" s="12">
        <v>0</v>
      </c>
      <c r="AJ19" s="12">
        <v>0</v>
      </c>
      <c r="AK19" s="12"/>
      <c r="AL19" s="12"/>
      <c r="AM19" s="12">
        <v>1</v>
      </c>
      <c r="AN19" s="12">
        <v>0</v>
      </c>
      <c r="AO19" s="12">
        <v>0</v>
      </c>
      <c r="AP19" s="12">
        <v>0</v>
      </c>
      <c r="AQ19" s="12">
        <v>0</v>
      </c>
      <c r="AR19" s="12">
        <v>0</v>
      </c>
      <c r="AS19" s="12">
        <v>1</v>
      </c>
      <c r="AT19" s="12">
        <v>1</v>
      </c>
      <c r="AU19" s="12">
        <v>1</v>
      </c>
      <c r="AV19" s="12">
        <v>1</v>
      </c>
      <c r="AW19" s="12">
        <v>1</v>
      </c>
      <c r="AX19" s="12">
        <v>0</v>
      </c>
      <c r="AY19" s="12">
        <v>0</v>
      </c>
      <c r="AZ19" s="12">
        <v>7</v>
      </c>
      <c r="BA19" s="12">
        <v>8</v>
      </c>
      <c r="BB19" s="12">
        <v>87.5</v>
      </c>
      <c r="BC19" s="12">
        <v>1</v>
      </c>
      <c r="BD19" s="12">
        <v>6</v>
      </c>
      <c r="BE19" s="12">
        <v>16.670000000000002</v>
      </c>
      <c r="BF19" s="12">
        <v>57.14</v>
      </c>
      <c r="BG19" s="12">
        <v>51.61</v>
      </c>
      <c r="BH19" s="12">
        <v>53.33</v>
      </c>
      <c r="BI19" s="12"/>
      <c r="BJ19" s="12"/>
      <c r="BK19" s="12"/>
      <c r="BL19" s="12"/>
      <c r="BM19" s="12"/>
      <c r="BN19" s="12"/>
      <c r="BO19" s="12"/>
      <c r="BP19" s="12"/>
      <c r="BQ19" s="12"/>
      <c r="BR19" s="12"/>
      <c r="BS19" s="12"/>
    </row>
    <row r="20" spans="1:71"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row>
    <row r="21" spans="1:7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row>
    <row r="22" spans="1:71"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row>
    <row r="23" spans="1:71"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row>
    <row r="24" spans="1:71"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row>
    <row r="25" spans="1:71"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row>
    <row r="26" spans="1:71"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row>
    <row r="27" spans="1:71"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row>
    <row r="28" spans="1:71"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29" spans="1:71"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row>
    <row r="30" spans="1:71"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row>
    <row r="31" spans="1:7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row>
    <row r="32" spans="1:71"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row>
    <row r="33" spans="1:71"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row>
    <row r="34" spans="1:71"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row>
    <row r="35" spans="1:71"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row>
    <row r="36" spans="1:71"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row>
    <row r="37" spans="1:71"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row>
    <row r="38" spans="1:71"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row>
    <row r="39" spans="1:71"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row>
    <row r="40" spans="1:71"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row>
    <row r="41" spans="1:7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row>
    <row r="42" spans="1:71"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row>
    <row r="43" spans="1:71"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row>
    <row r="44" spans="1:71"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row>
    <row r="45" spans="1:71"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row>
    <row r="46" spans="1:71"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row>
    <row r="47" spans="1:71"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row>
    <row r="48" spans="1:71"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row>
    <row r="49" spans="1:71"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row>
    <row r="50" spans="1:71"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row>
    <row r="51" spans="1:71"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row>
    <row r="52" spans="1:71"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row>
    <row r="53" spans="1:71"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row>
    <row r="54" spans="1:71"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row>
    <row r="55" spans="1:71"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row>
    <row r="56" spans="1:71"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row>
    <row r="57" spans="1:71"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row>
    <row r="58" spans="1:71"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row>
    <row r="59" spans="1:71"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row>
    <row r="60" spans="1:71"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row>
    <row r="61" spans="1:71"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row>
    <row r="62" spans="1:71"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row>
    <row r="63" spans="1:71"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row>
    <row r="64" spans="1:71"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row>
    <row r="65" spans="1:71"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row>
    <row r="66" spans="1:71"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row>
    <row r="67" spans="1:71"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row>
    <row r="68" spans="1:71"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row>
    <row r="69" spans="1:71"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row>
    <row r="70" spans="1:71"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row>
    <row r="71" spans="1:71"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row>
    <row r="72" spans="1:71"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row>
    <row r="73" spans="1:71"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row>
    <row r="74" spans="1:71"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row>
    <row r="75" spans="1:71"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row>
    <row r="76" spans="1:71"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row>
    <row r="77" spans="1:71"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row>
    <row r="78" spans="1:71"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row>
    <row r="79" spans="1:71"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row>
    <row r="80" spans="1:71"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row>
    <row r="81" spans="1:71"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row>
    <row r="82" spans="1:71"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row>
    <row r="83" spans="1:71"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row>
    <row r="84" spans="1:71"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row>
    <row r="85" spans="1:71"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row>
    <row r="86" spans="1:71"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row>
    <row r="87" spans="1:71"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row>
    <row r="88" spans="1:71"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row>
    <row r="89" spans="1:71"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row>
    <row r="90" spans="1:71"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row>
    <row r="91" spans="1:71"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row>
    <row r="92" spans="1:71"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row>
    <row r="93" spans="1:71"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row>
    <row r="94" spans="1:71"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row>
    <row r="95" spans="1:71"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row>
    <row r="96" spans="1:71"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row>
    <row r="97" spans="1:71"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row>
    <row r="98" spans="1:71"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row>
    <row r="99" spans="1:71"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row>
    <row r="100" spans="1:71"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row>
    <row r="101" spans="1:71"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row>
    <row r="102" spans="1:71"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row>
    <row r="103" spans="1:71"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row>
    <row r="104" spans="1:71"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row>
    <row r="105" spans="1:71"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row>
    <row r="106" spans="1:71"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row>
    <row r="107" spans="1:71"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row>
    <row r="108" spans="1:71"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row>
    <row r="109" spans="1:71"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row>
    <row r="110" spans="1:71"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row>
    <row r="111" spans="1:71"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row>
    <row r="112" spans="1:71"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row>
    <row r="113" spans="1:71"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row>
    <row r="114" spans="1:71"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row>
    <row r="115" spans="1:71"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row>
    <row r="116" spans="1:71"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row>
    <row r="117" spans="1:71"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row>
    <row r="118" spans="1:71"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row>
    <row r="119" spans="1:71"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row>
    <row r="120" spans="1:71"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row>
    <row r="121" spans="1:71"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row>
    <row r="122" spans="1:71"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row>
    <row r="123" spans="1:71"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row>
    <row r="124" spans="1:71"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row>
    <row r="125" spans="1:71"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row>
    <row r="126" spans="1:71"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row>
    <row r="127" spans="1:71"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row>
    <row r="128" spans="1:71"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row>
    <row r="129" spans="1:71"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row>
    <row r="130" spans="1:71"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row>
    <row r="131" spans="1:71"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row>
    <row r="132" spans="1:71"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row>
    <row r="133" spans="1:71"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spans="1:71"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spans="1:71"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spans="1:71"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spans="1:71"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spans="1:71"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spans="1:71"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spans="1:71"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spans="1:71"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spans="1:71"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spans="1:71"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spans="1:71"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spans="1:71"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spans="1:71"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spans="1:71"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spans="1:71"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spans="1:71"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spans="1:71"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spans="1:71"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spans="1:71"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spans="1:71"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spans="1:71"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spans="1:71"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spans="1:71"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spans="1:71"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spans="1:71"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spans="1:71"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spans="1:71"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spans="1:71"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spans="1:71"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spans="1:71"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spans="1:71"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spans="1:71"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spans="1:71"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spans="1:71"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spans="1:71"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spans="1:71"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spans="1:71"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spans="1:71"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spans="1:71"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spans="1:71"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spans="1:71"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spans="1:71"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spans="1:71"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spans="1:71"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spans="1:71"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spans="1:71"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spans="1:71"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spans="1:71"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spans="1:71"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spans="1:71"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spans="1:71"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spans="1:71"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spans="1:71"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spans="1:71"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spans="1:71"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spans="1:71"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spans="1:71"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spans="1:71"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spans="1:71"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spans="1:71"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spans="1:71"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spans="1:71"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spans="1:71"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spans="1:71"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spans="1:71"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spans="1:71"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spans="1:71"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spans="1:71"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spans="1:71"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spans="1:71"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spans="1:71"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spans="1:71"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spans="1:71"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spans="1:71"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spans="1:71"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spans="1:71"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spans="1:71"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spans="1:71"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spans="1:71"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spans="1:71"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spans="1:71"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spans="1:71"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spans="1:71"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spans="1:71"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spans="1:71"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spans="1:71"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spans="1:71"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spans="1:71"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spans="1:71"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spans="1:71"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spans="1:71"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spans="1:71"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spans="1:71"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spans="1:71"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spans="1:71"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spans="1:71"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spans="1:71"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spans="1:71"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spans="1:71"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spans="1:71"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spans="1:71"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spans="1:71"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spans="1:71"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spans="1:71"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spans="1:71"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spans="1:71"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spans="1:71"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spans="1:71"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spans="1:71"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spans="1:71"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spans="1:71"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spans="1:71"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spans="1:71"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spans="1:71"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spans="1:71"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spans="1:71"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spans="1:71"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spans="1:71"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spans="1:71"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spans="1:71"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spans="1:71"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spans="1:71"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spans="1:71"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spans="1:71"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spans="1:71"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spans="1:71"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spans="1:71"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spans="1:71"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spans="1:71"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spans="1:71"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spans="1:71"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spans="1:71"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spans="1:71"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spans="1:71"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spans="1:71"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spans="1:71"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spans="1:71"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spans="1:71"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spans="1:71"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spans="1:71"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spans="1:71"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spans="1:71"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spans="1:71"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spans="1:71"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spans="1:71"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spans="1:71"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spans="1:71"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spans="1:71"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spans="1:71"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spans="1:71"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spans="1:71"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spans="1:71"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spans="1:71"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spans="1:71"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spans="1:71"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spans="1:71"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spans="1:71"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spans="1:71"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spans="1:71"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spans="1:71"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spans="1:71"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spans="1:71"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spans="1:71"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spans="1:71"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spans="1:71"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spans="1:71"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spans="1:71"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spans="1:71"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spans="1:71"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spans="1:71"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spans="1:71"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spans="1:71"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spans="1:71"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spans="1:71"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spans="1:71"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spans="1:71"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spans="1:71"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spans="1:71"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spans="1:71"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spans="1:71"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spans="1:71"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spans="1:71"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spans="1:71"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spans="1:71"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spans="1:71"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spans="1:71"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spans="1:71"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spans="1:71"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spans="1:71"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spans="1:71"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spans="1:71"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spans="1:71"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spans="1:71"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spans="1:71"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spans="1:71"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spans="1:71"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spans="1:71"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spans="1:71"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spans="1:71"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spans="1:71"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spans="1:71"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spans="1:71"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spans="1:71"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spans="1:71"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spans="1:71"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spans="1:71"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spans="1:71"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spans="1:71"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spans="1:71"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spans="1:71"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spans="1:71"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spans="1:71"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spans="1:71"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spans="1:71"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spans="1:71"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spans="1:71"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spans="1:71"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spans="1:71"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spans="1:71"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spans="1:71"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spans="1:71"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spans="1:71"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spans="1:71"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spans="1:71"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spans="1:71"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spans="1:71"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spans="1:71"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spans="1:71"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spans="1:71"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spans="1:71"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spans="1:71"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spans="1:71"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spans="1:71"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spans="1:71"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spans="1:71"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spans="1:71"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spans="1:71"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spans="1:71"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spans="1:71"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spans="1:71"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spans="1:71"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spans="1:71"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spans="1:71"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spans="1:71"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spans="1:71"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spans="1:71"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spans="1:71"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spans="1:71"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spans="1:71"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spans="1:71"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spans="1:71"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spans="1:71"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spans="1:71"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spans="1:71"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spans="1:71"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spans="1:71"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spans="1:71"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spans="1:71"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spans="1:71"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spans="1:71"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spans="1:71"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spans="1:71"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spans="1:71"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spans="1:71"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spans="1:71"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spans="1:71"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spans="1:71"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spans="1:71"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spans="1:71"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spans="1:71"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spans="1:71"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spans="1:71"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spans="1:71"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spans="1:71"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spans="1:71"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spans="1:71"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spans="1:71"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spans="1:71"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spans="1:71"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spans="1:71"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spans="1:71"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spans="1:71"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spans="1:71"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spans="1:71"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spans="1:71"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spans="1:71"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spans="1:71"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spans="1:71"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spans="1:71"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spans="1:71"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spans="1:71"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spans="1:71"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spans="1:71"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spans="1:71"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spans="1:71"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spans="1:71"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spans="1:71"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spans="1:71"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spans="1:71"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spans="1:71"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spans="1:71"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spans="1:71"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spans="1:71"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spans="1:71"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spans="1:71"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spans="1:71"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spans="1:71"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spans="1:71"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spans="1:71"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spans="1:71"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spans="1:71"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spans="1:71"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spans="1:71"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spans="1:71"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spans="1:71"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spans="1:71"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spans="1:71"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spans="1:71"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spans="1:71"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spans="1:71"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spans="1:71"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spans="1:71"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spans="1:71"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spans="1:71"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spans="1:71"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spans="1:71"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spans="1:71"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spans="1:71"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spans="1:71"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spans="1:71"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spans="1:71"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spans="1:71"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spans="1:71"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spans="1:71"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spans="1:71"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spans="1:71"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spans="1:71"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spans="1:71"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spans="1:71"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spans="1:71"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spans="1:71"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spans="1:71"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spans="1:71"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spans="1:71"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spans="1:71"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spans="1:71"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spans="1:71"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spans="1:71"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spans="1:71"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spans="1:71"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spans="1:71"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spans="1:71"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spans="1:71"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spans="1:71"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spans="1:71"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spans="1:71"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spans="1:71"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spans="1:71"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spans="1:71"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spans="1:71"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spans="1:71"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spans="1:71"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spans="1:71"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spans="1:71"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spans="1:71"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spans="1:71"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spans="1:71"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spans="1:71"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spans="1:71"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spans="1:71"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spans="1:71"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spans="1:71"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spans="1:71"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spans="1:71"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spans="1:71"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spans="1:71"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spans="1:71"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spans="1:71"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spans="1:71"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spans="1:71"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spans="1:71"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spans="1:71"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spans="1:71"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spans="1:71"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spans="1:71"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spans="1:71"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spans="1:71"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spans="1:71"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spans="1:71"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spans="1:71"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spans="1:71"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spans="1:71"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spans="1:71"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spans="1:71"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spans="1:71"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spans="1:71"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spans="1:71"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spans="1:71"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spans="1:71"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spans="1:71"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spans="1:71"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spans="1:71"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spans="1:71"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spans="1:71"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spans="1:71"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spans="1:71"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spans="1:71"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spans="1:71"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spans="1:71"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spans="1:71"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spans="1:71"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spans="1:71"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spans="1:71"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spans="1:71"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spans="1:71"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spans="1:71"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spans="1:71"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spans="1:71"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spans="1:71"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spans="1:71"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spans="1:71"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spans="1:71"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spans="1:71"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spans="1:71"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spans="1:71"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spans="1:71"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spans="1:71"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spans="1:71"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spans="1:71"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spans="1:71"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spans="1:71"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spans="1:71"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spans="1:71"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spans="1:71"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spans="1:71"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spans="1:71"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spans="1:71"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spans="1:71"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spans="1:71"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spans="1:71"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spans="1:71"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spans="1:71"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spans="1:71"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spans="1:71"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spans="1:71"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spans="1:71"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spans="1:71"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spans="1:71"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spans="1:71"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spans="1:71"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spans="1:71"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spans="1:71"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spans="1:71"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spans="1:71"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spans="1:71"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spans="1:71"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spans="1:71"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spans="1:71"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spans="1:71"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spans="1:71"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spans="1:71"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spans="1:71"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spans="1:71"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spans="1:71"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spans="1:71"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spans="1:71"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spans="1:71"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spans="1:71"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spans="1:71"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spans="1:71"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spans="1:71"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spans="1:71"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spans="1:71"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spans="1:71"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spans="1:71"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spans="1:71"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spans="1:71"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spans="1:71"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spans="1:71"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spans="1:71"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spans="1:71"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spans="1:71"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spans="1:71"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spans="1:71"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spans="1:71"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spans="1:71"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spans="1:71"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spans="1:71"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spans="1:71"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spans="1:71"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spans="1:71"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spans="1:71"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spans="1:71"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spans="1:71"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spans="1:71"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spans="1:71"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spans="1:71"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spans="1:71"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spans="1:71"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spans="1:71"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spans="1:71"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spans="1:71"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spans="1:71"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spans="1:71"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spans="1:71"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spans="1:71"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spans="1:71"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spans="1:71"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spans="1:71"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spans="1:71"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spans="1:71"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spans="1:71"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spans="1:71"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spans="1:71"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spans="1:71"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spans="1:71"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spans="1:71"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spans="1:71"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spans="1:71"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spans="1:71"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spans="1:71"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spans="1:71"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spans="1:71"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spans="1:71"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spans="1:71"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spans="1:71"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spans="1:71"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spans="1:71"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spans="1:71"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spans="1:71"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spans="1:71"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spans="1:71"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spans="1:71"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spans="1:71"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spans="1:71"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spans="1:71"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spans="1:71"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spans="1:71"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spans="1:71"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spans="1:71"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spans="1:71"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spans="1:71"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spans="1:71"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spans="1:71"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spans="1:71"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spans="1:71"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spans="1:71"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spans="1:71"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spans="1:71"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spans="1:71"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spans="1:71"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spans="1:71"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spans="1:71"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spans="1:71"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spans="1:71"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spans="1:71"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spans="1:71"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spans="1:71"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spans="1:71"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spans="1:71"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spans="1:71"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spans="1:71"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spans="1:71"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spans="1:71"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spans="1:71"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spans="1:71"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spans="1:71"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spans="1:71"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spans="1:71"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spans="1:71"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spans="1:71"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spans="1:71"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spans="1:71"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spans="1:71"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spans="1:71"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spans="1:71"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spans="1:71"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spans="1:71"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spans="1:71"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spans="1:71"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spans="1:71"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spans="1:71"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spans="1:71"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spans="1:71"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spans="1:71"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spans="1:71"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spans="1:71"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spans="1:71"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spans="1:71"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spans="1:71"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spans="1:71"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spans="1:71"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spans="1:71"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spans="1:71"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spans="1:71"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spans="1:71"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spans="1:71"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spans="1:71"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spans="1:71"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spans="1:71"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spans="1:71"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spans="1:71"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spans="1:71"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spans="1:71"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spans="1:71"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spans="1:71"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spans="1:71"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spans="1:71"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spans="1:71"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spans="1:71"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spans="1:71"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spans="1:71"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spans="1:71"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spans="1:71"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spans="1:71"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spans="1:71"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spans="1:71"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spans="1:71"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spans="1:71"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spans="1:71"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spans="1:71"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spans="1:71"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spans="1:71"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spans="1:71"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spans="1:71"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spans="1:71"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spans="1:71"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spans="1:71"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spans="1:71"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spans="1:71"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spans="1:71"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spans="1:71"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spans="1:71"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spans="1:71"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spans="1:71"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spans="1:71"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spans="1:71"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spans="1:71"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spans="1:71"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spans="1:71"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spans="1:71"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spans="1:71"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spans="1:71"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spans="1:71"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spans="1:71"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spans="1:71"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spans="1:71"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spans="1:71"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spans="1:71"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spans="1:71"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spans="1:71"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spans="1:71"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spans="1:71"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spans="1:71"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spans="1:71"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spans="1:71"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spans="1:71"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spans="1:71"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spans="1:71"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spans="1:71"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spans="1:71"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spans="1:71"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spans="1:71"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spans="1:71"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spans="1:71"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spans="1:71"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spans="1:71"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spans="1:71"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spans="1:71"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spans="1:71"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spans="1:71"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spans="1:71"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spans="1:71"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spans="1:71"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spans="1:71"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spans="1:71"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spans="1:71"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spans="1:71"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spans="1:71"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spans="1:71"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spans="1:71"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spans="1:71"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spans="1:71"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spans="1:71"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spans="1:71"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spans="1:71"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spans="1:71"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spans="1:71"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spans="1:71"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spans="1:71"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spans="1:71"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spans="1:71"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spans="1:71"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spans="1:71"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spans="1:71"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spans="1:71"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spans="1:71"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spans="1:71"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spans="1:71"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spans="1:71"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spans="1:71"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spans="1:71"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spans="1:71"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spans="1:71"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spans="1:71"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spans="1:71"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spans="1:71"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spans="1:71"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spans="1:71"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spans="1:71"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spans="1:71"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spans="1:71"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spans="1:71"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spans="1:71"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spans="1:71"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spans="1:71"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spans="1:71"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spans="1:71"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spans="1:71"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spans="1:71"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spans="1:71"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spans="1:71"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spans="1:71"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spans="1:71"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spans="1:71"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spans="1:71"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spans="1:71"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spans="1:71"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spans="1:71"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spans="1:71"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spans="1:71"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spans="1:71"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spans="1:71"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spans="1:71"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spans="1:71"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spans="1:71"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spans="1:71"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spans="1:71"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spans="1:71"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spans="1:71"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spans="1:71"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spans="1:71"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spans="1:71"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spans="1:71"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spans="1:71"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spans="1:71"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spans="1:71"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spans="1:71"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spans="1:71"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spans="1:71"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spans="1:71"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spans="1:71"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spans="1:71"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spans="1:71"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spans="1:71"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spans="1:71"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spans="1:71"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spans="1:71"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spans="1:71"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spans="1:71"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spans="1:71"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spans="1:71"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spans="1:71"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spans="1:71"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spans="1:71"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spans="1:71"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spans="1:71"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spans="1:71"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spans="1:71"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spans="1:71"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spans="1:71"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spans="1:71"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spans="1:71"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spans="1:71"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spans="1:71"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spans="1:71"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spans="1:71"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spans="1:71"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spans="1:71"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spans="1:71"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spans="1:71"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spans="1:71"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spans="1:71"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spans="1:71"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spans="1:71"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spans="1:71"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spans="1:71"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spans="1:71"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spans="1:71"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spans="1:71"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spans="1:71"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spans="1:71"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spans="1:71"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spans="1:71"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spans="1:71"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spans="1:71"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spans="1:71"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spans="1:71"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spans="1:71"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spans="1:71"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spans="1:71"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spans="1:71"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spans="1:71"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spans="1:71"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spans="1:71"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spans="1:71"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spans="1:71"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spans="1:71"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spans="1:71"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spans="1:71"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spans="1:71"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spans="1:71"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spans="1:71"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spans="1:71"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spans="1:71"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spans="1:71"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spans="1:71"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spans="1:71"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spans="1:71"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spans="1:71"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spans="1:71"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spans="1:71"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spans="1:71"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spans="1:71"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spans="1:71"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spans="1:71"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spans="1:71"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spans="1:71"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spans="1:71"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spans="1:71"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spans="1:71"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spans="1:71"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spans="1:71"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spans="1:71"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spans="1:71"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spans="1:71"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spans="1:71"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spans="1:71"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spans="1:71"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spans="1:71"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spans="1:71"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spans="1:71"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spans="1:71"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spans="1:71"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spans="1:71"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spans="1:71"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spans="1:71"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spans="1:71"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spans="1:71"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spans="1:71"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spans="1:71"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spans="1:71"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spans="1:71"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spans="1:71"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spans="1:71"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spans="1:71"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spans="1:71"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spans="1:71"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spans="1:71"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spans="1:71"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spans="1:71"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spans="1:71"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spans="1:71"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spans="1:71"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spans="1:71"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spans="1:71"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spans="1:71"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5"/>
  <sheetViews>
    <sheetView workbookViewId="0"/>
  </sheetViews>
  <sheetFormatPr baseColWidth="10" defaultColWidth="12.6640625" defaultRowHeight="15.75" customHeight="1"/>
  <sheetData>
    <row r="1" spans="1:27" ht="15.75" customHeight="1">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c r="Z1" s="23">
        <v>24</v>
      </c>
      <c r="AA1" s="23">
        <v>25</v>
      </c>
    </row>
    <row r="2" spans="1:27" ht="15.75" customHeight="1">
      <c r="A2" s="27" t="s">
        <v>60</v>
      </c>
      <c r="B2" s="27" t="s">
        <v>163</v>
      </c>
    </row>
    <row r="3" spans="1:27" ht="15.75" customHeight="1">
      <c r="A3" s="30" t="s">
        <v>62</v>
      </c>
      <c r="B3" s="30" t="s">
        <v>63</v>
      </c>
      <c r="C3" s="23" t="s">
        <v>344</v>
      </c>
      <c r="D3" s="23" t="s">
        <v>344</v>
      </c>
      <c r="E3" s="23" t="s">
        <v>344</v>
      </c>
      <c r="F3" s="23" t="s">
        <v>345</v>
      </c>
      <c r="G3" s="23" t="s">
        <v>346</v>
      </c>
      <c r="H3" s="23" t="s">
        <v>346</v>
      </c>
      <c r="I3" s="23" t="s">
        <v>345</v>
      </c>
      <c r="J3" s="23" t="s">
        <v>344</v>
      </c>
      <c r="K3" s="23" t="s">
        <v>346</v>
      </c>
      <c r="L3" s="23" t="s">
        <v>346</v>
      </c>
      <c r="M3" s="23" t="s">
        <v>346</v>
      </c>
      <c r="N3" s="23" t="s">
        <v>344</v>
      </c>
      <c r="O3" s="23" t="s">
        <v>347</v>
      </c>
      <c r="P3" s="23" t="s">
        <v>346</v>
      </c>
      <c r="Q3" s="23" t="s">
        <v>348</v>
      </c>
      <c r="R3" s="23" t="s">
        <v>345</v>
      </c>
      <c r="S3" s="23" t="s">
        <v>345</v>
      </c>
      <c r="T3" s="23" t="s">
        <v>346</v>
      </c>
      <c r="U3" s="23" t="s">
        <v>346</v>
      </c>
      <c r="V3" s="23" t="s">
        <v>346</v>
      </c>
      <c r="W3" s="23" t="s">
        <v>345</v>
      </c>
      <c r="X3" s="23" t="s">
        <v>346</v>
      </c>
      <c r="Y3" s="23" t="s">
        <v>346</v>
      </c>
      <c r="Z3" s="23" t="s">
        <v>344</v>
      </c>
      <c r="AA3" s="23" t="s">
        <v>346</v>
      </c>
    </row>
    <row r="4" spans="1:27" ht="15.75" customHeight="1">
      <c r="A4" s="27" t="s">
        <v>64</v>
      </c>
      <c r="B4" s="30" t="s">
        <v>65</v>
      </c>
      <c r="C4" s="23" t="s">
        <v>346</v>
      </c>
      <c r="D4" s="23" t="s">
        <v>346</v>
      </c>
      <c r="E4" s="23" t="s">
        <v>344</v>
      </c>
      <c r="F4" s="23" t="s">
        <v>345</v>
      </c>
      <c r="G4" s="23" t="s">
        <v>344</v>
      </c>
      <c r="H4" s="23" t="s">
        <v>346</v>
      </c>
      <c r="I4" s="23" t="s">
        <v>345</v>
      </c>
      <c r="J4" s="23" t="s">
        <v>347</v>
      </c>
      <c r="K4" s="23" t="s">
        <v>346</v>
      </c>
      <c r="L4" s="23" t="s">
        <v>346</v>
      </c>
      <c r="M4" s="23" t="s">
        <v>346</v>
      </c>
      <c r="N4" s="23" t="s">
        <v>344</v>
      </c>
      <c r="O4" s="23" t="s">
        <v>346</v>
      </c>
      <c r="P4" s="23" t="s">
        <v>346</v>
      </c>
      <c r="Q4" s="23" t="s">
        <v>346</v>
      </c>
      <c r="R4" s="23" t="s">
        <v>346</v>
      </c>
      <c r="S4" s="23" t="s">
        <v>346</v>
      </c>
      <c r="T4" s="23" t="s">
        <v>346</v>
      </c>
      <c r="U4" s="23" t="s">
        <v>346</v>
      </c>
      <c r="V4" s="23" t="s">
        <v>346</v>
      </c>
      <c r="W4" s="23" t="s">
        <v>346</v>
      </c>
      <c r="X4" s="23" t="s">
        <v>346</v>
      </c>
      <c r="Y4" s="23" t="s">
        <v>346</v>
      </c>
      <c r="Z4" s="23" t="s">
        <v>346</v>
      </c>
      <c r="AA4" s="23" t="s">
        <v>346</v>
      </c>
    </row>
    <row r="5" spans="1:27" ht="15.75" customHeight="1">
      <c r="A5" s="27" t="s">
        <v>66</v>
      </c>
      <c r="B5" s="35" t="s">
        <v>67</v>
      </c>
      <c r="C5" s="23" t="s">
        <v>347</v>
      </c>
      <c r="D5" s="23" t="s">
        <v>347</v>
      </c>
      <c r="E5" s="23" t="s">
        <v>347</v>
      </c>
      <c r="F5" s="23" t="s">
        <v>344</v>
      </c>
      <c r="G5" s="23" t="s">
        <v>347</v>
      </c>
      <c r="H5" s="23" t="s">
        <v>346</v>
      </c>
      <c r="I5" s="23" t="s">
        <v>345</v>
      </c>
      <c r="J5" s="23" t="s">
        <v>347</v>
      </c>
      <c r="K5" s="23" t="s">
        <v>344</v>
      </c>
      <c r="L5" s="23" t="s">
        <v>344</v>
      </c>
      <c r="M5" s="23" t="s">
        <v>347</v>
      </c>
      <c r="N5" s="23" t="s">
        <v>348</v>
      </c>
      <c r="O5" s="23" t="s">
        <v>348</v>
      </c>
      <c r="P5" s="23" t="s">
        <v>346</v>
      </c>
      <c r="Q5" s="23" t="s">
        <v>345</v>
      </c>
      <c r="R5" s="23" t="s">
        <v>348</v>
      </c>
      <c r="S5" s="23" t="s">
        <v>347</v>
      </c>
      <c r="T5" s="23" t="s">
        <v>346</v>
      </c>
      <c r="U5" s="23" t="s">
        <v>345</v>
      </c>
      <c r="V5" s="23" t="s">
        <v>347</v>
      </c>
      <c r="W5" s="23" t="s">
        <v>346</v>
      </c>
      <c r="X5" s="23" t="s">
        <v>347</v>
      </c>
      <c r="Y5" s="23" t="s">
        <v>346</v>
      </c>
      <c r="Z5" s="23" t="s">
        <v>344</v>
      </c>
      <c r="AA5" s="23" t="s">
        <v>345</v>
      </c>
    </row>
    <row r="6" spans="1:27" ht="15.75" customHeight="1">
      <c r="A6" s="27" t="s">
        <v>68</v>
      </c>
      <c r="B6" s="27" t="s">
        <v>69</v>
      </c>
      <c r="C6" s="23" t="s">
        <v>344</v>
      </c>
      <c r="D6" s="23" t="s">
        <v>347</v>
      </c>
      <c r="E6" s="23" t="s">
        <v>347</v>
      </c>
      <c r="F6" s="23" t="s">
        <v>344</v>
      </c>
      <c r="G6" s="23" t="s">
        <v>347</v>
      </c>
      <c r="H6" s="23" t="s">
        <v>346</v>
      </c>
      <c r="I6" s="23" t="s">
        <v>344</v>
      </c>
      <c r="J6" s="23" t="s">
        <v>347</v>
      </c>
      <c r="K6" s="23" t="s">
        <v>346</v>
      </c>
      <c r="L6" s="23" t="s">
        <v>346</v>
      </c>
      <c r="M6" s="23" t="s">
        <v>346</v>
      </c>
      <c r="N6" s="23" t="s">
        <v>346</v>
      </c>
      <c r="O6" s="23" t="s">
        <v>344</v>
      </c>
      <c r="P6" s="23" t="s">
        <v>346</v>
      </c>
      <c r="Q6" s="23" t="s">
        <v>344</v>
      </c>
      <c r="R6" s="23" t="s">
        <v>346</v>
      </c>
      <c r="S6" s="23" t="s">
        <v>347</v>
      </c>
      <c r="T6" s="23" t="s">
        <v>344</v>
      </c>
      <c r="U6" s="23" t="s">
        <v>346</v>
      </c>
      <c r="V6" s="23" t="s">
        <v>346</v>
      </c>
      <c r="W6" s="23" t="s">
        <v>346</v>
      </c>
      <c r="X6" s="23" t="s">
        <v>347</v>
      </c>
      <c r="Y6" s="23" t="s">
        <v>346</v>
      </c>
      <c r="Z6" s="23" t="s">
        <v>344</v>
      </c>
      <c r="AA6" s="23" t="s">
        <v>346</v>
      </c>
    </row>
    <row r="7" spans="1:27" ht="15.75" customHeight="1">
      <c r="A7" s="27" t="s">
        <v>285</v>
      </c>
      <c r="B7" s="37" t="s">
        <v>71</v>
      </c>
    </row>
    <row r="8" spans="1:27" ht="15.75" customHeight="1">
      <c r="A8" s="27" t="s">
        <v>72</v>
      </c>
      <c r="B8" s="27" t="s">
        <v>73</v>
      </c>
      <c r="C8" s="23" t="s">
        <v>344</v>
      </c>
      <c r="D8" s="23" t="s">
        <v>346</v>
      </c>
      <c r="E8" s="23" t="s">
        <v>344</v>
      </c>
      <c r="F8" s="23" t="s">
        <v>347</v>
      </c>
      <c r="G8" s="23" t="s">
        <v>346</v>
      </c>
      <c r="H8" s="23" t="s">
        <v>346</v>
      </c>
      <c r="I8" s="23" t="s">
        <v>344</v>
      </c>
      <c r="J8" s="23" t="s">
        <v>347</v>
      </c>
      <c r="K8" s="23" t="s">
        <v>346</v>
      </c>
      <c r="L8" s="23" t="s">
        <v>346</v>
      </c>
      <c r="M8" s="23" t="s">
        <v>347</v>
      </c>
      <c r="N8" s="23" t="s">
        <v>345</v>
      </c>
      <c r="O8" s="23" t="s">
        <v>346</v>
      </c>
      <c r="P8" s="23" t="s">
        <v>346</v>
      </c>
      <c r="Q8" s="23" t="s">
        <v>345</v>
      </c>
      <c r="R8" s="23" t="s">
        <v>346</v>
      </c>
      <c r="S8" s="23" t="s">
        <v>346</v>
      </c>
      <c r="T8" s="23" t="s">
        <v>346</v>
      </c>
      <c r="U8" s="23" t="s">
        <v>346</v>
      </c>
      <c r="V8" s="23" t="s">
        <v>346</v>
      </c>
      <c r="W8" s="23" t="s">
        <v>346</v>
      </c>
      <c r="X8" s="23" t="s">
        <v>346</v>
      </c>
      <c r="Y8" s="23" t="s">
        <v>346</v>
      </c>
      <c r="Z8" s="23" t="s">
        <v>346</v>
      </c>
      <c r="AA8" s="23" t="s">
        <v>346</v>
      </c>
    </row>
    <row r="9" spans="1:27" ht="15.75" customHeight="1">
      <c r="A9" s="27" t="s">
        <v>74</v>
      </c>
      <c r="B9" s="27" t="s">
        <v>75</v>
      </c>
      <c r="C9" s="23" t="s">
        <v>344</v>
      </c>
      <c r="D9" s="23" t="s">
        <v>346</v>
      </c>
      <c r="E9" s="23" t="s">
        <v>344</v>
      </c>
      <c r="F9" s="23" t="s">
        <v>347</v>
      </c>
      <c r="G9" s="23" t="s">
        <v>345</v>
      </c>
      <c r="H9" s="23" t="s">
        <v>346</v>
      </c>
      <c r="I9" s="23" t="s">
        <v>345</v>
      </c>
      <c r="J9" s="23" t="s">
        <v>346</v>
      </c>
      <c r="K9" s="23" t="s">
        <v>346</v>
      </c>
      <c r="L9" s="23" t="s">
        <v>346</v>
      </c>
      <c r="M9" s="23" t="s">
        <v>346</v>
      </c>
      <c r="N9" s="23" t="s">
        <v>345</v>
      </c>
      <c r="O9" s="23" t="s">
        <v>344</v>
      </c>
      <c r="P9" s="23" t="s">
        <v>346</v>
      </c>
      <c r="Q9" s="23" t="s">
        <v>345</v>
      </c>
      <c r="R9" s="23" t="s">
        <v>344</v>
      </c>
      <c r="S9" s="23" t="s">
        <v>345</v>
      </c>
      <c r="T9" s="23" t="s">
        <v>346</v>
      </c>
      <c r="U9" s="23" t="s">
        <v>346</v>
      </c>
      <c r="V9" s="23" t="s">
        <v>346</v>
      </c>
      <c r="W9" s="23" t="s">
        <v>346</v>
      </c>
      <c r="X9" s="23" t="s">
        <v>345</v>
      </c>
      <c r="Y9" s="23" t="s">
        <v>345</v>
      </c>
      <c r="Z9" s="23" t="s">
        <v>344</v>
      </c>
      <c r="AA9" s="23" t="s">
        <v>347</v>
      </c>
    </row>
    <row r="10" spans="1:27" ht="15.75" customHeight="1">
      <c r="A10" s="44" t="s">
        <v>76</v>
      </c>
      <c r="B10" s="38" t="s">
        <v>77</v>
      </c>
    </row>
    <row r="11" spans="1:27" ht="15.75" customHeight="1">
      <c r="A11" s="30" t="s">
        <v>78</v>
      </c>
      <c r="B11" s="27" t="s">
        <v>79</v>
      </c>
      <c r="C11" s="23" t="s">
        <v>344</v>
      </c>
      <c r="D11" s="23" t="s">
        <v>346</v>
      </c>
      <c r="E11" s="23" t="s">
        <v>347</v>
      </c>
      <c r="F11" s="23" t="s">
        <v>347</v>
      </c>
      <c r="G11" s="23" t="s">
        <v>344</v>
      </c>
      <c r="H11" s="23" t="s">
        <v>346</v>
      </c>
      <c r="I11" s="23" t="s">
        <v>344</v>
      </c>
      <c r="J11" s="23" t="s">
        <v>347</v>
      </c>
      <c r="K11" s="23" t="s">
        <v>346</v>
      </c>
      <c r="L11" s="23" t="s">
        <v>346</v>
      </c>
      <c r="M11" s="23" t="s">
        <v>346</v>
      </c>
      <c r="N11" s="23" t="s">
        <v>348</v>
      </c>
      <c r="O11" s="23" t="s">
        <v>344</v>
      </c>
      <c r="P11" s="23" t="s">
        <v>346</v>
      </c>
      <c r="Q11" s="23" t="s">
        <v>345</v>
      </c>
      <c r="R11" s="23" t="s">
        <v>346</v>
      </c>
      <c r="S11" s="23" t="s">
        <v>347</v>
      </c>
      <c r="T11" s="23" t="s">
        <v>346</v>
      </c>
      <c r="U11" s="23" t="s">
        <v>346</v>
      </c>
      <c r="V11" s="23" t="s">
        <v>346</v>
      </c>
      <c r="W11" s="23" t="s">
        <v>348</v>
      </c>
      <c r="X11" s="23" t="s">
        <v>346</v>
      </c>
      <c r="Y11" s="23" t="s">
        <v>346</v>
      </c>
      <c r="Z11" s="23" t="s">
        <v>346</v>
      </c>
      <c r="AA11" s="23" t="s">
        <v>346</v>
      </c>
    </row>
    <row r="12" spans="1:27" ht="15.75" customHeight="1">
      <c r="A12" s="56" t="s">
        <v>80</v>
      </c>
      <c r="B12" s="27" t="s">
        <v>81</v>
      </c>
      <c r="C12" s="23" t="s">
        <v>344</v>
      </c>
      <c r="D12" s="23" t="s">
        <v>346</v>
      </c>
      <c r="E12" s="23" t="s">
        <v>346</v>
      </c>
      <c r="F12" s="23" t="s">
        <v>347</v>
      </c>
      <c r="G12" s="23" t="s">
        <v>344</v>
      </c>
      <c r="H12" s="23" t="s">
        <v>346</v>
      </c>
      <c r="I12" s="23" t="s">
        <v>345</v>
      </c>
      <c r="J12" s="23" t="s">
        <v>344</v>
      </c>
      <c r="K12" s="23" t="s">
        <v>348</v>
      </c>
      <c r="L12" s="23" t="s">
        <v>348</v>
      </c>
      <c r="M12" s="23" t="s">
        <v>347</v>
      </c>
      <c r="N12" s="23" t="s">
        <v>348</v>
      </c>
      <c r="O12" s="23" t="s">
        <v>344</v>
      </c>
      <c r="P12" s="23" t="s">
        <v>346</v>
      </c>
      <c r="Q12" s="23" t="s">
        <v>345</v>
      </c>
      <c r="R12" s="23" t="s">
        <v>347</v>
      </c>
      <c r="S12" s="23" t="s">
        <v>345</v>
      </c>
      <c r="T12" s="23" t="s">
        <v>347</v>
      </c>
      <c r="U12" s="23" t="s">
        <v>346</v>
      </c>
      <c r="V12" s="23" t="s">
        <v>346</v>
      </c>
      <c r="W12" s="23" t="s">
        <v>346</v>
      </c>
      <c r="X12" s="23" t="s">
        <v>344</v>
      </c>
      <c r="Y12" s="23" t="s">
        <v>346</v>
      </c>
      <c r="Z12" s="23" t="s">
        <v>344</v>
      </c>
      <c r="AA12" s="23" t="s">
        <v>346</v>
      </c>
    </row>
    <row r="13" spans="1:27" ht="15.75" customHeight="1">
      <c r="A13" s="27" t="s">
        <v>82</v>
      </c>
      <c r="B13" s="30" t="s">
        <v>83</v>
      </c>
      <c r="C13" s="23" t="s">
        <v>344</v>
      </c>
      <c r="D13" s="23" t="s">
        <v>346</v>
      </c>
      <c r="E13" s="23" t="s">
        <v>344</v>
      </c>
      <c r="F13" s="23" t="s">
        <v>344</v>
      </c>
      <c r="G13" s="23" t="s">
        <v>347</v>
      </c>
      <c r="H13" s="23" t="s">
        <v>348</v>
      </c>
      <c r="I13" s="23" t="s">
        <v>348</v>
      </c>
      <c r="J13" s="23" t="s">
        <v>345</v>
      </c>
      <c r="K13" s="23" t="s">
        <v>346</v>
      </c>
      <c r="L13" s="23" t="s">
        <v>346</v>
      </c>
      <c r="M13" s="23" t="s">
        <v>346</v>
      </c>
      <c r="N13" s="23" t="s">
        <v>347</v>
      </c>
      <c r="O13" s="23" t="s">
        <v>344</v>
      </c>
      <c r="P13" s="23" t="s">
        <v>346</v>
      </c>
      <c r="Q13" s="23" t="s">
        <v>348</v>
      </c>
      <c r="R13" s="23" t="s">
        <v>346</v>
      </c>
      <c r="S13" s="23" t="s">
        <v>344</v>
      </c>
      <c r="T13" s="23" t="s">
        <v>344</v>
      </c>
      <c r="U13" s="23" t="s">
        <v>346</v>
      </c>
      <c r="V13" s="23" t="s">
        <v>346</v>
      </c>
      <c r="W13" s="23" t="s">
        <v>347</v>
      </c>
      <c r="X13" s="23" t="s">
        <v>347</v>
      </c>
      <c r="Y13" s="23" t="s">
        <v>346</v>
      </c>
      <c r="Z13" s="23" t="s">
        <v>347</v>
      </c>
      <c r="AA13" s="23" t="s">
        <v>346</v>
      </c>
    </row>
    <row r="14" spans="1:27" ht="15.75" customHeight="1">
      <c r="A14" s="30" t="s">
        <v>84</v>
      </c>
      <c r="B14" s="27" t="s">
        <v>85</v>
      </c>
    </row>
    <row r="15" spans="1:27" ht="15.75" customHeight="1">
      <c r="A15" s="27" t="s">
        <v>86</v>
      </c>
      <c r="B15" s="30" t="s">
        <v>87</v>
      </c>
      <c r="C15" s="23" t="s">
        <v>344</v>
      </c>
      <c r="D15" s="23" t="s">
        <v>346</v>
      </c>
      <c r="E15" s="23" t="s">
        <v>344</v>
      </c>
      <c r="F15" s="23" t="s">
        <v>346</v>
      </c>
      <c r="G15" s="23" t="s">
        <v>345</v>
      </c>
      <c r="H15" s="23" t="s">
        <v>347</v>
      </c>
      <c r="I15" s="23" t="s">
        <v>345</v>
      </c>
      <c r="J15" s="23" t="s">
        <v>346</v>
      </c>
      <c r="K15" s="23" t="s">
        <v>346</v>
      </c>
      <c r="L15" s="23" t="s">
        <v>346</v>
      </c>
      <c r="M15" s="23" t="s">
        <v>346</v>
      </c>
      <c r="N15" s="23" t="s">
        <v>347</v>
      </c>
      <c r="O15" s="23" t="s">
        <v>347</v>
      </c>
      <c r="P15" s="23" t="s">
        <v>346</v>
      </c>
      <c r="Q15" s="23" t="s">
        <v>346</v>
      </c>
      <c r="R15" s="23" t="s">
        <v>346</v>
      </c>
      <c r="S15" s="23" t="s">
        <v>346</v>
      </c>
      <c r="T15" s="23" t="s">
        <v>346</v>
      </c>
      <c r="U15" s="23" t="s">
        <v>346</v>
      </c>
      <c r="V15" s="23" t="s">
        <v>346</v>
      </c>
      <c r="W15" s="23" t="s">
        <v>348</v>
      </c>
      <c r="X15" s="23" t="s">
        <v>346</v>
      </c>
      <c r="Y15" s="23" t="s">
        <v>346</v>
      </c>
      <c r="Z15" s="23" t="s">
        <v>346</v>
      </c>
      <c r="AA15" s="23" t="s">
        <v>346</v>
      </c>
    </row>
    <row r="16" spans="1:27" ht="15.75" customHeight="1">
      <c r="A16" s="27" t="s">
        <v>88</v>
      </c>
      <c r="B16" s="27" t="s">
        <v>89</v>
      </c>
    </row>
    <row r="17" spans="1:27" ht="15.75" customHeight="1">
      <c r="A17" s="27" t="s">
        <v>90</v>
      </c>
      <c r="B17" s="58" t="s">
        <v>91</v>
      </c>
    </row>
    <row r="18" spans="1:27" ht="15.75" customHeight="1">
      <c r="A18" s="27" t="s">
        <v>92</v>
      </c>
      <c r="B18" s="27" t="s">
        <v>93</v>
      </c>
      <c r="C18" s="23" t="s">
        <v>344</v>
      </c>
      <c r="D18" s="23" t="s">
        <v>346</v>
      </c>
      <c r="E18" s="23" t="s">
        <v>347</v>
      </c>
      <c r="F18" s="23" t="s">
        <v>347</v>
      </c>
      <c r="G18" s="23" t="s">
        <v>344</v>
      </c>
      <c r="H18" s="23" t="s">
        <v>347</v>
      </c>
      <c r="I18" s="23" t="s">
        <v>344</v>
      </c>
      <c r="J18" s="23" t="s">
        <v>347</v>
      </c>
      <c r="K18" s="23" t="s">
        <v>346</v>
      </c>
      <c r="L18" s="23" t="s">
        <v>346</v>
      </c>
      <c r="M18" s="23" t="s">
        <v>346</v>
      </c>
      <c r="N18" s="23" t="s">
        <v>346</v>
      </c>
      <c r="O18" s="23" t="s">
        <v>348</v>
      </c>
      <c r="P18" s="23" t="s">
        <v>346</v>
      </c>
      <c r="Q18" s="23" t="s">
        <v>345</v>
      </c>
      <c r="R18" s="23" t="s">
        <v>344</v>
      </c>
      <c r="S18" s="23" t="s">
        <v>347</v>
      </c>
      <c r="T18" s="23" t="s">
        <v>346</v>
      </c>
      <c r="U18" s="23" t="s">
        <v>346</v>
      </c>
      <c r="V18" s="23" t="s">
        <v>346</v>
      </c>
      <c r="W18" s="23" t="s">
        <v>346</v>
      </c>
      <c r="X18" s="23" t="s">
        <v>347</v>
      </c>
      <c r="Y18" s="23" t="s">
        <v>346</v>
      </c>
      <c r="Z18" s="23" t="s">
        <v>344</v>
      </c>
      <c r="AA18" s="23" t="s">
        <v>346</v>
      </c>
    </row>
    <row r="19" spans="1:27" ht="15.75" customHeight="1">
      <c r="A19" s="30" t="s">
        <v>94</v>
      </c>
      <c r="B19" s="27" t="s">
        <v>95</v>
      </c>
      <c r="C19" s="23" t="s">
        <v>344</v>
      </c>
      <c r="D19" s="23" t="s">
        <v>346</v>
      </c>
      <c r="E19" s="23" t="s">
        <v>347</v>
      </c>
      <c r="F19" s="23" t="s">
        <v>344</v>
      </c>
      <c r="G19" s="23" t="s">
        <v>347</v>
      </c>
      <c r="H19" s="23" t="s">
        <v>345</v>
      </c>
      <c r="I19" s="23" t="s">
        <v>344</v>
      </c>
      <c r="J19" s="23" t="s">
        <v>346</v>
      </c>
      <c r="K19" s="23" t="s">
        <v>346</v>
      </c>
      <c r="L19" s="23" t="s">
        <v>346</v>
      </c>
      <c r="M19" s="23" t="s">
        <v>346</v>
      </c>
      <c r="N19" s="23" t="s">
        <v>348</v>
      </c>
      <c r="O19" s="23" t="s">
        <v>344</v>
      </c>
      <c r="P19" s="23" t="s">
        <v>346</v>
      </c>
      <c r="Q19" s="23" t="s">
        <v>348</v>
      </c>
      <c r="R19" s="23" t="s">
        <v>348</v>
      </c>
      <c r="S19" s="23" t="s">
        <v>344</v>
      </c>
      <c r="T19" s="23" t="s">
        <v>346</v>
      </c>
      <c r="U19" s="23" t="s">
        <v>346</v>
      </c>
      <c r="V19" s="23" t="s">
        <v>346</v>
      </c>
      <c r="W19" s="23" t="s">
        <v>345</v>
      </c>
      <c r="X19" s="23" t="s">
        <v>346</v>
      </c>
      <c r="Y19" s="23" t="s">
        <v>346</v>
      </c>
      <c r="Z19" s="23" t="s">
        <v>346</v>
      </c>
      <c r="AA19" s="23" t="s">
        <v>346</v>
      </c>
    </row>
    <row r="20" spans="1:27" ht="15.75" customHeight="1">
      <c r="C20" s="23">
        <v>1</v>
      </c>
      <c r="D20" s="23">
        <v>2</v>
      </c>
      <c r="E20" s="24">
        <v>3</v>
      </c>
      <c r="F20" s="24">
        <v>4</v>
      </c>
      <c r="G20" s="24">
        <v>5</v>
      </c>
      <c r="H20" s="23">
        <v>6</v>
      </c>
      <c r="I20" s="24">
        <v>7</v>
      </c>
      <c r="J20" s="24">
        <v>8</v>
      </c>
      <c r="K20" s="23">
        <v>9</v>
      </c>
      <c r="L20" s="23">
        <v>10</v>
      </c>
      <c r="M20" s="23">
        <v>11</v>
      </c>
      <c r="N20" s="24">
        <v>12</v>
      </c>
      <c r="O20" s="24">
        <v>13</v>
      </c>
      <c r="P20" s="23">
        <v>14</v>
      </c>
      <c r="Q20" s="24">
        <v>15</v>
      </c>
      <c r="R20" s="23">
        <v>16</v>
      </c>
      <c r="S20" s="24">
        <v>17</v>
      </c>
      <c r="T20" s="23">
        <v>18</v>
      </c>
      <c r="U20" s="23">
        <v>19</v>
      </c>
      <c r="V20" s="23">
        <v>20</v>
      </c>
      <c r="W20" s="23">
        <v>21</v>
      </c>
      <c r="X20" s="23">
        <v>22</v>
      </c>
      <c r="Y20" s="23">
        <v>23</v>
      </c>
      <c r="Z20" s="23">
        <v>24</v>
      </c>
      <c r="AA20" s="23">
        <v>25</v>
      </c>
    </row>
    <row r="21" spans="1:27" ht="15.75" customHeight="1">
      <c r="B21" s="23" t="s">
        <v>348</v>
      </c>
      <c r="C21" s="23">
        <f t="shared" ref="C21:AA21" si="0">COUNTIF(C2:C19,"A")</f>
        <v>0</v>
      </c>
      <c r="D21" s="23">
        <f t="shared" si="0"/>
        <v>0</v>
      </c>
      <c r="E21" s="23">
        <f t="shared" si="0"/>
        <v>0</v>
      </c>
      <c r="F21" s="23">
        <f t="shared" si="0"/>
        <v>0</v>
      </c>
      <c r="G21" s="23">
        <f t="shared" si="0"/>
        <v>0</v>
      </c>
      <c r="H21" s="23">
        <f t="shared" si="0"/>
        <v>1</v>
      </c>
      <c r="I21" s="23">
        <f t="shared" si="0"/>
        <v>1</v>
      </c>
      <c r="J21" s="23">
        <f t="shared" si="0"/>
        <v>0</v>
      </c>
      <c r="K21" s="23">
        <f t="shared" si="0"/>
        <v>1</v>
      </c>
      <c r="L21" s="23">
        <f t="shared" si="0"/>
        <v>1</v>
      </c>
      <c r="M21" s="23">
        <f t="shared" si="0"/>
        <v>0</v>
      </c>
      <c r="N21" s="23">
        <f t="shared" si="0"/>
        <v>4</v>
      </c>
      <c r="O21" s="23">
        <f t="shared" si="0"/>
        <v>2</v>
      </c>
      <c r="P21" s="23">
        <f t="shared" si="0"/>
        <v>0</v>
      </c>
      <c r="Q21" s="23">
        <f t="shared" si="0"/>
        <v>3</v>
      </c>
      <c r="R21" s="23">
        <f t="shared" si="0"/>
        <v>2</v>
      </c>
      <c r="S21" s="23">
        <f t="shared" si="0"/>
        <v>0</v>
      </c>
      <c r="T21" s="23">
        <f t="shared" si="0"/>
        <v>0</v>
      </c>
      <c r="U21" s="23">
        <f t="shared" si="0"/>
        <v>0</v>
      </c>
      <c r="V21" s="23">
        <f t="shared" si="0"/>
        <v>0</v>
      </c>
      <c r="W21" s="23">
        <f t="shared" si="0"/>
        <v>2</v>
      </c>
      <c r="X21" s="23">
        <f t="shared" si="0"/>
        <v>0</v>
      </c>
      <c r="Y21" s="23">
        <f t="shared" si="0"/>
        <v>0</v>
      </c>
      <c r="Z21" s="23">
        <f t="shared" si="0"/>
        <v>0</v>
      </c>
      <c r="AA21" s="23">
        <f t="shared" si="0"/>
        <v>0</v>
      </c>
    </row>
    <row r="22" spans="1:27" ht="15.75" customHeight="1">
      <c r="B22" s="23" t="s">
        <v>345</v>
      </c>
      <c r="C22" s="23">
        <f t="shared" ref="C22:AA22" si="1">COUNTIF(C2:C19,"B")</f>
        <v>0</v>
      </c>
      <c r="D22" s="23">
        <f t="shared" si="1"/>
        <v>0</v>
      </c>
      <c r="E22" s="23">
        <f t="shared" si="1"/>
        <v>0</v>
      </c>
      <c r="F22" s="23">
        <f t="shared" si="1"/>
        <v>2</v>
      </c>
      <c r="G22" s="23">
        <f t="shared" si="1"/>
        <v>2</v>
      </c>
      <c r="H22" s="23">
        <f t="shared" si="1"/>
        <v>1</v>
      </c>
      <c r="I22" s="23">
        <f t="shared" si="1"/>
        <v>6</v>
      </c>
      <c r="J22" s="23">
        <f t="shared" si="1"/>
        <v>1</v>
      </c>
      <c r="K22" s="23">
        <f t="shared" si="1"/>
        <v>0</v>
      </c>
      <c r="L22" s="23">
        <f t="shared" si="1"/>
        <v>0</v>
      </c>
      <c r="M22" s="23">
        <f t="shared" si="1"/>
        <v>0</v>
      </c>
      <c r="N22" s="23">
        <f t="shared" si="1"/>
        <v>2</v>
      </c>
      <c r="O22" s="23">
        <f t="shared" si="1"/>
        <v>0</v>
      </c>
      <c r="P22" s="23">
        <f t="shared" si="1"/>
        <v>0</v>
      </c>
      <c r="Q22" s="23">
        <f t="shared" si="1"/>
        <v>6</v>
      </c>
      <c r="R22" s="23">
        <f t="shared" si="1"/>
        <v>1</v>
      </c>
      <c r="S22" s="23">
        <f t="shared" si="1"/>
        <v>3</v>
      </c>
      <c r="T22" s="23">
        <f t="shared" si="1"/>
        <v>0</v>
      </c>
      <c r="U22" s="23">
        <f t="shared" si="1"/>
        <v>1</v>
      </c>
      <c r="V22" s="23">
        <f t="shared" si="1"/>
        <v>0</v>
      </c>
      <c r="W22" s="23">
        <f t="shared" si="1"/>
        <v>2</v>
      </c>
      <c r="X22" s="23">
        <f t="shared" si="1"/>
        <v>1</v>
      </c>
      <c r="Y22" s="23">
        <f t="shared" si="1"/>
        <v>1</v>
      </c>
      <c r="Z22" s="23">
        <f t="shared" si="1"/>
        <v>0</v>
      </c>
      <c r="AA22" s="23">
        <f t="shared" si="1"/>
        <v>1</v>
      </c>
    </row>
    <row r="23" spans="1:27" ht="15.75" customHeight="1">
      <c r="B23" s="23" t="s">
        <v>346</v>
      </c>
      <c r="C23" s="23">
        <f t="shared" ref="C23:AA23" si="2">COUNTIF(C2:C19,"C")</f>
        <v>1</v>
      </c>
      <c r="D23" s="23">
        <f t="shared" si="2"/>
        <v>9</v>
      </c>
      <c r="E23" s="23">
        <f t="shared" si="2"/>
        <v>1</v>
      </c>
      <c r="F23" s="23">
        <f t="shared" si="2"/>
        <v>1</v>
      </c>
      <c r="G23" s="23">
        <f t="shared" si="2"/>
        <v>2</v>
      </c>
      <c r="H23" s="23">
        <f t="shared" si="2"/>
        <v>8</v>
      </c>
      <c r="I23" s="23">
        <f t="shared" si="2"/>
        <v>0</v>
      </c>
      <c r="J23" s="24">
        <f t="shared" si="2"/>
        <v>3</v>
      </c>
      <c r="K23" s="23">
        <f t="shared" si="2"/>
        <v>10</v>
      </c>
      <c r="L23" s="23">
        <f t="shared" si="2"/>
        <v>10</v>
      </c>
      <c r="M23" s="23">
        <f t="shared" si="2"/>
        <v>9</v>
      </c>
      <c r="N23" s="23">
        <f t="shared" si="2"/>
        <v>2</v>
      </c>
      <c r="O23" s="23">
        <f t="shared" si="2"/>
        <v>2</v>
      </c>
      <c r="P23" s="23">
        <f t="shared" si="2"/>
        <v>12</v>
      </c>
      <c r="Q23" s="23">
        <f t="shared" si="2"/>
        <v>2</v>
      </c>
      <c r="R23" s="23">
        <f t="shared" si="2"/>
        <v>6</v>
      </c>
      <c r="S23" s="23">
        <f t="shared" si="2"/>
        <v>3</v>
      </c>
      <c r="T23" s="23">
        <f t="shared" si="2"/>
        <v>9</v>
      </c>
      <c r="U23" s="23">
        <f t="shared" si="2"/>
        <v>11</v>
      </c>
      <c r="V23" s="23">
        <f t="shared" si="2"/>
        <v>11</v>
      </c>
      <c r="W23" s="23">
        <f t="shared" si="2"/>
        <v>7</v>
      </c>
      <c r="X23" s="23">
        <f t="shared" si="2"/>
        <v>6</v>
      </c>
      <c r="Y23" s="23">
        <f t="shared" si="2"/>
        <v>11</v>
      </c>
      <c r="Z23" s="23">
        <f t="shared" si="2"/>
        <v>5</v>
      </c>
      <c r="AA23" s="23">
        <f t="shared" si="2"/>
        <v>10</v>
      </c>
    </row>
    <row r="24" spans="1:27" ht="15.75" customHeight="1">
      <c r="B24" s="23" t="s">
        <v>347</v>
      </c>
      <c r="C24" s="23">
        <f t="shared" ref="C24:AA24" si="3">COUNTIF(C2:C19,"D")</f>
        <v>1</v>
      </c>
      <c r="D24" s="23">
        <f t="shared" si="3"/>
        <v>2</v>
      </c>
      <c r="E24" s="23">
        <f t="shared" si="3"/>
        <v>5</v>
      </c>
      <c r="F24" s="23">
        <f t="shared" si="3"/>
        <v>5</v>
      </c>
      <c r="G24" s="24">
        <f t="shared" si="3"/>
        <v>4</v>
      </c>
      <c r="H24" s="23">
        <f t="shared" si="3"/>
        <v>2</v>
      </c>
      <c r="I24" s="23">
        <f t="shared" si="3"/>
        <v>0</v>
      </c>
      <c r="J24" s="23">
        <f t="shared" si="3"/>
        <v>6</v>
      </c>
      <c r="K24" s="23">
        <f t="shared" si="3"/>
        <v>0</v>
      </c>
      <c r="L24" s="23">
        <f t="shared" si="3"/>
        <v>0</v>
      </c>
      <c r="M24" s="23">
        <f t="shared" si="3"/>
        <v>3</v>
      </c>
      <c r="N24" s="23">
        <f t="shared" si="3"/>
        <v>2</v>
      </c>
      <c r="O24" s="23">
        <f t="shared" si="3"/>
        <v>2</v>
      </c>
      <c r="P24" s="23">
        <f t="shared" si="3"/>
        <v>0</v>
      </c>
      <c r="Q24" s="23">
        <f t="shared" si="3"/>
        <v>0</v>
      </c>
      <c r="R24" s="23">
        <f t="shared" si="3"/>
        <v>1</v>
      </c>
      <c r="S24" s="23">
        <f t="shared" si="3"/>
        <v>4</v>
      </c>
      <c r="T24" s="23">
        <f t="shared" si="3"/>
        <v>1</v>
      </c>
      <c r="U24" s="23">
        <f t="shared" si="3"/>
        <v>0</v>
      </c>
      <c r="V24" s="23">
        <f t="shared" si="3"/>
        <v>1</v>
      </c>
      <c r="W24" s="23">
        <f t="shared" si="3"/>
        <v>1</v>
      </c>
      <c r="X24" s="23">
        <f t="shared" si="3"/>
        <v>4</v>
      </c>
      <c r="Y24" s="23">
        <f t="shared" si="3"/>
        <v>0</v>
      </c>
      <c r="Z24" s="23">
        <f t="shared" si="3"/>
        <v>1</v>
      </c>
      <c r="AA24" s="23">
        <f t="shared" si="3"/>
        <v>1</v>
      </c>
    </row>
    <row r="25" spans="1:27" ht="15.75" customHeight="1">
      <c r="B25" s="23" t="s">
        <v>344</v>
      </c>
      <c r="C25" s="23">
        <f t="shared" ref="C25:AA25" si="4">COUNTIF(C2:C19,"E")</f>
        <v>10</v>
      </c>
      <c r="D25" s="23">
        <f t="shared" si="4"/>
        <v>1</v>
      </c>
      <c r="E25" s="24">
        <f t="shared" si="4"/>
        <v>6</v>
      </c>
      <c r="F25" s="24">
        <f t="shared" si="4"/>
        <v>4</v>
      </c>
      <c r="G25" s="23">
        <f t="shared" si="4"/>
        <v>4</v>
      </c>
      <c r="H25" s="23">
        <f t="shared" si="4"/>
        <v>0</v>
      </c>
      <c r="I25" s="23">
        <f t="shared" si="4"/>
        <v>5</v>
      </c>
      <c r="J25" s="23">
        <f t="shared" si="4"/>
        <v>2</v>
      </c>
      <c r="K25" s="23">
        <f t="shared" si="4"/>
        <v>1</v>
      </c>
      <c r="L25" s="23">
        <f t="shared" si="4"/>
        <v>1</v>
      </c>
      <c r="M25" s="23">
        <f t="shared" si="4"/>
        <v>0</v>
      </c>
      <c r="N25" s="23">
        <f t="shared" si="4"/>
        <v>2</v>
      </c>
      <c r="O25" s="24">
        <f t="shared" si="4"/>
        <v>6</v>
      </c>
      <c r="P25" s="23">
        <f t="shared" si="4"/>
        <v>0</v>
      </c>
      <c r="Q25" s="23">
        <f t="shared" si="4"/>
        <v>1</v>
      </c>
      <c r="R25" s="23">
        <f t="shared" si="4"/>
        <v>2</v>
      </c>
      <c r="S25" s="23">
        <f t="shared" si="4"/>
        <v>2</v>
      </c>
      <c r="T25" s="23">
        <f t="shared" si="4"/>
        <v>2</v>
      </c>
      <c r="U25" s="23">
        <f t="shared" si="4"/>
        <v>0</v>
      </c>
      <c r="V25" s="23">
        <f t="shared" si="4"/>
        <v>0</v>
      </c>
      <c r="W25" s="23">
        <f t="shared" si="4"/>
        <v>0</v>
      </c>
      <c r="X25" s="23">
        <f t="shared" si="4"/>
        <v>1</v>
      </c>
      <c r="Y25" s="23">
        <f t="shared" si="4"/>
        <v>0</v>
      </c>
      <c r="Z25" s="23">
        <f t="shared" si="4"/>
        <v>6</v>
      </c>
      <c r="AA25" s="23">
        <f t="shared" si="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9"/>
  <sheetViews>
    <sheetView workbookViewId="0"/>
  </sheetViews>
  <sheetFormatPr baseColWidth="10" defaultColWidth="12.6640625" defaultRowHeight="15.75" customHeight="1"/>
  <sheetData>
    <row r="1" spans="1:10" ht="15.75" customHeight="1">
      <c r="A1" s="23" t="s">
        <v>349</v>
      </c>
      <c r="B1" s="29" t="s">
        <v>350</v>
      </c>
      <c r="C1" s="29" t="s">
        <v>351</v>
      </c>
      <c r="D1" s="29" t="s">
        <v>352</v>
      </c>
      <c r="E1" s="29" t="s">
        <v>353</v>
      </c>
      <c r="F1" s="29" t="s">
        <v>354</v>
      </c>
      <c r="G1" s="29" t="s">
        <v>355</v>
      </c>
      <c r="H1" s="29" t="s">
        <v>356</v>
      </c>
      <c r="I1" s="29" t="s">
        <v>357</v>
      </c>
      <c r="J1" s="23" t="s">
        <v>291</v>
      </c>
    </row>
    <row r="2" spans="1:10" ht="15.75" customHeight="1">
      <c r="A2" s="23">
        <v>135</v>
      </c>
      <c r="B2" s="23">
        <v>139</v>
      </c>
      <c r="C2" s="23">
        <v>154</v>
      </c>
      <c r="E2" s="23">
        <v>155</v>
      </c>
      <c r="F2" s="23">
        <v>158</v>
      </c>
      <c r="H2" s="23">
        <v>164</v>
      </c>
      <c r="I2" s="23">
        <v>157</v>
      </c>
      <c r="J2" s="23">
        <v>168</v>
      </c>
    </row>
    <row r="3" spans="1:10" ht="15.75" customHeight="1">
      <c r="A3" s="23">
        <v>131</v>
      </c>
      <c r="C3" s="23">
        <v>120</v>
      </c>
      <c r="E3" s="23">
        <v>122</v>
      </c>
      <c r="J3" s="23">
        <v>134</v>
      </c>
    </row>
    <row r="4" spans="1:10" ht="15.75" customHeight="1">
      <c r="A4" s="23">
        <v>138</v>
      </c>
      <c r="E4" s="23">
        <v>130</v>
      </c>
      <c r="G4" s="23">
        <v>137</v>
      </c>
      <c r="J4" s="23">
        <v>166</v>
      </c>
    </row>
    <row r="5" spans="1:10" ht="15.75" customHeight="1">
      <c r="A5" s="23">
        <v>134</v>
      </c>
      <c r="C5" s="23">
        <v>141</v>
      </c>
      <c r="D5" s="23">
        <v>138</v>
      </c>
      <c r="E5" s="23">
        <v>146</v>
      </c>
      <c r="F5" s="23">
        <v>139</v>
      </c>
      <c r="G5" s="23">
        <v>141</v>
      </c>
      <c r="H5" s="36">
        <v>143</v>
      </c>
      <c r="I5" s="23">
        <v>141</v>
      </c>
      <c r="J5" s="23">
        <v>146</v>
      </c>
    </row>
    <row r="6" spans="1:10" ht="15.75" customHeight="1">
      <c r="A6" s="23">
        <v>134</v>
      </c>
      <c r="B6" s="23">
        <v>129</v>
      </c>
      <c r="C6" s="23">
        <v>136</v>
      </c>
      <c r="D6" s="23">
        <v>127</v>
      </c>
      <c r="E6" s="23">
        <v>134</v>
      </c>
      <c r="F6" s="23">
        <v>127</v>
      </c>
      <c r="G6" s="23">
        <v>131</v>
      </c>
      <c r="H6" s="23">
        <v>135</v>
      </c>
      <c r="I6" s="23">
        <v>134</v>
      </c>
      <c r="J6" s="23">
        <v>137</v>
      </c>
    </row>
    <row r="7" spans="1:10" ht="15.75" customHeight="1">
      <c r="A7" s="23">
        <v>135</v>
      </c>
      <c r="C7" s="23">
        <v>138</v>
      </c>
      <c r="D7" s="23">
        <v>139</v>
      </c>
      <c r="E7" s="23">
        <v>145</v>
      </c>
      <c r="F7" s="23">
        <v>136</v>
      </c>
      <c r="G7" s="23">
        <v>151</v>
      </c>
      <c r="H7" s="23">
        <v>145</v>
      </c>
      <c r="I7" s="23">
        <v>150</v>
      </c>
      <c r="J7" s="23">
        <v>151</v>
      </c>
    </row>
    <row r="8" spans="1:10" ht="15.75" customHeight="1">
      <c r="A8" s="23">
        <v>129</v>
      </c>
      <c r="D8" s="23">
        <v>140</v>
      </c>
      <c r="E8" s="23">
        <v>138</v>
      </c>
      <c r="F8" s="23">
        <v>147</v>
      </c>
      <c r="G8" s="23">
        <v>143</v>
      </c>
      <c r="H8" s="23">
        <v>152</v>
      </c>
      <c r="I8" s="23">
        <v>155</v>
      </c>
      <c r="J8" s="23">
        <v>152</v>
      </c>
    </row>
    <row r="9" spans="1:10" ht="15.75" customHeight="1">
      <c r="A9" s="23">
        <v>146</v>
      </c>
      <c r="B9" s="23">
        <v>138</v>
      </c>
      <c r="D9" s="23">
        <v>150</v>
      </c>
      <c r="E9" s="23">
        <v>150</v>
      </c>
      <c r="F9" s="23">
        <v>148</v>
      </c>
      <c r="H9" s="36">
        <v>152</v>
      </c>
      <c r="I9" s="23">
        <v>153</v>
      </c>
      <c r="J9" s="23">
        <v>159</v>
      </c>
    </row>
    <row r="10" spans="1:10" ht="15.75" customHeight="1">
      <c r="A10" s="23">
        <v>131</v>
      </c>
      <c r="D10" s="23">
        <v>140</v>
      </c>
      <c r="I10" s="23">
        <v>132</v>
      </c>
      <c r="J10" s="23">
        <v>140</v>
      </c>
    </row>
    <row r="11" spans="1:10" ht="15.75" customHeight="1">
      <c r="A11" s="23">
        <v>126</v>
      </c>
      <c r="E11" s="23">
        <v>138</v>
      </c>
      <c r="F11" s="23">
        <v>144</v>
      </c>
      <c r="G11" s="23">
        <v>136</v>
      </c>
      <c r="H11" s="23">
        <v>141</v>
      </c>
      <c r="I11" s="23">
        <v>146</v>
      </c>
      <c r="J11" s="23">
        <v>146</v>
      </c>
    </row>
    <row r="12" spans="1:10" ht="15.75" customHeight="1">
      <c r="A12" s="23">
        <v>140</v>
      </c>
      <c r="C12" s="23">
        <v>137</v>
      </c>
      <c r="E12" s="23">
        <v>136</v>
      </c>
      <c r="F12" s="23">
        <v>142</v>
      </c>
      <c r="G12" s="23">
        <v>145</v>
      </c>
      <c r="I12" s="23">
        <v>143</v>
      </c>
      <c r="J12" s="23">
        <v>145</v>
      </c>
    </row>
    <row r="13" spans="1:10" ht="15.75" customHeight="1">
      <c r="A13" s="23">
        <v>124</v>
      </c>
      <c r="B13" s="23">
        <v>132</v>
      </c>
      <c r="C13" s="23">
        <v>132</v>
      </c>
      <c r="D13" s="23">
        <v>130</v>
      </c>
      <c r="E13" s="23">
        <v>138</v>
      </c>
      <c r="F13" s="23">
        <v>128</v>
      </c>
      <c r="H13" s="23">
        <v>134</v>
      </c>
      <c r="I13" s="23">
        <v>139</v>
      </c>
      <c r="J13" s="23">
        <v>139</v>
      </c>
    </row>
    <row r="14" spans="1:10" ht="15.75" customHeight="1">
      <c r="A14" s="23">
        <v>124</v>
      </c>
      <c r="F14" s="39"/>
      <c r="J14" s="23">
        <v>124</v>
      </c>
    </row>
    <row r="15" spans="1:10" ht="15.75" customHeight="1">
      <c r="A15" s="23">
        <v>134</v>
      </c>
      <c r="F15" s="23">
        <v>130</v>
      </c>
      <c r="H15" s="23">
        <v>135</v>
      </c>
      <c r="I15" s="23">
        <v>140</v>
      </c>
      <c r="J15" s="23">
        <v>141</v>
      </c>
    </row>
    <row r="16" spans="1:10" ht="15.75" customHeight="1">
      <c r="A16" s="23">
        <v>132</v>
      </c>
      <c r="B16" s="23">
        <v>137</v>
      </c>
      <c r="C16" s="23">
        <v>137</v>
      </c>
      <c r="D16" s="23">
        <v>132</v>
      </c>
      <c r="E16" s="23">
        <v>135</v>
      </c>
      <c r="F16" s="23">
        <v>138</v>
      </c>
      <c r="G16" s="23">
        <v>131</v>
      </c>
      <c r="H16" s="23">
        <v>136</v>
      </c>
      <c r="I16" s="23">
        <v>137</v>
      </c>
      <c r="J16" s="23">
        <v>138</v>
      </c>
    </row>
    <row r="17" spans="1:10" ht="15.75" customHeight="1">
      <c r="A17" s="23">
        <v>124</v>
      </c>
      <c r="J17" s="23">
        <v>124</v>
      </c>
    </row>
    <row r="18" spans="1:10" ht="15.75" customHeight="1">
      <c r="A18" s="23">
        <v>148</v>
      </c>
      <c r="B18" s="23">
        <v>148</v>
      </c>
      <c r="C18" s="23">
        <v>153</v>
      </c>
      <c r="D18" s="23">
        <v>161</v>
      </c>
      <c r="E18" s="23">
        <v>168</v>
      </c>
      <c r="F18" s="23">
        <v>167</v>
      </c>
      <c r="H18" s="23">
        <v>164</v>
      </c>
      <c r="I18" s="23">
        <v>167</v>
      </c>
      <c r="J18" s="23">
        <v>169</v>
      </c>
    </row>
    <row r="19" spans="1:10" ht="15.75" customHeight="1">
      <c r="A19" s="23">
        <v>144</v>
      </c>
      <c r="B19" s="23">
        <v>148</v>
      </c>
      <c r="E19" s="23">
        <v>152</v>
      </c>
      <c r="F19" s="23">
        <v>156</v>
      </c>
      <c r="H19" s="23">
        <v>152</v>
      </c>
      <c r="I19" s="23">
        <v>150</v>
      </c>
      <c r="J19" s="23">
        <v>156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F2061"/>
  <sheetViews>
    <sheetView workbookViewId="0"/>
  </sheetViews>
  <sheetFormatPr baseColWidth="10" defaultColWidth="12.6640625" defaultRowHeight="15.75" customHeight="1"/>
  <cols>
    <col min="1" max="3" width="41.1640625" customWidth="1"/>
  </cols>
  <sheetData>
    <row r="1" spans="1:32" ht="15.75" customHeight="1">
      <c r="A1" s="23"/>
      <c r="B1" s="23"/>
      <c r="C1" s="23" t="s">
        <v>358</v>
      </c>
      <c r="D1" s="23" t="s">
        <v>60</v>
      </c>
      <c r="E1" s="23" t="s">
        <v>359</v>
      </c>
      <c r="F1" s="23" t="s">
        <v>64</v>
      </c>
      <c r="G1" s="23" t="s">
        <v>66</v>
      </c>
      <c r="H1" s="23" t="s">
        <v>68</v>
      </c>
      <c r="I1" s="23" t="s">
        <v>72</v>
      </c>
      <c r="J1" s="23" t="s">
        <v>360</v>
      </c>
      <c r="K1" s="23" t="s">
        <v>76</v>
      </c>
      <c r="L1" s="23" t="s">
        <v>78</v>
      </c>
      <c r="M1" s="23" t="s">
        <v>80</v>
      </c>
      <c r="N1" s="23" t="s">
        <v>82</v>
      </c>
      <c r="O1" s="23" t="s">
        <v>88</v>
      </c>
      <c r="P1" s="23" t="s">
        <v>92</v>
      </c>
      <c r="Q1" s="23" t="s">
        <v>94</v>
      </c>
      <c r="Z1" s="23"/>
      <c r="AA1" s="23"/>
      <c r="AB1" s="23"/>
      <c r="AC1" s="23"/>
      <c r="AD1" s="23"/>
      <c r="AE1" s="23"/>
      <c r="AF1" s="23"/>
    </row>
    <row r="2" spans="1:32" ht="15.75" customHeight="1">
      <c r="A2" s="23"/>
      <c r="C2" s="23" t="s">
        <v>348</v>
      </c>
      <c r="D2" s="23" t="s">
        <v>348</v>
      </c>
      <c r="E2" s="23" t="s">
        <v>346</v>
      </c>
      <c r="F2" s="23" t="s">
        <v>347</v>
      </c>
      <c r="G2" s="23" t="s">
        <v>348</v>
      </c>
      <c r="H2" s="23" t="s">
        <v>346</v>
      </c>
      <c r="I2" s="23" t="s">
        <v>348</v>
      </c>
      <c r="J2" s="23" t="s">
        <v>348</v>
      </c>
      <c r="K2" s="23" t="s">
        <v>347</v>
      </c>
      <c r="L2" s="23" t="s">
        <v>347</v>
      </c>
      <c r="M2" s="23" t="s">
        <v>344</v>
      </c>
      <c r="N2" s="23" t="s">
        <v>346</v>
      </c>
      <c r="O2" s="23" t="s">
        <v>344</v>
      </c>
      <c r="P2" s="23" t="s">
        <v>348</v>
      </c>
      <c r="Q2" s="23" t="s">
        <v>346</v>
      </c>
      <c r="Z2" s="23"/>
      <c r="AA2" s="23"/>
      <c r="AB2" s="23"/>
      <c r="AC2" s="23"/>
      <c r="AD2" s="23"/>
      <c r="AE2" s="23"/>
      <c r="AF2" s="23"/>
    </row>
    <row r="3" spans="1:32" ht="15.75" customHeight="1">
      <c r="A3" s="23"/>
      <c r="C3" s="23" t="s">
        <v>345</v>
      </c>
      <c r="D3" s="23" t="s">
        <v>345</v>
      </c>
      <c r="E3" s="23" t="s">
        <v>348</v>
      </c>
      <c r="F3" s="23" t="s">
        <v>345</v>
      </c>
      <c r="G3" s="23" t="s">
        <v>345</v>
      </c>
      <c r="H3" s="23" t="s">
        <v>348</v>
      </c>
      <c r="I3" s="23" t="s">
        <v>344</v>
      </c>
      <c r="J3" s="23" t="s">
        <v>345</v>
      </c>
      <c r="K3" s="23" t="s">
        <v>345</v>
      </c>
      <c r="L3" s="23" t="s">
        <v>345</v>
      </c>
      <c r="M3" s="23" t="s">
        <v>345</v>
      </c>
      <c r="N3" s="23" t="s">
        <v>345</v>
      </c>
      <c r="O3" s="23" t="s">
        <v>345</v>
      </c>
      <c r="P3" s="23" t="s">
        <v>345</v>
      </c>
      <c r="Q3" s="23" t="s">
        <v>345</v>
      </c>
      <c r="Z3" s="23"/>
      <c r="AA3" s="23"/>
      <c r="AB3" s="23"/>
      <c r="AC3" s="23"/>
      <c r="AD3" s="23"/>
      <c r="AE3" s="23"/>
      <c r="AF3" s="23"/>
    </row>
    <row r="4" spans="1:32" ht="15.75" customHeight="1">
      <c r="A4" s="23"/>
      <c r="C4" s="23" t="s">
        <v>347</v>
      </c>
      <c r="D4" s="23" t="s">
        <v>347</v>
      </c>
      <c r="E4" s="23" t="s">
        <v>346</v>
      </c>
      <c r="F4" s="23" t="s">
        <v>347</v>
      </c>
      <c r="G4" s="23" t="s">
        <v>347</v>
      </c>
      <c r="H4" s="23" t="s">
        <v>347</v>
      </c>
      <c r="I4" s="23" t="s">
        <v>347</v>
      </c>
      <c r="J4" s="23" t="s">
        <v>347</v>
      </c>
      <c r="K4" s="23" t="s">
        <v>347</v>
      </c>
      <c r="L4" s="23" t="s">
        <v>347</v>
      </c>
      <c r="M4" s="23" t="s">
        <v>347</v>
      </c>
      <c r="N4" s="23" t="s">
        <v>347</v>
      </c>
      <c r="O4" s="23" t="s">
        <v>347</v>
      </c>
      <c r="P4" s="23" t="s">
        <v>347</v>
      </c>
      <c r="Q4" s="23" t="s">
        <v>347</v>
      </c>
      <c r="Z4" s="23"/>
      <c r="AA4" s="23"/>
      <c r="AB4" s="23"/>
      <c r="AC4" s="23"/>
      <c r="AD4" s="23"/>
      <c r="AE4" s="23"/>
      <c r="AF4" s="23"/>
    </row>
    <row r="5" spans="1:32" ht="15.75" customHeight="1">
      <c r="A5" s="23"/>
      <c r="C5" s="23" t="s">
        <v>344</v>
      </c>
      <c r="D5" s="23" t="s">
        <v>345</v>
      </c>
      <c r="E5" s="23" t="s">
        <v>344</v>
      </c>
      <c r="F5" s="23" t="s">
        <v>346</v>
      </c>
      <c r="G5" s="23" t="s">
        <v>345</v>
      </c>
      <c r="H5" s="23" t="s">
        <v>344</v>
      </c>
      <c r="I5" s="23" t="s">
        <v>346</v>
      </c>
      <c r="J5" s="23" t="s">
        <v>344</v>
      </c>
      <c r="K5" s="23" t="s">
        <v>348</v>
      </c>
      <c r="L5" s="23" t="s">
        <v>345</v>
      </c>
      <c r="M5" s="23" t="s">
        <v>344</v>
      </c>
      <c r="N5" s="23" t="s">
        <v>348</v>
      </c>
      <c r="O5" s="23" t="s">
        <v>345</v>
      </c>
      <c r="P5" s="23" t="s">
        <v>345</v>
      </c>
      <c r="Q5" s="23" t="s">
        <v>345</v>
      </c>
      <c r="Z5" s="23"/>
      <c r="AA5" s="23"/>
      <c r="AB5" s="23"/>
      <c r="AC5" s="23"/>
      <c r="AD5" s="23"/>
      <c r="AE5" s="23"/>
      <c r="AF5" s="23"/>
    </row>
    <row r="6" spans="1:32" ht="15.75" customHeight="1">
      <c r="A6" s="23"/>
      <c r="C6" s="23" t="s">
        <v>346</v>
      </c>
      <c r="D6" s="23" t="s">
        <v>348</v>
      </c>
      <c r="E6" s="23" t="s">
        <v>345</v>
      </c>
      <c r="F6" s="23" t="s">
        <v>346</v>
      </c>
      <c r="G6" s="23" t="s">
        <v>348</v>
      </c>
      <c r="H6" s="23" t="s">
        <v>346</v>
      </c>
      <c r="I6" s="23" t="s">
        <v>347</v>
      </c>
      <c r="J6" s="23" t="s">
        <v>348</v>
      </c>
      <c r="K6" s="23" t="s">
        <v>348</v>
      </c>
      <c r="L6" s="23" t="s">
        <v>347</v>
      </c>
      <c r="M6" s="23" t="s">
        <v>348</v>
      </c>
      <c r="N6" s="23" t="s">
        <v>348</v>
      </c>
      <c r="O6" s="23" t="s">
        <v>345</v>
      </c>
      <c r="P6" s="23" t="s">
        <v>348</v>
      </c>
      <c r="Q6" s="23" t="s">
        <v>345</v>
      </c>
      <c r="Z6" s="23"/>
      <c r="AA6" s="23"/>
      <c r="AB6" s="23"/>
      <c r="AC6" s="23"/>
      <c r="AD6" s="23"/>
      <c r="AE6" s="23"/>
      <c r="AF6" s="23"/>
    </row>
    <row r="7" spans="1:32" ht="15.75" customHeight="1">
      <c r="A7" s="23"/>
      <c r="C7" s="23" t="s">
        <v>347</v>
      </c>
      <c r="D7" s="23" t="s">
        <v>344</v>
      </c>
      <c r="E7" s="23" t="s">
        <v>348</v>
      </c>
      <c r="F7" s="23" t="s">
        <v>344</v>
      </c>
      <c r="G7" s="23" t="s">
        <v>347</v>
      </c>
      <c r="H7" s="23" t="s">
        <v>344</v>
      </c>
      <c r="I7" s="23" t="s">
        <v>346</v>
      </c>
      <c r="J7" s="23" t="s">
        <v>347</v>
      </c>
      <c r="K7" s="23" t="s">
        <v>345</v>
      </c>
      <c r="L7" s="23" t="s">
        <v>344</v>
      </c>
      <c r="M7" s="23" t="s">
        <v>348</v>
      </c>
      <c r="N7" s="23" t="s">
        <v>345</v>
      </c>
      <c r="O7" s="23" t="s">
        <v>348</v>
      </c>
      <c r="P7" s="23" t="s">
        <v>344</v>
      </c>
      <c r="Q7" s="23" t="s">
        <v>347</v>
      </c>
      <c r="Z7" s="23"/>
      <c r="AA7" s="23"/>
      <c r="AB7" s="23"/>
      <c r="AC7" s="23"/>
      <c r="AD7" s="23"/>
      <c r="AE7" s="23"/>
      <c r="AF7" s="23"/>
    </row>
    <row r="8" spans="1:32" ht="15.75" customHeight="1">
      <c r="A8" s="23"/>
      <c r="C8" s="23" t="s">
        <v>345</v>
      </c>
      <c r="D8" s="23" t="s">
        <v>346</v>
      </c>
      <c r="E8" s="23" t="s">
        <v>346</v>
      </c>
      <c r="F8" s="23" t="s">
        <v>344</v>
      </c>
      <c r="G8" s="23" t="s">
        <v>346</v>
      </c>
      <c r="H8" s="23" t="s">
        <v>344</v>
      </c>
      <c r="I8" s="23" t="s">
        <v>347</v>
      </c>
      <c r="J8" s="23" t="s">
        <v>344</v>
      </c>
      <c r="K8" s="23" t="s">
        <v>346</v>
      </c>
      <c r="L8" s="23" t="s">
        <v>345</v>
      </c>
      <c r="M8" s="23" t="s">
        <v>346</v>
      </c>
      <c r="N8" s="23" t="s">
        <v>346</v>
      </c>
      <c r="O8" s="23" t="s">
        <v>346</v>
      </c>
      <c r="P8" s="23" t="s">
        <v>346</v>
      </c>
      <c r="Q8" s="23" t="s">
        <v>347</v>
      </c>
      <c r="Z8" s="23"/>
      <c r="AA8" s="23"/>
      <c r="AB8" s="23"/>
      <c r="AC8" s="23"/>
      <c r="AD8" s="23"/>
      <c r="AE8" s="23"/>
      <c r="AF8" s="23"/>
    </row>
    <row r="9" spans="1:32" ht="15.75" customHeight="1">
      <c r="A9" s="23"/>
      <c r="C9" s="23" t="s">
        <v>347</v>
      </c>
      <c r="D9" s="23" t="s">
        <v>345</v>
      </c>
      <c r="E9" s="23" t="s">
        <v>346</v>
      </c>
      <c r="F9" s="23" t="s">
        <v>345</v>
      </c>
      <c r="G9" s="23" t="s">
        <v>345</v>
      </c>
      <c r="H9" s="23" t="s">
        <v>193</v>
      </c>
      <c r="I9" s="23" t="s">
        <v>344</v>
      </c>
      <c r="J9" s="23" t="s">
        <v>345</v>
      </c>
      <c r="K9" s="23" t="s">
        <v>345</v>
      </c>
      <c r="L9" s="23" t="s">
        <v>345</v>
      </c>
      <c r="M9" s="23" t="s">
        <v>344</v>
      </c>
      <c r="N9" s="23" t="s">
        <v>346</v>
      </c>
      <c r="O9" s="23" t="s">
        <v>345</v>
      </c>
      <c r="P9" s="23" t="s">
        <v>345</v>
      </c>
      <c r="Q9" s="23" t="s">
        <v>346</v>
      </c>
      <c r="Z9" s="23"/>
      <c r="AA9" s="23"/>
      <c r="AB9" s="23"/>
      <c r="AC9" s="23"/>
      <c r="AD9" s="23"/>
      <c r="AE9" s="23"/>
      <c r="AF9" s="23"/>
    </row>
    <row r="10" spans="1:32" ht="15.75" customHeight="1">
      <c r="A10" s="23"/>
      <c r="C10" s="23" t="s">
        <v>348</v>
      </c>
      <c r="D10" s="23" t="s">
        <v>348</v>
      </c>
      <c r="E10" s="23" t="s">
        <v>346</v>
      </c>
      <c r="F10" s="23" t="s">
        <v>345</v>
      </c>
      <c r="G10" s="23" t="s">
        <v>348</v>
      </c>
      <c r="H10" s="23" t="s">
        <v>346</v>
      </c>
      <c r="I10" s="23" t="s">
        <v>345</v>
      </c>
      <c r="J10" s="23" t="s">
        <v>346</v>
      </c>
      <c r="K10" s="23" t="s">
        <v>346</v>
      </c>
      <c r="L10" s="23" t="s">
        <v>193</v>
      </c>
      <c r="M10" s="23" t="s">
        <v>345</v>
      </c>
      <c r="N10" s="23" t="s">
        <v>344</v>
      </c>
      <c r="O10" s="23" t="s">
        <v>348</v>
      </c>
      <c r="P10" s="23" t="s">
        <v>348</v>
      </c>
      <c r="Q10" s="23" t="s">
        <v>348</v>
      </c>
      <c r="Z10" s="23"/>
      <c r="AA10" s="23"/>
      <c r="AB10" s="23"/>
      <c r="AC10" s="23"/>
      <c r="AD10" s="23"/>
      <c r="AE10" s="23"/>
      <c r="AF10" s="23"/>
    </row>
    <row r="11" spans="1:32" ht="15.75" customHeight="1">
      <c r="A11" s="23"/>
      <c r="C11" s="23" t="s">
        <v>345</v>
      </c>
      <c r="D11" s="23" t="s">
        <v>347</v>
      </c>
      <c r="E11" s="23" t="s">
        <v>345</v>
      </c>
      <c r="F11" s="23" t="s">
        <v>347</v>
      </c>
      <c r="G11" s="23" t="s">
        <v>345</v>
      </c>
      <c r="H11" s="23" t="s">
        <v>347</v>
      </c>
      <c r="I11" s="23" t="s">
        <v>345</v>
      </c>
      <c r="J11" s="23" t="s">
        <v>347</v>
      </c>
      <c r="K11" s="23" t="s">
        <v>345</v>
      </c>
      <c r="L11" s="23" t="s">
        <v>347</v>
      </c>
      <c r="M11" s="23" t="s">
        <v>347</v>
      </c>
      <c r="N11" s="23" t="s">
        <v>347</v>
      </c>
      <c r="O11" s="23" t="s">
        <v>346</v>
      </c>
      <c r="P11" s="23" t="s">
        <v>347</v>
      </c>
      <c r="Q11" s="23" t="s">
        <v>347</v>
      </c>
      <c r="Z11" s="23"/>
      <c r="AA11" s="23"/>
      <c r="AB11" s="23"/>
      <c r="AC11" s="23"/>
      <c r="AD11" s="23"/>
      <c r="AE11" s="23"/>
      <c r="AF11" s="23"/>
    </row>
    <row r="12" spans="1:32" ht="15.75" customHeight="1">
      <c r="A12" s="23"/>
      <c r="C12" s="23" t="s">
        <v>346</v>
      </c>
      <c r="D12" s="23" t="s">
        <v>346</v>
      </c>
      <c r="E12" s="23" t="s">
        <v>344</v>
      </c>
      <c r="F12" s="23" t="s">
        <v>344</v>
      </c>
      <c r="G12" s="23" t="s">
        <v>345</v>
      </c>
      <c r="H12" s="23" t="s">
        <v>348</v>
      </c>
      <c r="I12" s="23" t="s">
        <v>346</v>
      </c>
      <c r="J12" s="23" t="s">
        <v>346</v>
      </c>
      <c r="K12" s="23" t="s">
        <v>346</v>
      </c>
      <c r="L12" s="23" t="s">
        <v>346</v>
      </c>
      <c r="M12" s="23" t="s">
        <v>348</v>
      </c>
      <c r="N12" s="23" t="s">
        <v>348</v>
      </c>
      <c r="O12" s="23" t="s">
        <v>345</v>
      </c>
      <c r="P12" s="23" t="s">
        <v>346</v>
      </c>
      <c r="Q12" s="23" t="s">
        <v>346</v>
      </c>
      <c r="Z12" s="23"/>
      <c r="AA12" s="23"/>
      <c r="AB12" s="23"/>
      <c r="AC12" s="23"/>
      <c r="AD12" s="23"/>
      <c r="AE12" s="23"/>
      <c r="AF12" s="23"/>
    </row>
    <row r="13" spans="1:32" ht="15.75" customHeight="1">
      <c r="A13" s="23"/>
      <c r="C13" s="23" t="s">
        <v>344</v>
      </c>
      <c r="D13" s="23" t="s">
        <v>346</v>
      </c>
      <c r="E13" s="23" t="s">
        <v>344</v>
      </c>
      <c r="F13" s="23" t="s">
        <v>346</v>
      </c>
      <c r="G13" s="23" t="s">
        <v>345</v>
      </c>
      <c r="H13" s="23" t="s">
        <v>344</v>
      </c>
      <c r="I13" s="23" t="s">
        <v>348</v>
      </c>
      <c r="J13" s="23" t="s">
        <v>344</v>
      </c>
      <c r="K13" s="23" t="s">
        <v>345</v>
      </c>
      <c r="L13" s="23" t="s">
        <v>347</v>
      </c>
      <c r="M13" s="23" t="s">
        <v>347</v>
      </c>
      <c r="N13" s="23" t="s">
        <v>345</v>
      </c>
      <c r="O13" s="23" t="s">
        <v>346</v>
      </c>
      <c r="P13" s="23" t="s">
        <v>344</v>
      </c>
      <c r="Q13" s="23" t="s">
        <v>344</v>
      </c>
      <c r="Z13" s="23"/>
      <c r="AA13" s="23"/>
      <c r="AB13" s="23"/>
      <c r="AC13" s="23"/>
      <c r="AD13" s="23"/>
      <c r="AE13" s="23"/>
      <c r="AF13" s="23"/>
    </row>
    <row r="14" spans="1:32" ht="15.75" customHeight="1">
      <c r="A14" s="23"/>
      <c r="C14" s="23" t="s">
        <v>348</v>
      </c>
      <c r="D14" s="23" t="s">
        <v>344</v>
      </c>
      <c r="E14" s="23" t="s">
        <v>348</v>
      </c>
      <c r="F14" s="23" t="s">
        <v>347</v>
      </c>
      <c r="G14" s="23" t="s">
        <v>346</v>
      </c>
      <c r="H14" s="23" t="s">
        <v>345</v>
      </c>
      <c r="I14" s="23" t="s">
        <v>347</v>
      </c>
      <c r="J14" s="23" t="s">
        <v>344</v>
      </c>
      <c r="K14" s="23" t="s">
        <v>348</v>
      </c>
      <c r="L14" s="23" t="s">
        <v>348</v>
      </c>
      <c r="M14" s="23" t="s">
        <v>348</v>
      </c>
      <c r="N14" s="23" t="s">
        <v>348</v>
      </c>
      <c r="O14" s="23" t="s">
        <v>348</v>
      </c>
      <c r="P14" s="23" t="s">
        <v>347</v>
      </c>
      <c r="Q14" s="23" t="s">
        <v>344</v>
      </c>
      <c r="Z14" s="23"/>
      <c r="AA14" s="23"/>
      <c r="AB14" s="23"/>
      <c r="AC14" s="23"/>
      <c r="AD14" s="23"/>
      <c r="AE14" s="23"/>
      <c r="AF14" s="23"/>
    </row>
    <row r="15" spans="1:32" ht="15.75" customHeight="1">
      <c r="A15" s="23"/>
      <c r="C15" s="23" t="s">
        <v>345</v>
      </c>
      <c r="D15" s="23" t="s">
        <v>345</v>
      </c>
      <c r="E15" s="23" t="s">
        <v>347</v>
      </c>
      <c r="F15" s="23" t="s">
        <v>344</v>
      </c>
      <c r="G15" s="23" t="s">
        <v>345</v>
      </c>
      <c r="H15" s="23" t="s">
        <v>345</v>
      </c>
      <c r="I15" s="23" t="s">
        <v>345</v>
      </c>
      <c r="J15" s="23" t="s">
        <v>345</v>
      </c>
      <c r="K15" s="23" t="s">
        <v>347</v>
      </c>
      <c r="L15" s="23" t="s">
        <v>346</v>
      </c>
      <c r="M15" s="23" t="s">
        <v>345</v>
      </c>
      <c r="N15" s="23" t="s">
        <v>346</v>
      </c>
      <c r="O15" s="23" t="s">
        <v>346</v>
      </c>
      <c r="P15" s="23" t="s">
        <v>345</v>
      </c>
      <c r="Q15" s="23" t="s">
        <v>344</v>
      </c>
      <c r="Z15" s="23"/>
      <c r="AA15" s="23"/>
      <c r="AB15" s="23"/>
      <c r="AC15" s="23"/>
      <c r="AD15" s="23"/>
      <c r="AE15" s="23"/>
      <c r="AF15" s="23"/>
    </row>
    <row r="16" spans="1:32" ht="15.75" customHeight="1">
      <c r="A16" s="23"/>
      <c r="C16" s="23" t="s">
        <v>348</v>
      </c>
      <c r="D16" s="23" t="s">
        <v>345</v>
      </c>
      <c r="E16" s="23" t="s">
        <v>345</v>
      </c>
      <c r="F16" s="23" t="s">
        <v>344</v>
      </c>
      <c r="G16" s="23" t="s">
        <v>345</v>
      </c>
      <c r="H16" s="23" t="s">
        <v>348</v>
      </c>
      <c r="I16" s="23" t="s">
        <v>347</v>
      </c>
      <c r="J16" s="23" t="s">
        <v>346</v>
      </c>
      <c r="K16" s="23" t="s">
        <v>348</v>
      </c>
      <c r="L16" s="23" t="s">
        <v>344</v>
      </c>
      <c r="M16" s="23" t="s">
        <v>346</v>
      </c>
      <c r="N16" s="23" t="s">
        <v>347</v>
      </c>
      <c r="O16" s="23" t="s">
        <v>345</v>
      </c>
      <c r="P16" s="23" t="s">
        <v>345</v>
      </c>
      <c r="Q16" s="23" t="s">
        <v>345</v>
      </c>
      <c r="Z16" s="23"/>
      <c r="AA16" s="23"/>
      <c r="AB16" s="23"/>
      <c r="AC16" s="23"/>
      <c r="AD16" s="23"/>
      <c r="AE16" s="23"/>
      <c r="AF16" s="23"/>
    </row>
    <row r="17" spans="1:32" ht="15.75" customHeight="1">
      <c r="A17" s="23"/>
      <c r="C17" s="23" t="s">
        <v>344</v>
      </c>
      <c r="D17" s="23" t="s">
        <v>344</v>
      </c>
      <c r="E17" s="23" t="s">
        <v>346</v>
      </c>
      <c r="F17" s="23" t="s">
        <v>344</v>
      </c>
      <c r="G17" s="23" t="s">
        <v>346</v>
      </c>
      <c r="H17" s="23" t="s">
        <v>344</v>
      </c>
      <c r="I17" s="23" t="s">
        <v>345</v>
      </c>
      <c r="J17" s="23" t="s">
        <v>347</v>
      </c>
      <c r="K17" s="23" t="s">
        <v>347</v>
      </c>
      <c r="L17" s="23" t="s">
        <v>347</v>
      </c>
      <c r="M17" s="23" t="s">
        <v>345</v>
      </c>
      <c r="N17" s="23" t="s">
        <v>346</v>
      </c>
      <c r="O17" s="23" t="s">
        <v>346</v>
      </c>
      <c r="P17" s="23" t="s">
        <v>346</v>
      </c>
      <c r="Q17" s="23" t="s">
        <v>346</v>
      </c>
      <c r="Z17" s="23"/>
      <c r="AA17" s="23"/>
      <c r="AB17" s="23"/>
      <c r="AC17" s="23"/>
      <c r="AD17" s="23"/>
      <c r="AE17" s="23"/>
      <c r="AF17" s="23"/>
    </row>
    <row r="18" spans="1:32" ht="15.75" customHeight="1">
      <c r="A18" s="23"/>
      <c r="C18" s="23" t="s">
        <v>347</v>
      </c>
      <c r="D18" s="23" t="s">
        <v>344</v>
      </c>
      <c r="E18" s="23" t="s">
        <v>345</v>
      </c>
      <c r="F18" s="23" t="s">
        <v>193</v>
      </c>
      <c r="G18" s="23" t="s">
        <v>345</v>
      </c>
      <c r="H18" s="23" t="s">
        <v>345</v>
      </c>
      <c r="I18" s="23" t="s">
        <v>345</v>
      </c>
      <c r="J18" s="23" t="s">
        <v>345</v>
      </c>
      <c r="K18" s="23" t="s">
        <v>348</v>
      </c>
      <c r="L18" s="23" t="s">
        <v>345</v>
      </c>
      <c r="M18" s="23" t="s">
        <v>345</v>
      </c>
      <c r="N18" s="23" t="s">
        <v>345</v>
      </c>
      <c r="O18" s="23" t="s">
        <v>348</v>
      </c>
      <c r="P18" s="23" t="s">
        <v>345</v>
      </c>
      <c r="Q18" s="23" t="s">
        <v>346</v>
      </c>
      <c r="Z18" s="23"/>
      <c r="AA18" s="23"/>
      <c r="AB18" s="23"/>
      <c r="AC18" s="23"/>
      <c r="AD18" s="23"/>
      <c r="AE18" s="23"/>
      <c r="AF18" s="23"/>
    </row>
    <row r="19" spans="1:32" ht="15.75" customHeight="1">
      <c r="A19" s="23"/>
      <c r="C19" s="23" t="s">
        <v>344</v>
      </c>
      <c r="D19" s="23" t="s">
        <v>344</v>
      </c>
      <c r="E19" s="23" t="s">
        <v>347</v>
      </c>
      <c r="F19" s="23" t="s">
        <v>193</v>
      </c>
      <c r="G19" s="23" t="s">
        <v>347</v>
      </c>
      <c r="H19" s="23" t="s">
        <v>345</v>
      </c>
      <c r="I19" s="23" t="s">
        <v>344</v>
      </c>
      <c r="J19" s="23" t="s">
        <v>347</v>
      </c>
      <c r="K19" s="23" t="s">
        <v>344</v>
      </c>
      <c r="L19" s="23" t="s">
        <v>347</v>
      </c>
      <c r="M19" s="23" t="s">
        <v>344</v>
      </c>
      <c r="N19" s="23" t="s">
        <v>345</v>
      </c>
      <c r="O19" s="23" t="s">
        <v>344</v>
      </c>
      <c r="P19" s="23" t="s">
        <v>344</v>
      </c>
      <c r="Q19" s="23" t="s">
        <v>346</v>
      </c>
      <c r="Z19" s="23"/>
      <c r="AA19" s="23"/>
      <c r="AB19" s="23"/>
      <c r="AC19" s="23"/>
      <c r="AD19" s="23"/>
      <c r="AE19" s="23"/>
      <c r="AF19" s="23"/>
    </row>
    <row r="20" spans="1:32" ht="15.75" customHeight="1">
      <c r="A20" s="23"/>
      <c r="C20" s="23" t="s">
        <v>348</v>
      </c>
      <c r="D20" s="23" t="s">
        <v>348</v>
      </c>
      <c r="E20" s="23" t="s">
        <v>346</v>
      </c>
      <c r="F20" s="23" t="s">
        <v>193</v>
      </c>
      <c r="G20" s="23" t="s">
        <v>348</v>
      </c>
      <c r="H20" s="23" t="s">
        <v>348</v>
      </c>
      <c r="I20" s="23" t="s">
        <v>346</v>
      </c>
      <c r="J20" s="23" t="s">
        <v>348</v>
      </c>
      <c r="K20" s="23" t="s">
        <v>344</v>
      </c>
      <c r="L20" s="23" t="s">
        <v>346</v>
      </c>
      <c r="M20" s="23" t="s">
        <v>347</v>
      </c>
      <c r="N20" s="23" t="s">
        <v>345</v>
      </c>
      <c r="O20" s="23" t="s">
        <v>348</v>
      </c>
      <c r="P20" s="23" t="s">
        <v>348</v>
      </c>
      <c r="Q20" s="23" t="s">
        <v>346</v>
      </c>
      <c r="Z20" s="23"/>
      <c r="AA20" s="23"/>
      <c r="AB20" s="23"/>
      <c r="AC20" s="23"/>
      <c r="AD20" s="23"/>
      <c r="AE20" s="23"/>
      <c r="AF20" s="23"/>
    </row>
    <row r="21" spans="1:32" ht="15.75" customHeight="1">
      <c r="A21" s="23"/>
      <c r="C21" s="23" t="s">
        <v>348</v>
      </c>
      <c r="D21" s="23" t="s">
        <v>345</v>
      </c>
      <c r="E21" s="23" t="s">
        <v>193</v>
      </c>
      <c r="F21" s="23" t="s">
        <v>193</v>
      </c>
      <c r="G21" s="23" t="s">
        <v>345</v>
      </c>
      <c r="H21" s="23" t="s">
        <v>344</v>
      </c>
      <c r="I21" s="23" t="s">
        <v>344</v>
      </c>
      <c r="J21" s="23" t="s">
        <v>346</v>
      </c>
      <c r="K21" s="23" t="s">
        <v>348</v>
      </c>
      <c r="L21" s="23" t="s">
        <v>345</v>
      </c>
      <c r="M21" s="23" t="s">
        <v>348</v>
      </c>
      <c r="N21" s="23" t="s">
        <v>193</v>
      </c>
      <c r="O21" s="23" t="s">
        <v>344</v>
      </c>
      <c r="P21" s="23" t="s">
        <v>346</v>
      </c>
      <c r="Q21" s="23" t="s">
        <v>193</v>
      </c>
      <c r="Z21" s="23"/>
      <c r="AA21" s="23"/>
      <c r="AB21" s="23"/>
      <c r="AC21" s="23"/>
      <c r="AD21" s="23"/>
      <c r="AE21" s="23"/>
      <c r="AF21" s="23"/>
    </row>
    <row r="22" spans="1:32" ht="15.75" customHeight="1">
      <c r="A22" s="23"/>
      <c r="C22" s="23" t="s">
        <v>344</v>
      </c>
      <c r="D22" s="23" t="s">
        <v>348</v>
      </c>
      <c r="E22" s="23" t="s">
        <v>193</v>
      </c>
      <c r="F22" s="23" t="s">
        <v>193</v>
      </c>
      <c r="G22" s="23" t="s">
        <v>348</v>
      </c>
      <c r="H22" s="23" t="s">
        <v>346</v>
      </c>
      <c r="I22" s="23" t="s">
        <v>348</v>
      </c>
      <c r="J22" s="23" t="s">
        <v>344</v>
      </c>
      <c r="K22" s="23" t="s">
        <v>347</v>
      </c>
      <c r="L22" s="23" t="s">
        <v>193</v>
      </c>
      <c r="M22" s="23" t="s">
        <v>344</v>
      </c>
      <c r="N22" s="23" t="s">
        <v>193</v>
      </c>
      <c r="O22" s="23" t="s">
        <v>348</v>
      </c>
      <c r="P22" s="23" t="s">
        <v>347</v>
      </c>
      <c r="Q22" s="23" t="s">
        <v>193</v>
      </c>
      <c r="Z22" s="23"/>
      <c r="AA22" s="23"/>
      <c r="AB22" s="23"/>
      <c r="AC22" s="23"/>
      <c r="AD22" s="23"/>
      <c r="AE22" s="23"/>
      <c r="AF22" s="23"/>
    </row>
    <row r="23" spans="1:32" ht="15.75" customHeight="1">
      <c r="A23" s="23"/>
      <c r="C23" s="23" t="s">
        <v>345</v>
      </c>
      <c r="D23" s="23" t="s">
        <v>348</v>
      </c>
      <c r="E23" s="23" t="s">
        <v>193</v>
      </c>
      <c r="F23" s="23" t="s">
        <v>193</v>
      </c>
      <c r="G23" s="23" t="s">
        <v>345</v>
      </c>
      <c r="H23" s="23" t="s">
        <v>344</v>
      </c>
      <c r="I23" s="23" t="s">
        <v>346</v>
      </c>
      <c r="J23" s="23" t="s">
        <v>345</v>
      </c>
      <c r="K23" s="23" t="s">
        <v>346</v>
      </c>
      <c r="L23" s="23" t="s">
        <v>346</v>
      </c>
      <c r="M23" s="23" t="s">
        <v>346</v>
      </c>
      <c r="N23" s="23" t="s">
        <v>193</v>
      </c>
      <c r="O23" s="23" t="s">
        <v>345</v>
      </c>
      <c r="P23" s="23" t="s">
        <v>345</v>
      </c>
      <c r="Q23" s="23" t="s">
        <v>346</v>
      </c>
      <c r="Z23" s="23"/>
      <c r="AA23" s="23"/>
      <c r="AB23" s="23"/>
      <c r="AC23" s="23"/>
      <c r="AD23" s="23"/>
      <c r="AE23" s="23"/>
      <c r="AF23" s="23"/>
    </row>
    <row r="24" spans="1:32" ht="15.75" customHeight="1">
      <c r="A24" s="23"/>
      <c r="C24" s="23" t="s">
        <v>346</v>
      </c>
      <c r="D24" s="23" t="s">
        <v>347</v>
      </c>
      <c r="E24" s="23" t="s">
        <v>193</v>
      </c>
      <c r="F24" s="23" t="s">
        <v>193</v>
      </c>
      <c r="G24" s="23" t="s">
        <v>347</v>
      </c>
      <c r="H24" s="23" t="s">
        <v>348</v>
      </c>
      <c r="I24" s="23" t="s">
        <v>348</v>
      </c>
      <c r="J24" s="23" t="s">
        <v>345</v>
      </c>
      <c r="K24" s="23" t="s">
        <v>348</v>
      </c>
      <c r="L24" s="23" t="s">
        <v>348</v>
      </c>
      <c r="M24" s="23" t="s">
        <v>347</v>
      </c>
      <c r="N24" s="23" t="s">
        <v>193</v>
      </c>
      <c r="O24" s="23" t="s">
        <v>345</v>
      </c>
      <c r="P24" s="23" t="s">
        <v>348</v>
      </c>
      <c r="Q24" s="23" t="s">
        <v>346</v>
      </c>
      <c r="Z24" s="23"/>
      <c r="AA24" s="23"/>
      <c r="AB24" s="23"/>
      <c r="AC24" s="23"/>
      <c r="AD24" s="23"/>
      <c r="AE24" s="23"/>
      <c r="AF24" s="23"/>
    </row>
    <row r="25" spans="1:32" ht="15.75" customHeight="1">
      <c r="A25" s="23"/>
      <c r="C25" s="23" t="s">
        <v>347</v>
      </c>
      <c r="D25" s="23" t="s">
        <v>347</v>
      </c>
      <c r="E25" s="23" t="s">
        <v>193</v>
      </c>
      <c r="F25" s="23" t="s">
        <v>193</v>
      </c>
      <c r="G25" s="23" t="s">
        <v>347</v>
      </c>
      <c r="H25" s="23" t="s">
        <v>347</v>
      </c>
      <c r="I25" s="23" t="s">
        <v>347</v>
      </c>
      <c r="J25" s="23" t="s">
        <v>193</v>
      </c>
      <c r="K25" s="23" t="s">
        <v>348</v>
      </c>
      <c r="L25" s="23" t="s">
        <v>348</v>
      </c>
      <c r="M25" s="23" t="s">
        <v>344</v>
      </c>
      <c r="N25" s="23" t="s">
        <v>193</v>
      </c>
      <c r="O25" s="23" t="s">
        <v>346</v>
      </c>
      <c r="P25" s="23" t="s">
        <v>347</v>
      </c>
      <c r="Q25" s="23" t="s">
        <v>346</v>
      </c>
      <c r="Z25" s="23"/>
      <c r="AA25" s="23"/>
      <c r="AB25" s="23"/>
      <c r="AC25" s="23"/>
      <c r="AD25" s="23"/>
      <c r="AE25" s="23"/>
      <c r="AF25" s="23"/>
    </row>
    <row r="26" spans="1:32" ht="15.75" customHeight="1">
      <c r="A26" s="23"/>
      <c r="C26" s="23" t="s">
        <v>348</v>
      </c>
      <c r="D26" s="23" t="s">
        <v>344</v>
      </c>
      <c r="E26" s="23" t="s">
        <v>193</v>
      </c>
      <c r="F26" s="23" t="s">
        <v>193</v>
      </c>
      <c r="G26" s="23" t="s">
        <v>193</v>
      </c>
      <c r="H26" s="23" t="s">
        <v>346</v>
      </c>
      <c r="I26" s="23" t="s">
        <v>344</v>
      </c>
      <c r="J26" s="23" t="s">
        <v>193</v>
      </c>
      <c r="K26" s="23" t="s">
        <v>346</v>
      </c>
      <c r="L26" s="23" t="s">
        <v>348</v>
      </c>
      <c r="M26" s="23" t="s">
        <v>348</v>
      </c>
      <c r="N26" s="23" t="s">
        <v>193</v>
      </c>
      <c r="O26" s="23" t="s">
        <v>345</v>
      </c>
      <c r="P26" s="23" t="s">
        <v>344</v>
      </c>
      <c r="Q26" s="23" t="s">
        <v>346</v>
      </c>
      <c r="Z26" s="23"/>
      <c r="AA26" s="23"/>
      <c r="AB26" s="23"/>
      <c r="AC26" s="23"/>
      <c r="AD26" s="23"/>
      <c r="AE26" s="23"/>
      <c r="AF26" s="23"/>
    </row>
    <row r="27" spans="1:32" ht="15.75" customHeight="1">
      <c r="C27" s="23" t="s">
        <v>346</v>
      </c>
      <c r="D27" s="23" t="s">
        <v>347</v>
      </c>
      <c r="E27" s="23" t="s">
        <v>193</v>
      </c>
      <c r="F27" s="23" t="s">
        <v>193</v>
      </c>
      <c r="G27" s="23" t="s">
        <v>193</v>
      </c>
      <c r="H27" s="23" t="s">
        <v>344</v>
      </c>
      <c r="I27" s="23" t="s">
        <v>346</v>
      </c>
      <c r="J27" s="23" t="s">
        <v>193</v>
      </c>
      <c r="K27" s="23" t="s">
        <v>345</v>
      </c>
      <c r="L27" s="23" t="s">
        <v>346</v>
      </c>
      <c r="M27" s="23" t="s">
        <v>344</v>
      </c>
      <c r="N27" s="23" t="s">
        <v>193</v>
      </c>
      <c r="O27" s="23" t="s">
        <v>344</v>
      </c>
      <c r="P27" s="23" t="s">
        <v>347</v>
      </c>
      <c r="Q27" s="23" t="s">
        <v>346</v>
      </c>
      <c r="Z27" s="23"/>
      <c r="AA27" s="23"/>
      <c r="AB27" s="23"/>
      <c r="AC27" s="23"/>
      <c r="AD27" s="23"/>
      <c r="AE27" s="23"/>
      <c r="AF27" s="23"/>
    </row>
    <row r="28" spans="1:32" ht="15.75" customHeight="1">
      <c r="B28" s="22">
        <v>5</v>
      </c>
      <c r="C28" s="23" t="s">
        <v>346</v>
      </c>
      <c r="D28" s="23" t="s">
        <v>348</v>
      </c>
      <c r="E28" s="23" t="s">
        <v>193</v>
      </c>
      <c r="F28" s="23" t="s">
        <v>193</v>
      </c>
      <c r="G28" s="23" t="s">
        <v>193</v>
      </c>
      <c r="H28" s="23" t="s">
        <v>347</v>
      </c>
      <c r="I28" s="23" t="s">
        <v>346</v>
      </c>
      <c r="J28" s="23" t="s">
        <v>193</v>
      </c>
      <c r="K28" s="23" t="s">
        <v>346</v>
      </c>
      <c r="L28" s="23" t="s">
        <v>348</v>
      </c>
      <c r="M28" s="23" t="s">
        <v>344</v>
      </c>
      <c r="N28" s="23" t="s">
        <v>193</v>
      </c>
      <c r="O28" s="23" t="s">
        <v>347</v>
      </c>
      <c r="P28" s="23" t="s">
        <v>346</v>
      </c>
      <c r="Q28" s="23" t="s">
        <v>346</v>
      </c>
      <c r="Z28" s="23"/>
      <c r="AA28" s="23"/>
      <c r="AB28" s="23"/>
      <c r="AC28" s="23"/>
      <c r="AD28" s="23"/>
      <c r="AE28" s="23"/>
      <c r="AF28" s="23"/>
    </row>
    <row r="29" spans="1:32" ht="15.75" customHeight="1">
      <c r="B29" s="22">
        <v>8</v>
      </c>
      <c r="C29" s="23" t="s">
        <v>347</v>
      </c>
      <c r="D29" s="23" t="s">
        <v>346</v>
      </c>
      <c r="E29" s="23" t="s">
        <v>348</v>
      </c>
      <c r="F29" s="23" t="s">
        <v>346</v>
      </c>
      <c r="G29" s="23" t="s">
        <v>345</v>
      </c>
      <c r="H29" s="23" t="s">
        <v>345</v>
      </c>
      <c r="I29" s="23" t="s">
        <v>346</v>
      </c>
      <c r="J29" s="23" t="s">
        <v>346</v>
      </c>
      <c r="K29" s="23" t="s">
        <v>346</v>
      </c>
      <c r="L29" s="23" t="s">
        <v>346</v>
      </c>
      <c r="M29" s="23" t="s">
        <v>346</v>
      </c>
      <c r="N29" s="23" t="s">
        <v>346</v>
      </c>
      <c r="O29" s="23" t="s">
        <v>346</v>
      </c>
      <c r="P29" s="23" t="s">
        <v>346</v>
      </c>
      <c r="Q29" s="23" t="s">
        <v>346</v>
      </c>
      <c r="Z29" s="23"/>
      <c r="AA29" s="23"/>
      <c r="AB29" s="23"/>
      <c r="AC29" s="23"/>
      <c r="AD29" s="23"/>
      <c r="AE29" s="23"/>
      <c r="AF29" s="23"/>
    </row>
    <row r="30" spans="1:32" ht="15.75" customHeight="1">
      <c r="B30" s="22">
        <v>6</v>
      </c>
      <c r="C30" s="23" t="s">
        <v>344</v>
      </c>
      <c r="D30" s="23" t="s">
        <v>344</v>
      </c>
      <c r="E30" s="23" t="s">
        <v>348</v>
      </c>
      <c r="F30" s="23" t="s">
        <v>347</v>
      </c>
      <c r="G30" s="23" t="s">
        <v>348</v>
      </c>
      <c r="H30" s="23" t="s">
        <v>344</v>
      </c>
      <c r="I30" s="23" t="s">
        <v>344</v>
      </c>
      <c r="J30" s="23" t="s">
        <v>344</v>
      </c>
      <c r="K30" s="23" t="s">
        <v>345</v>
      </c>
      <c r="L30" s="23" t="s">
        <v>346</v>
      </c>
      <c r="M30" s="23" t="s">
        <v>344</v>
      </c>
      <c r="N30" s="23" t="s">
        <v>344</v>
      </c>
      <c r="O30" s="23" t="s">
        <v>348</v>
      </c>
      <c r="P30" s="23" t="s">
        <v>344</v>
      </c>
      <c r="Q30" s="23" t="s">
        <v>344</v>
      </c>
      <c r="Z30" s="23"/>
      <c r="AA30" s="23"/>
      <c r="AB30" s="23"/>
      <c r="AC30" s="23"/>
      <c r="AD30" s="23"/>
      <c r="AE30" s="23"/>
      <c r="AF30" s="23"/>
    </row>
    <row r="31" spans="1:32" ht="15.75" customHeight="1">
      <c r="B31" s="22">
        <v>7</v>
      </c>
      <c r="C31" s="23" t="s">
        <v>348</v>
      </c>
      <c r="D31" s="23" t="s">
        <v>348</v>
      </c>
      <c r="E31" s="23" t="s">
        <v>348</v>
      </c>
      <c r="F31" s="23" t="s">
        <v>348</v>
      </c>
      <c r="G31" s="23" t="s">
        <v>346</v>
      </c>
      <c r="H31" s="23" t="s">
        <v>345</v>
      </c>
      <c r="I31" s="23" t="s">
        <v>348</v>
      </c>
      <c r="J31" s="23" t="s">
        <v>348</v>
      </c>
      <c r="K31" s="23" t="s">
        <v>348</v>
      </c>
      <c r="L31" s="23" t="s">
        <v>348</v>
      </c>
      <c r="M31" s="23" t="s">
        <v>347</v>
      </c>
      <c r="N31" s="23" t="s">
        <v>348</v>
      </c>
      <c r="O31" s="23" t="s">
        <v>345</v>
      </c>
      <c r="P31" s="23" t="s">
        <v>348</v>
      </c>
      <c r="Q31" s="23" t="s">
        <v>345</v>
      </c>
      <c r="Z31" s="23"/>
      <c r="AA31" s="23"/>
      <c r="AB31" s="23"/>
      <c r="AC31" s="23"/>
      <c r="AD31" s="23"/>
      <c r="AE31" s="23"/>
      <c r="AF31" s="23"/>
    </row>
    <row r="32" spans="1:32" ht="15.75" customHeight="1">
      <c r="B32" s="22">
        <v>6</v>
      </c>
      <c r="C32" s="23" t="s">
        <v>347</v>
      </c>
      <c r="D32" s="23" t="s">
        <v>348</v>
      </c>
      <c r="E32" s="23" t="s">
        <v>347</v>
      </c>
      <c r="F32" s="23" t="s">
        <v>347</v>
      </c>
      <c r="G32" s="23" t="s">
        <v>347</v>
      </c>
      <c r="H32" s="23" t="s">
        <v>347</v>
      </c>
      <c r="I32" s="23" t="s">
        <v>347</v>
      </c>
      <c r="J32" s="23" t="s">
        <v>347</v>
      </c>
      <c r="K32" s="23" t="s">
        <v>347</v>
      </c>
      <c r="L32" s="23" t="s">
        <v>347</v>
      </c>
      <c r="M32" s="23" t="s">
        <v>347</v>
      </c>
      <c r="N32" s="23" t="s">
        <v>347</v>
      </c>
      <c r="O32" s="23" t="s">
        <v>347</v>
      </c>
      <c r="P32" s="23" t="s">
        <v>347</v>
      </c>
      <c r="Q32" s="23" t="s">
        <v>347</v>
      </c>
      <c r="Z32" s="23"/>
      <c r="AA32" s="23"/>
      <c r="AB32" s="23"/>
      <c r="AC32" s="23"/>
      <c r="AD32" s="23"/>
      <c r="AE32" s="23"/>
      <c r="AF32" s="23"/>
    </row>
    <row r="33" spans="2:32" ht="15.75" customHeight="1">
      <c r="B33" s="22">
        <v>7</v>
      </c>
      <c r="C33" s="23" t="s">
        <v>346</v>
      </c>
      <c r="D33" s="23" t="s">
        <v>347</v>
      </c>
      <c r="E33" s="23" t="s">
        <v>347</v>
      </c>
      <c r="F33" s="23" t="s">
        <v>344</v>
      </c>
      <c r="G33" s="23" t="s">
        <v>347</v>
      </c>
      <c r="H33" s="23" t="s">
        <v>346</v>
      </c>
      <c r="I33" s="23" t="s">
        <v>344</v>
      </c>
      <c r="J33" s="23" t="s">
        <v>347</v>
      </c>
      <c r="K33" s="23" t="s">
        <v>347</v>
      </c>
      <c r="L33" s="23" t="s">
        <v>346</v>
      </c>
      <c r="M33" s="23" t="s">
        <v>347</v>
      </c>
      <c r="N33" s="23" t="s">
        <v>346</v>
      </c>
      <c r="O33" s="23" t="s">
        <v>344</v>
      </c>
      <c r="P33" s="23" t="s">
        <v>347</v>
      </c>
      <c r="Q33" s="23" t="s">
        <v>347</v>
      </c>
      <c r="Z33" s="23"/>
      <c r="AA33" s="23"/>
      <c r="AB33" s="23"/>
      <c r="AC33" s="23"/>
      <c r="AD33" s="23"/>
      <c r="AE33" s="23"/>
      <c r="AF33" s="23"/>
    </row>
    <row r="34" spans="2:32" ht="15.75" customHeight="1">
      <c r="B34" s="22">
        <v>10</v>
      </c>
      <c r="C34" s="23" t="s">
        <v>347</v>
      </c>
      <c r="D34" s="23" t="s">
        <v>347</v>
      </c>
      <c r="E34" s="23" t="s">
        <v>346</v>
      </c>
      <c r="F34" s="23" t="s">
        <v>347</v>
      </c>
      <c r="G34" s="23" t="s">
        <v>347</v>
      </c>
      <c r="H34" s="23" t="s">
        <v>347</v>
      </c>
      <c r="I34" s="23" t="s">
        <v>346</v>
      </c>
      <c r="J34" s="23" t="s">
        <v>348</v>
      </c>
      <c r="K34" s="23" t="s">
        <v>346</v>
      </c>
      <c r="L34" s="23" t="s">
        <v>347</v>
      </c>
      <c r="M34" s="23" t="s">
        <v>347</v>
      </c>
      <c r="N34" s="23" t="s">
        <v>346</v>
      </c>
      <c r="O34" s="23" t="s">
        <v>347</v>
      </c>
      <c r="P34" s="23" t="s">
        <v>347</v>
      </c>
      <c r="Q34" s="23" t="s">
        <v>347</v>
      </c>
      <c r="Z34" s="23"/>
      <c r="AA34" s="23"/>
      <c r="AB34" s="23"/>
      <c r="AC34" s="23"/>
      <c r="AD34" s="23"/>
      <c r="AE34" s="23"/>
      <c r="AF34" s="23"/>
    </row>
    <row r="35" spans="2:32" ht="15.75" customHeight="1">
      <c r="B35" s="22">
        <v>5</v>
      </c>
      <c r="C35" s="23" t="s">
        <v>345</v>
      </c>
      <c r="D35" s="23" t="s">
        <v>346</v>
      </c>
      <c r="E35" s="23" t="s">
        <v>347</v>
      </c>
      <c r="F35" s="23" t="s">
        <v>345</v>
      </c>
      <c r="G35" s="23" t="s">
        <v>346</v>
      </c>
      <c r="H35" s="23" t="s">
        <v>345</v>
      </c>
      <c r="I35" s="23" t="s">
        <v>347</v>
      </c>
      <c r="J35" s="23" t="s">
        <v>346</v>
      </c>
      <c r="K35" s="23" t="s">
        <v>345</v>
      </c>
      <c r="L35" s="23" t="s">
        <v>345</v>
      </c>
      <c r="M35" s="23" t="s">
        <v>345</v>
      </c>
      <c r="N35" s="23" t="s">
        <v>345</v>
      </c>
      <c r="O35" s="23" t="s">
        <v>345</v>
      </c>
      <c r="P35" s="23" t="s">
        <v>346</v>
      </c>
      <c r="Q35" s="23" t="s">
        <v>345</v>
      </c>
      <c r="Z35" s="23"/>
      <c r="AA35" s="23"/>
      <c r="AB35" s="23"/>
      <c r="AC35" s="23"/>
      <c r="AD35" s="23"/>
      <c r="AE35" s="23"/>
      <c r="AF35" s="23"/>
    </row>
    <row r="36" spans="2:32" ht="15.75" customHeight="1">
      <c r="B36" s="22">
        <v>4</v>
      </c>
      <c r="C36" s="23" t="s">
        <v>345</v>
      </c>
      <c r="D36" s="23" t="s">
        <v>345</v>
      </c>
      <c r="E36" s="23" t="s">
        <v>346</v>
      </c>
      <c r="F36" s="23" t="s">
        <v>344</v>
      </c>
      <c r="G36" s="23" t="s">
        <v>345</v>
      </c>
      <c r="H36" s="23" t="s">
        <v>345</v>
      </c>
      <c r="I36" s="23" t="s">
        <v>345</v>
      </c>
      <c r="J36" s="23" t="s">
        <v>345</v>
      </c>
      <c r="K36" s="23" t="s">
        <v>346</v>
      </c>
      <c r="L36" s="23" t="s">
        <v>345</v>
      </c>
      <c r="M36" s="23" t="s">
        <v>344</v>
      </c>
      <c r="N36" s="23" t="s">
        <v>347</v>
      </c>
      <c r="O36" s="23" t="s">
        <v>345</v>
      </c>
      <c r="P36" s="23" t="s">
        <v>345</v>
      </c>
      <c r="Q36" s="23" t="s">
        <v>345</v>
      </c>
      <c r="Z36" s="23"/>
      <c r="AA36" s="23"/>
      <c r="AB36" s="23"/>
      <c r="AC36" s="23"/>
      <c r="AD36" s="23"/>
      <c r="AE36" s="23"/>
      <c r="AF36" s="23"/>
    </row>
    <row r="37" spans="2:32" ht="15.75" customHeight="1">
      <c r="B37" s="22">
        <v>5</v>
      </c>
      <c r="C37" s="23" t="s">
        <v>346</v>
      </c>
      <c r="D37" s="23" t="s">
        <v>346</v>
      </c>
      <c r="E37" s="23" t="s">
        <v>348</v>
      </c>
      <c r="F37" s="23" t="s">
        <v>348</v>
      </c>
      <c r="G37" s="23" t="s">
        <v>193</v>
      </c>
      <c r="H37" s="23" t="s">
        <v>348</v>
      </c>
      <c r="I37" s="23" t="s">
        <v>347</v>
      </c>
      <c r="J37" s="23" t="s">
        <v>346</v>
      </c>
      <c r="K37" s="23" t="s">
        <v>346</v>
      </c>
      <c r="L37" s="23" t="s">
        <v>346</v>
      </c>
      <c r="M37" s="23" t="s">
        <v>344</v>
      </c>
      <c r="N37" s="23" t="s">
        <v>345</v>
      </c>
      <c r="O37" s="23" t="s">
        <v>346</v>
      </c>
      <c r="P37" s="23" t="s">
        <v>346</v>
      </c>
      <c r="Q37" s="23" t="s">
        <v>346</v>
      </c>
      <c r="Z37" s="23"/>
      <c r="AA37" s="23"/>
      <c r="AB37" s="23"/>
      <c r="AC37" s="23"/>
      <c r="AD37" s="23"/>
      <c r="AE37" s="23"/>
      <c r="AF37" s="23"/>
    </row>
    <row r="38" spans="2:32" ht="15.75" customHeight="1">
      <c r="B38" s="22">
        <v>1</v>
      </c>
      <c r="C38" s="23" t="s">
        <v>346</v>
      </c>
      <c r="D38" s="23" t="s">
        <v>348</v>
      </c>
      <c r="E38" s="23" t="s">
        <v>346</v>
      </c>
      <c r="F38" s="23" t="s">
        <v>346</v>
      </c>
      <c r="G38" s="23" t="s">
        <v>346</v>
      </c>
      <c r="H38" s="23" t="s">
        <v>348</v>
      </c>
      <c r="I38" s="23" t="s">
        <v>347</v>
      </c>
      <c r="J38" s="23" t="s">
        <v>346</v>
      </c>
      <c r="K38" s="23" t="s">
        <v>346</v>
      </c>
      <c r="L38" s="23" t="s">
        <v>347</v>
      </c>
      <c r="M38" s="23" t="s">
        <v>346</v>
      </c>
      <c r="N38" s="23" t="s">
        <v>344</v>
      </c>
      <c r="O38" s="23" t="s">
        <v>346</v>
      </c>
      <c r="P38" s="23" t="s">
        <v>348</v>
      </c>
      <c r="Q38" s="23" t="s">
        <v>348</v>
      </c>
      <c r="Z38" s="23"/>
      <c r="AA38" s="23"/>
      <c r="AB38" s="23"/>
      <c r="AC38" s="23"/>
      <c r="AD38" s="23"/>
      <c r="AE38" s="23"/>
      <c r="AF38" s="23"/>
    </row>
    <row r="39" spans="2:32" ht="15.75" customHeight="1">
      <c r="B39" s="22">
        <v>5</v>
      </c>
      <c r="C39" s="23" t="s">
        <v>348</v>
      </c>
      <c r="D39" s="23" t="s">
        <v>345</v>
      </c>
      <c r="E39" s="23" t="s">
        <v>347</v>
      </c>
      <c r="F39" s="23" t="s">
        <v>344</v>
      </c>
      <c r="G39" s="23" t="s">
        <v>344</v>
      </c>
      <c r="H39" s="23" t="s">
        <v>347</v>
      </c>
      <c r="I39" s="23" t="s">
        <v>347</v>
      </c>
      <c r="J39" s="23" t="s">
        <v>345</v>
      </c>
      <c r="K39" s="23" t="s">
        <v>345</v>
      </c>
      <c r="L39" s="23" t="s">
        <v>346</v>
      </c>
      <c r="M39" s="23" t="s">
        <v>347</v>
      </c>
      <c r="N39" s="23" t="s">
        <v>345</v>
      </c>
      <c r="O39" s="23" t="s">
        <v>347</v>
      </c>
      <c r="P39" s="23" t="s">
        <v>345</v>
      </c>
      <c r="Q39" s="23" t="s">
        <v>347</v>
      </c>
      <c r="Z39" s="23"/>
      <c r="AA39" s="23"/>
      <c r="AB39" s="23"/>
      <c r="AC39" s="23"/>
      <c r="AD39" s="23"/>
      <c r="AE39" s="23"/>
      <c r="AF39" s="23"/>
    </row>
    <row r="40" spans="2:32" ht="15.75" customHeight="1">
      <c r="B40" s="22">
        <v>6</v>
      </c>
      <c r="C40" s="23" t="s">
        <v>347</v>
      </c>
      <c r="D40" s="23" t="s">
        <v>348</v>
      </c>
      <c r="E40" s="23" t="s">
        <v>346</v>
      </c>
      <c r="F40" s="23" t="s">
        <v>347</v>
      </c>
      <c r="G40" s="23" t="s">
        <v>348</v>
      </c>
      <c r="H40" s="23" t="s">
        <v>344</v>
      </c>
      <c r="I40" s="23" t="s">
        <v>347</v>
      </c>
      <c r="J40" s="23" t="s">
        <v>348</v>
      </c>
      <c r="K40" s="23" t="s">
        <v>347</v>
      </c>
      <c r="L40" s="23" t="s">
        <v>347</v>
      </c>
      <c r="M40" s="23" t="s">
        <v>347</v>
      </c>
      <c r="N40" s="23" t="s">
        <v>346</v>
      </c>
      <c r="O40" s="23" t="s">
        <v>347</v>
      </c>
      <c r="P40" s="23" t="s">
        <v>348</v>
      </c>
      <c r="Q40" s="23" t="s">
        <v>348</v>
      </c>
      <c r="Z40" s="23"/>
      <c r="AA40" s="23"/>
      <c r="AB40" s="23"/>
      <c r="AC40" s="23"/>
      <c r="AD40" s="23"/>
      <c r="AE40" s="23"/>
      <c r="AF40" s="23"/>
    </row>
    <row r="41" spans="2:32" ht="15.75" customHeight="1">
      <c r="B41" s="22">
        <v>9</v>
      </c>
      <c r="C41" s="23" t="s">
        <v>348</v>
      </c>
      <c r="D41" s="23" t="s">
        <v>345</v>
      </c>
      <c r="E41" s="23" t="s">
        <v>346</v>
      </c>
      <c r="F41" s="23" t="s">
        <v>348</v>
      </c>
      <c r="G41" s="23" t="s">
        <v>346</v>
      </c>
      <c r="H41" s="23" t="s">
        <v>348</v>
      </c>
      <c r="I41" s="23" t="s">
        <v>344</v>
      </c>
      <c r="J41" s="23" t="s">
        <v>345</v>
      </c>
      <c r="K41" s="23" t="s">
        <v>347</v>
      </c>
      <c r="L41" s="23" t="s">
        <v>345</v>
      </c>
      <c r="M41" s="23" t="s">
        <v>348</v>
      </c>
      <c r="N41" s="23" t="s">
        <v>346</v>
      </c>
      <c r="O41" s="23" t="s">
        <v>348</v>
      </c>
      <c r="P41" s="23" t="s">
        <v>345</v>
      </c>
      <c r="Q41" s="23" t="s">
        <v>345</v>
      </c>
      <c r="Z41" s="23"/>
      <c r="AA41" s="23"/>
      <c r="AB41" s="23"/>
      <c r="AC41" s="23"/>
      <c r="AD41" s="23"/>
      <c r="AE41" s="23"/>
      <c r="AF41" s="23"/>
    </row>
    <row r="42" spans="2:32" ht="15.75" customHeight="1">
      <c r="B42" s="22">
        <v>6</v>
      </c>
      <c r="C42" s="23" t="s">
        <v>348</v>
      </c>
      <c r="D42" s="23" t="s">
        <v>344</v>
      </c>
      <c r="E42" s="23" t="s">
        <v>346</v>
      </c>
      <c r="F42" s="23" t="s">
        <v>348</v>
      </c>
      <c r="G42" s="23" t="s">
        <v>344</v>
      </c>
      <c r="H42" s="23" t="s">
        <v>345</v>
      </c>
      <c r="I42" s="23" t="s">
        <v>344</v>
      </c>
      <c r="J42" s="23" t="s">
        <v>348</v>
      </c>
      <c r="K42" s="23" t="s">
        <v>344</v>
      </c>
      <c r="L42" s="23" t="s">
        <v>344</v>
      </c>
      <c r="M42" s="23" t="s">
        <v>344</v>
      </c>
      <c r="N42" s="23" t="s">
        <v>344</v>
      </c>
      <c r="O42" s="23" t="s">
        <v>346</v>
      </c>
      <c r="P42" s="23" t="s">
        <v>344</v>
      </c>
      <c r="Q42" s="23" t="s">
        <v>346</v>
      </c>
      <c r="Z42" s="23"/>
      <c r="AA42" s="23"/>
      <c r="AB42" s="23"/>
      <c r="AC42" s="23"/>
      <c r="AD42" s="23"/>
      <c r="AE42" s="23"/>
      <c r="AF42" s="23"/>
    </row>
    <row r="43" spans="2:32" ht="15.75" customHeight="1">
      <c r="B43" s="22">
        <v>9</v>
      </c>
      <c r="C43" s="23" t="s">
        <v>345</v>
      </c>
      <c r="D43" s="23" t="s">
        <v>347</v>
      </c>
      <c r="E43" s="23" t="s">
        <v>345</v>
      </c>
      <c r="F43" s="23" t="s">
        <v>348</v>
      </c>
      <c r="G43" s="23" t="s">
        <v>348</v>
      </c>
      <c r="H43" s="23" t="s">
        <v>346</v>
      </c>
      <c r="I43" s="23" t="s">
        <v>346</v>
      </c>
      <c r="J43" s="23" t="s">
        <v>345</v>
      </c>
      <c r="K43" s="23" t="s">
        <v>344</v>
      </c>
      <c r="L43" s="23" t="s">
        <v>347</v>
      </c>
      <c r="M43" s="23" t="s">
        <v>348</v>
      </c>
      <c r="N43" s="23" t="s">
        <v>347</v>
      </c>
      <c r="O43" s="23" t="s">
        <v>348</v>
      </c>
      <c r="P43" s="23" t="s">
        <v>345</v>
      </c>
      <c r="Q43" s="23" t="s">
        <v>345</v>
      </c>
      <c r="Z43" s="23"/>
      <c r="AA43" s="23"/>
      <c r="AB43" s="23"/>
      <c r="AC43" s="23"/>
      <c r="AD43" s="23"/>
      <c r="AE43" s="23"/>
      <c r="AF43" s="23"/>
    </row>
    <row r="44" spans="2:32" ht="15.75" customHeight="1">
      <c r="B44" s="22">
        <v>10</v>
      </c>
      <c r="C44" s="23" t="s">
        <v>348</v>
      </c>
      <c r="D44" s="23" t="s">
        <v>348</v>
      </c>
      <c r="E44" s="23" t="s">
        <v>347</v>
      </c>
      <c r="F44" s="23" t="s">
        <v>348</v>
      </c>
      <c r="G44" s="23" t="s">
        <v>345</v>
      </c>
      <c r="H44" s="23" t="s">
        <v>346</v>
      </c>
      <c r="I44" s="23" t="s">
        <v>347</v>
      </c>
      <c r="J44" s="23" t="s">
        <v>348</v>
      </c>
      <c r="K44" s="23" t="s">
        <v>346</v>
      </c>
      <c r="L44" s="23" t="s">
        <v>348</v>
      </c>
      <c r="M44" s="23" t="s">
        <v>346</v>
      </c>
      <c r="N44" s="23" t="s">
        <v>348</v>
      </c>
      <c r="O44" s="23" t="s">
        <v>345</v>
      </c>
      <c r="P44" s="23" t="s">
        <v>348</v>
      </c>
      <c r="Q44" s="23" t="s">
        <v>348</v>
      </c>
      <c r="Z44" s="23"/>
      <c r="AA44" s="23"/>
      <c r="AB44" s="23"/>
      <c r="AC44" s="23"/>
      <c r="AD44" s="23"/>
      <c r="AE44" s="23"/>
      <c r="AF44" s="23"/>
    </row>
    <row r="45" spans="2:32" ht="15.75" customHeight="1">
      <c r="B45" s="22">
        <v>6</v>
      </c>
      <c r="C45" s="23" t="s">
        <v>345</v>
      </c>
      <c r="D45" s="23" t="s">
        <v>348</v>
      </c>
      <c r="E45" s="23" t="s">
        <v>193</v>
      </c>
      <c r="F45" s="23" t="s">
        <v>348</v>
      </c>
      <c r="G45" s="23" t="s">
        <v>345</v>
      </c>
      <c r="H45" s="23" t="s">
        <v>345</v>
      </c>
      <c r="I45" s="23" t="s">
        <v>346</v>
      </c>
      <c r="J45" s="23" t="s">
        <v>345</v>
      </c>
      <c r="K45" s="23" t="s">
        <v>347</v>
      </c>
      <c r="L45" s="23" t="s">
        <v>345</v>
      </c>
      <c r="M45" s="23" t="s">
        <v>345</v>
      </c>
      <c r="N45" s="23" t="s">
        <v>345</v>
      </c>
      <c r="O45" s="23" t="s">
        <v>348</v>
      </c>
      <c r="P45" s="23" t="s">
        <v>345</v>
      </c>
      <c r="Q45" s="23" t="s">
        <v>345</v>
      </c>
      <c r="Z45" s="23"/>
      <c r="AA45" s="23"/>
      <c r="AB45" s="23"/>
      <c r="AC45" s="23"/>
      <c r="AD45" s="23"/>
      <c r="AE45" s="23"/>
      <c r="AF45" s="23"/>
    </row>
    <row r="46" spans="2:32" ht="13">
      <c r="B46" s="22">
        <v>4</v>
      </c>
      <c r="C46" s="23" t="s">
        <v>347</v>
      </c>
      <c r="D46" s="23" t="s">
        <v>344</v>
      </c>
      <c r="E46" s="23" t="s">
        <v>193</v>
      </c>
      <c r="F46" s="23" t="s">
        <v>348</v>
      </c>
      <c r="G46" s="23" t="s">
        <v>345</v>
      </c>
      <c r="H46" s="23" t="s">
        <v>347</v>
      </c>
      <c r="I46" s="23" t="s">
        <v>347</v>
      </c>
      <c r="J46" s="23" t="s">
        <v>347</v>
      </c>
      <c r="K46" s="23" t="s">
        <v>345</v>
      </c>
      <c r="L46" s="23" t="s">
        <v>346</v>
      </c>
      <c r="M46" s="23" t="s">
        <v>346</v>
      </c>
      <c r="N46" s="23" t="s">
        <v>346</v>
      </c>
      <c r="O46" s="23" t="s">
        <v>347</v>
      </c>
      <c r="P46" s="23" t="s">
        <v>344</v>
      </c>
      <c r="Q46" s="23" t="s">
        <v>344</v>
      </c>
      <c r="Z46" s="23"/>
      <c r="AA46" s="23"/>
      <c r="AB46" s="23"/>
      <c r="AC46" s="23"/>
      <c r="AD46" s="23"/>
      <c r="AE46" s="23"/>
      <c r="AF46" s="23"/>
    </row>
    <row r="47" spans="2:32" ht="13">
      <c r="B47" s="22">
        <v>5</v>
      </c>
      <c r="C47" s="23" t="s">
        <v>348</v>
      </c>
      <c r="D47" s="23" t="s">
        <v>344</v>
      </c>
      <c r="E47" s="23" t="s">
        <v>193</v>
      </c>
      <c r="F47" s="23" t="s">
        <v>348</v>
      </c>
      <c r="G47" s="23" t="s">
        <v>344</v>
      </c>
      <c r="H47" s="23" t="s">
        <v>344</v>
      </c>
      <c r="I47" s="23" t="s">
        <v>347</v>
      </c>
      <c r="J47" s="23" t="s">
        <v>344</v>
      </c>
      <c r="K47" s="23" t="s">
        <v>345</v>
      </c>
      <c r="L47" s="23" t="s">
        <v>344</v>
      </c>
      <c r="M47" s="23" t="s">
        <v>348</v>
      </c>
      <c r="N47" s="23" t="s">
        <v>344</v>
      </c>
      <c r="O47" s="23" t="s">
        <v>347</v>
      </c>
      <c r="P47" s="23" t="s">
        <v>346</v>
      </c>
      <c r="Q47" s="23" t="s">
        <v>345</v>
      </c>
      <c r="Z47" s="23"/>
      <c r="AA47" s="23"/>
      <c r="AB47" s="23"/>
      <c r="AC47" s="23"/>
      <c r="AD47" s="23"/>
      <c r="AE47" s="23"/>
      <c r="AF47" s="23"/>
    </row>
    <row r="48" spans="2:32" ht="13">
      <c r="B48" s="22">
        <v>2</v>
      </c>
      <c r="C48" s="23" t="s">
        <v>346</v>
      </c>
      <c r="D48" s="23" t="s">
        <v>347</v>
      </c>
      <c r="E48" s="23" t="s">
        <v>193</v>
      </c>
      <c r="F48" s="23" t="s">
        <v>348</v>
      </c>
      <c r="G48" s="23" t="s">
        <v>348</v>
      </c>
      <c r="H48" s="23" t="s">
        <v>345</v>
      </c>
      <c r="I48" s="23" t="s">
        <v>347</v>
      </c>
      <c r="J48" s="23" t="s">
        <v>347</v>
      </c>
      <c r="K48" s="23" t="s">
        <v>344</v>
      </c>
      <c r="L48" s="23" t="s">
        <v>348</v>
      </c>
      <c r="M48" s="23" t="s">
        <v>347</v>
      </c>
      <c r="N48" s="23" t="s">
        <v>344</v>
      </c>
      <c r="O48" s="23" t="s">
        <v>346</v>
      </c>
      <c r="P48" s="23" t="s">
        <v>344</v>
      </c>
      <c r="Q48" s="23" t="s">
        <v>344</v>
      </c>
      <c r="Z48" s="23"/>
      <c r="AA48" s="23"/>
      <c r="AB48" s="23"/>
      <c r="AC48" s="23"/>
      <c r="AD48" s="23"/>
      <c r="AE48" s="23"/>
      <c r="AF48" s="23"/>
    </row>
    <row r="49" spans="2:32" ht="13">
      <c r="B49" s="22">
        <v>3</v>
      </c>
      <c r="C49" s="23" t="s">
        <v>347</v>
      </c>
      <c r="D49" s="23" t="s">
        <v>348</v>
      </c>
      <c r="E49" s="23" t="s">
        <v>193</v>
      </c>
      <c r="F49" s="23" t="s">
        <v>348</v>
      </c>
      <c r="G49" s="23" t="s">
        <v>348</v>
      </c>
      <c r="H49" s="23" t="s">
        <v>348</v>
      </c>
      <c r="I49" s="23" t="s">
        <v>345</v>
      </c>
      <c r="J49" s="23" t="s">
        <v>346</v>
      </c>
      <c r="K49" s="23" t="s">
        <v>345</v>
      </c>
      <c r="L49" s="23" t="s">
        <v>345</v>
      </c>
      <c r="M49" s="23" t="s">
        <v>346</v>
      </c>
      <c r="N49" s="23" t="s">
        <v>348</v>
      </c>
      <c r="O49" s="23" t="s">
        <v>345</v>
      </c>
      <c r="P49" s="23" t="s">
        <v>345</v>
      </c>
      <c r="Q49" s="23" t="s">
        <v>346</v>
      </c>
      <c r="Z49" s="23"/>
      <c r="AA49" s="23"/>
      <c r="AB49" s="23"/>
      <c r="AC49" s="23"/>
      <c r="AD49" s="23"/>
      <c r="AE49" s="23"/>
      <c r="AF49" s="23"/>
    </row>
    <row r="50" spans="2:32" ht="13">
      <c r="B50" s="22">
        <v>2</v>
      </c>
      <c r="C50" s="23" t="s">
        <v>348</v>
      </c>
      <c r="D50" s="23" t="s">
        <v>345</v>
      </c>
      <c r="E50" s="23" t="s">
        <v>193</v>
      </c>
      <c r="F50" s="23" t="s">
        <v>348</v>
      </c>
      <c r="G50" s="23" t="s">
        <v>345</v>
      </c>
      <c r="H50" s="23" t="s">
        <v>346</v>
      </c>
      <c r="I50" s="23" t="s">
        <v>348</v>
      </c>
      <c r="J50" s="23" t="s">
        <v>345</v>
      </c>
      <c r="K50" s="23" t="s">
        <v>348</v>
      </c>
      <c r="L50" s="23" t="s">
        <v>348</v>
      </c>
      <c r="M50" s="23" t="s">
        <v>348</v>
      </c>
      <c r="N50" s="23" t="s">
        <v>348</v>
      </c>
      <c r="O50" s="23" t="s">
        <v>346</v>
      </c>
      <c r="P50" s="23" t="s">
        <v>348</v>
      </c>
      <c r="Q50" s="23" t="s">
        <v>346</v>
      </c>
      <c r="Z50" s="23"/>
      <c r="AA50" s="23"/>
      <c r="AB50" s="23"/>
      <c r="AC50" s="23"/>
      <c r="AD50" s="23"/>
      <c r="AE50" s="23"/>
      <c r="AF50" s="23"/>
    </row>
    <row r="51" spans="2:32" ht="13">
      <c r="B51" s="22">
        <v>8</v>
      </c>
      <c r="C51" s="23" t="s">
        <v>348</v>
      </c>
      <c r="D51" s="23" t="s">
        <v>346</v>
      </c>
      <c r="E51" s="23" t="s">
        <v>193</v>
      </c>
      <c r="F51" s="23" t="s">
        <v>348</v>
      </c>
      <c r="G51" s="23" t="s">
        <v>193</v>
      </c>
      <c r="H51" s="23" t="s">
        <v>345</v>
      </c>
      <c r="I51" s="23" t="s">
        <v>345</v>
      </c>
      <c r="J51" s="23" t="s">
        <v>347</v>
      </c>
      <c r="K51" s="23" t="s">
        <v>346</v>
      </c>
      <c r="L51" s="23" t="s">
        <v>345</v>
      </c>
      <c r="M51" s="23" t="s">
        <v>347</v>
      </c>
      <c r="N51" s="23" t="s">
        <v>346</v>
      </c>
      <c r="O51" s="23" t="s">
        <v>346</v>
      </c>
      <c r="P51" s="23" t="s">
        <v>346</v>
      </c>
      <c r="Q51" s="23" t="s">
        <v>346</v>
      </c>
      <c r="Z51" s="23"/>
      <c r="AA51" s="23"/>
      <c r="AB51" s="23"/>
      <c r="AC51" s="23"/>
      <c r="AD51" s="23"/>
      <c r="AE51" s="23"/>
      <c r="AF51" s="23"/>
    </row>
    <row r="52" spans="2:32" ht="13">
      <c r="B52" s="22">
        <v>2</v>
      </c>
      <c r="C52" s="23" t="s">
        <v>347</v>
      </c>
      <c r="D52" s="23" t="s">
        <v>347</v>
      </c>
      <c r="E52" s="23" t="s">
        <v>193</v>
      </c>
      <c r="F52" s="23" t="s">
        <v>348</v>
      </c>
      <c r="G52" s="23" t="s">
        <v>193</v>
      </c>
      <c r="H52" s="23" t="s">
        <v>345</v>
      </c>
      <c r="I52" s="23" t="s">
        <v>347</v>
      </c>
      <c r="J52" s="23" t="s">
        <v>348</v>
      </c>
      <c r="K52" s="23" t="s">
        <v>344</v>
      </c>
      <c r="L52" s="23" t="s">
        <v>345</v>
      </c>
      <c r="M52" s="23" t="s">
        <v>344</v>
      </c>
      <c r="N52" s="23" t="s">
        <v>347</v>
      </c>
      <c r="O52" s="23" t="s">
        <v>346</v>
      </c>
      <c r="P52" s="23" t="s">
        <v>347</v>
      </c>
      <c r="Q52" s="23" t="s">
        <v>346</v>
      </c>
      <c r="Z52" s="23"/>
      <c r="AA52" s="23"/>
      <c r="AB52" s="23"/>
      <c r="AC52" s="23"/>
      <c r="AD52" s="23"/>
      <c r="AE52" s="23"/>
      <c r="AF52" s="23"/>
    </row>
    <row r="53" spans="2:32" ht="13">
      <c r="C53" s="23" t="s">
        <v>346</v>
      </c>
      <c r="D53" s="23" t="s">
        <v>346</v>
      </c>
      <c r="E53" s="23" t="s">
        <v>193</v>
      </c>
      <c r="F53" s="23" t="s">
        <v>348</v>
      </c>
      <c r="G53" s="23" t="s">
        <v>193</v>
      </c>
      <c r="H53" s="23" t="s">
        <v>348</v>
      </c>
      <c r="I53" s="23" t="s">
        <v>346</v>
      </c>
      <c r="J53" s="23" t="s">
        <v>346</v>
      </c>
      <c r="K53" s="23" t="s">
        <v>346</v>
      </c>
      <c r="L53" s="23" t="s">
        <v>348</v>
      </c>
      <c r="M53" s="23" t="s">
        <v>347</v>
      </c>
      <c r="N53" s="23" t="s">
        <v>344</v>
      </c>
      <c r="O53" s="23" t="s">
        <v>347</v>
      </c>
      <c r="P53" s="23" t="s">
        <v>346</v>
      </c>
      <c r="Q53" s="23" t="s">
        <v>346</v>
      </c>
      <c r="Z53" s="23"/>
      <c r="AA53" s="23"/>
      <c r="AB53" s="23"/>
      <c r="AC53" s="23"/>
      <c r="AD53" s="23"/>
      <c r="AE53" s="23"/>
      <c r="AF53" s="23"/>
    </row>
    <row r="54" spans="2:32" ht="13">
      <c r="C54" s="23" t="s">
        <v>346</v>
      </c>
      <c r="D54" s="23" t="s">
        <v>348</v>
      </c>
      <c r="E54" s="23" t="s">
        <v>346</v>
      </c>
      <c r="F54" s="23" t="s">
        <v>346</v>
      </c>
      <c r="G54" s="23" t="s">
        <v>348</v>
      </c>
      <c r="H54" s="23" t="s">
        <v>346</v>
      </c>
      <c r="I54" s="23" t="s">
        <v>347</v>
      </c>
      <c r="J54" s="23" t="s">
        <v>345</v>
      </c>
      <c r="K54" s="23" t="s">
        <v>345</v>
      </c>
      <c r="L54" s="23" t="s">
        <v>345</v>
      </c>
      <c r="M54" s="23" t="s">
        <v>347</v>
      </c>
      <c r="N54" s="23" t="s">
        <v>345</v>
      </c>
      <c r="O54" s="23" t="s">
        <v>348</v>
      </c>
      <c r="P54" s="23" t="s">
        <v>345</v>
      </c>
      <c r="Q54" s="23" t="s">
        <v>345</v>
      </c>
      <c r="Z54" s="23"/>
      <c r="AA54" s="23"/>
      <c r="AB54" s="23"/>
      <c r="AC54" s="23"/>
      <c r="AD54" s="23"/>
      <c r="AE54" s="23"/>
      <c r="AF54" s="23"/>
    </row>
    <row r="55" spans="2:32" ht="13">
      <c r="C55" s="23" t="s">
        <v>348</v>
      </c>
      <c r="D55" s="23" t="s">
        <v>345</v>
      </c>
      <c r="E55" s="23" t="s">
        <v>348</v>
      </c>
      <c r="F55" s="23" t="s">
        <v>348</v>
      </c>
      <c r="G55" s="23" t="s">
        <v>348</v>
      </c>
      <c r="H55" s="23" t="s">
        <v>344</v>
      </c>
      <c r="I55" s="23" t="s">
        <v>347</v>
      </c>
      <c r="J55" s="23" t="s">
        <v>348</v>
      </c>
      <c r="K55" s="23" t="s">
        <v>346</v>
      </c>
      <c r="L55" s="23" t="s">
        <v>348</v>
      </c>
      <c r="M55" s="23" t="s">
        <v>348</v>
      </c>
      <c r="N55" s="23" t="s">
        <v>348</v>
      </c>
      <c r="O55" s="23" t="s">
        <v>345</v>
      </c>
      <c r="P55" s="23" t="s">
        <v>348</v>
      </c>
      <c r="Q55" s="23" t="s">
        <v>348</v>
      </c>
      <c r="Z55" s="23"/>
      <c r="AA55" s="23"/>
      <c r="AB55" s="23"/>
      <c r="AC55" s="23"/>
      <c r="AD55" s="23"/>
      <c r="AE55" s="23"/>
      <c r="AF55" s="23"/>
    </row>
    <row r="56" spans="2:32" ht="13">
      <c r="C56" s="23" t="s">
        <v>347</v>
      </c>
      <c r="D56" s="23" t="s">
        <v>346</v>
      </c>
      <c r="E56" s="23" t="s">
        <v>344</v>
      </c>
      <c r="F56" s="23" t="s">
        <v>344</v>
      </c>
      <c r="G56" s="23" t="s">
        <v>344</v>
      </c>
      <c r="H56" s="23" t="s">
        <v>344</v>
      </c>
      <c r="I56" s="23" t="s">
        <v>347</v>
      </c>
      <c r="J56" s="23" t="s">
        <v>344</v>
      </c>
      <c r="K56" s="23" t="s">
        <v>345</v>
      </c>
      <c r="L56" s="23" t="s">
        <v>344</v>
      </c>
      <c r="M56" s="23" t="s">
        <v>344</v>
      </c>
      <c r="N56" s="23" t="s">
        <v>344</v>
      </c>
      <c r="O56" s="23" t="s">
        <v>346</v>
      </c>
      <c r="P56" s="23" t="s">
        <v>344</v>
      </c>
      <c r="Q56" s="23" t="s">
        <v>344</v>
      </c>
      <c r="Z56" s="23"/>
      <c r="AA56" s="23"/>
      <c r="AB56" s="23"/>
      <c r="AC56" s="23"/>
      <c r="AD56" s="23"/>
      <c r="AE56" s="23"/>
      <c r="AF56" s="23"/>
    </row>
    <row r="57" spans="2:32" ht="13">
      <c r="C57" s="23" t="s">
        <v>344</v>
      </c>
      <c r="D57" s="23" t="s">
        <v>344</v>
      </c>
      <c r="E57" s="23" t="s">
        <v>346</v>
      </c>
      <c r="F57" s="23" t="s">
        <v>347</v>
      </c>
      <c r="G57" s="23" t="s">
        <v>345</v>
      </c>
      <c r="H57" s="23" t="s">
        <v>346</v>
      </c>
      <c r="I57" s="23" t="s">
        <v>345</v>
      </c>
      <c r="J57" s="23" t="s">
        <v>346</v>
      </c>
      <c r="K57" s="23" t="s">
        <v>346</v>
      </c>
      <c r="L57" s="23" t="s">
        <v>346</v>
      </c>
      <c r="M57" s="23" t="s">
        <v>345</v>
      </c>
      <c r="N57" s="23" t="s">
        <v>346</v>
      </c>
      <c r="O57" s="23" t="s">
        <v>345</v>
      </c>
      <c r="P57" s="23" t="s">
        <v>346</v>
      </c>
      <c r="Q57" s="23" t="s">
        <v>346</v>
      </c>
      <c r="Z57" s="23"/>
      <c r="AA57" s="23"/>
      <c r="AB57" s="23"/>
      <c r="AC57" s="23"/>
      <c r="AD57" s="23"/>
      <c r="AE57" s="23"/>
      <c r="AF57" s="23"/>
    </row>
    <row r="58" spans="2:32" ht="13">
      <c r="C58" s="23" t="s">
        <v>345</v>
      </c>
      <c r="D58" s="23" t="s">
        <v>344</v>
      </c>
      <c r="E58" s="23" t="s">
        <v>346</v>
      </c>
      <c r="F58" s="23" t="s">
        <v>347</v>
      </c>
      <c r="G58" s="23" t="s">
        <v>346</v>
      </c>
      <c r="H58" s="23" t="s">
        <v>346</v>
      </c>
      <c r="I58" s="23" t="s">
        <v>347</v>
      </c>
      <c r="J58" s="23" t="s">
        <v>345</v>
      </c>
      <c r="K58" s="23" t="s">
        <v>346</v>
      </c>
      <c r="L58" s="23" t="s">
        <v>345</v>
      </c>
      <c r="M58" s="23" t="s">
        <v>347</v>
      </c>
      <c r="N58" s="23" t="s">
        <v>345</v>
      </c>
      <c r="O58" s="23" t="s">
        <v>344</v>
      </c>
      <c r="P58" s="23" t="s">
        <v>345</v>
      </c>
      <c r="Q58" s="23" t="s">
        <v>345</v>
      </c>
      <c r="Z58" s="23"/>
      <c r="AA58" s="23"/>
      <c r="AB58" s="23"/>
      <c r="AC58" s="23"/>
      <c r="AD58" s="23"/>
      <c r="AE58" s="23"/>
      <c r="AF58" s="23"/>
    </row>
    <row r="59" spans="2:32" ht="13">
      <c r="C59" s="23" t="s">
        <v>347</v>
      </c>
      <c r="D59" s="23" t="s">
        <v>348</v>
      </c>
      <c r="E59" s="23" t="s">
        <v>345</v>
      </c>
      <c r="F59" s="23" t="s">
        <v>345</v>
      </c>
      <c r="G59" s="23" t="s">
        <v>348</v>
      </c>
      <c r="H59" s="23" t="s">
        <v>345</v>
      </c>
      <c r="I59" s="23" t="s">
        <v>347</v>
      </c>
      <c r="J59" s="23" t="s">
        <v>347</v>
      </c>
      <c r="K59" s="23" t="s">
        <v>347</v>
      </c>
      <c r="L59" s="23" t="s">
        <v>348</v>
      </c>
      <c r="M59" s="23" t="s">
        <v>348</v>
      </c>
      <c r="N59" s="23" t="s">
        <v>346</v>
      </c>
      <c r="O59" s="23" t="s">
        <v>345</v>
      </c>
      <c r="P59" s="23" t="s">
        <v>348</v>
      </c>
      <c r="Q59" s="23" t="s">
        <v>348</v>
      </c>
      <c r="Z59" s="23"/>
      <c r="AA59" s="23"/>
      <c r="AB59" s="23"/>
      <c r="AC59" s="23"/>
      <c r="AD59" s="23"/>
      <c r="AE59" s="23"/>
      <c r="AF59" s="23"/>
    </row>
    <row r="60" spans="2:32" ht="13">
      <c r="C60" s="23" t="s">
        <v>347</v>
      </c>
      <c r="D60" s="23" t="s">
        <v>347</v>
      </c>
      <c r="E60" s="23" t="s">
        <v>348</v>
      </c>
      <c r="F60" s="23" t="s">
        <v>346</v>
      </c>
      <c r="G60" s="23" t="s">
        <v>346</v>
      </c>
      <c r="H60" s="23" t="s">
        <v>346</v>
      </c>
      <c r="I60" s="23" t="s">
        <v>347</v>
      </c>
      <c r="J60" s="23" t="s">
        <v>346</v>
      </c>
      <c r="K60" s="23" t="s">
        <v>346</v>
      </c>
      <c r="L60" s="23" t="s">
        <v>346</v>
      </c>
      <c r="M60" s="23" t="s">
        <v>346</v>
      </c>
      <c r="N60" s="23" t="s">
        <v>346</v>
      </c>
      <c r="O60" s="23" t="s">
        <v>348</v>
      </c>
      <c r="P60" s="23" t="s">
        <v>344</v>
      </c>
      <c r="Q60" s="23" t="s">
        <v>348</v>
      </c>
      <c r="Z60" s="23"/>
      <c r="AA60" s="23"/>
      <c r="AB60" s="23"/>
      <c r="AC60" s="23"/>
      <c r="AD60" s="23"/>
      <c r="AE60" s="23"/>
      <c r="AF60" s="23"/>
    </row>
    <row r="61" spans="2:32" ht="13">
      <c r="C61" s="23" t="s">
        <v>348</v>
      </c>
      <c r="D61" s="23" t="s">
        <v>344</v>
      </c>
      <c r="E61" s="23" t="s">
        <v>344</v>
      </c>
      <c r="F61" s="23" t="s">
        <v>344</v>
      </c>
      <c r="G61" s="23" t="s">
        <v>344</v>
      </c>
      <c r="H61" s="23" t="s">
        <v>345</v>
      </c>
      <c r="I61" s="23" t="s">
        <v>347</v>
      </c>
      <c r="J61" s="23" t="s">
        <v>344</v>
      </c>
      <c r="K61" s="23" t="s">
        <v>344</v>
      </c>
      <c r="L61" s="23" t="s">
        <v>344</v>
      </c>
      <c r="M61" s="23" t="s">
        <v>348</v>
      </c>
      <c r="N61" s="23" t="s">
        <v>344</v>
      </c>
      <c r="O61" s="23" t="s">
        <v>346</v>
      </c>
      <c r="P61" s="23" t="s">
        <v>344</v>
      </c>
      <c r="Q61" s="23" t="s">
        <v>344</v>
      </c>
      <c r="Z61" s="23"/>
      <c r="AA61" s="23"/>
      <c r="AB61" s="23"/>
      <c r="AC61" s="23"/>
      <c r="AD61" s="23"/>
      <c r="AE61" s="23"/>
      <c r="AF61" s="23"/>
    </row>
    <row r="62" spans="2:32" ht="13">
      <c r="C62" s="23" t="s">
        <v>346</v>
      </c>
      <c r="D62" s="23" t="s">
        <v>346</v>
      </c>
      <c r="E62" s="23" t="s">
        <v>346</v>
      </c>
      <c r="F62" s="23" t="s">
        <v>346</v>
      </c>
      <c r="G62" s="23" t="s">
        <v>344</v>
      </c>
      <c r="H62" s="23" t="s">
        <v>345</v>
      </c>
      <c r="I62" s="23" t="s">
        <v>347</v>
      </c>
      <c r="J62" s="23" t="s">
        <v>346</v>
      </c>
      <c r="K62" s="23" t="s">
        <v>344</v>
      </c>
      <c r="L62" s="23" t="s">
        <v>346</v>
      </c>
      <c r="M62" s="23" t="s">
        <v>346</v>
      </c>
      <c r="N62" s="23" t="s">
        <v>344</v>
      </c>
      <c r="O62" s="23" t="s">
        <v>347</v>
      </c>
      <c r="P62" s="23" t="s">
        <v>346</v>
      </c>
      <c r="Q62" s="23" t="s">
        <v>348</v>
      </c>
      <c r="Z62" s="23"/>
      <c r="AA62" s="23"/>
      <c r="AB62" s="23"/>
      <c r="AC62" s="23"/>
      <c r="AD62" s="23"/>
      <c r="AE62" s="23"/>
      <c r="AF62" s="23"/>
    </row>
    <row r="63" spans="2:32" ht="13">
      <c r="C63" s="23" t="s">
        <v>344</v>
      </c>
      <c r="D63" s="23" t="s">
        <v>346</v>
      </c>
      <c r="E63" s="23" t="s">
        <v>346</v>
      </c>
      <c r="F63" s="23" t="s">
        <v>346</v>
      </c>
      <c r="G63" s="23" t="s">
        <v>346</v>
      </c>
      <c r="H63" s="23" t="s">
        <v>345</v>
      </c>
      <c r="I63" s="23" t="s">
        <v>346</v>
      </c>
      <c r="J63" s="23" t="s">
        <v>346</v>
      </c>
      <c r="K63" s="23" t="s">
        <v>348</v>
      </c>
      <c r="L63" s="23" t="s">
        <v>344</v>
      </c>
      <c r="M63" s="23" t="s">
        <v>346</v>
      </c>
      <c r="N63" s="23" t="s">
        <v>193</v>
      </c>
      <c r="O63" s="23" t="s">
        <v>345</v>
      </c>
      <c r="P63" s="23" t="s">
        <v>346</v>
      </c>
      <c r="Q63" s="23" t="s">
        <v>346</v>
      </c>
      <c r="Z63" s="23"/>
      <c r="AA63" s="23"/>
      <c r="AB63" s="23"/>
      <c r="AC63" s="23"/>
      <c r="AD63" s="23"/>
      <c r="AE63" s="23"/>
      <c r="AF63" s="23"/>
    </row>
    <row r="64" spans="2:32" ht="13">
      <c r="C64" s="23" t="s">
        <v>344</v>
      </c>
      <c r="D64" s="23" t="s">
        <v>347</v>
      </c>
      <c r="E64" s="23" t="s">
        <v>348</v>
      </c>
      <c r="F64" s="23" t="s">
        <v>347</v>
      </c>
      <c r="G64" s="23" t="s">
        <v>346</v>
      </c>
      <c r="H64" s="23" t="s">
        <v>345</v>
      </c>
      <c r="I64" s="23" t="s">
        <v>344</v>
      </c>
      <c r="J64" s="23" t="s">
        <v>347</v>
      </c>
      <c r="K64" s="23" t="s">
        <v>347</v>
      </c>
      <c r="L64" s="23" t="s">
        <v>346</v>
      </c>
      <c r="M64" s="23" t="s">
        <v>344</v>
      </c>
      <c r="N64" s="23" t="s">
        <v>193</v>
      </c>
      <c r="O64" s="23" t="s">
        <v>347</v>
      </c>
      <c r="P64" s="23" t="s">
        <v>347</v>
      </c>
      <c r="Q64" s="23" t="s">
        <v>347</v>
      </c>
      <c r="Z64" s="23"/>
      <c r="AA64" s="23"/>
      <c r="AB64" s="23"/>
      <c r="AC64" s="23"/>
      <c r="AD64" s="23"/>
      <c r="AE64" s="23"/>
      <c r="AF64" s="23"/>
    </row>
    <row r="65" spans="2:32" ht="13">
      <c r="C65" s="23" t="s">
        <v>345</v>
      </c>
      <c r="D65" s="23" t="s">
        <v>344</v>
      </c>
      <c r="E65" s="23" t="s">
        <v>345</v>
      </c>
      <c r="F65" s="23" t="s">
        <v>347</v>
      </c>
      <c r="G65" s="23" t="s">
        <v>345</v>
      </c>
      <c r="H65" s="23" t="s">
        <v>345</v>
      </c>
      <c r="I65" s="23" t="s">
        <v>347</v>
      </c>
      <c r="J65" s="23" t="s">
        <v>345</v>
      </c>
      <c r="K65" s="23" t="s">
        <v>345</v>
      </c>
      <c r="L65" s="23" t="s">
        <v>345</v>
      </c>
      <c r="M65" s="23" t="s">
        <v>345</v>
      </c>
      <c r="N65" s="23" t="s">
        <v>193</v>
      </c>
      <c r="O65" s="23" t="s">
        <v>346</v>
      </c>
      <c r="P65" s="23" t="s">
        <v>345</v>
      </c>
      <c r="Q65" s="23" t="s">
        <v>345</v>
      </c>
      <c r="Z65" s="23"/>
      <c r="AA65" s="23"/>
      <c r="AB65" s="23"/>
      <c r="AC65" s="23"/>
      <c r="AD65" s="23"/>
      <c r="AE65" s="23"/>
      <c r="AF65" s="23"/>
    </row>
    <row r="66" spans="2:32" ht="13">
      <c r="C66" s="23" t="s">
        <v>347</v>
      </c>
      <c r="D66" s="23" t="s">
        <v>347</v>
      </c>
      <c r="E66" s="23" t="s">
        <v>346</v>
      </c>
      <c r="F66" s="23" t="s">
        <v>346</v>
      </c>
      <c r="G66" s="23" t="s">
        <v>347</v>
      </c>
      <c r="H66" s="23" t="s">
        <v>347</v>
      </c>
      <c r="I66" s="23" t="s">
        <v>344</v>
      </c>
      <c r="J66" s="23" t="s">
        <v>347</v>
      </c>
      <c r="K66" s="23" t="s">
        <v>347</v>
      </c>
      <c r="L66" s="23" t="s">
        <v>347</v>
      </c>
      <c r="M66" s="23" t="s">
        <v>348</v>
      </c>
      <c r="N66" s="23" t="s">
        <v>193</v>
      </c>
      <c r="O66" s="23" t="s">
        <v>344</v>
      </c>
      <c r="P66" s="23" t="s">
        <v>347</v>
      </c>
      <c r="Q66" s="23" t="s">
        <v>347</v>
      </c>
      <c r="Z66" s="23"/>
      <c r="AA66" s="23"/>
      <c r="AB66" s="23"/>
      <c r="AC66" s="23"/>
      <c r="AD66" s="23"/>
      <c r="AE66" s="23"/>
      <c r="AF66" s="23"/>
    </row>
    <row r="67" spans="2:32" ht="13">
      <c r="C67" s="23" t="s">
        <v>348</v>
      </c>
      <c r="D67" s="23" t="s">
        <v>346</v>
      </c>
      <c r="E67" s="23" t="s">
        <v>344</v>
      </c>
      <c r="F67" s="23" t="s">
        <v>193</v>
      </c>
      <c r="G67" s="23" t="s">
        <v>346</v>
      </c>
      <c r="H67" s="23" t="s">
        <v>346</v>
      </c>
      <c r="I67" s="23" t="s">
        <v>345</v>
      </c>
      <c r="J67" s="23" t="s">
        <v>346</v>
      </c>
      <c r="K67" s="23" t="s">
        <v>346</v>
      </c>
      <c r="L67" s="23" t="s">
        <v>347</v>
      </c>
      <c r="M67" s="23" t="s">
        <v>348</v>
      </c>
      <c r="N67" s="23" t="s">
        <v>193</v>
      </c>
      <c r="O67" s="23" t="s">
        <v>347</v>
      </c>
      <c r="P67" s="23" t="s">
        <v>346</v>
      </c>
      <c r="Q67" s="23" t="s">
        <v>347</v>
      </c>
      <c r="Z67" s="23"/>
      <c r="AA67" s="23"/>
      <c r="AB67" s="23"/>
      <c r="AC67" s="23"/>
      <c r="AD67" s="23"/>
      <c r="AE67" s="23"/>
      <c r="AF67" s="23"/>
    </row>
    <row r="68" spans="2:32" ht="13">
      <c r="C68" s="23" t="s">
        <v>345</v>
      </c>
      <c r="D68" s="23" t="s">
        <v>345</v>
      </c>
      <c r="E68" s="23" t="s">
        <v>347</v>
      </c>
      <c r="F68" s="23" t="s">
        <v>193</v>
      </c>
      <c r="G68" s="23" t="s">
        <v>348</v>
      </c>
      <c r="H68" s="23" t="s">
        <v>345</v>
      </c>
      <c r="I68" s="23" t="s">
        <v>345</v>
      </c>
      <c r="J68" s="23" t="s">
        <v>345</v>
      </c>
      <c r="K68" s="23" t="s">
        <v>345</v>
      </c>
      <c r="L68" s="23" t="s">
        <v>345</v>
      </c>
      <c r="M68" s="23" t="s">
        <v>345</v>
      </c>
      <c r="N68" s="23" t="s">
        <v>193</v>
      </c>
      <c r="O68" s="23" t="s">
        <v>348</v>
      </c>
      <c r="P68" s="23" t="s">
        <v>345</v>
      </c>
      <c r="Q68" s="23" t="s">
        <v>345</v>
      </c>
      <c r="Z68" s="23"/>
      <c r="AA68" s="23"/>
      <c r="AB68" s="23"/>
      <c r="AC68" s="23"/>
      <c r="AD68" s="23"/>
      <c r="AE68" s="23"/>
      <c r="AF68" s="23"/>
    </row>
    <row r="69" spans="2:32" ht="13">
      <c r="C69" s="23" t="s">
        <v>348</v>
      </c>
      <c r="D69" s="23" t="s">
        <v>347</v>
      </c>
      <c r="E69" s="23" t="s">
        <v>346</v>
      </c>
      <c r="F69" s="23" t="s">
        <v>193</v>
      </c>
      <c r="G69" s="23" t="s">
        <v>348</v>
      </c>
      <c r="H69" s="23" t="s">
        <v>345</v>
      </c>
      <c r="I69" s="23" t="s">
        <v>344</v>
      </c>
      <c r="J69" s="23" t="s">
        <v>348</v>
      </c>
      <c r="K69" s="23" t="s">
        <v>348</v>
      </c>
      <c r="L69" s="23" t="s">
        <v>348</v>
      </c>
      <c r="M69" s="23" t="s">
        <v>346</v>
      </c>
      <c r="N69" s="23" t="s">
        <v>348</v>
      </c>
      <c r="O69" s="23" t="s">
        <v>348</v>
      </c>
      <c r="P69" s="23" t="s">
        <v>348</v>
      </c>
      <c r="Q69" s="23" t="s">
        <v>346</v>
      </c>
      <c r="Z69" s="23"/>
      <c r="AA69" s="23"/>
      <c r="AB69" s="23"/>
      <c r="AC69" s="23"/>
      <c r="AD69" s="23"/>
      <c r="AE69" s="23"/>
      <c r="AF69" s="23"/>
    </row>
    <row r="70" spans="2:32" ht="13">
      <c r="C70" s="23" t="s">
        <v>344</v>
      </c>
      <c r="D70" s="23" t="s">
        <v>346</v>
      </c>
      <c r="E70" s="23" t="s">
        <v>348</v>
      </c>
      <c r="F70" s="23" t="s">
        <v>193</v>
      </c>
      <c r="G70" s="23" t="s">
        <v>344</v>
      </c>
      <c r="H70" s="23" t="s">
        <v>346</v>
      </c>
      <c r="I70" s="23" t="s">
        <v>347</v>
      </c>
      <c r="J70" s="23" t="s">
        <v>348</v>
      </c>
      <c r="K70" s="23" t="s">
        <v>345</v>
      </c>
      <c r="L70" s="23" t="s">
        <v>345</v>
      </c>
      <c r="M70" s="23" t="s">
        <v>348</v>
      </c>
      <c r="N70" s="23" t="s">
        <v>345</v>
      </c>
      <c r="O70" s="23" t="s">
        <v>344</v>
      </c>
      <c r="P70" s="23" t="s">
        <v>348</v>
      </c>
      <c r="Q70" s="23" t="s">
        <v>346</v>
      </c>
      <c r="Z70" s="23"/>
      <c r="AA70" s="23"/>
      <c r="AB70" s="23"/>
      <c r="AC70" s="23"/>
      <c r="AD70" s="23"/>
      <c r="AE70" s="23"/>
      <c r="AF70" s="23"/>
    </row>
    <row r="71" spans="2:32" ht="13">
      <c r="C71" s="23" t="s">
        <v>347</v>
      </c>
      <c r="D71" s="23" t="s">
        <v>344</v>
      </c>
      <c r="E71" s="23" t="s">
        <v>344</v>
      </c>
      <c r="F71" s="23" t="s">
        <v>193</v>
      </c>
      <c r="G71" s="23" t="s">
        <v>193</v>
      </c>
      <c r="H71" s="23" t="s">
        <v>346</v>
      </c>
      <c r="I71" s="23" t="s">
        <v>344</v>
      </c>
      <c r="J71" s="23" t="s">
        <v>346</v>
      </c>
      <c r="K71" s="23" t="s">
        <v>344</v>
      </c>
      <c r="L71" s="23" t="s">
        <v>345</v>
      </c>
      <c r="M71" s="23" t="s">
        <v>345</v>
      </c>
      <c r="N71" s="23" t="s">
        <v>344</v>
      </c>
      <c r="O71" s="23" t="s">
        <v>347</v>
      </c>
      <c r="P71" s="23" t="s">
        <v>347</v>
      </c>
      <c r="Q71" s="23" t="s">
        <v>347</v>
      </c>
      <c r="Z71" s="23"/>
      <c r="AA71" s="23"/>
      <c r="AB71" s="23"/>
      <c r="AC71" s="23"/>
      <c r="AD71" s="23"/>
      <c r="AE71" s="23"/>
      <c r="AF71" s="23"/>
    </row>
    <row r="72" spans="2:32" ht="13">
      <c r="C72" s="23" t="s">
        <v>348</v>
      </c>
      <c r="D72" s="23" t="s">
        <v>345</v>
      </c>
      <c r="E72" s="23" t="s">
        <v>347</v>
      </c>
      <c r="F72" s="23" t="s">
        <v>193</v>
      </c>
      <c r="G72" s="23" t="s">
        <v>193</v>
      </c>
      <c r="H72" s="23" t="s">
        <v>346</v>
      </c>
      <c r="I72" s="23" t="s">
        <v>346</v>
      </c>
      <c r="J72" s="23" t="s">
        <v>347</v>
      </c>
      <c r="K72" s="23" t="s">
        <v>345</v>
      </c>
      <c r="L72" s="23" t="s">
        <v>345</v>
      </c>
      <c r="M72" s="23" t="s">
        <v>345</v>
      </c>
      <c r="N72" s="23" t="s">
        <v>346</v>
      </c>
      <c r="O72" s="23" t="s">
        <v>345</v>
      </c>
      <c r="P72" s="23" t="s">
        <v>347</v>
      </c>
      <c r="Q72" s="23" t="s">
        <v>347</v>
      </c>
      <c r="Z72" s="23"/>
      <c r="AA72" s="23"/>
      <c r="AB72" s="23"/>
      <c r="AC72" s="23"/>
      <c r="AD72" s="23"/>
      <c r="AE72" s="23"/>
      <c r="AF72" s="23"/>
    </row>
    <row r="73" spans="2:32" ht="13">
      <c r="C73" s="23" t="s">
        <v>347</v>
      </c>
      <c r="D73" s="23" t="s">
        <v>344</v>
      </c>
      <c r="E73" s="23" t="s">
        <v>348</v>
      </c>
      <c r="F73" s="23" t="s">
        <v>193</v>
      </c>
      <c r="G73" s="23" t="s">
        <v>193</v>
      </c>
      <c r="H73" s="23" t="s">
        <v>344</v>
      </c>
      <c r="I73" s="23" t="s">
        <v>344</v>
      </c>
      <c r="J73" s="23" t="s">
        <v>347</v>
      </c>
      <c r="K73" s="23" t="s">
        <v>344</v>
      </c>
      <c r="L73" s="23" t="s">
        <v>346</v>
      </c>
      <c r="M73" s="23" t="s">
        <v>347</v>
      </c>
      <c r="N73" s="23" t="s">
        <v>347</v>
      </c>
      <c r="O73" s="23" t="s">
        <v>347</v>
      </c>
      <c r="P73" s="23" t="s">
        <v>347</v>
      </c>
      <c r="Q73" s="23" t="s">
        <v>347</v>
      </c>
      <c r="Z73" s="23"/>
      <c r="AA73" s="23"/>
      <c r="AB73" s="23"/>
      <c r="AC73" s="23"/>
      <c r="AD73" s="23"/>
      <c r="AE73" s="23"/>
      <c r="AF73" s="23"/>
    </row>
    <row r="74" spans="2:32" ht="13">
      <c r="C74" s="23" t="s">
        <v>347</v>
      </c>
      <c r="D74" s="23" t="s">
        <v>347</v>
      </c>
      <c r="E74" s="23" t="s">
        <v>193</v>
      </c>
      <c r="F74" s="23" t="s">
        <v>193</v>
      </c>
      <c r="G74" s="23" t="s">
        <v>193</v>
      </c>
      <c r="H74" s="23" t="s">
        <v>348</v>
      </c>
      <c r="I74" s="23" t="s">
        <v>347</v>
      </c>
      <c r="J74" s="23" t="s">
        <v>348</v>
      </c>
      <c r="K74" s="23" t="s">
        <v>347</v>
      </c>
      <c r="L74" s="23" t="s">
        <v>345</v>
      </c>
      <c r="M74" s="23" t="s">
        <v>345</v>
      </c>
      <c r="N74" s="23" t="s">
        <v>345</v>
      </c>
      <c r="O74" s="23" t="s">
        <v>347</v>
      </c>
      <c r="P74" s="23" t="s">
        <v>345</v>
      </c>
      <c r="Q74" s="23" t="s">
        <v>346</v>
      </c>
      <c r="Z74" s="23"/>
      <c r="AA74" s="23"/>
      <c r="AB74" s="23"/>
      <c r="AC74" s="23"/>
      <c r="AD74" s="23"/>
      <c r="AE74" s="23"/>
      <c r="AF74" s="23"/>
    </row>
    <row r="75" spans="2:32" ht="13">
      <c r="C75" s="23" t="s">
        <v>346</v>
      </c>
      <c r="D75" s="23" t="s">
        <v>344</v>
      </c>
      <c r="E75" s="23" t="s">
        <v>193</v>
      </c>
      <c r="F75" s="23" t="s">
        <v>193</v>
      </c>
      <c r="G75" s="23" t="s">
        <v>193</v>
      </c>
      <c r="H75" s="23" t="s">
        <v>345</v>
      </c>
      <c r="I75" s="23" t="s">
        <v>347</v>
      </c>
      <c r="J75" s="23" t="s">
        <v>346</v>
      </c>
      <c r="K75" s="23" t="s">
        <v>346</v>
      </c>
      <c r="L75" s="23" t="s">
        <v>345</v>
      </c>
      <c r="M75" s="23" t="s">
        <v>346</v>
      </c>
      <c r="N75" s="23" t="s">
        <v>347</v>
      </c>
      <c r="O75" s="23" t="s">
        <v>346</v>
      </c>
      <c r="P75" s="23" t="s">
        <v>346</v>
      </c>
      <c r="Q75" s="23" t="s">
        <v>346</v>
      </c>
      <c r="Z75" s="23"/>
      <c r="AA75" s="23"/>
      <c r="AB75" s="23"/>
      <c r="AC75" s="23"/>
      <c r="AD75" s="23"/>
      <c r="AE75" s="23"/>
      <c r="AF75" s="23"/>
    </row>
    <row r="76" spans="2:32" ht="13">
      <c r="C76" s="23" t="s">
        <v>346</v>
      </c>
      <c r="D76" s="23" t="s">
        <v>344</v>
      </c>
      <c r="E76" s="23" t="s">
        <v>193</v>
      </c>
      <c r="F76" s="23" t="s">
        <v>193</v>
      </c>
      <c r="G76" s="23" t="s">
        <v>193</v>
      </c>
      <c r="H76" s="23" t="s">
        <v>347</v>
      </c>
      <c r="I76" s="23" t="s">
        <v>347</v>
      </c>
      <c r="J76" s="23" t="s">
        <v>346</v>
      </c>
      <c r="K76" s="23" t="s">
        <v>347</v>
      </c>
      <c r="L76" s="23" t="s">
        <v>346</v>
      </c>
      <c r="M76" s="23" t="s">
        <v>347</v>
      </c>
      <c r="N76" s="23" t="s">
        <v>345</v>
      </c>
      <c r="O76" s="23" t="s">
        <v>347</v>
      </c>
      <c r="P76" s="23" t="s">
        <v>347</v>
      </c>
      <c r="Q76" s="23" t="s">
        <v>346</v>
      </c>
      <c r="Z76" s="23"/>
      <c r="AA76" s="23"/>
      <c r="AB76" s="23"/>
      <c r="AC76" s="23"/>
      <c r="AD76" s="23"/>
      <c r="AE76" s="23"/>
      <c r="AF76" s="23"/>
    </row>
    <row r="77" spans="2:32" ht="13">
      <c r="C77" s="23" t="s">
        <v>345</v>
      </c>
      <c r="D77" s="23" t="s">
        <v>346</v>
      </c>
      <c r="E77" s="23" t="s">
        <v>193</v>
      </c>
      <c r="F77" s="23" t="s">
        <v>193</v>
      </c>
      <c r="G77" s="23" t="s">
        <v>193</v>
      </c>
      <c r="H77" s="23" t="s">
        <v>344</v>
      </c>
      <c r="I77" s="23" t="s">
        <v>348</v>
      </c>
      <c r="J77" s="23" t="s">
        <v>193</v>
      </c>
      <c r="K77" s="23" t="s">
        <v>347</v>
      </c>
      <c r="L77" s="23" t="s">
        <v>348</v>
      </c>
      <c r="M77" s="23" t="s">
        <v>344</v>
      </c>
      <c r="N77" s="23" t="s">
        <v>347</v>
      </c>
      <c r="O77" s="23" t="s">
        <v>347</v>
      </c>
      <c r="P77" s="23" t="s">
        <v>344</v>
      </c>
      <c r="Q77" s="23" t="s">
        <v>346</v>
      </c>
      <c r="Z77" s="23"/>
      <c r="AA77" s="23"/>
      <c r="AB77" s="23"/>
      <c r="AC77" s="23"/>
      <c r="AD77" s="23"/>
      <c r="AE77" s="23"/>
      <c r="AF77" s="23"/>
    </row>
    <row r="78" spans="2:32" ht="13">
      <c r="C78" s="23" t="s">
        <v>344</v>
      </c>
      <c r="D78" s="23" t="s">
        <v>346</v>
      </c>
      <c r="E78" s="23" t="s">
        <v>193</v>
      </c>
      <c r="F78" s="23" t="s">
        <v>193</v>
      </c>
      <c r="G78" s="23" t="s">
        <v>193</v>
      </c>
      <c r="H78" s="23" t="s">
        <v>344</v>
      </c>
      <c r="I78" s="23" t="s">
        <v>347</v>
      </c>
      <c r="J78" s="23" t="s">
        <v>193</v>
      </c>
      <c r="K78" s="23" t="s">
        <v>344</v>
      </c>
      <c r="L78" s="23" t="s">
        <v>346</v>
      </c>
      <c r="M78" s="23" t="s">
        <v>344</v>
      </c>
      <c r="N78" s="23" t="s">
        <v>344</v>
      </c>
      <c r="O78" s="23" t="s">
        <v>344</v>
      </c>
      <c r="P78" s="23" t="s">
        <v>344</v>
      </c>
      <c r="Q78" s="23" t="s">
        <v>346</v>
      </c>
      <c r="Z78" s="23"/>
      <c r="AA78" s="23"/>
      <c r="AB78" s="23"/>
      <c r="AC78" s="23"/>
      <c r="AD78" s="23"/>
      <c r="AE78" s="23"/>
      <c r="AF78" s="23"/>
    </row>
    <row r="79" spans="2:32" ht="13">
      <c r="B79" s="23"/>
      <c r="C79" s="23" t="s">
        <v>345</v>
      </c>
      <c r="D79" s="23" t="s">
        <v>348</v>
      </c>
      <c r="E79" s="23" t="s">
        <v>193</v>
      </c>
      <c r="F79" s="23" t="s">
        <v>193</v>
      </c>
      <c r="G79" s="23" t="s">
        <v>193</v>
      </c>
      <c r="H79" s="23" t="s">
        <v>345</v>
      </c>
      <c r="I79" s="23" t="s">
        <v>347</v>
      </c>
      <c r="J79" s="23" t="s">
        <v>193</v>
      </c>
      <c r="K79" s="23" t="s">
        <v>348</v>
      </c>
      <c r="L79" s="23" t="s">
        <v>345</v>
      </c>
      <c r="M79" s="23" t="s">
        <v>348</v>
      </c>
      <c r="N79" s="23" t="s">
        <v>344</v>
      </c>
      <c r="O79" s="23" t="s">
        <v>345</v>
      </c>
      <c r="P79" s="23" t="s">
        <v>348</v>
      </c>
      <c r="Q79" s="23" t="s">
        <v>346</v>
      </c>
      <c r="Z79" s="23"/>
      <c r="AA79" s="23"/>
      <c r="AB79" s="23"/>
      <c r="AC79" s="23"/>
      <c r="AD79" s="23"/>
      <c r="AE79" s="23"/>
      <c r="AF79" s="23"/>
    </row>
    <row r="80" spans="2:32" ht="13">
      <c r="C80" s="23" t="s">
        <v>346</v>
      </c>
      <c r="D80" s="23" t="s">
        <v>344</v>
      </c>
      <c r="E80" s="23" t="s">
        <v>193</v>
      </c>
      <c r="F80" s="23" t="s">
        <v>193</v>
      </c>
      <c r="G80" s="23" t="s">
        <v>193</v>
      </c>
      <c r="H80" s="23" t="s">
        <v>348</v>
      </c>
      <c r="I80" s="23" t="s">
        <v>346</v>
      </c>
      <c r="J80" s="23" t="s">
        <v>193</v>
      </c>
      <c r="K80" s="23" t="s">
        <v>345</v>
      </c>
      <c r="L80" s="23" t="s">
        <v>347</v>
      </c>
      <c r="M80" s="23" t="s">
        <v>345</v>
      </c>
      <c r="N80" s="23" t="s">
        <v>346</v>
      </c>
      <c r="O80" s="23" t="s">
        <v>345</v>
      </c>
      <c r="P80" s="23" t="s">
        <v>346</v>
      </c>
      <c r="Q80" s="23" t="s">
        <v>346</v>
      </c>
      <c r="Z80" s="23"/>
      <c r="AA80" s="23"/>
      <c r="AB80" s="23"/>
      <c r="AC80" s="23"/>
      <c r="AD80" s="23"/>
      <c r="AE80" s="23"/>
      <c r="AF80" s="23"/>
    </row>
    <row r="81" spans="2:32" ht="13">
      <c r="B81" s="22">
        <v>4</v>
      </c>
      <c r="C81" s="23" t="s">
        <v>347</v>
      </c>
      <c r="D81" s="23" t="s">
        <v>347</v>
      </c>
      <c r="E81" s="23" t="s">
        <v>347</v>
      </c>
      <c r="F81" s="23" t="s">
        <v>347</v>
      </c>
      <c r="G81" s="23" t="s">
        <v>344</v>
      </c>
      <c r="H81" s="23" t="s">
        <v>346</v>
      </c>
      <c r="I81" s="23" t="s">
        <v>347</v>
      </c>
      <c r="J81" s="23" t="s">
        <v>347</v>
      </c>
      <c r="K81" s="23" t="s">
        <v>347</v>
      </c>
      <c r="L81" s="23" t="s">
        <v>347</v>
      </c>
      <c r="M81" s="23" t="s">
        <v>344</v>
      </c>
      <c r="N81" s="23" t="s">
        <v>347</v>
      </c>
      <c r="O81" s="23" t="s">
        <v>347</v>
      </c>
      <c r="P81" s="23" t="s">
        <v>347</v>
      </c>
      <c r="Q81" s="23" t="s">
        <v>347</v>
      </c>
      <c r="Z81" s="23"/>
      <c r="AA81" s="23"/>
      <c r="AB81" s="23"/>
      <c r="AC81" s="23"/>
      <c r="AD81" s="23"/>
      <c r="AE81" s="23"/>
      <c r="AF81" s="23"/>
    </row>
    <row r="82" spans="2:32" ht="13">
      <c r="B82" s="22">
        <v>7</v>
      </c>
      <c r="C82" s="23" t="s">
        <v>347</v>
      </c>
      <c r="D82" s="23" t="s">
        <v>347</v>
      </c>
      <c r="E82" s="23" t="s">
        <v>347</v>
      </c>
      <c r="F82" s="23" t="s">
        <v>347</v>
      </c>
      <c r="G82" s="23" t="s">
        <v>347</v>
      </c>
      <c r="H82" s="23" t="s">
        <v>347</v>
      </c>
      <c r="I82" s="23" t="s">
        <v>347</v>
      </c>
      <c r="J82" s="23" t="s">
        <v>348</v>
      </c>
      <c r="K82" s="23" t="s">
        <v>347</v>
      </c>
      <c r="L82" s="23" t="s">
        <v>346</v>
      </c>
      <c r="M82" s="23" t="s">
        <v>347</v>
      </c>
      <c r="N82" s="23" t="s">
        <v>344</v>
      </c>
      <c r="O82" s="23" t="s">
        <v>346</v>
      </c>
      <c r="P82" s="23" t="s">
        <v>347</v>
      </c>
      <c r="Q82" s="23" t="s">
        <v>347</v>
      </c>
      <c r="Z82" s="23"/>
      <c r="AA82" s="23"/>
      <c r="AB82" s="23"/>
      <c r="AC82" s="23"/>
      <c r="AD82" s="23"/>
      <c r="AE82" s="23"/>
      <c r="AF82" s="23"/>
    </row>
    <row r="83" spans="2:32" ht="13">
      <c r="B83" s="22">
        <v>6</v>
      </c>
      <c r="C83" s="23" t="s">
        <v>344</v>
      </c>
      <c r="D83" s="23" t="s">
        <v>344</v>
      </c>
      <c r="E83" s="23" t="s">
        <v>346</v>
      </c>
      <c r="F83" s="23" t="s">
        <v>344</v>
      </c>
      <c r="G83" s="23" t="s">
        <v>344</v>
      </c>
      <c r="H83" s="23" t="s">
        <v>344</v>
      </c>
      <c r="I83" s="23" t="s">
        <v>344</v>
      </c>
      <c r="J83" s="23" t="s">
        <v>344</v>
      </c>
      <c r="K83" s="23" t="s">
        <v>348</v>
      </c>
      <c r="L83" s="23" t="s">
        <v>346</v>
      </c>
      <c r="M83" s="23" t="s">
        <v>344</v>
      </c>
      <c r="N83" s="23" t="s">
        <v>344</v>
      </c>
      <c r="O83" s="23" t="s">
        <v>345</v>
      </c>
      <c r="P83" s="23" t="s">
        <v>344</v>
      </c>
      <c r="Q83" s="23" t="s">
        <v>344</v>
      </c>
      <c r="Z83" s="23"/>
      <c r="AA83" s="23"/>
      <c r="AB83" s="23"/>
      <c r="AC83" s="23"/>
      <c r="AD83" s="23"/>
      <c r="AE83" s="23"/>
      <c r="AF83" s="23"/>
    </row>
    <row r="84" spans="2:32" ht="13">
      <c r="B84" s="22">
        <v>9</v>
      </c>
      <c r="C84" s="23" t="s">
        <v>345</v>
      </c>
      <c r="D84" s="23" t="s">
        <v>346</v>
      </c>
      <c r="E84" s="23" t="s">
        <v>347</v>
      </c>
      <c r="F84" s="23" t="s">
        <v>347</v>
      </c>
      <c r="G84" s="23" t="s">
        <v>346</v>
      </c>
      <c r="H84" s="23" t="s">
        <v>345</v>
      </c>
      <c r="I84" s="23" t="s">
        <v>346</v>
      </c>
      <c r="J84" s="23" t="s">
        <v>346</v>
      </c>
      <c r="K84" s="23" t="s">
        <v>346</v>
      </c>
      <c r="L84" s="23" t="s">
        <v>346</v>
      </c>
      <c r="M84" s="23" t="s">
        <v>345</v>
      </c>
      <c r="N84" s="23" t="s">
        <v>346</v>
      </c>
      <c r="O84" s="23" t="s">
        <v>344</v>
      </c>
      <c r="P84" s="23" t="s">
        <v>346</v>
      </c>
      <c r="Q84" s="23" t="s">
        <v>346</v>
      </c>
      <c r="Z84" s="23"/>
      <c r="AA84" s="23"/>
      <c r="AB84" s="23"/>
      <c r="AC84" s="23"/>
      <c r="AD84" s="23"/>
      <c r="AE84" s="23"/>
      <c r="AF84" s="23"/>
    </row>
    <row r="85" spans="2:32" ht="13">
      <c r="B85" s="22">
        <v>1</v>
      </c>
      <c r="C85" s="23" t="s">
        <v>348</v>
      </c>
      <c r="D85" s="23" t="s">
        <v>348</v>
      </c>
      <c r="E85" s="23" t="s">
        <v>347</v>
      </c>
      <c r="F85" s="23" t="s">
        <v>347</v>
      </c>
      <c r="G85" s="23" t="s">
        <v>348</v>
      </c>
      <c r="H85" s="23" t="s">
        <v>346</v>
      </c>
      <c r="I85" s="23" t="s">
        <v>348</v>
      </c>
      <c r="J85" s="23" t="s">
        <v>348</v>
      </c>
      <c r="K85" s="23" t="s">
        <v>348</v>
      </c>
      <c r="L85" s="23" t="s">
        <v>345</v>
      </c>
      <c r="M85" s="23" t="s">
        <v>348</v>
      </c>
      <c r="N85" s="23" t="s">
        <v>348</v>
      </c>
      <c r="O85" s="23" t="s">
        <v>345</v>
      </c>
      <c r="P85" s="23" t="s">
        <v>348</v>
      </c>
      <c r="Q85" s="23" t="s">
        <v>348</v>
      </c>
      <c r="Z85" s="23"/>
      <c r="AA85" s="23"/>
      <c r="AB85" s="23"/>
      <c r="AC85" s="23"/>
      <c r="AD85" s="23"/>
      <c r="AE85" s="23"/>
      <c r="AF85" s="23"/>
    </row>
    <row r="86" spans="2:32" ht="13">
      <c r="B86" s="22">
        <v>9</v>
      </c>
      <c r="C86" s="23" t="s">
        <v>345</v>
      </c>
      <c r="D86" s="23" t="s">
        <v>344</v>
      </c>
      <c r="E86" s="23" t="s">
        <v>345</v>
      </c>
      <c r="F86" s="23" t="s">
        <v>344</v>
      </c>
      <c r="G86" s="23" t="s">
        <v>344</v>
      </c>
      <c r="H86" s="23" t="s">
        <v>344</v>
      </c>
      <c r="I86" s="23" t="s">
        <v>344</v>
      </c>
      <c r="J86" s="23" t="s">
        <v>348</v>
      </c>
      <c r="K86" s="23" t="s">
        <v>344</v>
      </c>
      <c r="L86" s="23" t="s">
        <v>344</v>
      </c>
      <c r="M86" s="23" t="s">
        <v>344</v>
      </c>
      <c r="N86" s="23" t="s">
        <v>345</v>
      </c>
      <c r="O86" s="23" t="s">
        <v>346</v>
      </c>
      <c r="P86" s="23" t="s">
        <v>344</v>
      </c>
      <c r="Q86" s="23" t="s">
        <v>344</v>
      </c>
      <c r="Z86" s="23"/>
      <c r="AA86" s="23"/>
      <c r="AB86" s="23"/>
      <c r="AC86" s="23"/>
      <c r="AD86" s="23"/>
      <c r="AE86" s="23"/>
      <c r="AF86" s="23"/>
    </row>
    <row r="87" spans="2:32" ht="13">
      <c r="B87" s="22">
        <v>7</v>
      </c>
      <c r="C87" s="23" t="s">
        <v>348</v>
      </c>
      <c r="D87" s="23" t="s">
        <v>344</v>
      </c>
      <c r="E87" s="23" t="s">
        <v>347</v>
      </c>
      <c r="F87" s="23" t="s">
        <v>344</v>
      </c>
      <c r="G87" s="23" t="s">
        <v>344</v>
      </c>
      <c r="H87" s="23" t="s">
        <v>344</v>
      </c>
      <c r="I87" s="23" t="s">
        <v>344</v>
      </c>
      <c r="J87" s="23" t="s">
        <v>344</v>
      </c>
      <c r="K87" s="23" t="s">
        <v>345</v>
      </c>
      <c r="L87" s="23" t="s">
        <v>347</v>
      </c>
      <c r="M87" s="23" t="s">
        <v>344</v>
      </c>
      <c r="N87" s="23" t="s">
        <v>346</v>
      </c>
      <c r="O87" s="23" t="s">
        <v>347</v>
      </c>
      <c r="P87" s="23" t="s">
        <v>344</v>
      </c>
      <c r="Q87" s="23" t="s">
        <v>344</v>
      </c>
      <c r="Z87" s="23"/>
      <c r="AA87" s="23"/>
      <c r="AB87" s="23"/>
      <c r="AC87" s="23"/>
      <c r="AD87" s="23"/>
      <c r="AE87" s="23"/>
      <c r="AF87" s="23"/>
    </row>
    <row r="88" spans="2:32" ht="13">
      <c r="B88" s="22">
        <v>2</v>
      </c>
      <c r="C88" s="23" t="s">
        <v>344</v>
      </c>
      <c r="D88" s="23" t="s">
        <v>347</v>
      </c>
      <c r="E88" s="23" t="s">
        <v>345</v>
      </c>
      <c r="F88" s="23" t="s">
        <v>344</v>
      </c>
      <c r="G88" s="23" t="s">
        <v>347</v>
      </c>
      <c r="H88" s="23" t="s">
        <v>344</v>
      </c>
      <c r="I88" s="23" t="s">
        <v>344</v>
      </c>
      <c r="J88" s="23" t="s">
        <v>347</v>
      </c>
      <c r="K88" s="23" t="s">
        <v>347</v>
      </c>
      <c r="L88" s="23" t="s">
        <v>347</v>
      </c>
      <c r="M88" s="23" t="s">
        <v>344</v>
      </c>
      <c r="N88" s="23" t="s">
        <v>345</v>
      </c>
      <c r="O88" s="23" t="s">
        <v>344</v>
      </c>
      <c r="P88" s="23" t="s">
        <v>347</v>
      </c>
      <c r="Q88" s="23" t="s">
        <v>344</v>
      </c>
      <c r="Z88" s="23"/>
      <c r="AA88" s="23"/>
      <c r="AB88" s="23"/>
      <c r="AC88" s="23"/>
      <c r="AD88" s="23"/>
      <c r="AE88" s="23"/>
      <c r="AF88" s="23"/>
    </row>
    <row r="89" spans="2:32" ht="13">
      <c r="B89" s="22">
        <v>9</v>
      </c>
      <c r="C89" s="23" t="s">
        <v>347</v>
      </c>
      <c r="D89" s="23" t="s">
        <v>344</v>
      </c>
      <c r="E89" s="23" t="s">
        <v>347</v>
      </c>
      <c r="F89" s="23" t="s">
        <v>345</v>
      </c>
      <c r="G89" s="23" t="s">
        <v>345</v>
      </c>
      <c r="H89" s="23" t="s">
        <v>345</v>
      </c>
      <c r="I89" s="23" t="s">
        <v>348</v>
      </c>
      <c r="J89" s="23" t="s">
        <v>348</v>
      </c>
      <c r="K89" s="23" t="s">
        <v>348</v>
      </c>
      <c r="L89" s="23" t="s">
        <v>345</v>
      </c>
      <c r="M89" s="23" t="s">
        <v>347</v>
      </c>
      <c r="N89" s="23" t="s">
        <v>347</v>
      </c>
      <c r="O89" s="23" t="s">
        <v>345</v>
      </c>
      <c r="P89" s="23" t="s">
        <v>347</v>
      </c>
      <c r="Q89" s="23" t="s">
        <v>347</v>
      </c>
      <c r="Z89" s="23"/>
      <c r="AA89" s="23"/>
      <c r="AB89" s="23"/>
      <c r="AC89" s="23"/>
      <c r="AD89" s="23"/>
      <c r="AE89" s="23"/>
      <c r="AF89" s="23"/>
    </row>
    <row r="90" spans="2:32" ht="13">
      <c r="B90" s="22">
        <v>6</v>
      </c>
      <c r="C90" s="23" t="s">
        <v>344</v>
      </c>
      <c r="D90" s="23" t="s">
        <v>344</v>
      </c>
      <c r="E90" s="23" t="s">
        <v>347</v>
      </c>
      <c r="F90" s="23" t="s">
        <v>345</v>
      </c>
      <c r="G90" s="23" t="s">
        <v>344</v>
      </c>
      <c r="H90" s="23" t="s">
        <v>346</v>
      </c>
      <c r="I90" s="23" t="s">
        <v>347</v>
      </c>
      <c r="J90" s="23" t="s">
        <v>344</v>
      </c>
      <c r="K90" s="23" t="s">
        <v>346</v>
      </c>
      <c r="L90" s="23" t="s">
        <v>346</v>
      </c>
      <c r="M90" s="23" t="s">
        <v>347</v>
      </c>
      <c r="N90" s="23" t="s">
        <v>346</v>
      </c>
      <c r="O90" s="23" t="s">
        <v>347</v>
      </c>
      <c r="P90" s="23" t="s">
        <v>344</v>
      </c>
      <c r="Q90" s="23" t="s">
        <v>344</v>
      </c>
      <c r="Z90" s="23"/>
      <c r="AA90" s="23"/>
      <c r="AB90" s="23"/>
      <c r="AC90" s="23"/>
      <c r="AD90" s="23"/>
      <c r="AE90" s="23"/>
      <c r="AF90" s="23"/>
    </row>
    <row r="91" spans="2:32" ht="13">
      <c r="B91" s="22">
        <v>1</v>
      </c>
      <c r="C91" s="23" t="s">
        <v>345</v>
      </c>
      <c r="D91" s="23" t="s">
        <v>347</v>
      </c>
      <c r="E91" s="23" t="s">
        <v>346</v>
      </c>
      <c r="F91" s="23" t="s">
        <v>345</v>
      </c>
      <c r="G91" s="23" t="s">
        <v>346</v>
      </c>
      <c r="H91" s="23" t="s">
        <v>346</v>
      </c>
      <c r="I91" s="23" t="s">
        <v>345</v>
      </c>
      <c r="J91" s="23" t="s">
        <v>346</v>
      </c>
      <c r="K91" s="23" t="s">
        <v>345</v>
      </c>
      <c r="L91" s="23" t="s">
        <v>346</v>
      </c>
      <c r="M91" s="23" t="s">
        <v>345</v>
      </c>
      <c r="N91" s="23" t="s">
        <v>345</v>
      </c>
      <c r="O91" s="23" t="s">
        <v>345</v>
      </c>
      <c r="P91" s="23" t="s">
        <v>346</v>
      </c>
      <c r="Q91" s="23" t="s">
        <v>345</v>
      </c>
      <c r="Z91" s="23"/>
      <c r="AA91" s="23"/>
      <c r="AB91" s="23"/>
      <c r="AC91" s="23"/>
      <c r="AD91" s="23"/>
      <c r="AE91" s="23"/>
      <c r="AF91" s="23"/>
    </row>
    <row r="92" spans="2:32" ht="13">
      <c r="B92" s="22">
        <v>2</v>
      </c>
      <c r="C92" s="23" t="s">
        <v>348</v>
      </c>
      <c r="D92" s="23" t="s">
        <v>347</v>
      </c>
      <c r="E92" s="23" t="s">
        <v>345</v>
      </c>
      <c r="F92" s="23" t="s">
        <v>348</v>
      </c>
      <c r="G92" s="23" t="s">
        <v>347</v>
      </c>
      <c r="H92" s="23" t="s">
        <v>348</v>
      </c>
      <c r="I92" s="23" t="s">
        <v>344</v>
      </c>
      <c r="J92" s="23" t="s">
        <v>348</v>
      </c>
      <c r="K92" s="23" t="s">
        <v>348</v>
      </c>
      <c r="L92" s="23" t="s">
        <v>345</v>
      </c>
      <c r="M92" s="23" t="s">
        <v>347</v>
      </c>
      <c r="N92" s="23" t="s">
        <v>344</v>
      </c>
      <c r="O92" s="23" t="s">
        <v>344</v>
      </c>
      <c r="P92" s="23" t="s">
        <v>348</v>
      </c>
      <c r="Q92" s="23" t="s">
        <v>348</v>
      </c>
      <c r="Z92" s="23"/>
      <c r="AA92" s="23"/>
      <c r="AB92" s="23"/>
      <c r="AC92" s="23"/>
      <c r="AD92" s="23"/>
      <c r="AE92" s="23"/>
      <c r="AF92" s="23"/>
    </row>
    <row r="93" spans="2:32" ht="13">
      <c r="B93" s="22">
        <v>5</v>
      </c>
      <c r="C93" s="23" t="s">
        <v>345</v>
      </c>
      <c r="D93" s="23" t="s">
        <v>348</v>
      </c>
      <c r="E93" s="23" t="s">
        <v>347</v>
      </c>
      <c r="F93" s="23" t="s">
        <v>348</v>
      </c>
      <c r="G93" s="23" t="s">
        <v>345</v>
      </c>
      <c r="H93" s="23" t="s">
        <v>347</v>
      </c>
      <c r="I93" s="23" t="s">
        <v>347</v>
      </c>
      <c r="J93" s="23" t="s">
        <v>346</v>
      </c>
      <c r="K93" s="23" t="s">
        <v>344</v>
      </c>
      <c r="L93" s="23" t="s">
        <v>347</v>
      </c>
      <c r="M93" s="23" t="s">
        <v>347</v>
      </c>
      <c r="N93" s="23" t="s">
        <v>347</v>
      </c>
      <c r="O93" s="23" t="s">
        <v>344</v>
      </c>
      <c r="P93" s="23" t="s">
        <v>345</v>
      </c>
      <c r="Q93" s="23" t="s">
        <v>345</v>
      </c>
      <c r="Z93" s="23"/>
      <c r="AA93" s="23"/>
      <c r="AB93" s="23"/>
      <c r="AC93" s="23"/>
      <c r="AD93" s="23"/>
      <c r="AE93" s="23"/>
      <c r="AF93" s="23"/>
    </row>
    <row r="94" spans="2:32" ht="13">
      <c r="B94" s="22">
        <v>2</v>
      </c>
      <c r="C94" s="23" t="s">
        <v>345</v>
      </c>
      <c r="D94" s="23" t="s">
        <v>347</v>
      </c>
      <c r="E94" s="23" t="s">
        <v>345</v>
      </c>
      <c r="F94" s="23" t="s">
        <v>348</v>
      </c>
      <c r="G94" s="23" t="s">
        <v>344</v>
      </c>
      <c r="H94" s="23" t="s">
        <v>344</v>
      </c>
      <c r="I94" s="23" t="s">
        <v>345</v>
      </c>
      <c r="J94" s="23" t="s">
        <v>346</v>
      </c>
      <c r="K94" s="23" t="s">
        <v>348</v>
      </c>
      <c r="L94" s="23" t="s">
        <v>347</v>
      </c>
      <c r="M94" s="23" t="s">
        <v>346</v>
      </c>
      <c r="N94" s="23" t="s">
        <v>344</v>
      </c>
      <c r="O94" s="23" t="s">
        <v>346</v>
      </c>
      <c r="P94" s="23" t="s">
        <v>346</v>
      </c>
      <c r="Q94" s="23" t="s">
        <v>347</v>
      </c>
      <c r="Z94" s="23"/>
      <c r="AA94" s="23"/>
      <c r="AB94" s="23"/>
      <c r="AC94" s="23"/>
      <c r="AD94" s="23"/>
      <c r="AE94" s="23"/>
      <c r="AF94" s="23"/>
    </row>
    <row r="95" spans="2:32" ht="13">
      <c r="B95" s="22">
        <v>8</v>
      </c>
      <c r="C95" s="23" t="s">
        <v>347</v>
      </c>
      <c r="D95" s="23" t="s">
        <v>344</v>
      </c>
      <c r="E95" s="23" t="s">
        <v>344</v>
      </c>
      <c r="F95" s="23" t="s">
        <v>348</v>
      </c>
      <c r="G95" s="23" t="s">
        <v>348</v>
      </c>
      <c r="H95" s="23" t="s">
        <v>348</v>
      </c>
      <c r="I95" s="23" t="s">
        <v>347</v>
      </c>
      <c r="J95" s="23" t="s">
        <v>348</v>
      </c>
      <c r="K95" s="23" t="s">
        <v>344</v>
      </c>
      <c r="L95" s="23" t="s">
        <v>348</v>
      </c>
      <c r="M95" s="23" t="s">
        <v>347</v>
      </c>
      <c r="N95" s="23" t="s">
        <v>347</v>
      </c>
      <c r="O95" s="23" t="s">
        <v>348</v>
      </c>
      <c r="P95" s="23" t="s">
        <v>348</v>
      </c>
      <c r="Q95" s="23" t="s">
        <v>348</v>
      </c>
      <c r="Z95" s="23"/>
      <c r="AA95" s="23"/>
      <c r="AB95" s="23"/>
      <c r="AC95" s="23"/>
      <c r="AD95" s="23"/>
      <c r="AE95" s="23"/>
      <c r="AF95" s="23"/>
    </row>
    <row r="96" spans="2:32" ht="13">
      <c r="B96" s="22">
        <v>2</v>
      </c>
      <c r="C96" s="23" t="s">
        <v>344</v>
      </c>
      <c r="D96" s="23" t="s">
        <v>347</v>
      </c>
      <c r="E96" s="23" t="s">
        <v>345</v>
      </c>
      <c r="F96" s="23" t="s">
        <v>348</v>
      </c>
      <c r="G96" s="23" t="s">
        <v>344</v>
      </c>
      <c r="H96" s="23" t="s">
        <v>345</v>
      </c>
      <c r="I96" s="23" t="s">
        <v>347</v>
      </c>
      <c r="J96" s="23" t="s">
        <v>344</v>
      </c>
      <c r="K96" s="23" t="s">
        <v>344</v>
      </c>
      <c r="L96" s="23" t="s">
        <v>347</v>
      </c>
      <c r="M96" s="23" t="s">
        <v>345</v>
      </c>
      <c r="N96" s="23" t="s">
        <v>344</v>
      </c>
      <c r="O96" s="23" t="s">
        <v>347</v>
      </c>
      <c r="P96" s="23" t="s">
        <v>345</v>
      </c>
      <c r="Q96" s="23" t="s">
        <v>344</v>
      </c>
      <c r="Z96" s="23"/>
      <c r="AA96" s="23"/>
      <c r="AB96" s="23"/>
      <c r="AC96" s="23"/>
      <c r="AD96" s="23"/>
      <c r="AE96" s="23"/>
      <c r="AF96" s="23"/>
    </row>
    <row r="97" spans="1:32" ht="13">
      <c r="B97" s="22">
        <v>4</v>
      </c>
      <c r="C97" s="23" t="s">
        <v>346</v>
      </c>
      <c r="D97" s="23" t="s">
        <v>348</v>
      </c>
      <c r="E97" s="23" t="s">
        <v>346</v>
      </c>
      <c r="F97" s="23" t="s">
        <v>348</v>
      </c>
      <c r="G97" s="23" t="s">
        <v>346</v>
      </c>
      <c r="H97" s="23" t="s">
        <v>346</v>
      </c>
      <c r="I97" s="23" t="s">
        <v>347</v>
      </c>
      <c r="J97" s="23" t="s">
        <v>348</v>
      </c>
      <c r="K97" s="23" t="s">
        <v>346</v>
      </c>
      <c r="L97" s="23" t="s">
        <v>346</v>
      </c>
      <c r="M97" s="23" t="s">
        <v>347</v>
      </c>
      <c r="N97" s="23" t="s">
        <v>348</v>
      </c>
      <c r="O97" s="23" t="s">
        <v>348</v>
      </c>
      <c r="P97" s="23" t="s">
        <v>345</v>
      </c>
      <c r="Q97" s="23" t="s">
        <v>346</v>
      </c>
      <c r="Z97" s="23"/>
      <c r="AA97" s="23"/>
      <c r="AB97" s="23"/>
      <c r="AC97" s="23"/>
      <c r="AD97" s="23"/>
      <c r="AE97" s="23"/>
      <c r="AF97" s="23"/>
    </row>
    <row r="98" spans="1:32" ht="13">
      <c r="B98" s="22">
        <v>10</v>
      </c>
      <c r="C98" s="23" t="s">
        <v>346</v>
      </c>
      <c r="D98" s="23" t="s">
        <v>346</v>
      </c>
      <c r="E98" s="23" t="s">
        <v>347</v>
      </c>
      <c r="F98" s="23" t="s">
        <v>348</v>
      </c>
      <c r="G98" s="23" t="s">
        <v>193</v>
      </c>
      <c r="H98" s="23" t="s">
        <v>346</v>
      </c>
      <c r="I98" s="23" t="s">
        <v>347</v>
      </c>
      <c r="J98" s="23" t="s">
        <v>346</v>
      </c>
      <c r="K98" s="23" t="s">
        <v>347</v>
      </c>
      <c r="L98" s="23" t="s">
        <v>346</v>
      </c>
      <c r="M98" s="23" t="s">
        <v>346</v>
      </c>
      <c r="N98" s="23" t="s">
        <v>346</v>
      </c>
      <c r="O98" s="23" t="s">
        <v>348</v>
      </c>
      <c r="P98" s="23" t="s">
        <v>346</v>
      </c>
      <c r="Q98" s="23" t="s">
        <v>346</v>
      </c>
      <c r="Z98" s="23"/>
      <c r="AA98" s="23"/>
      <c r="AB98" s="23"/>
      <c r="AC98" s="23"/>
      <c r="AD98" s="23"/>
      <c r="AE98" s="23"/>
      <c r="AF98" s="23"/>
    </row>
    <row r="99" spans="1:32" ht="13">
      <c r="B99" s="22">
        <v>5</v>
      </c>
      <c r="C99" s="23" t="s">
        <v>348</v>
      </c>
      <c r="D99" s="23" t="s">
        <v>344</v>
      </c>
      <c r="E99" s="23" t="s">
        <v>347</v>
      </c>
      <c r="F99" s="23" t="s">
        <v>348</v>
      </c>
      <c r="G99" s="23" t="s">
        <v>345</v>
      </c>
      <c r="H99" s="23" t="s">
        <v>347</v>
      </c>
      <c r="I99" s="23" t="s">
        <v>193</v>
      </c>
      <c r="J99" s="23" t="s">
        <v>345</v>
      </c>
      <c r="K99" s="23" t="s">
        <v>347</v>
      </c>
      <c r="L99" s="23" t="s">
        <v>347</v>
      </c>
      <c r="M99" s="23" t="s">
        <v>348</v>
      </c>
      <c r="N99" s="23" t="s">
        <v>346</v>
      </c>
      <c r="O99" s="23" t="s">
        <v>345</v>
      </c>
      <c r="P99" s="23" t="s">
        <v>345</v>
      </c>
      <c r="Q99" s="23" t="s">
        <v>345</v>
      </c>
      <c r="Z99" s="23"/>
      <c r="AA99" s="23"/>
      <c r="AB99" s="23"/>
      <c r="AC99" s="23"/>
      <c r="AD99" s="23"/>
      <c r="AE99" s="23"/>
      <c r="AF99" s="23"/>
    </row>
    <row r="100" spans="1:32" ht="13">
      <c r="B100" s="22">
        <v>3</v>
      </c>
      <c r="C100" s="23" t="s">
        <v>348</v>
      </c>
      <c r="D100" s="23" t="s">
        <v>347</v>
      </c>
      <c r="E100" s="23" t="s">
        <v>345</v>
      </c>
      <c r="F100" s="23" t="s">
        <v>348</v>
      </c>
      <c r="G100" s="23" t="s">
        <v>348</v>
      </c>
      <c r="H100" s="23" t="s">
        <v>346</v>
      </c>
      <c r="I100" s="23" t="s">
        <v>344</v>
      </c>
      <c r="J100" s="23" t="s">
        <v>346</v>
      </c>
      <c r="K100" s="23" t="s">
        <v>346</v>
      </c>
      <c r="L100" s="23" t="s">
        <v>346</v>
      </c>
      <c r="M100" s="23" t="s">
        <v>348</v>
      </c>
      <c r="N100" s="23" t="s">
        <v>344</v>
      </c>
      <c r="O100" s="23" t="s">
        <v>344</v>
      </c>
      <c r="P100" s="23" t="s">
        <v>347</v>
      </c>
      <c r="Q100" s="23" t="s">
        <v>347</v>
      </c>
      <c r="Z100" s="23"/>
      <c r="AA100" s="23"/>
      <c r="AB100" s="23"/>
      <c r="AC100" s="23"/>
      <c r="AD100" s="23"/>
      <c r="AE100" s="23"/>
      <c r="AF100" s="23"/>
    </row>
    <row r="101" spans="1:32" ht="13">
      <c r="B101" s="22">
        <v>10</v>
      </c>
      <c r="C101" s="23" t="s">
        <v>347</v>
      </c>
      <c r="D101" s="23" t="s">
        <v>346</v>
      </c>
      <c r="E101" s="23" t="s">
        <v>345</v>
      </c>
      <c r="F101" s="23" t="s">
        <v>348</v>
      </c>
      <c r="G101" s="23" t="s">
        <v>346</v>
      </c>
      <c r="H101" s="23" t="s">
        <v>348</v>
      </c>
      <c r="I101" s="23" t="s">
        <v>347</v>
      </c>
      <c r="J101" s="23" t="s">
        <v>347</v>
      </c>
      <c r="K101" s="23" t="s">
        <v>345</v>
      </c>
      <c r="L101" s="23" t="s">
        <v>348</v>
      </c>
      <c r="M101" s="23" t="s">
        <v>346</v>
      </c>
      <c r="N101" s="23" t="s">
        <v>347</v>
      </c>
      <c r="O101" s="23" t="s">
        <v>348</v>
      </c>
      <c r="P101" s="23" t="s">
        <v>347</v>
      </c>
      <c r="Q101" s="23" t="s">
        <v>346</v>
      </c>
      <c r="Z101" s="23"/>
      <c r="AA101" s="23"/>
      <c r="AB101" s="23"/>
      <c r="AC101" s="23"/>
      <c r="AD101" s="23"/>
      <c r="AE101" s="23"/>
      <c r="AF101" s="23"/>
    </row>
    <row r="102" spans="1:32" ht="13">
      <c r="B102" s="22">
        <v>8</v>
      </c>
      <c r="C102" s="23" t="s">
        <v>348</v>
      </c>
      <c r="D102" s="23" t="s">
        <v>344</v>
      </c>
      <c r="E102" s="23" t="s">
        <v>347</v>
      </c>
      <c r="F102" s="23" t="s">
        <v>348</v>
      </c>
      <c r="G102" s="23" t="s">
        <v>347</v>
      </c>
      <c r="H102" s="23" t="s">
        <v>348</v>
      </c>
      <c r="I102" s="23" t="s">
        <v>344</v>
      </c>
      <c r="J102" s="23" t="s">
        <v>348</v>
      </c>
      <c r="K102" s="23" t="s">
        <v>346</v>
      </c>
      <c r="L102" s="23" t="s">
        <v>348</v>
      </c>
      <c r="M102" s="23" t="s">
        <v>346</v>
      </c>
      <c r="N102" s="23" t="s">
        <v>345</v>
      </c>
      <c r="O102" s="23" t="s">
        <v>345</v>
      </c>
      <c r="P102" s="23" t="s">
        <v>347</v>
      </c>
      <c r="Q102" s="23" t="s">
        <v>346</v>
      </c>
      <c r="Z102" s="23"/>
      <c r="AA102" s="23"/>
      <c r="AB102" s="23"/>
      <c r="AC102" s="23"/>
      <c r="AD102" s="23"/>
      <c r="AE102" s="23"/>
      <c r="AF102" s="23"/>
    </row>
    <row r="103" spans="1:32" ht="13">
      <c r="B103" s="22">
        <v>7</v>
      </c>
      <c r="C103" s="23" t="s">
        <v>348</v>
      </c>
      <c r="D103" s="23" t="s">
        <v>347</v>
      </c>
      <c r="E103" s="23" t="s">
        <v>345</v>
      </c>
      <c r="F103" s="23" t="s">
        <v>348</v>
      </c>
      <c r="G103" s="23" t="s">
        <v>345</v>
      </c>
      <c r="H103" s="23" t="s">
        <v>346</v>
      </c>
      <c r="I103" s="23" t="s">
        <v>193</v>
      </c>
      <c r="J103" s="23" t="s">
        <v>345</v>
      </c>
      <c r="K103" s="23" t="s">
        <v>347</v>
      </c>
      <c r="L103" s="23" t="s">
        <v>347</v>
      </c>
      <c r="M103" s="23" t="s">
        <v>345</v>
      </c>
      <c r="N103" s="23" t="s">
        <v>348</v>
      </c>
      <c r="O103" s="23" t="s">
        <v>348</v>
      </c>
      <c r="P103" s="23" t="s">
        <v>345</v>
      </c>
      <c r="Q103" s="23" t="s">
        <v>346</v>
      </c>
      <c r="Z103" s="23"/>
      <c r="AA103" s="23"/>
      <c r="AB103" s="23"/>
      <c r="AC103" s="23"/>
      <c r="AD103" s="23"/>
      <c r="AE103" s="23"/>
      <c r="AF103" s="23"/>
    </row>
    <row r="104" spans="1:32" ht="13">
      <c r="B104" s="22">
        <v>5</v>
      </c>
      <c r="C104" s="23" t="s">
        <v>344</v>
      </c>
      <c r="D104" s="23" t="s">
        <v>345</v>
      </c>
      <c r="E104" s="23" t="s">
        <v>347</v>
      </c>
      <c r="F104" s="23" t="s">
        <v>348</v>
      </c>
      <c r="G104" s="23" t="s">
        <v>346</v>
      </c>
      <c r="H104" s="23" t="s">
        <v>345</v>
      </c>
      <c r="I104" s="23" t="s">
        <v>193</v>
      </c>
      <c r="J104" s="23" t="s">
        <v>348</v>
      </c>
      <c r="K104" s="23" t="s">
        <v>345</v>
      </c>
      <c r="L104" s="23" t="s">
        <v>345</v>
      </c>
      <c r="M104" s="23" t="s">
        <v>347</v>
      </c>
      <c r="N104" s="23" t="s">
        <v>347</v>
      </c>
      <c r="O104" s="23" t="s">
        <v>346</v>
      </c>
      <c r="P104" s="23" t="s">
        <v>344</v>
      </c>
      <c r="Q104" s="23" t="s">
        <v>346</v>
      </c>
      <c r="Z104" s="23"/>
      <c r="AA104" s="23"/>
      <c r="AB104" s="23"/>
      <c r="AC104" s="23"/>
      <c r="AD104" s="23"/>
      <c r="AE104" s="23"/>
      <c r="AF104" s="23"/>
    </row>
    <row r="105" spans="1:32" ht="13">
      <c r="B105" s="22">
        <v>6</v>
      </c>
      <c r="C105" s="23" t="s">
        <v>344</v>
      </c>
      <c r="D105" s="23" t="s">
        <v>344</v>
      </c>
      <c r="E105" s="23" t="s">
        <v>193</v>
      </c>
      <c r="F105" s="23" t="s">
        <v>348</v>
      </c>
      <c r="G105" s="23" t="s">
        <v>193</v>
      </c>
      <c r="H105" s="23" t="s">
        <v>348</v>
      </c>
      <c r="I105" s="23" t="s">
        <v>193</v>
      </c>
      <c r="J105" s="23" t="s">
        <v>344</v>
      </c>
      <c r="K105" s="23" t="s">
        <v>346</v>
      </c>
      <c r="L105" s="23" t="s">
        <v>347</v>
      </c>
      <c r="M105" s="23" t="s">
        <v>347</v>
      </c>
      <c r="N105" s="23" t="s">
        <v>344</v>
      </c>
      <c r="O105" s="23" t="s">
        <v>345</v>
      </c>
      <c r="P105" s="23" t="s">
        <v>344</v>
      </c>
      <c r="Q105" s="23" t="s">
        <v>346</v>
      </c>
      <c r="Z105" s="23"/>
      <c r="AA105" s="23"/>
      <c r="AB105" s="23"/>
      <c r="AC105" s="23"/>
      <c r="AD105" s="23"/>
      <c r="AE105" s="23"/>
      <c r="AF105" s="23"/>
    </row>
    <row r="106" spans="1:32" ht="13">
      <c r="B106" s="22">
        <v>5</v>
      </c>
      <c r="C106" s="23" t="s">
        <v>347</v>
      </c>
      <c r="D106" s="23" t="s">
        <v>345</v>
      </c>
      <c r="E106" s="23" t="s">
        <v>193</v>
      </c>
      <c r="F106" s="23" t="s">
        <v>348</v>
      </c>
      <c r="G106" s="23" t="s">
        <v>193</v>
      </c>
      <c r="H106" s="23" t="s">
        <v>345</v>
      </c>
      <c r="I106" s="23" t="s">
        <v>193</v>
      </c>
      <c r="J106" s="23" t="s">
        <v>348</v>
      </c>
      <c r="K106" s="23" t="s">
        <v>348</v>
      </c>
      <c r="L106" s="23" t="s">
        <v>345</v>
      </c>
      <c r="M106" s="23" t="s">
        <v>348</v>
      </c>
      <c r="N106" s="23" t="s">
        <v>344</v>
      </c>
      <c r="O106" s="23" t="s">
        <v>348</v>
      </c>
      <c r="P106" s="23" t="s">
        <v>348</v>
      </c>
      <c r="Q106" s="23" t="s">
        <v>193</v>
      </c>
      <c r="Z106" s="23"/>
      <c r="AA106" s="23"/>
      <c r="AB106" s="23"/>
      <c r="AC106" s="23"/>
      <c r="AD106" s="23"/>
      <c r="AE106" s="23"/>
      <c r="AF106" s="23"/>
    </row>
    <row r="107" spans="1:32" ht="13">
      <c r="A107" s="23"/>
      <c r="Z107" s="23"/>
      <c r="AA107" s="23"/>
      <c r="AB107" s="23"/>
      <c r="AC107" s="23"/>
      <c r="AD107" s="23"/>
      <c r="AE107" s="23"/>
      <c r="AF107" s="23"/>
    </row>
    <row r="108" spans="1:32" ht="13">
      <c r="Z108" s="23"/>
      <c r="AA108" s="23"/>
      <c r="AB108" s="23"/>
      <c r="AC108" s="23"/>
      <c r="AD108" s="23"/>
      <c r="AE108" s="23"/>
      <c r="AF108" s="23"/>
    </row>
    <row r="109" spans="1:32" ht="13">
      <c r="Z109" s="23"/>
      <c r="AA109" s="23"/>
      <c r="AB109" s="23"/>
      <c r="AC109" s="23"/>
      <c r="AD109" s="23"/>
      <c r="AE109" s="23"/>
      <c r="AF109" s="23"/>
    </row>
    <row r="110" spans="1:32" ht="13">
      <c r="Z110" s="23"/>
      <c r="AA110" s="23"/>
      <c r="AB110" s="23"/>
      <c r="AC110" s="23"/>
      <c r="AD110" s="23"/>
      <c r="AE110" s="23"/>
      <c r="AF110" s="23"/>
    </row>
    <row r="111" spans="1:32" ht="13">
      <c r="Z111" s="23"/>
      <c r="AA111" s="23"/>
      <c r="AB111" s="23"/>
      <c r="AC111" s="23"/>
      <c r="AD111" s="23"/>
      <c r="AE111" s="23"/>
      <c r="AF111" s="23"/>
    </row>
    <row r="112" spans="1:32" ht="13">
      <c r="Z112" s="23"/>
      <c r="AA112" s="23"/>
      <c r="AB112" s="23"/>
      <c r="AC112" s="23"/>
      <c r="AD112" s="23"/>
      <c r="AE112" s="23"/>
      <c r="AF112" s="23"/>
    </row>
    <row r="113" spans="26:32" ht="13">
      <c r="Z113" s="23"/>
      <c r="AA113" s="23"/>
      <c r="AB113" s="23"/>
      <c r="AC113" s="23"/>
      <c r="AD113" s="23"/>
      <c r="AE113" s="23"/>
      <c r="AF113" s="23"/>
    </row>
    <row r="114" spans="26:32" ht="13">
      <c r="Z114" s="23"/>
      <c r="AA114" s="23"/>
      <c r="AB114" s="23"/>
      <c r="AC114" s="23"/>
      <c r="AD114" s="23"/>
      <c r="AE114" s="23"/>
      <c r="AF114" s="23"/>
    </row>
    <row r="115" spans="26:32" ht="13">
      <c r="Z115" s="23"/>
      <c r="AA115" s="23"/>
      <c r="AB115" s="23"/>
      <c r="AC115" s="23"/>
      <c r="AD115" s="23"/>
      <c r="AE115" s="23"/>
      <c r="AF115" s="23"/>
    </row>
    <row r="116" spans="26:32" ht="13">
      <c r="Z116" s="23"/>
      <c r="AA116" s="23"/>
      <c r="AB116" s="23"/>
      <c r="AC116" s="23"/>
      <c r="AD116" s="23"/>
      <c r="AE116" s="23"/>
      <c r="AF116" s="23"/>
    </row>
    <row r="117" spans="26:32" ht="13">
      <c r="Z117" s="23"/>
      <c r="AA117" s="23"/>
      <c r="AB117" s="23"/>
      <c r="AC117" s="23"/>
      <c r="AD117" s="23"/>
      <c r="AE117" s="23"/>
      <c r="AF117" s="23"/>
    </row>
    <row r="118" spans="26:32" ht="13">
      <c r="Z118" s="23"/>
      <c r="AA118" s="23"/>
      <c r="AB118" s="23"/>
      <c r="AC118" s="23"/>
      <c r="AD118" s="23"/>
      <c r="AE118" s="23"/>
      <c r="AF118" s="23"/>
    </row>
    <row r="119" spans="26:32" ht="13">
      <c r="Z119" s="23"/>
      <c r="AA119" s="23"/>
      <c r="AB119" s="23"/>
      <c r="AC119" s="23"/>
      <c r="AD119" s="23"/>
      <c r="AE119" s="23"/>
      <c r="AF119" s="23"/>
    </row>
    <row r="120" spans="26:32" ht="13">
      <c r="Z120" s="23"/>
      <c r="AA120" s="23"/>
      <c r="AB120" s="23"/>
      <c r="AC120" s="23"/>
      <c r="AD120" s="23"/>
      <c r="AE120" s="23"/>
      <c r="AF120" s="23"/>
    </row>
    <row r="121" spans="26:32" ht="13">
      <c r="Z121" s="23"/>
      <c r="AA121" s="23"/>
      <c r="AB121" s="23"/>
      <c r="AC121" s="23"/>
      <c r="AD121" s="23"/>
      <c r="AE121" s="23"/>
      <c r="AF121" s="23"/>
    </row>
    <row r="122" spans="26:32" ht="13">
      <c r="Z122" s="23"/>
      <c r="AA122" s="23"/>
      <c r="AB122" s="23"/>
      <c r="AC122" s="23"/>
      <c r="AD122" s="23"/>
      <c r="AE122" s="23"/>
      <c r="AF122" s="23"/>
    </row>
    <row r="123" spans="26:32" ht="13">
      <c r="Z123" s="23"/>
      <c r="AA123" s="23"/>
      <c r="AB123" s="23"/>
      <c r="AC123" s="23"/>
      <c r="AD123" s="23"/>
      <c r="AE123" s="23"/>
      <c r="AF123" s="23"/>
    </row>
    <row r="124" spans="26:32" ht="13">
      <c r="Z124" s="23"/>
      <c r="AA124" s="23"/>
      <c r="AB124" s="23"/>
      <c r="AC124" s="23"/>
      <c r="AD124" s="23"/>
      <c r="AE124" s="23"/>
      <c r="AF124" s="23"/>
    </row>
    <row r="125" spans="26:32" ht="13">
      <c r="Z125" s="23"/>
      <c r="AA125" s="23"/>
      <c r="AB125" s="23"/>
      <c r="AC125" s="23"/>
      <c r="AD125" s="23"/>
      <c r="AE125" s="23"/>
      <c r="AF125" s="23"/>
    </row>
    <row r="126" spans="26:32" ht="13">
      <c r="Z126" s="23"/>
      <c r="AA126" s="23"/>
      <c r="AB126" s="23"/>
      <c r="AC126" s="23"/>
      <c r="AD126" s="23"/>
      <c r="AE126" s="23"/>
      <c r="AF126" s="23"/>
    </row>
    <row r="127" spans="26:32" ht="13">
      <c r="Z127" s="23"/>
      <c r="AA127" s="23"/>
      <c r="AB127" s="23"/>
      <c r="AC127" s="23"/>
      <c r="AD127" s="23"/>
      <c r="AE127" s="23"/>
      <c r="AF127" s="23"/>
    </row>
    <row r="128" spans="26:32" ht="13">
      <c r="Z128" s="23"/>
      <c r="AA128" s="23"/>
      <c r="AB128" s="23"/>
      <c r="AC128" s="23"/>
      <c r="AD128" s="23"/>
      <c r="AE128" s="23"/>
      <c r="AF128" s="23"/>
    </row>
    <row r="129" spans="26:32" ht="13">
      <c r="Z129" s="23"/>
      <c r="AA129" s="23"/>
      <c r="AB129" s="23"/>
      <c r="AC129" s="23"/>
      <c r="AD129" s="23"/>
      <c r="AE129" s="23"/>
      <c r="AF129" s="23"/>
    </row>
    <row r="130" spans="26:32" ht="13">
      <c r="Z130" s="23"/>
      <c r="AA130" s="23"/>
      <c r="AB130" s="23"/>
      <c r="AC130" s="23"/>
      <c r="AD130" s="23"/>
      <c r="AE130" s="23"/>
      <c r="AF130" s="23"/>
    </row>
    <row r="131" spans="26:32" ht="13">
      <c r="Z131" s="23"/>
      <c r="AA131" s="23"/>
      <c r="AB131" s="23"/>
      <c r="AC131" s="23"/>
      <c r="AD131" s="23"/>
      <c r="AE131" s="23"/>
      <c r="AF131" s="23"/>
    </row>
    <row r="132" spans="26:32" ht="13">
      <c r="Z132" s="23"/>
      <c r="AA132" s="23"/>
      <c r="AB132" s="23"/>
      <c r="AC132" s="23"/>
      <c r="AD132" s="23"/>
      <c r="AE132" s="23"/>
      <c r="AF132" s="23"/>
    </row>
    <row r="133" spans="26:32" ht="13">
      <c r="Z133" s="23"/>
      <c r="AA133" s="23"/>
      <c r="AB133" s="23"/>
      <c r="AC133" s="23"/>
      <c r="AD133" s="23"/>
      <c r="AE133" s="23"/>
      <c r="AF133" s="23"/>
    </row>
    <row r="134" spans="26:32" ht="13">
      <c r="Z134" s="23"/>
      <c r="AA134" s="23"/>
      <c r="AB134" s="23"/>
      <c r="AC134" s="23"/>
      <c r="AD134" s="23"/>
      <c r="AE134" s="23"/>
      <c r="AF134" s="23"/>
    </row>
    <row r="135" spans="26:32" ht="13">
      <c r="Z135" s="23"/>
      <c r="AA135" s="23"/>
      <c r="AB135" s="23"/>
      <c r="AC135" s="23"/>
      <c r="AD135" s="23"/>
      <c r="AE135" s="23"/>
      <c r="AF135" s="23"/>
    </row>
    <row r="136" spans="26:32" ht="13">
      <c r="Z136" s="23"/>
      <c r="AA136" s="23"/>
      <c r="AB136" s="23"/>
      <c r="AC136" s="23"/>
      <c r="AD136" s="23"/>
      <c r="AE136" s="23"/>
      <c r="AF136" s="23"/>
    </row>
    <row r="137" spans="26:32" ht="13">
      <c r="Z137" s="23"/>
      <c r="AA137" s="23"/>
      <c r="AB137" s="23"/>
      <c r="AC137" s="23"/>
      <c r="AD137" s="23"/>
      <c r="AE137" s="23"/>
      <c r="AF137" s="23"/>
    </row>
    <row r="138" spans="26:32" ht="13">
      <c r="Z138" s="23"/>
      <c r="AA138" s="23"/>
      <c r="AB138" s="23"/>
      <c r="AC138" s="23"/>
      <c r="AD138" s="23"/>
      <c r="AE138" s="23"/>
      <c r="AF138" s="23"/>
    </row>
    <row r="139" spans="26:32" ht="13">
      <c r="Z139" s="23"/>
      <c r="AA139" s="23"/>
      <c r="AB139" s="23"/>
      <c r="AC139" s="23"/>
      <c r="AD139" s="23"/>
      <c r="AE139" s="23"/>
      <c r="AF139" s="23"/>
    </row>
    <row r="140" spans="26:32" ht="13">
      <c r="Z140" s="23"/>
      <c r="AA140" s="23"/>
      <c r="AB140" s="23"/>
      <c r="AC140" s="23"/>
      <c r="AD140" s="23"/>
      <c r="AE140" s="23"/>
      <c r="AF140" s="23"/>
    </row>
    <row r="141" spans="26:32" ht="13">
      <c r="Z141" s="23"/>
      <c r="AA141" s="23"/>
      <c r="AB141" s="23"/>
      <c r="AC141" s="23"/>
      <c r="AD141" s="23"/>
      <c r="AE141" s="23"/>
      <c r="AF141" s="23"/>
    </row>
    <row r="142" spans="26:32" ht="13">
      <c r="Z142" s="23"/>
      <c r="AA142" s="23"/>
      <c r="AB142" s="23"/>
      <c r="AC142" s="23"/>
      <c r="AD142" s="23"/>
      <c r="AE142" s="23"/>
      <c r="AF142" s="23"/>
    </row>
    <row r="143" spans="26:32" ht="13">
      <c r="Z143" s="23"/>
      <c r="AA143" s="23"/>
      <c r="AB143" s="23"/>
      <c r="AC143" s="23"/>
      <c r="AD143" s="23"/>
      <c r="AE143" s="23"/>
      <c r="AF143" s="23"/>
    </row>
    <row r="144" spans="26:32" ht="13">
      <c r="Z144" s="23"/>
      <c r="AA144" s="23"/>
      <c r="AB144" s="23"/>
      <c r="AC144" s="23"/>
      <c r="AD144" s="23"/>
      <c r="AE144" s="23"/>
      <c r="AF144" s="23"/>
    </row>
    <row r="145" spans="26:32" ht="13">
      <c r="Z145" s="23"/>
      <c r="AA145" s="23"/>
      <c r="AB145" s="23"/>
      <c r="AC145" s="23"/>
      <c r="AD145" s="23"/>
      <c r="AE145" s="23"/>
      <c r="AF145" s="23"/>
    </row>
    <row r="146" spans="26:32" ht="13">
      <c r="Z146" s="23"/>
      <c r="AA146" s="23"/>
      <c r="AB146" s="23"/>
      <c r="AC146" s="23"/>
      <c r="AD146" s="23"/>
      <c r="AE146" s="23"/>
      <c r="AF146" s="23"/>
    </row>
    <row r="147" spans="26:32" ht="13">
      <c r="Z147" s="23"/>
      <c r="AA147" s="23"/>
      <c r="AB147" s="23"/>
      <c r="AC147" s="23"/>
      <c r="AD147" s="23"/>
      <c r="AE147" s="23"/>
      <c r="AF147" s="23"/>
    </row>
    <row r="148" spans="26:32" ht="13">
      <c r="Z148" s="23"/>
      <c r="AA148" s="23"/>
      <c r="AB148" s="23"/>
      <c r="AC148" s="23"/>
      <c r="AD148" s="23"/>
      <c r="AE148" s="23"/>
      <c r="AF148" s="23"/>
    </row>
    <row r="149" spans="26:32" ht="13">
      <c r="Z149" s="23"/>
      <c r="AA149" s="23"/>
      <c r="AB149" s="23"/>
      <c r="AC149" s="23"/>
      <c r="AD149" s="23"/>
      <c r="AE149" s="23"/>
      <c r="AF149" s="23"/>
    </row>
    <row r="150" spans="26:32" ht="13">
      <c r="Z150" s="23"/>
      <c r="AA150" s="23"/>
      <c r="AB150" s="23"/>
      <c r="AC150" s="23"/>
      <c r="AD150" s="23"/>
      <c r="AE150" s="23"/>
      <c r="AF150" s="23"/>
    </row>
    <row r="151" spans="26:32" ht="13">
      <c r="Z151" s="23"/>
      <c r="AA151" s="23"/>
      <c r="AB151" s="23"/>
      <c r="AC151" s="23"/>
      <c r="AD151" s="23"/>
      <c r="AE151" s="23"/>
      <c r="AF151" s="23"/>
    </row>
    <row r="152" spans="26:32" ht="13">
      <c r="Z152" s="23"/>
      <c r="AA152" s="23"/>
      <c r="AB152" s="23"/>
      <c r="AC152" s="23"/>
      <c r="AD152" s="23"/>
      <c r="AE152" s="23"/>
      <c r="AF152" s="23"/>
    </row>
    <row r="153" spans="26:32" ht="13">
      <c r="Z153" s="23"/>
      <c r="AA153" s="23"/>
      <c r="AB153" s="23"/>
      <c r="AC153" s="23"/>
      <c r="AD153" s="23"/>
      <c r="AE153" s="23"/>
      <c r="AF153" s="23"/>
    </row>
    <row r="154" spans="26:32" ht="13">
      <c r="Z154" s="23"/>
      <c r="AA154" s="23"/>
      <c r="AB154" s="23"/>
      <c r="AC154" s="23"/>
      <c r="AD154" s="23"/>
      <c r="AE154" s="23"/>
      <c r="AF154" s="23"/>
    </row>
    <row r="155" spans="26:32" ht="13">
      <c r="Z155" s="23"/>
      <c r="AA155" s="23"/>
      <c r="AB155" s="23"/>
      <c r="AC155" s="23"/>
      <c r="AD155" s="23"/>
      <c r="AE155" s="23"/>
      <c r="AF155" s="23"/>
    </row>
    <row r="156" spans="26:32" ht="13">
      <c r="Z156" s="23"/>
      <c r="AA156" s="23"/>
      <c r="AB156" s="23"/>
      <c r="AC156" s="23"/>
      <c r="AD156" s="23"/>
      <c r="AE156" s="23"/>
      <c r="AF156" s="23"/>
    </row>
    <row r="157" spans="26:32" ht="13">
      <c r="Z157" s="23"/>
      <c r="AA157" s="23"/>
      <c r="AB157" s="23"/>
      <c r="AC157" s="23"/>
      <c r="AD157" s="23"/>
      <c r="AE157" s="23"/>
      <c r="AF157" s="23"/>
    </row>
    <row r="158" spans="26:32" ht="13">
      <c r="Z158" s="23"/>
      <c r="AA158" s="23"/>
      <c r="AB158" s="23"/>
      <c r="AC158" s="23"/>
      <c r="AD158" s="23"/>
      <c r="AE158" s="23"/>
      <c r="AF158" s="23"/>
    </row>
    <row r="159" spans="26:32" ht="13">
      <c r="Z159" s="23"/>
      <c r="AA159" s="23"/>
      <c r="AB159" s="23"/>
      <c r="AC159" s="23"/>
      <c r="AD159" s="23"/>
      <c r="AE159" s="23"/>
      <c r="AF159" s="23"/>
    </row>
    <row r="160" spans="26:32" ht="13">
      <c r="Z160" s="23"/>
      <c r="AA160" s="23"/>
      <c r="AB160" s="23"/>
      <c r="AC160" s="23"/>
      <c r="AD160" s="23"/>
      <c r="AE160" s="23"/>
      <c r="AF160" s="23"/>
    </row>
    <row r="161" spans="26:32" ht="13">
      <c r="Z161" s="23"/>
      <c r="AA161" s="23"/>
      <c r="AB161" s="23"/>
      <c r="AC161" s="23"/>
      <c r="AD161" s="23"/>
      <c r="AE161" s="23"/>
      <c r="AF161" s="23"/>
    </row>
    <row r="162" spans="26:32" ht="13">
      <c r="Z162" s="23"/>
      <c r="AA162" s="23"/>
      <c r="AB162" s="23"/>
      <c r="AC162" s="23"/>
      <c r="AD162" s="23"/>
      <c r="AE162" s="23"/>
      <c r="AF162" s="23"/>
    </row>
    <row r="163" spans="26:32" ht="13">
      <c r="Z163" s="23"/>
      <c r="AA163" s="23"/>
      <c r="AB163" s="23"/>
      <c r="AC163" s="23"/>
      <c r="AD163" s="23"/>
      <c r="AE163" s="23"/>
      <c r="AF163" s="23"/>
    </row>
    <row r="164" spans="26:32" ht="13">
      <c r="Z164" s="23"/>
      <c r="AA164" s="23"/>
      <c r="AB164" s="23"/>
      <c r="AC164" s="23"/>
      <c r="AD164" s="23"/>
      <c r="AE164" s="23"/>
      <c r="AF164" s="23"/>
    </row>
    <row r="165" spans="26:32" ht="13">
      <c r="Z165" s="23"/>
      <c r="AA165" s="23"/>
      <c r="AB165" s="23"/>
      <c r="AC165" s="23"/>
      <c r="AD165" s="23"/>
      <c r="AE165" s="23"/>
      <c r="AF165" s="23"/>
    </row>
    <row r="166" spans="26:32" ht="13">
      <c r="Z166" s="23"/>
      <c r="AA166" s="23"/>
      <c r="AB166" s="23"/>
      <c r="AC166" s="23"/>
      <c r="AD166" s="23"/>
      <c r="AE166" s="23"/>
      <c r="AF166" s="23"/>
    </row>
    <row r="167" spans="26:32" ht="13">
      <c r="Z167" s="23"/>
      <c r="AA167" s="23"/>
      <c r="AB167" s="23"/>
      <c r="AC167" s="23"/>
      <c r="AD167" s="23"/>
      <c r="AE167" s="23"/>
      <c r="AF167" s="23"/>
    </row>
    <row r="168" spans="26:32" ht="13">
      <c r="Z168" s="23"/>
      <c r="AA168" s="23"/>
      <c r="AB168" s="23"/>
      <c r="AC168" s="23"/>
      <c r="AD168" s="23"/>
      <c r="AE168" s="23"/>
      <c r="AF168" s="23"/>
    </row>
    <row r="169" spans="26:32" ht="13">
      <c r="Z169" s="23"/>
      <c r="AA169" s="23"/>
      <c r="AB169" s="23"/>
      <c r="AC169" s="23"/>
      <c r="AD169" s="23"/>
      <c r="AE169" s="23"/>
      <c r="AF169" s="23"/>
    </row>
    <row r="170" spans="26:32" ht="13">
      <c r="Z170" s="23"/>
      <c r="AA170" s="23"/>
      <c r="AB170" s="23"/>
      <c r="AC170" s="23"/>
      <c r="AD170" s="23"/>
      <c r="AE170" s="23"/>
      <c r="AF170" s="23"/>
    </row>
    <row r="171" spans="26:32" ht="13">
      <c r="Z171" s="23"/>
      <c r="AA171" s="23"/>
      <c r="AB171" s="23"/>
      <c r="AC171" s="23"/>
      <c r="AD171" s="23"/>
      <c r="AE171" s="23"/>
      <c r="AF171" s="23"/>
    </row>
    <row r="172" spans="26:32" ht="13">
      <c r="Z172" s="23"/>
      <c r="AA172" s="23"/>
      <c r="AB172" s="23"/>
      <c r="AC172" s="23"/>
      <c r="AD172" s="23"/>
      <c r="AE172" s="23"/>
      <c r="AF172" s="23"/>
    </row>
    <row r="173" spans="26:32" ht="13">
      <c r="Z173" s="23"/>
      <c r="AA173" s="23"/>
      <c r="AB173" s="23"/>
      <c r="AC173" s="23"/>
      <c r="AD173" s="23"/>
      <c r="AE173" s="23"/>
      <c r="AF173" s="23"/>
    </row>
    <row r="174" spans="26:32" ht="13">
      <c r="Z174" s="23"/>
      <c r="AA174" s="23"/>
      <c r="AB174" s="23"/>
      <c r="AC174" s="23"/>
      <c r="AD174" s="23"/>
      <c r="AE174" s="23"/>
      <c r="AF174" s="23"/>
    </row>
    <row r="175" spans="26:32" ht="13">
      <c r="Z175" s="23"/>
      <c r="AA175" s="23"/>
      <c r="AB175" s="23"/>
      <c r="AC175" s="23"/>
      <c r="AD175" s="23"/>
      <c r="AE175" s="23"/>
      <c r="AF175" s="23"/>
    </row>
    <row r="176" spans="26:32" ht="13">
      <c r="Z176" s="23"/>
      <c r="AA176" s="23"/>
      <c r="AB176" s="23"/>
      <c r="AC176" s="23"/>
      <c r="AD176" s="23"/>
      <c r="AE176" s="23"/>
      <c r="AF176" s="23"/>
    </row>
    <row r="177" spans="26:32" ht="13">
      <c r="Z177" s="23"/>
      <c r="AA177" s="23"/>
      <c r="AB177" s="23"/>
      <c r="AC177" s="23"/>
      <c r="AD177" s="23"/>
      <c r="AE177" s="23"/>
      <c r="AF177" s="23"/>
    </row>
    <row r="178" spans="26:32" ht="13">
      <c r="Z178" s="23"/>
      <c r="AA178" s="23"/>
      <c r="AB178" s="23"/>
      <c r="AC178" s="23"/>
      <c r="AD178" s="23"/>
      <c r="AE178" s="23"/>
      <c r="AF178" s="23"/>
    </row>
    <row r="179" spans="26:32" ht="13">
      <c r="Z179" s="23"/>
      <c r="AA179" s="23"/>
      <c r="AB179" s="23"/>
      <c r="AC179" s="23"/>
      <c r="AD179" s="23"/>
      <c r="AE179" s="23"/>
      <c r="AF179" s="23"/>
    </row>
    <row r="180" spans="26:32" ht="13">
      <c r="Z180" s="23"/>
      <c r="AA180" s="23"/>
      <c r="AB180" s="23"/>
      <c r="AC180" s="23"/>
      <c r="AD180" s="23"/>
      <c r="AE180" s="23"/>
      <c r="AF180" s="23"/>
    </row>
    <row r="181" spans="26:32" ht="13">
      <c r="Z181" s="23"/>
      <c r="AA181" s="23"/>
      <c r="AB181" s="23"/>
      <c r="AC181" s="23"/>
      <c r="AD181" s="23"/>
      <c r="AE181" s="23"/>
      <c r="AF181" s="23"/>
    </row>
    <row r="182" spans="26:32" ht="13">
      <c r="Z182" s="23"/>
      <c r="AA182" s="23"/>
      <c r="AB182" s="23"/>
      <c r="AC182" s="23"/>
      <c r="AD182" s="23"/>
      <c r="AE182" s="23"/>
      <c r="AF182" s="23"/>
    </row>
    <row r="183" spans="26:32" ht="13">
      <c r="Z183" s="23"/>
      <c r="AA183" s="23"/>
      <c r="AB183" s="23"/>
      <c r="AC183" s="23"/>
      <c r="AD183" s="23"/>
      <c r="AE183" s="23"/>
      <c r="AF183" s="23"/>
    </row>
    <row r="184" spans="26:32" ht="13">
      <c r="Z184" s="23"/>
      <c r="AA184" s="23"/>
      <c r="AB184" s="23"/>
      <c r="AC184" s="23"/>
      <c r="AD184" s="23"/>
      <c r="AE184" s="23"/>
      <c r="AF184" s="23"/>
    </row>
    <row r="185" spans="26:32" ht="13">
      <c r="Z185" s="23"/>
      <c r="AA185" s="23"/>
      <c r="AB185" s="23"/>
      <c r="AC185" s="23"/>
      <c r="AD185" s="23"/>
      <c r="AE185" s="23"/>
      <c r="AF185" s="23"/>
    </row>
    <row r="186" spans="26:32" ht="13">
      <c r="Z186" s="23"/>
      <c r="AA186" s="23"/>
      <c r="AB186" s="23"/>
      <c r="AC186" s="23"/>
      <c r="AD186" s="23"/>
      <c r="AE186" s="23"/>
      <c r="AF186" s="23"/>
    </row>
    <row r="187" spans="26:32" ht="13">
      <c r="Z187" s="23"/>
      <c r="AA187" s="23"/>
      <c r="AB187" s="23"/>
      <c r="AC187" s="23"/>
      <c r="AD187" s="23"/>
      <c r="AE187" s="23"/>
      <c r="AF187" s="23"/>
    </row>
    <row r="188" spans="26:32" ht="13">
      <c r="Z188" s="23"/>
      <c r="AA188" s="23"/>
      <c r="AB188" s="23"/>
      <c r="AC188" s="23"/>
      <c r="AD188" s="23"/>
      <c r="AE188" s="23"/>
      <c r="AF188" s="23"/>
    </row>
    <row r="189" spans="26:32" ht="13">
      <c r="Z189" s="23"/>
      <c r="AA189" s="23"/>
      <c r="AB189" s="23"/>
      <c r="AC189" s="23"/>
      <c r="AD189" s="23"/>
      <c r="AE189" s="23"/>
      <c r="AF189" s="23"/>
    </row>
    <row r="190" spans="26:32" ht="13">
      <c r="Z190" s="23"/>
      <c r="AA190" s="23"/>
      <c r="AB190" s="23"/>
      <c r="AC190" s="23"/>
      <c r="AD190" s="23"/>
      <c r="AE190" s="23"/>
      <c r="AF190" s="23"/>
    </row>
    <row r="191" spans="26:32" ht="13">
      <c r="Z191" s="23"/>
      <c r="AA191" s="23"/>
      <c r="AB191" s="23"/>
      <c r="AC191" s="23"/>
      <c r="AD191" s="23"/>
      <c r="AE191" s="23"/>
      <c r="AF191" s="23"/>
    </row>
    <row r="192" spans="26:32" ht="13">
      <c r="Z192" s="23"/>
      <c r="AA192" s="23"/>
      <c r="AB192" s="23"/>
      <c r="AC192" s="23"/>
      <c r="AD192" s="23"/>
      <c r="AE192" s="23"/>
      <c r="AF192" s="23"/>
    </row>
    <row r="193" spans="26:32" ht="13">
      <c r="Z193" s="23"/>
      <c r="AA193" s="23"/>
      <c r="AB193" s="23"/>
      <c r="AC193" s="23"/>
      <c r="AD193" s="23"/>
      <c r="AE193" s="23"/>
      <c r="AF193" s="23"/>
    </row>
    <row r="194" spans="26:32" ht="13">
      <c r="Z194" s="23"/>
      <c r="AA194" s="23"/>
      <c r="AB194" s="23"/>
      <c r="AC194" s="23"/>
      <c r="AD194" s="23"/>
      <c r="AE194" s="23"/>
      <c r="AF194" s="23"/>
    </row>
    <row r="195" spans="26:32" ht="13">
      <c r="Z195" s="23"/>
      <c r="AA195" s="23"/>
      <c r="AB195" s="23"/>
      <c r="AC195" s="23"/>
      <c r="AD195" s="23"/>
      <c r="AE195" s="23"/>
      <c r="AF195" s="23"/>
    </row>
    <row r="196" spans="26:32" ht="13">
      <c r="Z196" s="23"/>
      <c r="AA196" s="23"/>
      <c r="AB196" s="23"/>
      <c r="AC196" s="23"/>
      <c r="AD196" s="23"/>
      <c r="AE196" s="23"/>
      <c r="AF196" s="23"/>
    </row>
    <row r="197" spans="26:32" ht="13">
      <c r="Z197" s="23"/>
      <c r="AA197" s="23"/>
      <c r="AB197" s="23"/>
      <c r="AC197" s="23"/>
      <c r="AD197" s="23"/>
      <c r="AE197" s="23"/>
      <c r="AF197" s="23"/>
    </row>
    <row r="198" spans="26:32" ht="13">
      <c r="Z198" s="23"/>
      <c r="AA198" s="23"/>
      <c r="AB198" s="23"/>
      <c r="AC198" s="23"/>
      <c r="AD198" s="23"/>
      <c r="AE198" s="23"/>
      <c r="AF198" s="23"/>
    </row>
    <row r="199" spans="26:32" ht="13">
      <c r="Z199" s="23"/>
      <c r="AA199" s="23"/>
      <c r="AB199" s="23"/>
      <c r="AC199" s="23"/>
      <c r="AD199" s="23"/>
      <c r="AE199" s="23"/>
      <c r="AF199" s="23"/>
    </row>
    <row r="200" spans="26:32" ht="13">
      <c r="Z200" s="23"/>
      <c r="AA200" s="23"/>
      <c r="AB200" s="23"/>
      <c r="AC200" s="23"/>
      <c r="AD200" s="23"/>
      <c r="AE200" s="23"/>
      <c r="AF200" s="23"/>
    </row>
    <row r="201" spans="26:32" ht="13">
      <c r="Z201" s="23"/>
      <c r="AA201" s="23"/>
      <c r="AB201" s="23"/>
      <c r="AC201" s="23"/>
      <c r="AD201" s="23"/>
      <c r="AE201" s="23"/>
      <c r="AF201" s="23"/>
    </row>
    <row r="202" spans="26:32" ht="13">
      <c r="Z202" s="23"/>
      <c r="AA202" s="23"/>
      <c r="AB202" s="23"/>
      <c r="AC202" s="23"/>
      <c r="AD202" s="23"/>
      <c r="AE202" s="23"/>
      <c r="AF202" s="23"/>
    </row>
    <row r="203" spans="26:32" ht="13">
      <c r="Z203" s="23"/>
      <c r="AA203" s="23"/>
      <c r="AB203" s="23"/>
      <c r="AC203" s="23"/>
      <c r="AD203" s="23"/>
      <c r="AE203" s="23"/>
      <c r="AF203" s="23"/>
    </row>
    <row r="204" spans="26:32" ht="13">
      <c r="Z204" s="23"/>
      <c r="AA204" s="23"/>
      <c r="AB204" s="23"/>
      <c r="AC204" s="23"/>
      <c r="AD204" s="23"/>
      <c r="AE204" s="23"/>
      <c r="AF204" s="23"/>
    </row>
    <row r="205" spans="26:32" ht="13">
      <c r="Z205" s="23"/>
      <c r="AA205" s="23"/>
      <c r="AB205" s="23"/>
      <c r="AC205" s="23"/>
      <c r="AD205" s="23"/>
      <c r="AE205" s="23"/>
      <c r="AF205" s="23"/>
    </row>
    <row r="206" spans="26:32" ht="13">
      <c r="Z206" s="23"/>
      <c r="AA206" s="23"/>
      <c r="AB206" s="23"/>
      <c r="AC206" s="23"/>
      <c r="AD206" s="23"/>
      <c r="AE206" s="23"/>
      <c r="AF206" s="23"/>
    </row>
    <row r="207" spans="26:32" ht="13">
      <c r="Z207" s="23"/>
      <c r="AA207" s="23"/>
      <c r="AB207" s="23"/>
      <c r="AC207" s="23"/>
      <c r="AD207" s="23"/>
      <c r="AE207" s="23"/>
      <c r="AF207" s="23"/>
    </row>
    <row r="208" spans="26:32" ht="13">
      <c r="Z208" s="23"/>
      <c r="AA208" s="23"/>
      <c r="AB208" s="23"/>
      <c r="AC208" s="23"/>
      <c r="AD208" s="23"/>
      <c r="AE208" s="23"/>
      <c r="AF208" s="23"/>
    </row>
    <row r="209" spans="16:32" ht="13">
      <c r="Z209" s="23"/>
      <c r="AA209" s="23"/>
      <c r="AB209" s="23"/>
      <c r="AC209" s="23"/>
      <c r="AD209" s="23"/>
      <c r="AE209" s="23"/>
      <c r="AF209" s="23"/>
    </row>
    <row r="210" spans="16:32" ht="13">
      <c r="Z210" s="23"/>
      <c r="AA210" s="23"/>
      <c r="AB210" s="23"/>
      <c r="AC210" s="23"/>
      <c r="AD210" s="23"/>
      <c r="AE210" s="23"/>
      <c r="AF210" s="23"/>
    </row>
    <row r="211" spans="16:32" ht="13">
      <c r="Z211" s="23"/>
      <c r="AA211" s="23"/>
      <c r="AB211" s="23"/>
      <c r="AC211" s="23"/>
      <c r="AD211" s="23"/>
      <c r="AE211" s="23"/>
      <c r="AF211" s="23"/>
    </row>
    <row r="212" spans="16:32" ht="13">
      <c r="Z212" s="23"/>
      <c r="AA212" s="23"/>
      <c r="AB212" s="23"/>
      <c r="AC212" s="23"/>
      <c r="AD212" s="23"/>
      <c r="AE212" s="23"/>
      <c r="AF212" s="23"/>
    </row>
    <row r="213" spans="16:32" ht="13">
      <c r="P213" s="74"/>
      <c r="Z213" s="23"/>
      <c r="AA213" s="23"/>
      <c r="AB213" s="23"/>
      <c r="AC213" s="23"/>
      <c r="AD213" s="23"/>
      <c r="AE213" s="23"/>
      <c r="AF213" s="23"/>
    </row>
    <row r="214" spans="16:32" ht="13">
      <c r="Z214" s="23"/>
      <c r="AA214" s="23"/>
      <c r="AB214" s="23"/>
      <c r="AC214" s="23"/>
      <c r="AD214" s="23"/>
      <c r="AE214" s="23"/>
      <c r="AF214" s="23"/>
    </row>
    <row r="215" spans="16:32" ht="13">
      <c r="P215" s="74"/>
      <c r="Z215" s="23"/>
      <c r="AA215" s="23"/>
      <c r="AB215" s="23"/>
      <c r="AC215" s="23"/>
      <c r="AD215" s="23"/>
      <c r="AE215" s="23"/>
      <c r="AF215" s="23"/>
    </row>
    <row r="216" spans="16:32" ht="13">
      <c r="P216" s="74"/>
      <c r="Z216" s="23"/>
      <c r="AA216" s="23"/>
      <c r="AB216" s="23"/>
      <c r="AC216" s="23"/>
      <c r="AD216" s="23"/>
      <c r="AE216" s="23"/>
      <c r="AF216" s="23"/>
    </row>
    <row r="217" spans="16:32" ht="13">
      <c r="P217" s="74"/>
      <c r="Z217" s="23"/>
      <c r="AA217" s="23"/>
      <c r="AB217" s="23"/>
      <c r="AC217" s="23"/>
      <c r="AD217" s="23"/>
      <c r="AE217" s="23"/>
      <c r="AF217" s="23"/>
    </row>
    <row r="218" spans="16:32" ht="13">
      <c r="P218" s="74"/>
      <c r="Z218" s="23"/>
      <c r="AA218" s="23"/>
      <c r="AB218" s="23"/>
      <c r="AC218" s="23"/>
      <c r="AD218" s="23"/>
      <c r="AE218" s="23"/>
      <c r="AF218" s="23"/>
    </row>
    <row r="219" spans="16:32" ht="13">
      <c r="P219" s="74"/>
      <c r="Z219" s="23"/>
      <c r="AA219" s="23"/>
      <c r="AB219" s="23"/>
      <c r="AC219" s="23"/>
      <c r="AD219" s="23"/>
      <c r="AE219" s="23"/>
      <c r="AF219" s="23"/>
    </row>
    <row r="220" spans="16:32" ht="13">
      <c r="P220" s="74"/>
      <c r="Z220" s="23"/>
      <c r="AA220" s="23"/>
      <c r="AB220" s="23"/>
      <c r="AC220" s="23"/>
      <c r="AD220" s="23"/>
      <c r="AE220" s="23"/>
      <c r="AF220" s="23"/>
    </row>
    <row r="221" spans="16:32" ht="13">
      <c r="P221" s="74"/>
      <c r="Z221" s="23"/>
      <c r="AA221" s="23"/>
      <c r="AB221" s="23"/>
      <c r="AC221" s="23"/>
      <c r="AD221" s="23"/>
      <c r="AE221" s="23"/>
      <c r="AF221" s="23"/>
    </row>
    <row r="222" spans="16:32" ht="13">
      <c r="P222" s="74"/>
      <c r="Z222" s="23"/>
      <c r="AA222" s="23"/>
      <c r="AB222" s="23"/>
      <c r="AC222" s="23"/>
      <c r="AD222" s="23"/>
      <c r="AE222" s="23"/>
      <c r="AF222" s="23"/>
    </row>
    <row r="223" spans="16:32" ht="13">
      <c r="P223" s="74"/>
      <c r="Z223" s="23"/>
      <c r="AA223" s="23"/>
      <c r="AB223" s="23"/>
      <c r="AC223" s="23"/>
      <c r="AD223" s="23"/>
      <c r="AE223" s="23"/>
      <c r="AF223" s="23"/>
    </row>
    <row r="224" spans="16:32" ht="13">
      <c r="P224" s="74"/>
      <c r="Z224" s="23"/>
      <c r="AA224" s="23"/>
      <c r="AB224" s="23"/>
      <c r="AC224" s="23"/>
      <c r="AD224" s="23"/>
      <c r="AE224" s="23"/>
      <c r="AF224" s="23"/>
    </row>
    <row r="225" spans="16:32" ht="13">
      <c r="P225" s="74"/>
      <c r="Z225" s="23"/>
      <c r="AA225" s="23"/>
      <c r="AB225" s="23"/>
      <c r="AC225" s="23"/>
      <c r="AD225" s="23"/>
      <c r="AE225" s="23"/>
      <c r="AF225" s="23"/>
    </row>
    <row r="226" spans="16:32" ht="13">
      <c r="P226" s="74"/>
      <c r="Z226" s="23"/>
      <c r="AA226" s="23"/>
      <c r="AB226" s="23"/>
      <c r="AC226" s="23"/>
      <c r="AD226" s="23"/>
      <c r="AE226" s="23"/>
      <c r="AF226" s="23"/>
    </row>
    <row r="227" spans="16:32" ht="13">
      <c r="P227" s="74"/>
      <c r="Z227" s="23"/>
      <c r="AA227" s="23"/>
      <c r="AB227" s="23"/>
      <c r="AC227" s="23"/>
      <c r="AD227" s="23"/>
      <c r="AE227" s="23"/>
      <c r="AF227" s="23"/>
    </row>
    <row r="228" spans="16:32" ht="13">
      <c r="P228" s="74"/>
      <c r="Z228" s="23"/>
      <c r="AA228" s="23"/>
      <c r="AB228" s="23"/>
      <c r="AC228" s="23"/>
      <c r="AD228" s="23"/>
      <c r="AE228" s="23"/>
      <c r="AF228" s="23"/>
    </row>
    <row r="229" spans="16:32" ht="13">
      <c r="P229" s="74"/>
      <c r="Z229" s="23"/>
      <c r="AA229" s="23"/>
      <c r="AB229" s="23"/>
      <c r="AC229" s="23"/>
      <c r="AD229" s="23"/>
      <c r="AE229" s="23"/>
      <c r="AF229" s="23"/>
    </row>
    <row r="230" spans="16:32" ht="13">
      <c r="P230" s="74"/>
      <c r="Z230" s="23"/>
      <c r="AA230" s="23"/>
      <c r="AB230" s="23"/>
      <c r="AC230" s="23"/>
      <c r="AD230" s="23"/>
      <c r="AE230" s="23"/>
      <c r="AF230" s="23"/>
    </row>
    <row r="231" spans="16:32" ht="13">
      <c r="P231" s="74"/>
      <c r="Z231" s="23"/>
      <c r="AA231" s="23"/>
      <c r="AB231" s="23"/>
      <c r="AC231" s="23"/>
      <c r="AD231" s="23"/>
      <c r="AE231" s="23"/>
      <c r="AF231" s="23"/>
    </row>
    <row r="232" spans="16:32" ht="13">
      <c r="P232" s="74"/>
      <c r="Z232" s="23"/>
      <c r="AA232" s="23"/>
      <c r="AB232" s="23"/>
      <c r="AC232" s="23"/>
      <c r="AD232" s="23"/>
      <c r="AE232" s="23"/>
      <c r="AF232" s="23"/>
    </row>
    <row r="233" spans="16:32" ht="13">
      <c r="P233" s="74"/>
      <c r="Z233" s="23"/>
      <c r="AA233" s="23"/>
      <c r="AB233" s="23"/>
      <c r="AC233" s="23"/>
      <c r="AD233" s="23"/>
      <c r="AE233" s="23"/>
      <c r="AF233" s="23"/>
    </row>
    <row r="234" spans="16:32" ht="13">
      <c r="P234" s="74"/>
      <c r="Z234" s="23"/>
      <c r="AA234" s="23"/>
      <c r="AB234" s="23"/>
      <c r="AC234" s="23"/>
      <c r="AD234" s="23"/>
      <c r="AE234" s="23"/>
      <c r="AF234" s="23"/>
    </row>
    <row r="235" spans="16:32" ht="13">
      <c r="P235" s="74"/>
      <c r="Z235" s="23"/>
      <c r="AA235" s="23"/>
      <c r="AB235" s="23"/>
      <c r="AC235" s="23"/>
      <c r="AD235" s="23"/>
      <c r="AE235" s="23"/>
      <c r="AF235" s="23"/>
    </row>
    <row r="236" spans="16:32" ht="13">
      <c r="P236" s="74"/>
      <c r="Z236" s="23"/>
      <c r="AA236" s="23"/>
      <c r="AB236" s="23"/>
      <c r="AC236" s="23"/>
      <c r="AD236" s="23"/>
      <c r="AE236" s="23"/>
      <c r="AF236" s="23"/>
    </row>
    <row r="237" spans="16:32" ht="13">
      <c r="P237" s="74"/>
      <c r="Z237" s="23"/>
      <c r="AA237" s="23"/>
      <c r="AB237" s="23"/>
      <c r="AC237" s="23"/>
      <c r="AD237" s="23"/>
      <c r="AE237" s="23"/>
      <c r="AF237" s="23"/>
    </row>
    <row r="238" spans="16:32" ht="13">
      <c r="P238" s="74"/>
      <c r="Z238" s="23"/>
      <c r="AA238" s="23"/>
      <c r="AB238" s="23"/>
      <c r="AC238" s="23"/>
      <c r="AD238" s="23"/>
      <c r="AE238" s="23"/>
      <c r="AF238" s="23"/>
    </row>
    <row r="239" spans="16:32" ht="13">
      <c r="P239" s="74"/>
      <c r="Z239" s="23"/>
      <c r="AA239" s="23"/>
      <c r="AB239" s="23"/>
      <c r="AC239" s="23"/>
      <c r="AD239" s="23"/>
      <c r="AE239" s="23"/>
      <c r="AF239" s="23"/>
    </row>
    <row r="240" spans="16:32" ht="13">
      <c r="P240" s="74"/>
      <c r="Z240" s="23"/>
      <c r="AA240" s="23"/>
      <c r="AB240" s="23"/>
      <c r="AC240" s="23"/>
      <c r="AD240" s="23"/>
      <c r="AE240" s="23"/>
      <c r="AF240" s="23"/>
    </row>
    <row r="241" spans="16:32" ht="13">
      <c r="P241" s="74"/>
      <c r="Z241" s="23"/>
      <c r="AA241" s="23"/>
      <c r="AB241" s="23"/>
      <c r="AC241" s="23"/>
      <c r="AD241" s="23"/>
      <c r="AE241" s="23"/>
      <c r="AF241" s="23"/>
    </row>
    <row r="242" spans="16:32" ht="13">
      <c r="P242" s="74"/>
      <c r="Z242" s="23"/>
      <c r="AA242" s="23"/>
      <c r="AB242" s="23"/>
      <c r="AC242" s="23"/>
      <c r="AD242" s="23"/>
      <c r="AE242" s="23"/>
      <c r="AF242" s="23"/>
    </row>
    <row r="243" spans="16:32" ht="13">
      <c r="P243" s="74"/>
      <c r="Z243" s="23"/>
      <c r="AA243" s="23"/>
      <c r="AB243" s="23"/>
      <c r="AC243" s="23"/>
      <c r="AD243" s="23"/>
      <c r="AE243" s="23"/>
      <c r="AF243" s="23"/>
    </row>
    <row r="244" spans="16:32" ht="13">
      <c r="P244" s="74"/>
      <c r="Z244" s="23"/>
      <c r="AA244" s="23"/>
      <c r="AB244" s="23"/>
      <c r="AC244" s="23"/>
      <c r="AD244" s="23"/>
      <c r="AE244" s="23"/>
      <c r="AF244" s="23"/>
    </row>
    <row r="245" spans="16:32" ht="13">
      <c r="P245" s="74"/>
      <c r="Z245" s="23"/>
      <c r="AA245" s="23"/>
      <c r="AB245" s="23"/>
      <c r="AC245" s="23"/>
      <c r="AD245" s="23"/>
      <c r="AE245" s="23"/>
      <c r="AF245" s="23"/>
    </row>
    <row r="246" spans="16:32" ht="13">
      <c r="P246" s="74"/>
      <c r="Z246" s="23"/>
      <c r="AA246" s="23"/>
      <c r="AB246" s="23"/>
      <c r="AC246" s="23"/>
      <c r="AD246" s="23"/>
      <c r="AE246" s="23"/>
      <c r="AF246" s="23"/>
    </row>
    <row r="247" spans="16:32" ht="13">
      <c r="P247" s="74"/>
      <c r="Z247" s="23"/>
      <c r="AA247" s="23"/>
      <c r="AB247" s="23"/>
      <c r="AC247" s="23"/>
      <c r="AD247" s="23"/>
      <c r="AE247" s="23"/>
      <c r="AF247" s="23"/>
    </row>
    <row r="248" spans="16:32" ht="13">
      <c r="P248" s="74"/>
      <c r="Z248" s="23"/>
      <c r="AA248" s="23"/>
      <c r="AB248" s="23"/>
      <c r="AC248" s="23"/>
      <c r="AD248" s="23"/>
      <c r="AE248" s="23"/>
      <c r="AF248" s="23"/>
    </row>
    <row r="249" spans="16:32" ht="13">
      <c r="P249" s="74"/>
      <c r="Z249" s="23"/>
      <c r="AA249" s="23"/>
      <c r="AB249" s="23"/>
      <c r="AC249" s="23"/>
      <c r="AD249" s="23"/>
      <c r="AE249" s="23"/>
      <c r="AF249" s="23"/>
    </row>
    <row r="250" spans="16:32" ht="13">
      <c r="P250" s="74"/>
      <c r="Z250" s="23"/>
      <c r="AA250" s="23"/>
      <c r="AB250" s="23"/>
      <c r="AC250" s="23"/>
      <c r="AD250" s="23"/>
      <c r="AE250" s="23"/>
      <c r="AF250" s="23"/>
    </row>
    <row r="251" spans="16:32" ht="13">
      <c r="P251" s="74"/>
      <c r="Z251" s="23"/>
      <c r="AA251" s="23"/>
      <c r="AB251" s="23"/>
      <c r="AC251" s="23"/>
      <c r="AD251" s="23"/>
      <c r="AE251" s="23"/>
      <c r="AF251" s="23"/>
    </row>
    <row r="252" spans="16:32" ht="13">
      <c r="P252" s="74"/>
      <c r="Z252" s="23"/>
      <c r="AA252" s="23"/>
      <c r="AB252" s="23"/>
      <c r="AC252" s="23"/>
      <c r="AD252" s="23"/>
      <c r="AE252" s="23"/>
      <c r="AF252" s="23"/>
    </row>
    <row r="253" spans="16:32" ht="13">
      <c r="P253" s="74"/>
      <c r="Z253" s="23"/>
      <c r="AA253" s="23"/>
      <c r="AB253" s="23"/>
      <c r="AC253" s="23"/>
      <c r="AD253" s="23"/>
      <c r="AE253" s="23"/>
      <c r="AF253" s="23"/>
    </row>
    <row r="254" spans="16:32" ht="13">
      <c r="P254" s="74"/>
      <c r="Z254" s="23"/>
      <c r="AA254" s="23"/>
      <c r="AB254" s="23"/>
      <c r="AC254" s="23"/>
      <c r="AD254" s="23"/>
      <c r="AE254" s="23"/>
      <c r="AF254" s="23"/>
    </row>
    <row r="255" spans="16:32" ht="13">
      <c r="P255" s="74"/>
      <c r="Z255" s="23"/>
      <c r="AA255" s="23"/>
      <c r="AB255" s="23"/>
      <c r="AC255" s="23"/>
      <c r="AD255" s="23"/>
      <c r="AE255" s="23"/>
      <c r="AF255" s="23"/>
    </row>
    <row r="256" spans="16:32" ht="13">
      <c r="P256" s="74"/>
      <c r="Z256" s="23"/>
      <c r="AA256" s="23"/>
      <c r="AB256" s="23"/>
      <c r="AC256" s="23"/>
      <c r="AD256" s="23"/>
      <c r="AE256" s="23"/>
      <c r="AF256" s="23"/>
    </row>
    <row r="257" spans="16:32" ht="13">
      <c r="P257" s="74"/>
      <c r="Z257" s="23"/>
      <c r="AA257" s="23"/>
      <c r="AB257" s="23"/>
      <c r="AC257" s="23"/>
      <c r="AD257" s="23"/>
      <c r="AE257" s="23"/>
      <c r="AF257" s="23"/>
    </row>
    <row r="258" spans="16:32" ht="13">
      <c r="P258" s="74"/>
      <c r="Z258" s="23"/>
      <c r="AA258" s="23"/>
      <c r="AB258" s="23"/>
      <c r="AC258" s="23"/>
      <c r="AD258" s="23"/>
      <c r="AE258" s="23"/>
      <c r="AF258" s="23"/>
    </row>
    <row r="259" spans="16:32" ht="13">
      <c r="P259" s="74"/>
      <c r="Z259" s="23"/>
      <c r="AA259" s="23"/>
      <c r="AB259" s="23"/>
      <c r="AC259" s="23"/>
      <c r="AD259" s="23"/>
      <c r="AE259" s="23"/>
      <c r="AF259" s="23"/>
    </row>
    <row r="260" spans="16:32" ht="13">
      <c r="P260" s="74"/>
      <c r="Z260" s="23"/>
      <c r="AA260" s="23"/>
      <c r="AB260" s="23"/>
      <c r="AC260" s="23"/>
      <c r="AD260" s="23"/>
      <c r="AE260" s="23"/>
      <c r="AF260" s="23"/>
    </row>
    <row r="261" spans="16:32" ht="13">
      <c r="P261" s="74"/>
      <c r="Z261" s="23"/>
      <c r="AA261" s="23"/>
      <c r="AB261" s="23"/>
      <c r="AC261" s="23"/>
      <c r="AD261" s="23"/>
      <c r="AE261" s="23"/>
      <c r="AF261" s="23"/>
    </row>
    <row r="262" spans="16:32" ht="13">
      <c r="P262" s="74"/>
      <c r="Z262" s="23"/>
      <c r="AA262" s="23"/>
      <c r="AB262" s="23"/>
      <c r="AC262" s="23"/>
      <c r="AD262" s="23"/>
      <c r="AE262" s="23"/>
      <c r="AF262" s="23"/>
    </row>
    <row r="263" spans="16:32" ht="13">
      <c r="P263" s="74"/>
      <c r="Z263" s="23"/>
      <c r="AA263" s="23"/>
      <c r="AB263" s="23"/>
      <c r="AC263" s="23"/>
      <c r="AD263" s="23"/>
      <c r="AE263" s="23"/>
      <c r="AF263" s="23"/>
    </row>
    <row r="264" spans="16:32" ht="13">
      <c r="P264" s="74"/>
      <c r="Z264" s="23"/>
      <c r="AA264" s="23"/>
      <c r="AB264" s="23"/>
      <c r="AC264" s="23"/>
      <c r="AD264" s="23"/>
      <c r="AE264" s="23"/>
      <c r="AF264" s="23"/>
    </row>
    <row r="265" spans="16:32" ht="13">
      <c r="P265" s="74"/>
      <c r="Z265" s="23"/>
      <c r="AA265" s="23"/>
      <c r="AB265" s="23"/>
      <c r="AC265" s="23"/>
      <c r="AD265" s="23"/>
      <c r="AE265" s="23"/>
      <c r="AF265" s="23"/>
    </row>
    <row r="266" spans="16:32" ht="13">
      <c r="P266" s="74"/>
      <c r="Z266" s="23"/>
      <c r="AA266" s="23"/>
      <c r="AB266" s="23"/>
      <c r="AC266" s="23"/>
      <c r="AD266" s="23"/>
      <c r="AE266" s="23"/>
      <c r="AF266" s="23"/>
    </row>
    <row r="267" spans="16:32" ht="13">
      <c r="P267" s="74"/>
      <c r="Z267" s="23"/>
      <c r="AA267" s="23"/>
      <c r="AB267" s="23"/>
      <c r="AC267" s="23"/>
      <c r="AD267" s="23"/>
      <c r="AE267" s="23"/>
      <c r="AF267" s="23"/>
    </row>
    <row r="268" spans="16:32" ht="13">
      <c r="P268" s="74"/>
      <c r="Z268" s="23"/>
      <c r="AA268" s="23"/>
      <c r="AB268" s="23"/>
      <c r="AC268" s="23"/>
      <c r="AD268" s="23"/>
      <c r="AE268" s="23"/>
      <c r="AF268" s="23"/>
    </row>
    <row r="269" spans="16:32" ht="13">
      <c r="P269" s="74"/>
      <c r="Z269" s="23"/>
      <c r="AA269" s="23"/>
      <c r="AB269" s="23"/>
      <c r="AC269" s="23"/>
      <c r="AD269" s="23"/>
      <c r="AE269" s="23"/>
      <c r="AF269" s="23"/>
    </row>
    <row r="270" spans="16:32" ht="13">
      <c r="P270" s="74"/>
      <c r="Z270" s="23"/>
      <c r="AA270" s="23"/>
      <c r="AB270" s="23"/>
      <c r="AC270" s="23"/>
      <c r="AD270" s="23"/>
      <c r="AE270" s="23"/>
      <c r="AF270" s="23"/>
    </row>
    <row r="271" spans="16:32" ht="13">
      <c r="P271" s="74"/>
      <c r="Z271" s="23"/>
      <c r="AA271" s="23"/>
      <c r="AB271" s="23"/>
      <c r="AC271" s="23"/>
      <c r="AD271" s="23"/>
      <c r="AE271" s="23"/>
      <c r="AF271" s="23"/>
    </row>
    <row r="272" spans="16:32" ht="13">
      <c r="P272" s="74"/>
      <c r="Z272" s="23"/>
      <c r="AA272" s="23"/>
      <c r="AB272" s="23"/>
      <c r="AC272" s="23"/>
      <c r="AD272" s="23"/>
      <c r="AE272" s="23"/>
      <c r="AF272" s="23"/>
    </row>
    <row r="273" spans="16:32" ht="13">
      <c r="P273" s="74"/>
      <c r="Z273" s="23"/>
      <c r="AA273" s="23"/>
      <c r="AB273" s="23"/>
      <c r="AC273" s="23"/>
      <c r="AD273" s="23"/>
      <c r="AE273" s="23"/>
      <c r="AF273" s="23"/>
    </row>
    <row r="274" spans="16:32" ht="13">
      <c r="P274" s="74"/>
      <c r="Z274" s="23"/>
      <c r="AA274" s="23"/>
      <c r="AB274" s="23"/>
      <c r="AC274" s="23"/>
      <c r="AD274" s="23"/>
      <c r="AE274" s="23"/>
      <c r="AF274" s="23"/>
    </row>
    <row r="275" spans="16:32" ht="13">
      <c r="P275" s="74"/>
      <c r="Z275" s="23"/>
      <c r="AA275" s="23"/>
      <c r="AB275" s="23"/>
      <c r="AC275" s="23"/>
      <c r="AD275" s="23"/>
      <c r="AE275" s="23"/>
      <c r="AF275" s="23"/>
    </row>
    <row r="276" spans="16:32" ht="13">
      <c r="P276" s="74"/>
      <c r="Z276" s="23"/>
      <c r="AA276" s="23"/>
      <c r="AB276" s="23"/>
      <c r="AC276" s="23"/>
      <c r="AD276" s="23"/>
      <c r="AE276" s="23"/>
      <c r="AF276" s="23"/>
    </row>
    <row r="277" spans="16:32" ht="13">
      <c r="P277" s="74"/>
      <c r="Z277" s="23"/>
      <c r="AA277" s="23"/>
      <c r="AB277" s="23"/>
      <c r="AC277" s="23"/>
      <c r="AD277" s="23"/>
      <c r="AE277" s="23"/>
      <c r="AF277" s="23"/>
    </row>
    <row r="278" spans="16:32" ht="13">
      <c r="P278" s="74"/>
      <c r="Z278" s="23"/>
      <c r="AA278" s="23"/>
      <c r="AB278" s="23"/>
      <c r="AC278" s="23"/>
      <c r="AD278" s="23"/>
      <c r="AE278" s="23"/>
      <c r="AF278" s="23"/>
    </row>
    <row r="279" spans="16:32" ht="13">
      <c r="P279" s="74"/>
      <c r="Z279" s="23"/>
      <c r="AA279" s="23"/>
      <c r="AB279" s="23"/>
      <c r="AC279" s="23"/>
      <c r="AD279" s="23"/>
      <c r="AE279" s="23"/>
      <c r="AF279" s="23"/>
    </row>
    <row r="280" spans="16:32" ht="13">
      <c r="P280" s="74"/>
      <c r="Z280" s="23"/>
      <c r="AA280" s="23"/>
      <c r="AB280" s="23"/>
      <c r="AC280" s="23"/>
      <c r="AD280" s="23"/>
      <c r="AE280" s="23"/>
      <c r="AF280" s="23"/>
    </row>
    <row r="281" spans="16:32" ht="13">
      <c r="P281" s="74"/>
      <c r="Z281" s="23"/>
      <c r="AA281" s="23"/>
      <c r="AB281" s="23"/>
      <c r="AC281" s="23"/>
      <c r="AD281" s="23"/>
      <c r="AE281" s="23"/>
      <c r="AF281" s="23"/>
    </row>
    <row r="282" spans="16:32" ht="13">
      <c r="P282" s="74"/>
      <c r="Z282" s="23"/>
      <c r="AA282" s="23"/>
      <c r="AB282" s="23"/>
      <c r="AC282" s="23"/>
      <c r="AD282" s="23"/>
      <c r="AE282" s="23"/>
      <c r="AF282" s="23"/>
    </row>
    <row r="283" spans="16:32" ht="13">
      <c r="P283" s="74"/>
      <c r="Z283" s="23"/>
      <c r="AA283" s="23"/>
      <c r="AB283" s="23"/>
      <c r="AC283" s="23"/>
      <c r="AD283" s="23"/>
      <c r="AE283" s="23"/>
      <c r="AF283" s="23"/>
    </row>
    <row r="284" spans="16:32" ht="13">
      <c r="P284" s="74"/>
      <c r="Z284" s="23"/>
      <c r="AA284" s="23"/>
      <c r="AB284" s="23"/>
      <c r="AC284" s="23"/>
      <c r="AD284" s="23"/>
      <c r="AE284" s="23"/>
      <c r="AF284" s="23"/>
    </row>
    <row r="285" spans="16:32" ht="13">
      <c r="P285" s="74"/>
      <c r="Z285" s="23"/>
      <c r="AA285" s="23"/>
      <c r="AB285" s="23"/>
      <c r="AC285" s="23"/>
      <c r="AD285" s="23"/>
      <c r="AE285" s="23"/>
      <c r="AF285" s="23"/>
    </row>
    <row r="286" spans="16:32" ht="13">
      <c r="P286" s="74"/>
      <c r="Z286" s="23"/>
      <c r="AA286" s="23"/>
      <c r="AB286" s="23"/>
      <c r="AC286" s="23"/>
      <c r="AD286" s="23"/>
      <c r="AE286" s="23"/>
      <c r="AF286" s="23"/>
    </row>
    <row r="287" spans="16:32" ht="13">
      <c r="P287" s="74"/>
      <c r="Z287" s="23"/>
      <c r="AA287" s="23"/>
      <c r="AB287" s="23"/>
      <c r="AC287" s="23"/>
      <c r="AD287" s="23"/>
      <c r="AE287" s="23"/>
      <c r="AF287" s="23"/>
    </row>
    <row r="288" spans="16:32" ht="13">
      <c r="P288" s="74"/>
      <c r="Z288" s="23"/>
      <c r="AA288" s="23"/>
      <c r="AB288" s="23"/>
      <c r="AC288" s="23"/>
      <c r="AD288" s="23"/>
      <c r="AE288" s="23"/>
      <c r="AF288" s="23"/>
    </row>
    <row r="289" spans="16:32" ht="13">
      <c r="P289" s="74"/>
      <c r="Z289" s="23"/>
      <c r="AA289" s="23"/>
      <c r="AB289" s="23"/>
      <c r="AC289" s="23"/>
      <c r="AD289" s="23"/>
      <c r="AE289" s="23"/>
      <c r="AF289" s="23"/>
    </row>
    <row r="290" spans="16:32" ht="13">
      <c r="P290" s="74"/>
      <c r="Z290" s="23"/>
      <c r="AA290" s="23"/>
      <c r="AB290" s="23"/>
      <c r="AC290" s="23"/>
      <c r="AD290" s="23"/>
      <c r="AE290" s="23"/>
      <c r="AF290" s="23"/>
    </row>
    <row r="291" spans="16:32" ht="13">
      <c r="P291" s="74"/>
      <c r="Z291" s="23"/>
      <c r="AA291" s="23"/>
      <c r="AB291" s="23"/>
      <c r="AC291" s="23"/>
      <c r="AD291" s="23"/>
      <c r="AE291" s="23"/>
      <c r="AF291" s="23"/>
    </row>
    <row r="292" spans="16:32" ht="13">
      <c r="P292" s="74"/>
      <c r="Z292" s="23"/>
      <c r="AA292" s="23"/>
      <c r="AB292" s="23"/>
      <c r="AC292" s="23"/>
      <c r="AD292" s="23"/>
      <c r="AE292" s="23"/>
      <c r="AF292" s="23"/>
    </row>
    <row r="293" spans="16:32" ht="13">
      <c r="P293" s="74"/>
      <c r="Z293" s="23"/>
      <c r="AA293" s="23"/>
      <c r="AB293" s="23"/>
      <c r="AC293" s="23"/>
      <c r="AD293" s="23"/>
      <c r="AE293" s="23"/>
      <c r="AF293" s="23"/>
    </row>
    <row r="294" spans="16:32" ht="13">
      <c r="P294" s="74"/>
      <c r="Z294" s="23"/>
      <c r="AA294" s="23"/>
      <c r="AB294" s="23"/>
      <c r="AC294" s="23"/>
      <c r="AD294" s="23"/>
      <c r="AE294" s="23"/>
      <c r="AF294" s="23"/>
    </row>
    <row r="295" spans="16:32" ht="13">
      <c r="P295" s="74"/>
      <c r="Z295" s="23"/>
      <c r="AA295" s="23"/>
      <c r="AB295" s="23"/>
      <c r="AC295" s="23"/>
      <c r="AD295" s="23"/>
      <c r="AE295" s="23"/>
      <c r="AF295" s="23"/>
    </row>
    <row r="296" spans="16:32" ht="13">
      <c r="P296" s="74"/>
      <c r="Z296" s="23"/>
      <c r="AA296" s="23"/>
      <c r="AB296" s="23"/>
      <c r="AC296" s="23"/>
      <c r="AD296" s="23"/>
      <c r="AE296" s="23"/>
      <c r="AF296" s="23"/>
    </row>
    <row r="297" spans="16:32" ht="13">
      <c r="P297" s="74"/>
      <c r="Z297" s="23"/>
      <c r="AA297" s="23"/>
      <c r="AB297" s="23"/>
      <c r="AC297" s="23"/>
      <c r="AD297" s="23"/>
      <c r="AE297" s="23"/>
      <c r="AF297" s="23"/>
    </row>
    <row r="298" spans="16:32" ht="13">
      <c r="P298" s="74"/>
      <c r="Z298" s="23"/>
      <c r="AA298" s="23"/>
      <c r="AB298" s="23"/>
      <c r="AC298" s="23"/>
      <c r="AD298" s="23"/>
      <c r="AE298" s="23"/>
      <c r="AF298" s="23"/>
    </row>
    <row r="299" spans="16:32" ht="13">
      <c r="P299" s="74"/>
      <c r="Z299" s="23"/>
      <c r="AA299" s="23"/>
      <c r="AB299" s="23"/>
      <c r="AC299" s="23"/>
      <c r="AD299" s="23"/>
      <c r="AE299" s="23"/>
      <c r="AF299" s="23"/>
    </row>
    <row r="300" spans="16:32" ht="13">
      <c r="P300" s="74"/>
      <c r="Z300" s="23"/>
      <c r="AA300" s="23"/>
      <c r="AB300" s="23"/>
      <c r="AC300" s="23"/>
      <c r="AD300" s="23"/>
      <c r="AE300" s="23"/>
      <c r="AF300" s="23"/>
    </row>
    <row r="301" spans="16:32" ht="13">
      <c r="P301" s="74"/>
      <c r="Z301" s="23"/>
      <c r="AA301" s="23"/>
      <c r="AB301" s="23"/>
      <c r="AC301" s="23"/>
      <c r="AD301" s="23"/>
      <c r="AE301" s="23"/>
      <c r="AF301" s="23"/>
    </row>
    <row r="302" spans="16:32" ht="13">
      <c r="P302" s="74"/>
      <c r="Z302" s="23"/>
      <c r="AA302" s="23"/>
      <c r="AB302" s="23"/>
      <c r="AC302" s="23"/>
      <c r="AD302" s="23"/>
      <c r="AE302" s="23"/>
      <c r="AF302" s="23"/>
    </row>
    <row r="303" spans="16:32" ht="13">
      <c r="P303" s="74"/>
      <c r="Z303" s="23"/>
      <c r="AA303" s="23"/>
      <c r="AB303" s="23"/>
      <c r="AC303" s="23"/>
      <c r="AD303" s="23"/>
      <c r="AE303" s="23"/>
      <c r="AF303" s="23"/>
    </row>
    <row r="304" spans="16:32" ht="13">
      <c r="P304" s="74"/>
      <c r="Z304" s="23"/>
      <c r="AA304" s="23"/>
      <c r="AB304" s="23"/>
      <c r="AC304" s="23"/>
      <c r="AD304" s="23"/>
      <c r="AE304" s="23"/>
      <c r="AF304" s="23"/>
    </row>
    <row r="305" spans="16:32" ht="13">
      <c r="P305" s="74"/>
      <c r="Z305" s="23"/>
      <c r="AA305" s="23"/>
      <c r="AB305" s="23"/>
      <c r="AC305" s="23"/>
      <c r="AD305" s="23"/>
      <c r="AE305" s="23"/>
      <c r="AF305" s="23"/>
    </row>
    <row r="306" spans="16:32" ht="13">
      <c r="P306" s="74"/>
      <c r="Z306" s="23"/>
      <c r="AA306" s="23"/>
      <c r="AB306" s="23"/>
      <c r="AC306" s="23"/>
      <c r="AD306" s="23"/>
      <c r="AE306" s="23"/>
      <c r="AF306" s="23"/>
    </row>
    <row r="307" spans="16:32" ht="13">
      <c r="P307" s="74"/>
      <c r="Z307" s="23"/>
      <c r="AA307" s="23"/>
      <c r="AB307" s="23"/>
      <c r="AC307" s="23"/>
      <c r="AD307" s="23"/>
      <c r="AE307" s="23"/>
      <c r="AF307" s="23"/>
    </row>
    <row r="308" spans="16:32" ht="13">
      <c r="P308" s="74"/>
      <c r="Z308" s="23"/>
      <c r="AA308" s="23"/>
      <c r="AB308" s="23"/>
      <c r="AC308" s="23"/>
      <c r="AD308" s="23"/>
      <c r="AE308" s="23"/>
      <c r="AF308" s="23"/>
    </row>
    <row r="309" spans="16:32" ht="13">
      <c r="P309" s="74"/>
      <c r="Z309" s="23"/>
      <c r="AA309" s="23"/>
      <c r="AB309" s="23"/>
      <c r="AC309" s="23"/>
      <c r="AD309" s="23"/>
      <c r="AE309" s="23"/>
      <c r="AF309" s="23"/>
    </row>
    <row r="310" spans="16:32" ht="13">
      <c r="P310" s="74"/>
      <c r="Z310" s="23"/>
      <c r="AA310" s="23"/>
      <c r="AB310" s="23"/>
      <c r="AC310" s="23"/>
      <c r="AD310" s="23"/>
      <c r="AE310" s="23"/>
      <c r="AF310" s="23"/>
    </row>
    <row r="311" spans="16:32" ht="13">
      <c r="P311" s="74"/>
      <c r="Z311" s="23"/>
      <c r="AA311" s="23"/>
      <c r="AB311" s="23"/>
      <c r="AC311" s="23"/>
      <c r="AD311" s="23"/>
      <c r="AE311" s="23"/>
      <c r="AF311" s="23"/>
    </row>
    <row r="312" spans="16:32" ht="13">
      <c r="P312" s="74"/>
      <c r="Z312" s="23"/>
      <c r="AA312" s="23"/>
      <c r="AB312" s="23"/>
      <c r="AC312" s="23"/>
      <c r="AD312" s="23"/>
      <c r="AE312" s="23"/>
      <c r="AF312" s="23"/>
    </row>
    <row r="313" spans="16:32" ht="13">
      <c r="P313" s="74"/>
      <c r="Z313" s="23"/>
      <c r="AA313" s="23"/>
      <c r="AB313" s="23"/>
      <c r="AC313" s="23"/>
      <c r="AD313" s="23"/>
      <c r="AE313" s="23"/>
      <c r="AF313" s="23"/>
    </row>
    <row r="314" spans="16:32" ht="13">
      <c r="P314" s="74"/>
      <c r="Z314" s="23"/>
      <c r="AA314" s="23"/>
      <c r="AB314" s="23"/>
      <c r="AC314" s="23"/>
      <c r="AD314" s="23"/>
      <c r="AE314" s="23"/>
      <c r="AF314" s="23"/>
    </row>
    <row r="315" spans="16:32" ht="13">
      <c r="P315" s="74"/>
      <c r="Z315" s="23"/>
      <c r="AA315" s="23"/>
      <c r="AB315" s="23"/>
      <c r="AC315" s="23"/>
      <c r="AD315" s="23"/>
      <c r="AE315" s="23"/>
      <c r="AF315" s="23"/>
    </row>
    <row r="316" spans="16:32" ht="13">
      <c r="P316" s="74"/>
      <c r="Z316" s="23"/>
      <c r="AA316" s="23"/>
      <c r="AB316" s="23"/>
      <c r="AC316" s="23"/>
      <c r="AD316" s="23"/>
      <c r="AE316" s="23"/>
      <c r="AF316" s="23"/>
    </row>
    <row r="317" spans="16:32" ht="13">
      <c r="P317" s="74"/>
      <c r="Z317" s="23"/>
      <c r="AA317" s="23"/>
      <c r="AB317" s="23"/>
      <c r="AC317" s="23"/>
      <c r="AD317" s="23"/>
      <c r="AE317" s="23"/>
      <c r="AF317" s="23"/>
    </row>
    <row r="318" spans="16:32" ht="13">
      <c r="P318" s="74"/>
      <c r="Z318" s="23"/>
      <c r="AA318" s="23"/>
      <c r="AB318" s="23"/>
      <c r="AC318" s="23"/>
      <c r="AD318" s="23"/>
      <c r="AE318" s="23"/>
      <c r="AF318" s="23"/>
    </row>
    <row r="319" spans="16:32" ht="13">
      <c r="P319" s="74"/>
      <c r="Z319" s="23"/>
      <c r="AA319" s="23"/>
      <c r="AB319" s="23"/>
      <c r="AC319" s="23"/>
      <c r="AD319" s="23"/>
      <c r="AE319" s="23"/>
      <c r="AF319" s="23"/>
    </row>
    <row r="320" spans="16:32" ht="13">
      <c r="Z320" s="23"/>
      <c r="AA320" s="23"/>
      <c r="AB320" s="23"/>
      <c r="AC320" s="23"/>
      <c r="AD320" s="23"/>
      <c r="AE320" s="23"/>
      <c r="AF320" s="23"/>
    </row>
    <row r="321" spans="16:32" ht="13">
      <c r="P321" s="74"/>
      <c r="Z321" s="23"/>
      <c r="AA321" s="23"/>
      <c r="AB321" s="23"/>
      <c r="AC321" s="23"/>
      <c r="AD321" s="23"/>
      <c r="AE321" s="23"/>
      <c r="AF321" s="23"/>
    </row>
    <row r="322" spans="16:32" ht="13">
      <c r="P322" s="74"/>
      <c r="Z322" s="23"/>
      <c r="AA322" s="23"/>
      <c r="AB322" s="23"/>
      <c r="AC322" s="23"/>
      <c r="AD322" s="23"/>
      <c r="AE322" s="23"/>
      <c r="AF322" s="23"/>
    </row>
    <row r="323" spans="16:32" ht="13">
      <c r="P323" s="74"/>
      <c r="Z323" s="23"/>
      <c r="AA323" s="23"/>
      <c r="AB323" s="23"/>
      <c r="AC323" s="23"/>
      <c r="AD323" s="23"/>
      <c r="AE323" s="23"/>
      <c r="AF323" s="23"/>
    </row>
    <row r="324" spans="16:32" ht="13">
      <c r="P324" s="74"/>
      <c r="Z324" s="23"/>
      <c r="AA324" s="23"/>
      <c r="AB324" s="23"/>
      <c r="AC324" s="23"/>
      <c r="AD324" s="23"/>
      <c r="AE324" s="23"/>
      <c r="AF324" s="23"/>
    </row>
    <row r="325" spans="16:32" ht="13">
      <c r="P325" s="74"/>
      <c r="Z325" s="23"/>
      <c r="AA325" s="23"/>
      <c r="AB325" s="23"/>
      <c r="AC325" s="23"/>
      <c r="AD325" s="23"/>
      <c r="AE325" s="23"/>
      <c r="AF325" s="23"/>
    </row>
    <row r="326" spans="16:32" ht="13">
      <c r="P326" s="74"/>
      <c r="Z326" s="23"/>
      <c r="AA326" s="23"/>
      <c r="AB326" s="23"/>
      <c r="AC326" s="23"/>
      <c r="AD326" s="23"/>
      <c r="AE326" s="23"/>
      <c r="AF326" s="23"/>
    </row>
    <row r="327" spans="16:32" ht="13">
      <c r="P327" s="74"/>
      <c r="Z327" s="23"/>
      <c r="AA327" s="23"/>
      <c r="AB327" s="23"/>
      <c r="AC327" s="23"/>
      <c r="AD327" s="23"/>
      <c r="AE327" s="23"/>
      <c r="AF327" s="23"/>
    </row>
    <row r="328" spans="16:32" ht="13">
      <c r="P328" s="74"/>
      <c r="Z328" s="23"/>
      <c r="AA328" s="23"/>
      <c r="AB328" s="23"/>
      <c r="AC328" s="23"/>
      <c r="AD328" s="23"/>
      <c r="AE328" s="23"/>
      <c r="AF328" s="23"/>
    </row>
    <row r="329" spans="16:32" ht="13">
      <c r="P329" s="74"/>
      <c r="Z329" s="23"/>
      <c r="AA329" s="23"/>
      <c r="AB329" s="23"/>
      <c r="AC329" s="23"/>
      <c r="AD329" s="23"/>
      <c r="AE329" s="23"/>
      <c r="AF329" s="23"/>
    </row>
    <row r="330" spans="16:32" ht="13">
      <c r="P330" s="74"/>
      <c r="Z330" s="23"/>
      <c r="AA330" s="23"/>
      <c r="AB330" s="23"/>
      <c r="AC330" s="23"/>
      <c r="AD330" s="23"/>
      <c r="AE330" s="23"/>
      <c r="AF330" s="23"/>
    </row>
    <row r="331" spans="16:32" ht="13">
      <c r="P331" s="74"/>
      <c r="Z331" s="23"/>
      <c r="AA331" s="23"/>
      <c r="AB331" s="23"/>
      <c r="AC331" s="23"/>
      <c r="AD331" s="23"/>
      <c r="AE331" s="23"/>
      <c r="AF331" s="23"/>
    </row>
    <row r="332" spans="16:32" ht="13">
      <c r="P332" s="74"/>
      <c r="Z332" s="23"/>
      <c r="AA332" s="23"/>
      <c r="AB332" s="23"/>
      <c r="AC332" s="23"/>
      <c r="AD332" s="23"/>
      <c r="AE332" s="23"/>
      <c r="AF332" s="23"/>
    </row>
    <row r="333" spans="16:32" ht="13">
      <c r="P333" s="74"/>
      <c r="Z333" s="23"/>
      <c r="AA333" s="23"/>
      <c r="AB333" s="23"/>
      <c r="AC333" s="23"/>
      <c r="AD333" s="23"/>
      <c r="AE333" s="23"/>
      <c r="AF333" s="23"/>
    </row>
    <row r="334" spans="16:32" ht="13">
      <c r="P334" s="74"/>
      <c r="Z334" s="23"/>
      <c r="AA334" s="23"/>
      <c r="AB334" s="23"/>
      <c r="AC334" s="23"/>
      <c r="AD334" s="23"/>
      <c r="AE334" s="23"/>
      <c r="AF334" s="23"/>
    </row>
    <row r="335" spans="16:32" ht="13">
      <c r="P335" s="74"/>
      <c r="Z335" s="23"/>
      <c r="AA335" s="23"/>
      <c r="AB335" s="23"/>
      <c r="AC335" s="23"/>
      <c r="AD335" s="23"/>
      <c r="AE335" s="23"/>
      <c r="AF335" s="23"/>
    </row>
    <row r="336" spans="16:32" ht="13">
      <c r="P336" s="74"/>
      <c r="Z336" s="23"/>
      <c r="AA336" s="23"/>
      <c r="AB336" s="23"/>
      <c r="AC336" s="23"/>
      <c r="AD336" s="23"/>
      <c r="AE336" s="23"/>
      <c r="AF336" s="23"/>
    </row>
    <row r="337" spans="16:32" ht="13">
      <c r="P337" s="74"/>
      <c r="Z337" s="23"/>
      <c r="AA337" s="23"/>
      <c r="AB337" s="23"/>
      <c r="AC337" s="23"/>
      <c r="AD337" s="23"/>
      <c r="AE337" s="23"/>
      <c r="AF337" s="23"/>
    </row>
    <row r="338" spans="16:32" ht="13">
      <c r="P338" s="74"/>
      <c r="Z338" s="23"/>
      <c r="AA338" s="23"/>
      <c r="AB338" s="23"/>
      <c r="AC338" s="23"/>
      <c r="AD338" s="23"/>
      <c r="AE338" s="23"/>
      <c r="AF338" s="23"/>
    </row>
    <row r="339" spans="16:32" ht="13">
      <c r="P339" s="74"/>
      <c r="Z339" s="23"/>
      <c r="AA339" s="23"/>
      <c r="AB339" s="23"/>
      <c r="AC339" s="23"/>
      <c r="AD339" s="23"/>
      <c r="AE339" s="23"/>
      <c r="AF339" s="23"/>
    </row>
    <row r="340" spans="16:32" ht="13">
      <c r="P340" s="74"/>
      <c r="Z340" s="23"/>
      <c r="AA340" s="23"/>
      <c r="AB340" s="23"/>
      <c r="AC340" s="23"/>
      <c r="AD340" s="23"/>
      <c r="AE340" s="23"/>
      <c r="AF340" s="23"/>
    </row>
    <row r="341" spans="16:32" ht="13">
      <c r="P341" s="74"/>
      <c r="Z341" s="23"/>
      <c r="AA341" s="23"/>
      <c r="AB341" s="23"/>
      <c r="AC341" s="23"/>
      <c r="AD341" s="23"/>
      <c r="AE341" s="23"/>
      <c r="AF341" s="23"/>
    </row>
    <row r="342" spans="16:32" ht="13">
      <c r="P342" s="74"/>
      <c r="Z342" s="23"/>
      <c r="AA342" s="23"/>
      <c r="AB342" s="23"/>
      <c r="AC342" s="23"/>
      <c r="AD342" s="23"/>
      <c r="AE342" s="23"/>
      <c r="AF342" s="23"/>
    </row>
    <row r="343" spans="16:32" ht="13">
      <c r="P343" s="74"/>
      <c r="Z343" s="23"/>
      <c r="AA343" s="23"/>
      <c r="AB343" s="23"/>
      <c r="AC343" s="23"/>
      <c r="AD343" s="23"/>
      <c r="AE343" s="23"/>
      <c r="AF343" s="23"/>
    </row>
    <row r="344" spans="16:32" ht="13">
      <c r="P344" s="74"/>
      <c r="Z344" s="23"/>
      <c r="AA344" s="23"/>
      <c r="AB344" s="23"/>
      <c r="AC344" s="23"/>
      <c r="AD344" s="23"/>
      <c r="AE344" s="23"/>
      <c r="AF344" s="23"/>
    </row>
    <row r="345" spans="16:32" ht="13">
      <c r="P345" s="74"/>
      <c r="Z345" s="23"/>
      <c r="AA345" s="23"/>
      <c r="AB345" s="23"/>
      <c r="AC345" s="23"/>
      <c r="AD345" s="23"/>
      <c r="AE345" s="23"/>
      <c r="AF345" s="23"/>
    </row>
    <row r="346" spans="16:32" ht="13">
      <c r="P346" s="74"/>
      <c r="Z346" s="23"/>
      <c r="AA346" s="23"/>
      <c r="AB346" s="23"/>
      <c r="AC346" s="23"/>
      <c r="AD346" s="23"/>
      <c r="AE346" s="23"/>
      <c r="AF346" s="23"/>
    </row>
    <row r="347" spans="16:32" ht="13">
      <c r="P347" s="74"/>
      <c r="Z347" s="23"/>
      <c r="AA347" s="23"/>
      <c r="AB347" s="23"/>
      <c r="AC347" s="23"/>
      <c r="AD347" s="23"/>
      <c r="AE347" s="23"/>
      <c r="AF347" s="23"/>
    </row>
    <row r="348" spans="16:32" ht="13">
      <c r="P348" s="74"/>
      <c r="Z348" s="23"/>
      <c r="AA348" s="23"/>
      <c r="AB348" s="23"/>
      <c r="AC348" s="23"/>
      <c r="AD348" s="23"/>
      <c r="AE348" s="23"/>
      <c r="AF348" s="23"/>
    </row>
    <row r="349" spans="16:32" ht="13">
      <c r="P349" s="74"/>
      <c r="Z349" s="23"/>
      <c r="AA349" s="23"/>
      <c r="AB349" s="23"/>
      <c r="AC349" s="23"/>
      <c r="AD349" s="23"/>
      <c r="AE349" s="23"/>
      <c r="AF349" s="23"/>
    </row>
    <row r="350" spans="16:32" ht="13">
      <c r="P350" s="74"/>
      <c r="Z350" s="23"/>
      <c r="AA350" s="23"/>
      <c r="AB350" s="23"/>
      <c r="AC350" s="23"/>
      <c r="AD350" s="23"/>
      <c r="AE350" s="23"/>
      <c r="AF350" s="23"/>
    </row>
    <row r="351" spans="16:32" ht="13">
      <c r="P351" s="74"/>
      <c r="Z351" s="23"/>
      <c r="AA351" s="23"/>
      <c r="AB351" s="23"/>
      <c r="AC351" s="23"/>
      <c r="AD351" s="23"/>
      <c r="AE351" s="23"/>
      <c r="AF351" s="23"/>
    </row>
    <row r="352" spans="16:32" ht="13">
      <c r="P352" s="74"/>
      <c r="Z352" s="23"/>
      <c r="AA352" s="23"/>
      <c r="AB352" s="23"/>
      <c r="AC352" s="23"/>
      <c r="AD352" s="23"/>
      <c r="AE352" s="23"/>
      <c r="AF352" s="23"/>
    </row>
    <row r="353" spans="16:32" ht="13">
      <c r="P353" s="74"/>
      <c r="Z353" s="23"/>
      <c r="AA353" s="23"/>
      <c r="AB353" s="23"/>
      <c r="AC353" s="23"/>
      <c r="AD353" s="23"/>
      <c r="AE353" s="23"/>
      <c r="AF353" s="23"/>
    </row>
    <row r="354" spans="16:32" ht="13">
      <c r="P354" s="74"/>
      <c r="Z354" s="23"/>
      <c r="AA354" s="23"/>
      <c r="AB354" s="23"/>
      <c r="AC354" s="23"/>
      <c r="AD354" s="23"/>
      <c r="AE354" s="23"/>
      <c r="AF354" s="23"/>
    </row>
    <row r="355" spans="16:32" ht="13">
      <c r="P355" s="74"/>
      <c r="Z355" s="23"/>
      <c r="AA355" s="23"/>
      <c r="AB355" s="23"/>
      <c r="AC355" s="23"/>
      <c r="AD355" s="23"/>
      <c r="AE355" s="23"/>
      <c r="AF355" s="23"/>
    </row>
    <row r="356" spans="16:32" ht="13">
      <c r="P356" s="74"/>
      <c r="Z356" s="23"/>
      <c r="AA356" s="23"/>
      <c r="AB356" s="23"/>
      <c r="AC356" s="23"/>
      <c r="AD356" s="23"/>
      <c r="AE356" s="23"/>
      <c r="AF356" s="23"/>
    </row>
    <row r="357" spans="16:32" ht="13">
      <c r="P357" s="74"/>
      <c r="Z357" s="23"/>
      <c r="AA357" s="23"/>
      <c r="AB357" s="23"/>
      <c r="AC357" s="23"/>
      <c r="AD357" s="23"/>
      <c r="AE357" s="23"/>
      <c r="AF357" s="23"/>
    </row>
    <row r="358" spans="16:32" ht="13">
      <c r="P358" s="74"/>
      <c r="Z358" s="23"/>
      <c r="AA358" s="23"/>
      <c r="AB358" s="23"/>
      <c r="AC358" s="23"/>
      <c r="AD358" s="23"/>
      <c r="AE358" s="23"/>
      <c r="AF358" s="23"/>
    </row>
    <row r="359" spans="16:32" ht="13">
      <c r="P359" s="74"/>
      <c r="Z359" s="23"/>
      <c r="AA359" s="23"/>
      <c r="AB359" s="23"/>
      <c r="AC359" s="23"/>
      <c r="AD359" s="23"/>
      <c r="AE359" s="23"/>
      <c r="AF359" s="23"/>
    </row>
    <row r="360" spans="16:32" ht="13">
      <c r="P360" s="74"/>
      <c r="Z360" s="23"/>
      <c r="AA360" s="23"/>
      <c r="AB360" s="23"/>
      <c r="AC360" s="23"/>
      <c r="AD360" s="23"/>
      <c r="AE360" s="23"/>
      <c r="AF360" s="23"/>
    </row>
    <row r="361" spans="16:32" ht="13">
      <c r="P361" s="74"/>
      <c r="Z361" s="23"/>
      <c r="AA361" s="23"/>
      <c r="AB361" s="23"/>
      <c r="AC361" s="23"/>
      <c r="AD361" s="23"/>
      <c r="AE361" s="23"/>
      <c r="AF361" s="23"/>
    </row>
    <row r="362" spans="16:32" ht="13">
      <c r="P362" s="74"/>
      <c r="Z362" s="23"/>
      <c r="AA362" s="23"/>
      <c r="AB362" s="23"/>
      <c r="AC362" s="23"/>
      <c r="AD362" s="23"/>
      <c r="AE362" s="23"/>
      <c r="AF362" s="23"/>
    </row>
    <row r="363" spans="16:32" ht="13">
      <c r="P363" s="74"/>
      <c r="Z363" s="23"/>
      <c r="AA363" s="23"/>
      <c r="AB363" s="23"/>
      <c r="AC363" s="23"/>
      <c r="AD363" s="23"/>
      <c r="AE363" s="23"/>
      <c r="AF363" s="23"/>
    </row>
    <row r="364" spans="16:32" ht="13">
      <c r="P364" s="74"/>
      <c r="Z364" s="23"/>
      <c r="AA364" s="23"/>
      <c r="AB364" s="23"/>
      <c r="AC364" s="23"/>
      <c r="AD364" s="23"/>
      <c r="AE364" s="23"/>
      <c r="AF364" s="23"/>
    </row>
    <row r="365" spans="16:32" ht="13">
      <c r="P365" s="74"/>
      <c r="Z365" s="23"/>
      <c r="AA365" s="23"/>
      <c r="AB365" s="23"/>
      <c r="AC365" s="23"/>
      <c r="AD365" s="23"/>
      <c r="AE365" s="23"/>
      <c r="AF365" s="23"/>
    </row>
    <row r="366" spans="16:32" ht="13">
      <c r="P366" s="74"/>
      <c r="Z366" s="23"/>
      <c r="AA366" s="23"/>
      <c r="AB366" s="23"/>
      <c r="AC366" s="23"/>
      <c r="AD366" s="23"/>
      <c r="AE366" s="23"/>
      <c r="AF366" s="23"/>
    </row>
    <row r="367" spans="16:32" ht="13">
      <c r="P367" s="74"/>
      <c r="Z367" s="23"/>
      <c r="AA367" s="23"/>
      <c r="AB367" s="23"/>
      <c r="AC367" s="23"/>
      <c r="AD367" s="23"/>
      <c r="AE367" s="23"/>
      <c r="AF367" s="23"/>
    </row>
    <row r="368" spans="16:32" ht="13">
      <c r="P368" s="74"/>
      <c r="Z368" s="23"/>
      <c r="AA368" s="23"/>
      <c r="AB368" s="23"/>
      <c r="AC368" s="23"/>
      <c r="AD368" s="23"/>
      <c r="AE368" s="23"/>
      <c r="AF368" s="23"/>
    </row>
    <row r="369" spans="16:32" ht="13">
      <c r="P369" s="74"/>
      <c r="Z369" s="23"/>
      <c r="AA369" s="23"/>
      <c r="AB369" s="23"/>
      <c r="AC369" s="23"/>
      <c r="AD369" s="23"/>
      <c r="AE369" s="23"/>
      <c r="AF369" s="23"/>
    </row>
    <row r="370" spans="16:32" ht="13">
      <c r="P370" s="74"/>
      <c r="Z370" s="23"/>
      <c r="AA370" s="23"/>
      <c r="AB370" s="23"/>
      <c r="AC370" s="23"/>
      <c r="AD370" s="23"/>
      <c r="AE370" s="23"/>
      <c r="AF370" s="23"/>
    </row>
    <row r="371" spans="16:32" ht="13">
      <c r="P371" s="74"/>
      <c r="Z371" s="23"/>
      <c r="AA371" s="23"/>
      <c r="AB371" s="23"/>
      <c r="AC371" s="23"/>
      <c r="AD371" s="23"/>
      <c r="AE371" s="23"/>
      <c r="AF371" s="23"/>
    </row>
    <row r="372" spans="16:32" ht="13">
      <c r="P372" s="74"/>
      <c r="Z372" s="23"/>
      <c r="AA372" s="23"/>
      <c r="AB372" s="23"/>
      <c r="AC372" s="23"/>
      <c r="AD372" s="23"/>
      <c r="AE372" s="23"/>
      <c r="AF372" s="23"/>
    </row>
    <row r="373" spans="16:32" ht="13">
      <c r="P373" s="74"/>
      <c r="Z373" s="23"/>
      <c r="AA373" s="23"/>
      <c r="AB373" s="23"/>
      <c r="AC373" s="23"/>
      <c r="AD373" s="23"/>
      <c r="AE373" s="23"/>
      <c r="AF373" s="23"/>
    </row>
    <row r="374" spans="16:32" ht="13">
      <c r="P374" s="74"/>
      <c r="Z374" s="23"/>
      <c r="AA374" s="23"/>
      <c r="AB374" s="23"/>
      <c r="AC374" s="23"/>
      <c r="AD374" s="23"/>
      <c r="AE374" s="23"/>
      <c r="AF374" s="23"/>
    </row>
    <row r="375" spans="16:32" ht="13">
      <c r="P375" s="74"/>
      <c r="Z375" s="23"/>
      <c r="AA375" s="23"/>
      <c r="AB375" s="23"/>
      <c r="AC375" s="23"/>
      <c r="AD375" s="23"/>
      <c r="AE375" s="23"/>
      <c r="AF375" s="23"/>
    </row>
    <row r="376" spans="16:32" ht="13">
      <c r="P376" s="74"/>
      <c r="Z376" s="23"/>
      <c r="AA376" s="23"/>
      <c r="AB376" s="23"/>
      <c r="AC376" s="23"/>
      <c r="AD376" s="23"/>
      <c r="AE376" s="23"/>
      <c r="AF376" s="23"/>
    </row>
    <row r="377" spans="16:32" ht="13">
      <c r="P377" s="74"/>
      <c r="Z377" s="23"/>
      <c r="AA377" s="23"/>
      <c r="AB377" s="23"/>
      <c r="AC377" s="23"/>
      <c r="AD377" s="23"/>
      <c r="AE377" s="23"/>
      <c r="AF377" s="23"/>
    </row>
    <row r="378" spans="16:32" ht="13">
      <c r="P378" s="74"/>
      <c r="Z378" s="23"/>
      <c r="AA378" s="23"/>
      <c r="AB378" s="23"/>
      <c r="AC378" s="23"/>
      <c r="AD378" s="23"/>
      <c r="AE378" s="23"/>
      <c r="AF378" s="23"/>
    </row>
    <row r="379" spans="16:32" ht="13">
      <c r="P379" s="74"/>
      <c r="Z379" s="23"/>
      <c r="AA379" s="23"/>
      <c r="AB379" s="23"/>
      <c r="AC379" s="23"/>
      <c r="AD379" s="23"/>
      <c r="AE379" s="23"/>
      <c r="AF379" s="23"/>
    </row>
    <row r="380" spans="16:32" ht="13">
      <c r="P380" s="74"/>
      <c r="Z380" s="23"/>
      <c r="AA380" s="23"/>
      <c r="AB380" s="23"/>
      <c r="AC380" s="23"/>
      <c r="AD380" s="23"/>
      <c r="AE380" s="23"/>
      <c r="AF380" s="23"/>
    </row>
    <row r="381" spans="16:32" ht="13">
      <c r="P381" s="74"/>
      <c r="Z381" s="23"/>
      <c r="AA381" s="23"/>
      <c r="AB381" s="23"/>
      <c r="AC381" s="23"/>
      <c r="AD381" s="23"/>
      <c r="AE381" s="23"/>
      <c r="AF381" s="23"/>
    </row>
    <row r="382" spans="16:32" ht="13">
      <c r="P382" s="74"/>
      <c r="Z382" s="23"/>
      <c r="AA382" s="23"/>
      <c r="AB382" s="23"/>
      <c r="AC382" s="23"/>
      <c r="AD382" s="23"/>
      <c r="AE382" s="23"/>
      <c r="AF382" s="23"/>
    </row>
    <row r="383" spans="16:32" ht="13">
      <c r="P383" s="74"/>
      <c r="Z383" s="23"/>
      <c r="AA383" s="23"/>
      <c r="AB383" s="23"/>
      <c r="AC383" s="23"/>
      <c r="AD383" s="23"/>
      <c r="AE383" s="23"/>
      <c r="AF383" s="23"/>
    </row>
    <row r="384" spans="16:32" ht="13">
      <c r="P384" s="74"/>
      <c r="Z384" s="23"/>
      <c r="AA384" s="23"/>
      <c r="AB384" s="23"/>
      <c r="AC384" s="23"/>
      <c r="AD384" s="23"/>
      <c r="AE384" s="23"/>
      <c r="AF384" s="23"/>
    </row>
    <row r="385" spans="16:32" ht="13">
      <c r="P385" s="74"/>
      <c r="Z385" s="23"/>
      <c r="AA385" s="23"/>
      <c r="AB385" s="23"/>
      <c r="AC385" s="23"/>
      <c r="AD385" s="23"/>
      <c r="AE385" s="23"/>
      <c r="AF385" s="23"/>
    </row>
    <row r="386" spans="16:32" ht="13">
      <c r="P386" s="74"/>
      <c r="Z386" s="23"/>
      <c r="AA386" s="23"/>
      <c r="AB386" s="23"/>
      <c r="AC386" s="23"/>
      <c r="AD386" s="23"/>
      <c r="AE386" s="23"/>
      <c r="AF386" s="23"/>
    </row>
    <row r="387" spans="16:32" ht="13">
      <c r="P387" s="74"/>
      <c r="Z387" s="23"/>
      <c r="AA387" s="23"/>
      <c r="AB387" s="23"/>
      <c r="AC387" s="23"/>
      <c r="AD387" s="23"/>
      <c r="AE387" s="23"/>
      <c r="AF387" s="23"/>
    </row>
    <row r="388" spans="16:32" ht="13">
      <c r="P388" s="74"/>
      <c r="Z388" s="23"/>
      <c r="AA388" s="23"/>
      <c r="AB388" s="23"/>
      <c r="AC388" s="23"/>
      <c r="AD388" s="23"/>
      <c r="AE388" s="23"/>
      <c r="AF388" s="23"/>
    </row>
    <row r="389" spans="16:32" ht="13">
      <c r="P389" s="74"/>
      <c r="Z389" s="23"/>
      <c r="AA389" s="23"/>
      <c r="AB389" s="23"/>
      <c r="AC389" s="23"/>
      <c r="AD389" s="23"/>
      <c r="AE389" s="23"/>
      <c r="AF389" s="23"/>
    </row>
    <row r="390" spans="16:32" ht="13">
      <c r="P390" s="74"/>
      <c r="Z390" s="23"/>
      <c r="AA390" s="23"/>
      <c r="AB390" s="23"/>
      <c r="AC390" s="23"/>
      <c r="AD390" s="23"/>
      <c r="AE390" s="23"/>
      <c r="AF390" s="23"/>
    </row>
    <row r="391" spans="16:32" ht="13">
      <c r="P391" s="74"/>
      <c r="Z391" s="23"/>
      <c r="AA391" s="23"/>
      <c r="AB391" s="23"/>
      <c r="AC391" s="23"/>
      <c r="AD391" s="23"/>
      <c r="AE391" s="23"/>
      <c r="AF391" s="23"/>
    </row>
    <row r="392" spans="16:32" ht="13">
      <c r="P392" s="74"/>
      <c r="Z392" s="23"/>
      <c r="AA392" s="23"/>
      <c r="AB392" s="23"/>
      <c r="AC392" s="23"/>
      <c r="AD392" s="23"/>
      <c r="AE392" s="23"/>
      <c r="AF392" s="23"/>
    </row>
    <row r="393" spans="16:32" ht="13">
      <c r="P393" s="74"/>
      <c r="Z393" s="23"/>
      <c r="AA393" s="23"/>
      <c r="AB393" s="23"/>
      <c r="AC393" s="23"/>
      <c r="AD393" s="23"/>
      <c r="AE393" s="23"/>
      <c r="AF393" s="23"/>
    </row>
    <row r="394" spans="16:32" ht="13">
      <c r="P394" s="74"/>
      <c r="Z394" s="23"/>
      <c r="AA394" s="23"/>
      <c r="AB394" s="23"/>
      <c r="AC394" s="23"/>
      <c r="AD394" s="23"/>
      <c r="AE394" s="23"/>
      <c r="AF394" s="23"/>
    </row>
    <row r="395" spans="16:32" ht="13">
      <c r="P395" s="74"/>
      <c r="Z395" s="23"/>
      <c r="AA395" s="23"/>
      <c r="AB395" s="23"/>
      <c r="AC395" s="23"/>
      <c r="AD395" s="23"/>
      <c r="AE395" s="23"/>
      <c r="AF395" s="23"/>
    </row>
    <row r="396" spans="16:32" ht="13">
      <c r="P396" s="74"/>
      <c r="Z396" s="23"/>
      <c r="AA396" s="23"/>
      <c r="AB396" s="23"/>
      <c r="AC396" s="23"/>
      <c r="AD396" s="23"/>
      <c r="AE396" s="23"/>
      <c r="AF396" s="23"/>
    </row>
    <row r="397" spans="16:32" ht="13">
      <c r="P397" s="74"/>
      <c r="Z397" s="23"/>
      <c r="AA397" s="23"/>
      <c r="AB397" s="23"/>
      <c r="AC397" s="23"/>
      <c r="AD397" s="23"/>
      <c r="AE397" s="23"/>
      <c r="AF397" s="23"/>
    </row>
    <row r="398" spans="16:32" ht="13">
      <c r="P398" s="74"/>
      <c r="Z398" s="23"/>
      <c r="AA398" s="23"/>
      <c r="AB398" s="23"/>
      <c r="AC398" s="23"/>
      <c r="AD398" s="23"/>
      <c r="AE398" s="23"/>
      <c r="AF398" s="23"/>
    </row>
    <row r="399" spans="16:32" ht="13">
      <c r="P399" s="74"/>
      <c r="Z399" s="23"/>
      <c r="AA399" s="23"/>
      <c r="AB399" s="23"/>
      <c r="AC399" s="23"/>
      <c r="AD399" s="23"/>
      <c r="AE399" s="23"/>
      <c r="AF399" s="23"/>
    </row>
    <row r="400" spans="16:32" ht="13">
      <c r="P400" s="74"/>
      <c r="Z400" s="23"/>
      <c r="AA400" s="23"/>
      <c r="AB400" s="23"/>
      <c r="AC400" s="23"/>
      <c r="AD400" s="23"/>
      <c r="AE400" s="23"/>
      <c r="AF400" s="23"/>
    </row>
    <row r="401" spans="16:32" ht="13">
      <c r="P401" s="74"/>
      <c r="Z401" s="23"/>
      <c r="AA401" s="23"/>
      <c r="AB401" s="23"/>
      <c r="AC401" s="23"/>
      <c r="AD401" s="23"/>
      <c r="AE401" s="23"/>
      <c r="AF401" s="23"/>
    </row>
    <row r="402" spans="16:32" ht="13">
      <c r="P402" s="74"/>
      <c r="Z402" s="23"/>
      <c r="AA402" s="23"/>
      <c r="AB402" s="23"/>
      <c r="AC402" s="23"/>
      <c r="AD402" s="23"/>
      <c r="AE402" s="23"/>
      <c r="AF402" s="23"/>
    </row>
    <row r="403" spans="16:32" ht="13">
      <c r="P403" s="74"/>
      <c r="Z403" s="23"/>
      <c r="AA403" s="23"/>
      <c r="AB403" s="23"/>
      <c r="AC403" s="23"/>
      <c r="AD403" s="23"/>
      <c r="AE403" s="23"/>
      <c r="AF403" s="23"/>
    </row>
    <row r="404" spans="16:32" ht="13">
      <c r="P404" s="74"/>
      <c r="Z404" s="23"/>
      <c r="AA404" s="23"/>
      <c r="AB404" s="23"/>
      <c r="AC404" s="23"/>
      <c r="AD404" s="23"/>
      <c r="AE404" s="23"/>
      <c r="AF404" s="23"/>
    </row>
    <row r="405" spans="16:32" ht="13">
      <c r="P405" s="74"/>
      <c r="Z405" s="23"/>
      <c r="AA405" s="23"/>
      <c r="AB405" s="23"/>
      <c r="AC405" s="23"/>
      <c r="AD405" s="23"/>
      <c r="AE405" s="23"/>
      <c r="AF405" s="23"/>
    </row>
    <row r="406" spans="16:32" ht="13">
      <c r="P406" s="74"/>
      <c r="Z406" s="23"/>
      <c r="AA406" s="23"/>
      <c r="AB406" s="23"/>
      <c r="AC406" s="23"/>
      <c r="AD406" s="23"/>
      <c r="AE406" s="23"/>
      <c r="AF406" s="23"/>
    </row>
    <row r="407" spans="16:32" ht="13">
      <c r="P407" s="74"/>
      <c r="Z407" s="23"/>
      <c r="AA407" s="23"/>
      <c r="AB407" s="23"/>
      <c r="AC407" s="23"/>
      <c r="AD407" s="23"/>
      <c r="AE407" s="23"/>
      <c r="AF407" s="23"/>
    </row>
    <row r="408" spans="16:32" ht="13">
      <c r="P408" s="74"/>
      <c r="Z408" s="23"/>
      <c r="AA408" s="23"/>
      <c r="AB408" s="23"/>
      <c r="AC408" s="23"/>
      <c r="AD408" s="23"/>
      <c r="AE408" s="23"/>
      <c r="AF408" s="23"/>
    </row>
    <row r="409" spans="16:32" ht="13">
      <c r="P409" s="74"/>
      <c r="Z409" s="23"/>
      <c r="AA409" s="23"/>
      <c r="AB409" s="23"/>
      <c r="AC409" s="23"/>
      <c r="AD409" s="23"/>
      <c r="AE409" s="23"/>
      <c r="AF409" s="23"/>
    </row>
    <row r="410" spans="16:32" ht="13">
      <c r="P410" s="74"/>
      <c r="Z410" s="23"/>
      <c r="AA410" s="23"/>
      <c r="AB410" s="23"/>
      <c r="AC410" s="23"/>
      <c r="AD410" s="23"/>
      <c r="AE410" s="23"/>
      <c r="AF410" s="23"/>
    </row>
    <row r="411" spans="16:32" ht="13">
      <c r="P411" s="74"/>
      <c r="Z411" s="23"/>
      <c r="AA411" s="23"/>
      <c r="AB411" s="23"/>
      <c r="AC411" s="23"/>
      <c r="AD411" s="23"/>
      <c r="AE411" s="23"/>
      <c r="AF411" s="23"/>
    </row>
    <row r="412" spans="16:32" ht="13">
      <c r="P412" s="74"/>
      <c r="Z412" s="23"/>
      <c r="AA412" s="23"/>
      <c r="AB412" s="23"/>
      <c r="AC412" s="23"/>
      <c r="AD412" s="23"/>
      <c r="AE412" s="23"/>
      <c r="AF412" s="23"/>
    </row>
    <row r="413" spans="16:32" ht="13">
      <c r="P413" s="74"/>
      <c r="Z413" s="23"/>
      <c r="AA413" s="23"/>
      <c r="AB413" s="23"/>
      <c r="AC413" s="23"/>
      <c r="AD413" s="23"/>
      <c r="AE413" s="23"/>
      <c r="AF413" s="23"/>
    </row>
    <row r="414" spans="16:32" ht="13">
      <c r="P414" s="74"/>
      <c r="Z414" s="23"/>
      <c r="AA414" s="23"/>
      <c r="AB414" s="23"/>
      <c r="AC414" s="23"/>
      <c r="AD414" s="23"/>
      <c r="AE414" s="23"/>
      <c r="AF414" s="23"/>
    </row>
    <row r="415" spans="16:32" ht="13">
      <c r="P415" s="74"/>
      <c r="Z415" s="23"/>
      <c r="AA415" s="23"/>
      <c r="AB415" s="23"/>
      <c r="AC415" s="23"/>
      <c r="AD415" s="23"/>
      <c r="AE415" s="23"/>
      <c r="AF415" s="23"/>
    </row>
    <row r="416" spans="16:32" ht="13">
      <c r="P416" s="74"/>
      <c r="Z416" s="23"/>
      <c r="AA416" s="23"/>
      <c r="AB416" s="23"/>
      <c r="AC416" s="23"/>
      <c r="AD416" s="23"/>
      <c r="AE416" s="23"/>
      <c r="AF416" s="23"/>
    </row>
    <row r="417" spans="16:32" ht="13">
      <c r="P417" s="74"/>
      <c r="Z417" s="23"/>
      <c r="AA417" s="23"/>
      <c r="AB417" s="23"/>
      <c r="AC417" s="23"/>
      <c r="AD417" s="23"/>
      <c r="AE417" s="23"/>
      <c r="AF417" s="23"/>
    </row>
    <row r="418" spans="16:32" ht="13">
      <c r="P418" s="74"/>
      <c r="Z418" s="23"/>
      <c r="AA418" s="23"/>
      <c r="AB418" s="23"/>
      <c r="AC418" s="23"/>
      <c r="AD418" s="23"/>
      <c r="AE418" s="23"/>
      <c r="AF418" s="23"/>
    </row>
    <row r="419" spans="16:32" ht="13">
      <c r="P419" s="74"/>
      <c r="Z419" s="23"/>
      <c r="AA419" s="23"/>
      <c r="AB419" s="23"/>
      <c r="AC419" s="23"/>
      <c r="AD419" s="23"/>
      <c r="AE419" s="23"/>
      <c r="AF419" s="23"/>
    </row>
    <row r="420" spans="16:32" ht="13">
      <c r="P420" s="74"/>
      <c r="Z420" s="23"/>
      <c r="AA420" s="23"/>
      <c r="AB420" s="23"/>
      <c r="AC420" s="23"/>
      <c r="AD420" s="23"/>
      <c r="AE420" s="23"/>
      <c r="AF420" s="23"/>
    </row>
    <row r="421" spans="16:32" ht="13">
      <c r="P421" s="74"/>
      <c r="Z421" s="23"/>
      <c r="AA421" s="23"/>
      <c r="AB421" s="23"/>
      <c r="AC421" s="23"/>
      <c r="AD421" s="23"/>
      <c r="AE421" s="23"/>
      <c r="AF421" s="23"/>
    </row>
    <row r="422" spans="16:32" ht="13">
      <c r="P422" s="74"/>
      <c r="Z422" s="23"/>
      <c r="AA422" s="23"/>
      <c r="AB422" s="23"/>
      <c r="AC422" s="23"/>
      <c r="AD422" s="23"/>
      <c r="AE422" s="23"/>
      <c r="AF422" s="23"/>
    </row>
    <row r="423" spans="16:32" ht="13">
      <c r="P423" s="74"/>
      <c r="Z423" s="23"/>
      <c r="AA423" s="23"/>
      <c r="AB423" s="23"/>
      <c r="AC423" s="23"/>
      <c r="AD423" s="23"/>
      <c r="AE423" s="23"/>
      <c r="AF423" s="23"/>
    </row>
    <row r="424" spans="16:32" ht="13">
      <c r="P424" s="74"/>
      <c r="Z424" s="23"/>
      <c r="AA424" s="23"/>
      <c r="AB424" s="23"/>
      <c r="AC424" s="23"/>
      <c r="AD424" s="23"/>
      <c r="AE424" s="23"/>
      <c r="AF424" s="23"/>
    </row>
    <row r="425" spans="16:32" ht="13">
      <c r="P425" s="74"/>
      <c r="Z425" s="23"/>
      <c r="AA425" s="23"/>
      <c r="AB425" s="23"/>
      <c r="AC425" s="23"/>
      <c r="AD425" s="23"/>
      <c r="AE425" s="23"/>
      <c r="AF425" s="23"/>
    </row>
    <row r="426" spans="16:32" ht="13">
      <c r="Z426" s="23"/>
      <c r="AA426" s="23"/>
      <c r="AB426" s="23"/>
      <c r="AC426" s="23"/>
      <c r="AD426" s="23"/>
      <c r="AE426" s="23"/>
      <c r="AF426" s="23"/>
    </row>
    <row r="427" spans="16:32" ht="13">
      <c r="P427" s="74"/>
      <c r="Z427" s="23"/>
      <c r="AA427" s="23"/>
      <c r="AB427" s="23"/>
      <c r="AC427" s="23"/>
      <c r="AD427" s="23"/>
      <c r="AE427" s="23"/>
      <c r="AF427" s="23"/>
    </row>
    <row r="428" spans="16:32" ht="13">
      <c r="P428" s="74"/>
      <c r="Z428" s="23"/>
      <c r="AA428" s="23"/>
      <c r="AB428" s="23"/>
      <c r="AC428" s="23"/>
      <c r="AD428" s="23"/>
      <c r="AE428" s="23"/>
      <c r="AF428" s="23"/>
    </row>
    <row r="429" spans="16:32" ht="13">
      <c r="P429" s="74"/>
      <c r="Z429" s="23"/>
      <c r="AA429" s="23"/>
      <c r="AB429" s="23"/>
      <c r="AC429" s="23"/>
      <c r="AD429" s="23"/>
      <c r="AE429" s="23"/>
      <c r="AF429" s="23"/>
    </row>
    <row r="430" spans="16:32" ht="13">
      <c r="P430" s="74"/>
      <c r="Z430" s="23"/>
      <c r="AA430" s="23"/>
      <c r="AB430" s="23"/>
      <c r="AC430" s="23"/>
      <c r="AD430" s="23"/>
      <c r="AE430" s="23"/>
      <c r="AF430" s="23"/>
    </row>
    <row r="431" spans="16:32" ht="13">
      <c r="P431" s="74"/>
      <c r="Z431" s="23"/>
      <c r="AA431" s="23"/>
      <c r="AB431" s="23"/>
      <c r="AC431" s="23"/>
      <c r="AD431" s="23"/>
      <c r="AE431" s="23"/>
      <c r="AF431" s="23"/>
    </row>
    <row r="432" spans="16:32" ht="13">
      <c r="P432" s="74"/>
      <c r="Z432" s="23"/>
      <c r="AA432" s="23"/>
      <c r="AB432" s="23"/>
      <c r="AC432" s="23"/>
      <c r="AD432" s="23"/>
      <c r="AE432" s="23"/>
      <c r="AF432" s="23"/>
    </row>
    <row r="433" spans="16:32" ht="13">
      <c r="P433" s="74"/>
      <c r="Z433" s="23"/>
      <c r="AA433" s="23"/>
      <c r="AB433" s="23"/>
      <c r="AC433" s="23"/>
      <c r="AD433" s="23"/>
      <c r="AE433" s="23"/>
      <c r="AF433" s="23"/>
    </row>
    <row r="434" spans="16:32" ht="13">
      <c r="P434" s="74"/>
      <c r="Z434" s="23"/>
      <c r="AA434" s="23"/>
      <c r="AB434" s="23"/>
      <c r="AC434" s="23"/>
      <c r="AD434" s="23"/>
      <c r="AE434" s="23"/>
      <c r="AF434" s="23"/>
    </row>
    <row r="435" spans="16:32" ht="13">
      <c r="P435" s="74"/>
      <c r="Z435" s="23"/>
      <c r="AA435" s="23"/>
      <c r="AB435" s="23"/>
      <c r="AC435" s="23"/>
      <c r="AD435" s="23"/>
      <c r="AE435" s="23"/>
      <c r="AF435" s="23"/>
    </row>
    <row r="436" spans="16:32" ht="13">
      <c r="P436" s="74"/>
      <c r="Z436" s="23"/>
      <c r="AA436" s="23"/>
      <c r="AB436" s="23"/>
      <c r="AC436" s="23"/>
      <c r="AD436" s="23"/>
      <c r="AE436" s="23"/>
      <c r="AF436" s="23"/>
    </row>
    <row r="437" spans="16:32" ht="13">
      <c r="P437" s="74"/>
      <c r="Z437" s="23"/>
      <c r="AA437" s="23"/>
      <c r="AB437" s="23"/>
      <c r="AC437" s="23"/>
      <c r="AD437" s="23"/>
      <c r="AE437" s="23"/>
      <c r="AF437" s="23"/>
    </row>
    <row r="438" spans="16:32" ht="13">
      <c r="P438" s="74"/>
      <c r="Z438" s="23"/>
      <c r="AA438" s="23"/>
      <c r="AB438" s="23"/>
      <c r="AC438" s="23"/>
      <c r="AD438" s="23"/>
      <c r="AE438" s="23"/>
      <c r="AF438" s="23"/>
    </row>
    <row r="439" spans="16:32" ht="13">
      <c r="P439" s="74"/>
      <c r="Z439" s="23"/>
      <c r="AA439" s="23"/>
      <c r="AB439" s="23"/>
      <c r="AC439" s="23"/>
      <c r="AD439" s="23"/>
      <c r="AE439" s="23"/>
      <c r="AF439" s="23"/>
    </row>
    <row r="440" spans="16:32" ht="13">
      <c r="P440" s="74"/>
      <c r="Z440" s="23"/>
      <c r="AA440" s="23"/>
      <c r="AB440" s="23"/>
      <c r="AC440" s="23"/>
      <c r="AD440" s="23"/>
      <c r="AE440" s="23"/>
      <c r="AF440" s="23"/>
    </row>
    <row r="441" spans="16:32" ht="13">
      <c r="P441" s="74"/>
      <c r="Z441" s="23"/>
      <c r="AA441" s="23"/>
      <c r="AB441" s="23"/>
      <c r="AC441" s="23"/>
      <c r="AD441" s="23"/>
      <c r="AE441" s="23"/>
      <c r="AF441" s="23"/>
    </row>
    <row r="442" spans="16:32" ht="13">
      <c r="P442" s="74"/>
      <c r="Z442" s="23"/>
      <c r="AA442" s="23"/>
      <c r="AB442" s="23"/>
      <c r="AC442" s="23"/>
      <c r="AD442" s="23"/>
      <c r="AE442" s="23"/>
      <c r="AF442" s="23"/>
    </row>
    <row r="443" spans="16:32" ht="13">
      <c r="P443" s="74"/>
      <c r="Z443" s="23"/>
      <c r="AA443" s="23"/>
      <c r="AB443" s="23"/>
      <c r="AC443" s="23"/>
      <c r="AD443" s="23"/>
      <c r="AE443" s="23"/>
      <c r="AF443" s="23"/>
    </row>
    <row r="444" spans="16:32" ht="13">
      <c r="P444" s="74"/>
      <c r="Z444" s="23"/>
      <c r="AA444" s="23"/>
      <c r="AB444" s="23"/>
      <c r="AC444" s="23"/>
      <c r="AD444" s="23"/>
      <c r="AE444" s="23"/>
      <c r="AF444" s="23"/>
    </row>
    <row r="445" spans="16:32" ht="13">
      <c r="P445" s="74"/>
      <c r="Z445" s="23"/>
      <c r="AA445" s="23"/>
      <c r="AB445" s="23"/>
      <c r="AC445" s="23"/>
      <c r="AD445" s="23"/>
      <c r="AE445" s="23"/>
      <c r="AF445" s="23"/>
    </row>
    <row r="446" spans="16:32" ht="13">
      <c r="P446" s="74"/>
      <c r="Z446" s="23"/>
      <c r="AA446" s="23"/>
      <c r="AB446" s="23"/>
      <c r="AC446" s="23"/>
      <c r="AD446" s="23"/>
      <c r="AE446" s="23"/>
      <c r="AF446" s="23"/>
    </row>
    <row r="447" spans="16:32" ht="13">
      <c r="P447" s="74"/>
      <c r="Z447" s="23"/>
      <c r="AA447" s="23"/>
      <c r="AB447" s="23"/>
      <c r="AC447" s="23"/>
      <c r="AD447" s="23"/>
      <c r="AE447" s="23"/>
      <c r="AF447" s="23"/>
    </row>
    <row r="448" spans="16:32" ht="13">
      <c r="P448" s="74"/>
      <c r="Z448" s="23"/>
      <c r="AA448" s="23"/>
      <c r="AB448" s="23"/>
      <c r="AC448" s="23"/>
      <c r="AD448" s="23"/>
      <c r="AE448" s="23"/>
      <c r="AF448" s="23"/>
    </row>
    <row r="449" spans="16:32" ht="13">
      <c r="P449" s="74"/>
      <c r="Z449" s="23"/>
      <c r="AA449" s="23"/>
      <c r="AB449" s="23"/>
      <c r="AC449" s="23"/>
      <c r="AD449" s="23"/>
      <c r="AE449" s="23"/>
      <c r="AF449" s="23"/>
    </row>
    <row r="450" spans="16:32" ht="13">
      <c r="P450" s="74"/>
      <c r="Z450" s="23"/>
      <c r="AA450" s="23"/>
      <c r="AB450" s="23"/>
      <c r="AC450" s="23"/>
      <c r="AD450" s="23"/>
      <c r="AE450" s="23"/>
      <c r="AF450" s="23"/>
    </row>
    <row r="451" spans="16:32" ht="13">
      <c r="P451" s="74"/>
      <c r="Z451" s="23"/>
      <c r="AA451" s="23"/>
      <c r="AB451" s="23"/>
      <c r="AC451" s="23"/>
      <c r="AD451" s="23"/>
      <c r="AE451" s="23"/>
      <c r="AF451" s="23"/>
    </row>
    <row r="452" spans="16:32" ht="13">
      <c r="P452" s="74"/>
      <c r="Z452" s="23"/>
      <c r="AA452" s="23"/>
      <c r="AB452" s="23"/>
      <c r="AC452" s="23"/>
      <c r="AD452" s="23"/>
      <c r="AE452" s="23"/>
      <c r="AF452" s="23"/>
    </row>
    <row r="453" spans="16:32" ht="13">
      <c r="P453" s="74"/>
      <c r="Z453" s="23"/>
      <c r="AA453" s="23"/>
      <c r="AB453" s="23"/>
      <c r="AC453" s="23"/>
      <c r="AD453" s="23"/>
      <c r="AE453" s="23"/>
      <c r="AF453" s="23"/>
    </row>
    <row r="454" spans="16:32" ht="13">
      <c r="P454" s="74"/>
      <c r="Z454" s="23"/>
      <c r="AA454" s="23"/>
      <c r="AB454" s="23"/>
      <c r="AC454" s="23"/>
      <c r="AD454" s="23"/>
      <c r="AE454" s="23"/>
      <c r="AF454" s="23"/>
    </row>
    <row r="455" spans="16:32" ht="13">
      <c r="P455" s="74"/>
      <c r="Z455" s="23"/>
      <c r="AA455" s="23"/>
      <c r="AB455" s="23"/>
      <c r="AC455" s="23"/>
      <c r="AD455" s="23"/>
      <c r="AE455" s="23"/>
      <c r="AF455" s="23"/>
    </row>
    <row r="456" spans="16:32" ht="13">
      <c r="P456" s="74"/>
      <c r="Z456" s="23"/>
      <c r="AA456" s="23"/>
      <c r="AB456" s="23"/>
      <c r="AC456" s="23"/>
      <c r="AD456" s="23"/>
      <c r="AE456" s="23"/>
      <c r="AF456" s="23"/>
    </row>
    <row r="457" spans="16:32" ht="13">
      <c r="P457" s="74"/>
      <c r="Z457" s="23"/>
      <c r="AA457" s="23"/>
      <c r="AB457" s="23"/>
      <c r="AC457" s="23"/>
      <c r="AD457" s="23"/>
      <c r="AE457" s="23"/>
      <c r="AF457" s="23"/>
    </row>
    <row r="458" spans="16:32" ht="13">
      <c r="P458" s="74"/>
      <c r="Z458" s="23"/>
      <c r="AA458" s="23"/>
      <c r="AB458" s="23"/>
      <c r="AC458" s="23"/>
      <c r="AD458" s="23"/>
      <c r="AE458" s="23"/>
      <c r="AF458" s="23"/>
    </row>
    <row r="459" spans="16:32" ht="13">
      <c r="P459" s="74"/>
      <c r="Z459" s="23"/>
      <c r="AA459" s="23"/>
      <c r="AB459" s="23"/>
      <c r="AC459" s="23"/>
      <c r="AD459" s="23"/>
      <c r="AE459" s="23"/>
      <c r="AF459" s="23"/>
    </row>
    <row r="460" spans="16:32" ht="13">
      <c r="P460" s="74"/>
      <c r="Z460" s="23"/>
      <c r="AA460" s="23"/>
      <c r="AB460" s="23"/>
      <c r="AC460" s="23"/>
      <c r="AD460" s="23"/>
      <c r="AE460" s="23"/>
      <c r="AF460" s="23"/>
    </row>
    <row r="461" spans="16:32" ht="13">
      <c r="P461" s="74"/>
      <c r="Z461" s="23"/>
      <c r="AA461" s="23"/>
      <c r="AB461" s="23"/>
      <c r="AC461" s="23"/>
      <c r="AD461" s="23"/>
      <c r="AE461" s="23"/>
      <c r="AF461" s="23"/>
    </row>
    <row r="462" spans="16:32" ht="13">
      <c r="P462" s="74"/>
      <c r="Z462" s="23"/>
      <c r="AA462" s="23"/>
      <c r="AB462" s="23"/>
      <c r="AC462" s="23"/>
      <c r="AD462" s="23"/>
      <c r="AE462" s="23"/>
      <c r="AF462" s="23"/>
    </row>
    <row r="463" spans="16:32" ht="13">
      <c r="P463" s="74"/>
      <c r="Z463" s="23"/>
      <c r="AA463" s="23"/>
      <c r="AB463" s="23"/>
      <c r="AC463" s="23"/>
      <c r="AD463" s="23"/>
      <c r="AE463" s="23"/>
      <c r="AF463" s="23"/>
    </row>
    <row r="464" spans="16:32" ht="13">
      <c r="P464" s="74"/>
      <c r="Z464" s="23"/>
      <c r="AA464" s="23"/>
      <c r="AB464" s="23"/>
      <c r="AC464" s="23"/>
      <c r="AD464" s="23"/>
      <c r="AE464" s="23"/>
      <c r="AF464" s="23"/>
    </row>
    <row r="465" spans="16:32" ht="13">
      <c r="P465" s="74"/>
      <c r="Z465" s="23"/>
      <c r="AA465" s="23"/>
      <c r="AB465" s="23"/>
      <c r="AC465" s="23"/>
      <c r="AD465" s="23"/>
      <c r="AE465" s="23"/>
      <c r="AF465" s="23"/>
    </row>
    <row r="466" spans="16:32" ht="13">
      <c r="P466" s="74"/>
      <c r="Z466" s="23"/>
      <c r="AA466" s="23"/>
      <c r="AB466" s="23"/>
      <c r="AC466" s="23"/>
      <c r="AD466" s="23"/>
      <c r="AE466" s="23"/>
      <c r="AF466" s="23"/>
    </row>
    <row r="467" spans="16:32" ht="13">
      <c r="P467" s="74"/>
      <c r="Z467" s="23"/>
      <c r="AA467" s="23"/>
      <c r="AB467" s="23"/>
      <c r="AC467" s="23"/>
      <c r="AD467" s="23"/>
      <c r="AE467" s="23"/>
      <c r="AF467" s="23"/>
    </row>
    <row r="468" spans="16:32" ht="13">
      <c r="P468" s="74"/>
      <c r="Z468" s="23"/>
      <c r="AA468" s="23"/>
      <c r="AB468" s="23"/>
      <c r="AC468" s="23"/>
      <c r="AD468" s="23"/>
      <c r="AE468" s="23"/>
      <c r="AF468" s="23"/>
    </row>
    <row r="469" spans="16:32" ht="13">
      <c r="P469" s="74"/>
      <c r="Z469" s="23"/>
      <c r="AA469" s="23"/>
      <c r="AB469" s="23"/>
      <c r="AC469" s="23"/>
      <c r="AD469" s="23"/>
      <c r="AE469" s="23"/>
      <c r="AF469" s="23"/>
    </row>
    <row r="470" spans="16:32" ht="13">
      <c r="P470" s="74"/>
      <c r="Z470" s="23"/>
      <c r="AA470" s="23"/>
      <c r="AB470" s="23"/>
      <c r="AC470" s="23"/>
      <c r="AD470" s="23"/>
      <c r="AE470" s="23"/>
      <c r="AF470" s="23"/>
    </row>
    <row r="471" spans="16:32" ht="13">
      <c r="P471" s="74"/>
      <c r="Z471" s="23"/>
      <c r="AA471" s="23"/>
      <c r="AB471" s="23"/>
      <c r="AC471" s="23"/>
      <c r="AD471" s="23"/>
      <c r="AE471" s="23"/>
      <c r="AF471" s="23"/>
    </row>
    <row r="472" spans="16:32" ht="13">
      <c r="P472" s="74"/>
      <c r="Z472" s="23"/>
      <c r="AA472" s="23"/>
      <c r="AB472" s="23"/>
      <c r="AC472" s="23"/>
      <c r="AD472" s="23"/>
      <c r="AE472" s="23"/>
      <c r="AF472" s="23"/>
    </row>
    <row r="473" spans="16:32" ht="13">
      <c r="P473" s="74"/>
      <c r="Z473" s="23"/>
      <c r="AA473" s="23"/>
      <c r="AB473" s="23"/>
      <c r="AC473" s="23"/>
      <c r="AD473" s="23"/>
      <c r="AE473" s="23"/>
      <c r="AF473" s="23"/>
    </row>
    <row r="474" spans="16:32" ht="13">
      <c r="P474" s="74"/>
      <c r="Z474" s="23"/>
      <c r="AA474" s="23"/>
      <c r="AB474" s="23"/>
      <c r="AC474" s="23"/>
      <c r="AD474" s="23"/>
      <c r="AE474" s="23"/>
      <c r="AF474" s="23"/>
    </row>
    <row r="475" spans="16:32" ht="13">
      <c r="P475" s="74"/>
      <c r="Z475" s="23"/>
      <c r="AA475" s="23"/>
      <c r="AB475" s="23"/>
      <c r="AC475" s="23"/>
      <c r="AD475" s="23"/>
      <c r="AE475" s="23"/>
      <c r="AF475" s="23"/>
    </row>
    <row r="476" spans="16:32" ht="13">
      <c r="P476" s="74"/>
      <c r="Z476" s="23"/>
      <c r="AA476" s="23"/>
      <c r="AB476" s="23"/>
      <c r="AC476" s="23"/>
      <c r="AD476" s="23"/>
      <c r="AE476" s="23"/>
      <c r="AF476" s="23"/>
    </row>
    <row r="477" spans="16:32" ht="13">
      <c r="P477" s="74"/>
      <c r="Z477" s="23"/>
      <c r="AA477" s="23"/>
      <c r="AB477" s="23"/>
      <c r="AC477" s="23"/>
      <c r="AD477" s="23"/>
      <c r="AE477" s="23"/>
      <c r="AF477" s="23"/>
    </row>
    <row r="478" spans="16:32" ht="13">
      <c r="P478" s="74"/>
      <c r="Z478" s="23"/>
      <c r="AA478" s="23"/>
      <c r="AB478" s="23"/>
      <c r="AC478" s="23"/>
      <c r="AD478" s="23"/>
      <c r="AE478" s="23"/>
      <c r="AF478" s="23"/>
    </row>
    <row r="479" spans="16:32" ht="13">
      <c r="P479" s="74"/>
      <c r="Z479" s="23"/>
      <c r="AA479" s="23"/>
      <c r="AB479" s="23"/>
      <c r="AC479" s="23"/>
      <c r="AD479" s="23"/>
      <c r="AE479" s="23"/>
      <c r="AF479" s="23"/>
    </row>
    <row r="480" spans="16:32" ht="13">
      <c r="P480" s="74"/>
      <c r="Z480" s="23"/>
      <c r="AA480" s="23"/>
      <c r="AB480" s="23"/>
      <c r="AC480" s="23"/>
      <c r="AD480" s="23"/>
      <c r="AE480" s="23"/>
      <c r="AF480" s="23"/>
    </row>
    <row r="481" spans="16:32" ht="13">
      <c r="P481" s="74"/>
      <c r="Z481" s="23"/>
      <c r="AA481" s="23"/>
      <c r="AB481" s="23"/>
      <c r="AC481" s="23"/>
      <c r="AD481" s="23"/>
      <c r="AE481" s="23"/>
      <c r="AF481" s="23"/>
    </row>
    <row r="482" spans="16:32" ht="13">
      <c r="P482" s="74"/>
      <c r="Z482" s="23"/>
      <c r="AA482" s="23"/>
      <c r="AB482" s="23"/>
      <c r="AC482" s="23"/>
      <c r="AD482" s="23"/>
      <c r="AE482" s="23"/>
      <c r="AF482" s="23"/>
    </row>
    <row r="483" spans="16:32" ht="13">
      <c r="P483" s="74"/>
      <c r="Z483" s="23"/>
      <c r="AA483" s="23"/>
      <c r="AB483" s="23"/>
      <c r="AC483" s="23"/>
      <c r="AD483" s="23"/>
      <c r="AE483" s="23"/>
      <c r="AF483" s="23"/>
    </row>
    <row r="484" spans="16:32" ht="13">
      <c r="P484" s="74"/>
      <c r="Z484" s="23"/>
      <c r="AA484" s="23"/>
      <c r="AB484" s="23"/>
      <c r="AC484" s="23"/>
      <c r="AD484" s="23"/>
      <c r="AE484" s="23"/>
      <c r="AF484" s="23"/>
    </row>
    <row r="485" spans="16:32" ht="13">
      <c r="P485" s="74"/>
      <c r="Z485" s="23"/>
      <c r="AA485" s="23"/>
      <c r="AB485" s="23"/>
      <c r="AC485" s="23"/>
      <c r="AD485" s="23"/>
      <c r="AE485" s="23"/>
      <c r="AF485" s="23"/>
    </row>
    <row r="486" spans="16:32" ht="13">
      <c r="P486" s="74"/>
      <c r="Z486" s="23"/>
      <c r="AA486" s="23"/>
      <c r="AB486" s="23"/>
      <c r="AC486" s="23"/>
      <c r="AD486" s="23"/>
      <c r="AE486" s="23"/>
      <c r="AF486" s="23"/>
    </row>
    <row r="487" spans="16:32" ht="13">
      <c r="P487" s="74"/>
      <c r="Z487" s="23"/>
      <c r="AA487" s="23"/>
      <c r="AB487" s="23"/>
      <c r="AC487" s="23"/>
      <c r="AD487" s="23"/>
      <c r="AE487" s="23"/>
      <c r="AF487" s="23"/>
    </row>
    <row r="488" spans="16:32" ht="13">
      <c r="P488" s="74"/>
      <c r="Z488" s="23"/>
      <c r="AA488" s="23"/>
      <c r="AB488" s="23"/>
      <c r="AC488" s="23"/>
      <c r="AD488" s="23"/>
      <c r="AE488" s="23"/>
      <c r="AF488" s="23"/>
    </row>
    <row r="489" spans="16:32" ht="13">
      <c r="P489" s="74"/>
      <c r="Z489" s="23"/>
      <c r="AA489" s="23"/>
      <c r="AB489" s="23"/>
      <c r="AC489" s="23"/>
      <c r="AD489" s="23"/>
      <c r="AE489" s="23"/>
      <c r="AF489" s="23"/>
    </row>
    <row r="490" spans="16:32" ht="13">
      <c r="P490" s="74"/>
      <c r="Z490" s="23"/>
      <c r="AA490" s="23"/>
      <c r="AB490" s="23"/>
      <c r="AC490" s="23"/>
      <c r="AD490" s="23"/>
      <c r="AE490" s="23"/>
      <c r="AF490" s="23"/>
    </row>
    <row r="491" spans="16:32" ht="13">
      <c r="P491" s="74"/>
      <c r="Z491" s="23"/>
      <c r="AA491" s="23"/>
      <c r="AB491" s="23"/>
      <c r="AC491" s="23"/>
      <c r="AD491" s="23"/>
      <c r="AE491" s="23"/>
      <c r="AF491" s="23"/>
    </row>
    <row r="492" spans="16:32" ht="13">
      <c r="P492" s="74"/>
      <c r="Z492" s="23"/>
      <c r="AA492" s="23"/>
      <c r="AB492" s="23"/>
      <c r="AC492" s="23"/>
      <c r="AD492" s="23"/>
      <c r="AE492" s="23"/>
      <c r="AF492" s="23"/>
    </row>
    <row r="493" spans="16:32" ht="13">
      <c r="P493" s="74"/>
      <c r="Z493" s="23"/>
      <c r="AA493" s="23"/>
      <c r="AB493" s="23"/>
      <c r="AC493" s="23"/>
      <c r="AD493" s="23"/>
      <c r="AE493" s="23"/>
      <c r="AF493" s="23"/>
    </row>
    <row r="494" spans="16:32" ht="13">
      <c r="P494" s="74"/>
      <c r="Z494" s="23"/>
      <c r="AA494" s="23"/>
      <c r="AB494" s="23"/>
      <c r="AC494" s="23"/>
      <c r="AD494" s="23"/>
      <c r="AE494" s="23"/>
      <c r="AF494" s="23"/>
    </row>
    <row r="495" spans="16:32" ht="13">
      <c r="P495" s="74"/>
      <c r="Z495" s="23"/>
      <c r="AA495" s="23"/>
      <c r="AB495" s="23"/>
      <c r="AC495" s="23"/>
      <c r="AD495" s="23"/>
      <c r="AE495" s="23"/>
      <c r="AF495" s="23"/>
    </row>
    <row r="496" spans="16:32" ht="13">
      <c r="P496" s="74"/>
      <c r="Z496" s="23"/>
      <c r="AA496" s="23"/>
      <c r="AB496" s="23"/>
      <c r="AC496" s="23"/>
      <c r="AD496" s="23"/>
      <c r="AE496" s="23"/>
      <c r="AF496" s="23"/>
    </row>
    <row r="497" spans="16:32" ht="13">
      <c r="P497" s="74"/>
      <c r="Z497" s="23"/>
      <c r="AA497" s="23"/>
      <c r="AB497" s="23"/>
      <c r="AC497" s="23"/>
      <c r="AD497" s="23"/>
      <c r="AE497" s="23"/>
      <c r="AF497" s="23"/>
    </row>
    <row r="498" spans="16:32" ht="13">
      <c r="P498" s="74"/>
      <c r="Z498" s="23"/>
      <c r="AA498" s="23"/>
      <c r="AB498" s="23"/>
      <c r="AC498" s="23"/>
      <c r="AD498" s="23"/>
      <c r="AE498" s="23"/>
      <c r="AF498" s="23"/>
    </row>
    <row r="499" spans="16:32" ht="13">
      <c r="P499" s="74"/>
      <c r="Z499" s="23"/>
      <c r="AA499" s="23"/>
      <c r="AB499" s="23"/>
      <c r="AC499" s="23"/>
      <c r="AD499" s="23"/>
      <c r="AE499" s="23"/>
      <c r="AF499" s="23"/>
    </row>
    <row r="500" spans="16:32" ht="13">
      <c r="P500" s="74"/>
      <c r="Z500" s="23"/>
      <c r="AA500" s="23"/>
      <c r="AB500" s="23"/>
      <c r="AC500" s="23"/>
      <c r="AD500" s="23"/>
      <c r="AE500" s="23"/>
      <c r="AF500" s="23"/>
    </row>
    <row r="501" spans="16:32" ht="13">
      <c r="P501" s="74"/>
      <c r="Z501" s="23"/>
      <c r="AA501" s="23"/>
      <c r="AB501" s="23"/>
      <c r="AC501" s="23"/>
      <c r="AD501" s="23"/>
      <c r="AE501" s="23"/>
      <c r="AF501" s="23"/>
    </row>
    <row r="502" spans="16:32" ht="13">
      <c r="P502" s="74"/>
      <c r="Z502" s="23"/>
      <c r="AA502" s="23"/>
      <c r="AB502" s="23"/>
      <c r="AC502" s="23"/>
      <c r="AD502" s="23"/>
      <c r="AE502" s="23"/>
      <c r="AF502" s="23"/>
    </row>
    <row r="503" spans="16:32" ht="13">
      <c r="P503" s="74"/>
      <c r="Z503" s="23"/>
      <c r="AA503" s="23"/>
      <c r="AB503" s="23"/>
      <c r="AC503" s="23"/>
      <c r="AD503" s="23"/>
      <c r="AE503" s="23"/>
      <c r="AF503" s="23"/>
    </row>
    <row r="504" spans="16:32" ht="13">
      <c r="P504" s="74"/>
      <c r="Z504" s="23"/>
      <c r="AA504" s="23"/>
      <c r="AB504" s="23"/>
      <c r="AC504" s="23"/>
      <c r="AD504" s="23"/>
      <c r="AE504" s="23"/>
      <c r="AF504" s="23"/>
    </row>
    <row r="505" spans="16:32" ht="13">
      <c r="P505" s="74"/>
      <c r="Z505" s="23"/>
      <c r="AA505" s="23"/>
      <c r="AB505" s="23"/>
      <c r="AC505" s="23"/>
      <c r="AD505" s="23"/>
      <c r="AE505" s="23"/>
      <c r="AF505" s="23"/>
    </row>
    <row r="506" spans="16:32" ht="13">
      <c r="P506" s="74"/>
      <c r="Z506" s="23"/>
      <c r="AA506" s="23"/>
      <c r="AB506" s="23"/>
      <c r="AC506" s="23"/>
      <c r="AD506" s="23"/>
      <c r="AE506" s="23"/>
      <c r="AF506" s="23"/>
    </row>
    <row r="507" spans="16:32" ht="13">
      <c r="P507" s="74"/>
      <c r="Z507" s="23"/>
      <c r="AA507" s="23"/>
      <c r="AB507" s="23"/>
      <c r="AC507" s="23"/>
      <c r="AD507" s="23"/>
      <c r="AE507" s="23"/>
      <c r="AF507" s="23"/>
    </row>
    <row r="508" spans="16:32" ht="13">
      <c r="P508" s="74"/>
      <c r="Z508" s="23"/>
      <c r="AA508" s="23"/>
      <c r="AB508" s="23"/>
      <c r="AC508" s="23"/>
      <c r="AD508" s="23"/>
      <c r="AE508" s="23"/>
      <c r="AF508" s="23"/>
    </row>
    <row r="509" spans="16:32" ht="13">
      <c r="P509" s="74"/>
      <c r="Z509" s="23"/>
      <c r="AA509" s="23"/>
      <c r="AB509" s="23"/>
      <c r="AC509" s="23"/>
      <c r="AD509" s="23"/>
      <c r="AE509" s="23"/>
      <c r="AF509" s="23"/>
    </row>
    <row r="510" spans="16:32" ht="13">
      <c r="P510" s="74"/>
      <c r="Z510" s="23"/>
      <c r="AA510" s="23"/>
      <c r="AB510" s="23"/>
      <c r="AC510" s="23"/>
      <c r="AD510" s="23"/>
      <c r="AE510" s="23"/>
      <c r="AF510" s="23"/>
    </row>
    <row r="511" spans="16:32" ht="13">
      <c r="P511" s="74"/>
      <c r="Z511" s="23"/>
      <c r="AA511" s="23"/>
      <c r="AB511" s="23"/>
      <c r="AC511" s="23"/>
      <c r="AD511" s="23"/>
      <c r="AE511" s="23"/>
      <c r="AF511" s="23"/>
    </row>
    <row r="512" spans="16:32" ht="13">
      <c r="P512" s="74"/>
      <c r="Z512" s="23"/>
      <c r="AA512" s="23"/>
      <c r="AB512" s="23"/>
      <c r="AC512" s="23"/>
      <c r="AD512" s="23"/>
      <c r="AE512" s="23"/>
      <c r="AF512" s="23"/>
    </row>
    <row r="513" spans="16:32" ht="13">
      <c r="P513" s="74"/>
      <c r="Z513" s="23"/>
      <c r="AA513" s="23"/>
      <c r="AB513" s="23"/>
      <c r="AC513" s="23"/>
      <c r="AD513" s="23"/>
      <c r="AE513" s="23"/>
      <c r="AF513" s="23"/>
    </row>
    <row r="514" spans="16:32" ht="13">
      <c r="P514" s="74"/>
      <c r="Z514" s="23"/>
      <c r="AA514" s="23"/>
      <c r="AB514" s="23"/>
      <c r="AC514" s="23"/>
      <c r="AD514" s="23"/>
      <c r="AE514" s="23"/>
      <c r="AF514" s="23"/>
    </row>
    <row r="515" spans="16:32" ht="13">
      <c r="P515" s="74"/>
      <c r="Z515" s="23"/>
      <c r="AA515" s="23"/>
      <c r="AB515" s="23"/>
      <c r="AC515" s="23"/>
      <c r="AD515" s="23"/>
      <c r="AE515" s="23"/>
      <c r="AF515" s="23"/>
    </row>
    <row r="516" spans="16:32" ht="13">
      <c r="P516" s="74"/>
      <c r="Z516" s="23"/>
      <c r="AA516" s="23"/>
      <c r="AB516" s="23"/>
      <c r="AC516" s="23"/>
      <c r="AD516" s="23"/>
      <c r="AE516" s="23"/>
      <c r="AF516" s="23"/>
    </row>
    <row r="517" spans="16:32" ht="13">
      <c r="P517" s="74"/>
      <c r="Z517" s="23"/>
      <c r="AA517" s="23"/>
      <c r="AB517" s="23"/>
      <c r="AC517" s="23"/>
      <c r="AD517" s="23"/>
      <c r="AE517" s="23"/>
      <c r="AF517" s="23"/>
    </row>
    <row r="518" spans="16:32" ht="13">
      <c r="P518" s="74"/>
      <c r="Z518" s="23"/>
      <c r="AA518" s="23"/>
      <c r="AB518" s="23"/>
      <c r="AC518" s="23"/>
      <c r="AD518" s="23"/>
      <c r="AE518" s="23"/>
      <c r="AF518" s="23"/>
    </row>
    <row r="519" spans="16:32" ht="13">
      <c r="P519" s="74"/>
      <c r="Z519" s="23"/>
      <c r="AA519" s="23"/>
      <c r="AB519" s="23"/>
      <c r="AC519" s="23"/>
      <c r="AD519" s="23"/>
      <c r="AE519" s="23"/>
      <c r="AF519" s="23"/>
    </row>
    <row r="520" spans="16:32" ht="13">
      <c r="P520" s="74"/>
      <c r="Z520" s="23"/>
      <c r="AA520" s="23"/>
      <c r="AB520" s="23"/>
      <c r="AC520" s="23"/>
      <c r="AD520" s="23"/>
      <c r="AE520" s="23"/>
      <c r="AF520" s="23"/>
    </row>
    <row r="521" spans="16:32" ht="13">
      <c r="P521" s="74"/>
      <c r="Z521" s="23"/>
      <c r="AA521" s="23"/>
      <c r="AB521" s="23"/>
      <c r="AC521" s="23"/>
      <c r="AD521" s="23"/>
      <c r="AE521" s="23"/>
      <c r="AF521" s="23"/>
    </row>
    <row r="522" spans="16:32" ht="13">
      <c r="P522" s="74"/>
      <c r="Z522" s="23"/>
      <c r="AA522" s="23"/>
      <c r="AB522" s="23"/>
      <c r="AC522" s="23"/>
      <c r="AD522" s="23"/>
      <c r="AE522" s="23"/>
      <c r="AF522" s="23"/>
    </row>
    <row r="523" spans="16:32" ht="13">
      <c r="P523" s="74"/>
      <c r="Z523" s="23"/>
      <c r="AA523" s="23"/>
      <c r="AB523" s="23"/>
      <c r="AC523" s="23"/>
      <c r="AD523" s="23"/>
      <c r="AE523" s="23"/>
      <c r="AF523" s="23"/>
    </row>
    <row r="524" spans="16:32" ht="13">
      <c r="P524" s="74"/>
      <c r="Z524" s="23"/>
      <c r="AA524" s="23"/>
      <c r="AB524" s="23"/>
      <c r="AC524" s="23"/>
      <c r="AD524" s="23"/>
      <c r="AE524" s="23"/>
      <c r="AF524" s="23"/>
    </row>
    <row r="525" spans="16:32" ht="13">
      <c r="P525" s="74"/>
      <c r="Z525" s="23"/>
      <c r="AA525" s="23"/>
      <c r="AB525" s="23"/>
      <c r="AC525" s="23"/>
      <c r="AD525" s="23"/>
      <c r="AE525" s="23"/>
      <c r="AF525" s="23"/>
    </row>
    <row r="526" spans="16:32" ht="13">
      <c r="P526" s="74"/>
      <c r="Z526" s="23"/>
      <c r="AA526" s="23"/>
      <c r="AB526" s="23"/>
      <c r="AC526" s="23"/>
      <c r="AD526" s="23"/>
      <c r="AE526" s="23"/>
      <c r="AF526" s="23"/>
    </row>
    <row r="527" spans="16:32" ht="13">
      <c r="P527" s="74"/>
      <c r="Z527" s="23"/>
      <c r="AA527" s="23"/>
      <c r="AB527" s="23"/>
      <c r="AC527" s="23"/>
      <c r="AD527" s="23"/>
      <c r="AE527" s="23"/>
      <c r="AF527" s="23"/>
    </row>
    <row r="528" spans="16:32" ht="13">
      <c r="P528" s="74"/>
      <c r="Z528" s="23"/>
      <c r="AA528" s="23"/>
      <c r="AB528" s="23"/>
      <c r="AC528" s="23"/>
      <c r="AD528" s="23"/>
      <c r="AE528" s="23"/>
      <c r="AF528" s="23"/>
    </row>
    <row r="529" spans="16:32" ht="13">
      <c r="P529" s="74"/>
      <c r="Z529" s="23"/>
      <c r="AA529" s="23"/>
      <c r="AB529" s="23"/>
      <c r="AC529" s="23"/>
      <c r="AD529" s="23"/>
      <c r="AE529" s="23"/>
      <c r="AF529" s="23"/>
    </row>
    <row r="530" spans="16:32" ht="13">
      <c r="P530" s="74"/>
      <c r="Z530" s="23"/>
      <c r="AA530" s="23"/>
      <c r="AB530" s="23"/>
      <c r="AC530" s="23"/>
      <c r="AD530" s="23"/>
      <c r="AE530" s="23"/>
      <c r="AF530" s="23"/>
    </row>
    <row r="531" spans="16:32" ht="13">
      <c r="P531" s="74"/>
      <c r="Z531" s="23"/>
      <c r="AA531" s="23"/>
      <c r="AB531" s="23"/>
      <c r="AC531" s="23"/>
      <c r="AD531" s="23"/>
      <c r="AE531" s="23"/>
      <c r="AF531" s="23"/>
    </row>
    <row r="532" spans="16:32" ht="13">
      <c r="Z532" s="23"/>
      <c r="AA532" s="23"/>
      <c r="AB532" s="23"/>
      <c r="AC532" s="23"/>
      <c r="AD532" s="23"/>
      <c r="AE532" s="23"/>
      <c r="AF532" s="23"/>
    </row>
    <row r="533" spans="16:32" ht="13">
      <c r="P533" s="74"/>
      <c r="Z533" s="23"/>
      <c r="AA533" s="23"/>
      <c r="AB533" s="23"/>
      <c r="AC533" s="23"/>
      <c r="AD533" s="23"/>
      <c r="AE533" s="23"/>
      <c r="AF533" s="23"/>
    </row>
    <row r="534" spans="16:32" ht="13">
      <c r="P534" s="74"/>
      <c r="Z534" s="23"/>
      <c r="AA534" s="23"/>
      <c r="AB534" s="23"/>
      <c r="AC534" s="23"/>
      <c r="AD534" s="23"/>
      <c r="AE534" s="23"/>
      <c r="AF534" s="23"/>
    </row>
    <row r="535" spans="16:32" ht="13">
      <c r="P535" s="74"/>
      <c r="Z535" s="23"/>
      <c r="AA535" s="23"/>
      <c r="AB535" s="23"/>
      <c r="AC535" s="23"/>
      <c r="AD535" s="23"/>
      <c r="AE535" s="23"/>
      <c r="AF535" s="23"/>
    </row>
    <row r="536" spans="16:32" ht="13">
      <c r="P536" s="74"/>
      <c r="Z536" s="23"/>
      <c r="AA536" s="23"/>
      <c r="AB536" s="23"/>
      <c r="AC536" s="23"/>
      <c r="AD536" s="23"/>
      <c r="AE536" s="23"/>
      <c r="AF536" s="23"/>
    </row>
    <row r="537" spans="16:32" ht="13">
      <c r="P537" s="74"/>
      <c r="Z537" s="23"/>
      <c r="AA537" s="23"/>
      <c r="AB537" s="23"/>
      <c r="AC537" s="23"/>
      <c r="AD537" s="23"/>
      <c r="AE537" s="23"/>
      <c r="AF537" s="23"/>
    </row>
    <row r="538" spans="16:32" ht="13">
      <c r="P538" s="74"/>
      <c r="Z538" s="23"/>
      <c r="AA538" s="23"/>
      <c r="AB538" s="23"/>
      <c r="AC538" s="23"/>
      <c r="AD538" s="23"/>
      <c r="AE538" s="23"/>
      <c r="AF538" s="23"/>
    </row>
    <row r="539" spans="16:32" ht="13">
      <c r="P539" s="74"/>
      <c r="Z539" s="23"/>
      <c r="AA539" s="23"/>
      <c r="AB539" s="23"/>
      <c r="AC539" s="23"/>
      <c r="AD539" s="23"/>
      <c r="AE539" s="23"/>
      <c r="AF539" s="23"/>
    </row>
    <row r="540" spans="16:32" ht="13">
      <c r="P540" s="74"/>
      <c r="Z540" s="23"/>
      <c r="AA540" s="23"/>
      <c r="AB540" s="23"/>
      <c r="AC540" s="23"/>
      <c r="AD540" s="23"/>
      <c r="AE540" s="23"/>
      <c r="AF540" s="23"/>
    </row>
    <row r="541" spans="16:32" ht="13">
      <c r="P541" s="74"/>
      <c r="Z541" s="23"/>
      <c r="AA541" s="23"/>
      <c r="AB541" s="23"/>
      <c r="AC541" s="23"/>
      <c r="AD541" s="23"/>
      <c r="AE541" s="23"/>
      <c r="AF541" s="23"/>
    </row>
    <row r="542" spans="16:32" ht="13">
      <c r="P542" s="74"/>
      <c r="Z542" s="23"/>
      <c r="AA542" s="23"/>
      <c r="AB542" s="23"/>
      <c r="AC542" s="23"/>
      <c r="AD542" s="23"/>
      <c r="AE542" s="23"/>
      <c r="AF542" s="23"/>
    </row>
    <row r="543" spans="16:32" ht="13">
      <c r="P543" s="74"/>
      <c r="Z543" s="23"/>
      <c r="AA543" s="23"/>
      <c r="AB543" s="23"/>
      <c r="AC543" s="23"/>
      <c r="AD543" s="23"/>
      <c r="AE543" s="23"/>
      <c r="AF543" s="23"/>
    </row>
    <row r="544" spans="16:32" ht="13">
      <c r="P544" s="74"/>
      <c r="Z544" s="23"/>
      <c r="AA544" s="23"/>
      <c r="AB544" s="23"/>
      <c r="AC544" s="23"/>
      <c r="AD544" s="23"/>
      <c r="AE544" s="23"/>
      <c r="AF544" s="23"/>
    </row>
    <row r="545" spans="16:32" ht="13">
      <c r="P545" s="74"/>
      <c r="Z545" s="23"/>
      <c r="AA545" s="23"/>
      <c r="AB545" s="23"/>
      <c r="AC545" s="23"/>
      <c r="AD545" s="23"/>
      <c r="AE545" s="23"/>
      <c r="AF545" s="23"/>
    </row>
    <row r="546" spans="16:32" ht="13">
      <c r="P546" s="74"/>
      <c r="Z546" s="23"/>
      <c r="AA546" s="23"/>
      <c r="AB546" s="23"/>
      <c r="AC546" s="23"/>
      <c r="AD546" s="23"/>
      <c r="AE546" s="23"/>
      <c r="AF546" s="23"/>
    </row>
    <row r="547" spans="16:32" ht="13">
      <c r="P547" s="74"/>
      <c r="Z547" s="23"/>
      <c r="AA547" s="23"/>
      <c r="AB547" s="23"/>
      <c r="AC547" s="23"/>
      <c r="AD547" s="23"/>
      <c r="AE547" s="23"/>
      <c r="AF547" s="23"/>
    </row>
    <row r="548" spans="16:32" ht="13">
      <c r="P548" s="74"/>
      <c r="Z548" s="23"/>
      <c r="AA548" s="23"/>
      <c r="AB548" s="23"/>
      <c r="AC548" s="23"/>
      <c r="AD548" s="23"/>
      <c r="AE548" s="23"/>
      <c r="AF548" s="23"/>
    </row>
    <row r="549" spans="16:32" ht="13">
      <c r="P549" s="74"/>
      <c r="Z549" s="23"/>
      <c r="AA549" s="23"/>
      <c r="AB549" s="23"/>
      <c r="AC549" s="23"/>
      <c r="AD549" s="23"/>
      <c r="AE549" s="23"/>
      <c r="AF549" s="23"/>
    </row>
    <row r="550" spans="16:32" ht="13">
      <c r="P550" s="74"/>
      <c r="Z550" s="23"/>
      <c r="AA550" s="23"/>
      <c r="AB550" s="23"/>
      <c r="AC550" s="23"/>
      <c r="AD550" s="23"/>
      <c r="AE550" s="23"/>
      <c r="AF550" s="23"/>
    </row>
    <row r="551" spans="16:32" ht="13">
      <c r="P551" s="74"/>
      <c r="Z551" s="23"/>
      <c r="AA551" s="23"/>
      <c r="AB551" s="23"/>
      <c r="AC551" s="23"/>
      <c r="AD551" s="23"/>
      <c r="AE551" s="23"/>
      <c r="AF551" s="23"/>
    </row>
    <row r="552" spans="16:32" ht="13">
      <c r="P552" s="74"/>
      <c r="Z552" s="23"/>
      <c r="AA552" s="23"/>
      <c r="AB552" s="23"/>
      <c r="AC552" s="23"/>
      <c r="AD552" s="23"/>
      <c r="AE552" s="23"/>
      <c r="AF552" s="23"/>
    </row>
    <row r="553" spans="16:32" ht="13">
      <c r="P553" s="74"/>
      <c r="Z553" s="23"/>
      <c r="AA553" s="23"/>
      <c r="AB553" s="23"/>
      <c r="AC553" s="23"/>
      <c r="AD553" s="23"/>
      <c r="AE553" s="23"/>
      <c r="AF553" s="23"/>
    </row>
    <row r="554" spans="16:32" ht="13">
      <c r="P554" s="74"/>
      <c r="Z554" s="23"/>
      <c r="AA554" s="23"/>
      <c r="AB554" s="23"/>
      <c r="AC554" s="23"/>
      <c r="AD554" s="23"/>
      <c r="AE554" s="23"/>
      <c r="AF554" s="23"/>
    </row>
    <row r="555" spans="16:32" ht="13">
      <c r="P555" s="74"/>
      <c r="Z555" s="23"/>
      <c r="AA555" s="23"/>
      <c r="AB555" s="23"/>
      <c r="AC555" s="23"/>
      <c r="AD555" s="23"/>
      <c r="AE555" s="23"/>
      <c r="AF555" s="23"/>
    </row>
    <row r="556" spans="16:32" ht="13">
      <c r="P556" s="74"/>
      <c r="Z556" s="23"/>
      <c r="AA556" s="23"/>
      <c r="AB556" s="23"/>
      <c r="AC556" s="23"/>
      <c r="AD556" s="23"/>
      <c r="AE556" s="23"/>
      <c r="AF556" s="23"/>
    </row>
    <row r="557" spans="16:32" ht="13">
      <c r="P557" s="74"/>
      <c r="Z557" s="23"/>
      <c r="AA557" s="23"/>
      <c r="AB557" s="23"/>
      <c r="AC557" s="23"/>
      <c r="AD557" s="23"/>
      <c r="AE557" s="23"/>
      <c r="AF557" s="23"/>
    </row>
    <row r="558" spans="16:32" ht="13">
      <c r="P558" s="74"/>
      <c r="Z558" s="23"/>
      <c r="AA558" s="23"/>
      <c r="AB558" s="23"/>
      <c r="AC558" s="23"/>
      <c r="AD558" s="23"/>
      <c r="AE558" s="23"/>
      <c r="AF558" s="23"/>
    </row>
    <row r="559" spans="16:32" ht="13">
      <c r="P559" s="74"/>
      <c r="Z559" s="23"/>
      <c r="AA559" s="23"/>
      <c r="AB559" s="23"/>
      <c r="AC559" s="23"/>
      <c r="AD559" s="23"/>
      <c r="AE559" s="23"/>
      <c r="AF559" s="23"/>
    </row>
    <row r="560" spans="16:32" ht="13">
      <c r="P560" s="74"/>
      <c r="Z560" s="23"/>
      <c r="AA560" s="23"/>
      <c r="AB560" s="23"/>
      <c r="AC560" s="23"/>
      <c r="AD560" s="23"/>
      <c r="AE560" s="23"/>
      <c r="AF560" s="23"/>
    </row>
    <row r="561" spans="16:32" ht="13">
      <c r="P561" s="74"/>
      <c r="Z561" s="23"/>
      <c r="AA561" s="23"/>
      <c r="AB561" s="23"/>
      <c r="AC561" s="23"/>
      <c r="AD561" s="23"/>
      <c r="AE561" s="23"/>
      <c r="AF561" s="23"/>
    </row>
    <row r="562" spans="16:32" ht="13">
      <c r="P562" s="74"/>
      <c r="Z562" s="23"/>
      <c r="AA562" s="23"/>
      <c r="AB562" s="23"/>
      <c r="AC562" s="23"/>
      <c r="AD562" s="23"/>
      <c r="AE562" s="23"/>
      <c r="AF562" s="23"/>
    </row>
    <row r="563" spans="16:32" ht="13">
      <c r="P563" s="74"/>
      <c r="Z563" s="23"/>
      <c r="AA563" s="23"/>
      <c r="AB563" s="23"/>
      <c r="AC563" s="23"/>
      <c r="AD563" s="23"/>
      <c r="AE563" s="23"/>
      <c r="AF563" s="23"/>
    </row>
    <row r="564" spans="16:32" ht="13">
      <c r="P564" s="74"/>
      <c r="Z564" s="23"/>
      <c r="AA564" s="23"/>
      <c r="AB564" s="23"/>
      <c r="AC564" s="23"/>
      <c r="AD564" s="23"/>
      <c r="AE564" s="23"/>
      <c r="AF564" s="23"/>
    </row>
    <row r="565" spans="16:32" ht="13">
      <c r="P565" s="74"/>
      <c r="Z565" s="23"/>
      <c r="AA565" s="23"/>
      <c r="AB565" s="23"/>
      <c r="AC565" s="23"/>
      <c r="AD565" s="23"/>
      <c r="AE565" s="23"/>
      <c r="AF565" s="23"/>
    </row>
    <row r="566" spans="16:32" ht="13">
      <c r="P566" s="74"/>
      <c r="Z566" s="23"/>
      <c r="AA566" s="23"/>
      <c r="AB566" s="23"/>
      <c r="AC566" s="23"/>
      <c r="AD566" s="23"/>
      <c r="AE566" s="23"/>
      <c r="AF566" s="23"/>
    </row>
    <row r="567" spans="16:32" ht="13">
      <c r="P567" s="74"/>
      <c r="Z567" s="23"/>
      <c r="AA567" s="23"/>
      <c r="AB567" s="23"/>
      <c r="AC567" s="23"/>
      <c r="AD567" s="23"/>
      <c r="AE567" s="23"/>
      <c r="AF567" s="23"/>
    </row>
    <row r="568" spans="16:32" ht="13">
      <c r="P568" s="74"/>
      <c r="Z568" s="23"/>
      <c r="AA568" s="23"/>
      <c r="AB568" s="23"/>
      <c r="AC568" s="23"/>
      <c r="AD568" s="23"/>
      <c r="AE568" s="23"/>
      <c r="AF568" s="23"/>
    </row>
    <row r="569" spans="16:32" ht="13">
      <c r="P569" s="74"/>
      <c r="Z569" s="23"/>
      <c r="AA569" s="23"/>
      <c r="AB569" s="23"/>
      <c r="AC569" s="23"/>
      <c r="AD569" s="23"/>
      <c r="AE569" s="23"/>
      <c r="AF569" s="23"/>
    </row>
    <row r="570" spans="16:32" ht="13">
      <c r="P570" s="74"/>
      <c r="Z570" s="23"/>
      <c r="AA570" s="23"/>
      <c r="AB570" s="23"/>
      <c r="AC570" s="23"/>
      <c r="AD570" s="23"/>
      <c r="AE570" s="23"/>
      <c r="AF570" s="23"/>
    </row>
    <row r="571" spans="16:32" ht="13">
      <c r="P571" s="74"/>
      <c r="Z571" s="23"/>
      <c r="AA571" s="23"/>
      <c r="AB571" s="23"/>
      <c r="AC571" s="23"/>
      <c r="AD571" s="23"/>
      <c r="AE571" s="23"/>
      <c r="AF571" s="23"/>
    </row>
    <row r="572" spans="16:32" ht="13">
      <c r="P572" s="74"/>
      <c r="Z572" s="23"/>
      <c r="AA572" s="23"/>
      <c r="AB572" s="23"/>
      <c r="AC572" s="23"/>
      <c r="AD572" s="23"/>
      <c r="AE572" s="23"/>
      <c r="AF572" s="23"/>
    </row>
    <row r="573" spans="16:32" ht="13">
      <c r="P573" s="74"/>
      <c r="Z573" s="23"/>
      <c r="AA573" s="23"/>
      <c r="AB573" s="23"/>
      <c r="AC573" s="23"/>
      <c r="AD573" s="23"/>
      <c r="AE573" s="23"/>
      <c r="AF573" s="23"/>
    </row>
    <row r="574" spans="16:32" ht="13">
      <c r="P574" s="74"/>
      <c r="Z574" s="23"/>
      <c r="AA574" s="23"/>
      <c r="AB574" s="23"/>
      <c r="AC574" s="23"/>
      <c r="AD574" s="23"/>
      <c r="AE574" s="23"/>
      <c r="AF574" s="23"/>
    </row>
    <row r="575" spans="16:32" ht="13">
      <c r="P575" s="74"/>
      <c r="Z575" s="23"/>
      <c r="AA575" s="23"/>
      <c r="AB575" s="23"/>
      <c r="AC575" s="23"/>
      <c r="AD575" s="23"/>
      <c r="AE575" s="23"/>
      <c r="AF575" s="23"/>
    </row>
    <row r="576" spans="16:32" ht="13">
      <c r="P576" s="74"/>
      <c r="Z576" s="23"/>
      <c r="AA576" s="23"/>
      <c r="AB576" s="23"/>
      <c r="AC576" s="23"/>
      <c r="AD576" s="23"/>
      <c r="AE576" s="23"/>
      <c r="AF576" s="23"/>
    </row>
    <row r="577" spans="16:32" ht="13">
      <c r="P577" s="74"/>
      <c r="Z577" s="23"/>
      <c r="AA577" s="23"/>
      <c r="AB577" s="23"/>
      <c r="AC577" s="23"/>
      <c r="AD577" s="23"/>
      <c r="AE577" s="23"/>
      <c r="AF577" s="23"/>
    </row>
    <row r="578" spans="16:32" ht="13">
      <c r="P578" s="74"/>
      <c r="Z578" s="23"/>
      <c r="AA578" s="23"/>
      <c r="AB578" s="23"/>
      <c r="AC578" s="23"/>
      <c r="AD578" s="23"/>
      <c r="AE578" s="23"/>
      <c r="AF578" s="23"/>
    </row>
    <row r="579" spans="16:32" ht="13">
      <c r="P579" s="74"/>
      <c r="Z579" s="23"/>
      <c r="AA579" s="23"/>
      <c r="AB579" s="23"/>
      <c r="AC579" s="23"/>
      <c r="AD579" s="23"/>
      <c r="AE579" s="23"/>
      <c r="AF579" s="23"/>
    </row>
    <row r="580" spans="16:32" ht="13">
      <c r="P580" s="74"/>
      <c r="Z580" s="23"/>
      <c r="AA580" s="23"/>
      <c r="AB580" s="23"/>
      <c r="AC580" s="23"/>
      <c r="AD580" s="23"/>
      <c r="AE580" s="23"/>
      <c r="AF580" s="23"/>
    </row>
    <row r="581" spans="16:32" ht="13">
      <c r="P581" s="74"/>
      <c r="Z581" s="23"/>
      <c r="AA581" s="23"/>
      <c r="AB581" s="23"/>
      <c r="AC581" s="23"/>
      <c r="AD581" s="23"/>
      <c r="AE581" s="23"/>
      <c r="AF581" s="23"/>
    </row>
    <row r="582" spans="16:32" ht="13">
      <c r="P582" s="74"/>
      <c r="Z582" s="23"/>
      <c r="AA582" s="23"/>
      <c r="AB582" s="23"/>
      <c r="AC582" s="23"/>
      <c r="AD582" s="23"/>
      <c r="AE582" s="23"/>
      <c r="AF582" s="23"/>
    </row>
    <row r="583" spans="16:32" ht="13">
      <c r="P583" s="74"/>
      <c r="Z583" s="23"/>
      <c r="AA583" s="23"/>
      <c r="AB583" s="23"/>
      <c r="AC583" s="23"/>
      <c r="AD583" s="23"/>
      <c r="AE583" s="23"/>
      <c r="AF583" s="23"/>
    </row>
    <row r="584" spans="16:32" ht="13">
      <c r="P584" s="74"/>
      <c r="Z584" s="23"/>
      <c r="AA584" s="23"/>
      <c r="AB584" s="23"/>
      <c r="AC584" s="23"/>
      <c r="AD584" s="23"/>
      <c r="AE584" s="23"/>
      <c r="AF584" s="23"/>
    </row>
    <row r="585" spans="16:32" ht="13">
      <c r="P585" s="74"/>
      <c r="Z585" s="23"/>
      <c r="AA585" s="23"/>
      <c r="AB585" s="23"/>
      <c r="AC585" s="23"/>
      <c r="AD585" s="23"/>
      <c r="AE585" s="23"/>
      <c r="AF585" s="23"/>
    </row>
    <row r="586" spans="16:32" ht="13">
      <c r="P586" s="74"/>
      <c r="Z586" s="23"/>
      <c r="AA586" s="23"/>
      <c r="AB586" s="23"/>
      <c r="AC586" s="23"/>
      <c r="AD586" s="23"/>
      <c r="AE586" s="23"/>
      <c r="AF586" s="23"/>
    </row>
    <row r="587" spans="16:32" ht="13">
      <c r="P587" s="74"/>
      <c r="Z587" s="23"/>
      <c r="AA587" s="23"/>
      <c r="AB587" s="23"/>
      <c r="AC587" s="23"/>
      <c r="AD587" s="23"/>
      <c r="AE587" s="23"/>
      <c r="AF587" s="23"/>
    </row>
    <row r="588" spans="16:32" ht="13">
      <c r="P588" s="74"/>
      <c r="Z588" s="23"/>
      <c r="AA588" s="23"/>
      <c r="AB588" s="23"/>
      <c r="AC588" s="23"/>
      <c r="AD588" s="23"/>
      <c r="AE588" s="23"/>
      <c r="AF588" s="23"/>
    </row>
    <row r="589" spans="16:32" ht="13">
      <c r="P589" s="74"/>
      <c r="Z589" s="23"/>
      <c r="AA589" s="23"/>
      <c r="AB589" s="23"/>
      <c r="AC589" s="23"/>
      <c r="AD589" s="23"/>
      <c r="AE589" s="23"/>
      <c r="AF589" s="23"/>
    </row>
    <row r="590" spans="16:32" ht="13">
      <c r="P590" s="74"/>
      <c r="Z590" s="23"/>
      <c r="AA590" s="23"/>
      <c r="AB590" s="23"/>
      <c r="AC590" s="23"/>
      <c r="AD590" s="23"/>
      <c r="AE590" s="23"/>
      <c r="AF590" s="23"/>
    </row>
    <row r="591" spans="16:32" ht="13">
      <c r="P591" s="74"/>
      <c r="Z591" s="23"/>
      <c r="AA591" s="23"/>
      <c r="AB591" s="23"/>
      <c r="AC591" s="23"/>
      <c r="AD591" s="23"/>
      <c r="AE591" s="23"/>
      <c r="AF591" s="23"/>
    </row>
    <row r="592" spans="16:32" ht="13">
      <c r="P592" s="74"/>
      <c r="Z592" s="23"/>
      <c r="AA592" s="23"/>
      <c r="AB592" s="23"/>
      <c r="AC592" s="23"/>
      <c r="AD592" s="23"/>
      <c r="AE592" s="23"/>
      <c r="AF592" s="23"/>
    </row>
    <row r="593" spans="16:32" ht="13">
      <c r="P593" s="74"/>
      <c r="Z593" s="23"/>
      <c r="AA593" s="23"/>
      <c r="AB593" s="23"/>
      <c r="AC593" s="23"/>
      <c r="AD593" s="23"/>
      <c r="AE593" s="23"/>
      <c r="AF593" s="23"/>
    </row>
    <row r="594" spans="16:32" ht="13">
      <c r="P594" s="74"/>
      <c r="Z594" s="23"/>
      <c r="AA594" s="23"/>
      <c r="AB594" s="23"/>
      <c r="AC594" s="23"/>
      <c r="AD594" s="23"/>
      <c r="AE594" s="23"/>
      <c r="AF594" s="23"/>
    </row>
    <row r="595" spans="16:32" ht="13">
      <c r="P595" s="74"/>
      <c r="Z595" s="23"/>
      <c r="AA595" s="23"/>
      <c r="AB595" s="23"/>
      <c r="AC595" s="23"/>
      <c r="AD595" s="23"/>
      <c r="AE595" s="23"/>
      <c r="AF595" s="23"/>
    </row>
    <row r="596" spans="16:32" ht="13">
      <c r="P596" s="74"/>
      <c r="Z596" s="23"/>
      <c r="AA596" s="23"/>
      <c r="AB596" s="23"/>
      <c r="AC596" s="23"/>
      <c r="AD596" s="23"/>
      <c r="AE596" s="23"/>
      <c r="AF596" s="23"/>
    </row>
    <row r="597" spans="16:32" ht="13">
      <c r="P597" s="74"/>
      <c r="Z597" s="23"/>
      <c r="AA597" s="23"/>
      <c r="AB597" s="23"/>
      <c r="AC597" s="23"/>
      <c r="AD597" s="23"/>
      <c r="AE597" s="23"/>
      <c r="AF597" s="23"/>
    </row>
    <row r="598" spans="16:32" ht="13">
      <c r="P598" s="74"/>
      <c r="Z598" s="23"/>
      <c r="AA598" s="23"/>
      <c r="AB598" s="23"/>
      <c r="AC598" s="23"/>
      <c r="AD598" s="23"/>
      <c r="AE598" s="23"/>
      <c r="AF598" s="23"/>
    </row>
    <row r="599" spans="16:32" ht="13">
      <c r="P599" s="74"/>
      <c r="Z599" s="23"/>
      <c r="AA599" s="23"/>
      <c r="AB599" s="23"/>
      <c r="AC599" s="23"/>
      <c r="AD599" s="23"/>
      <c r="AE599" s="23"/>
      <c r="AF599" s="23"/>
    </row>
    <row r="600" spans="16:32" ht="13">
      <c r="P600" s="74"/>
      <c r="Z600" s="23"/>
      <c r="AA600" s="23"/>
      <c r="AB600" s="23"/>
      <c r="AC600" s="23"/>
      <c r="AD600" s="23"/>
      <c r="AE600" s="23"/>
      <c r="AF600" s="23"/>
    </row>
    <row r="601" spans="16:32" ht="13">
      <c r="P601" s="74"/>
      <c r="Z601" s="23"/>
      <c r="AA601" s="23"/>
      <c r="AB601" s="23"/>
      <c r="AC601" s="23"/>
      <c r="AD601" s="23"/>
      <c r="AE601" s="23"/>
      <c r="AF601" s="23"/>
    </row>
    <row r="602" spans="16:32" ht="13">
      <c r="P602" s="74"/>
      <c r="Z602" s="23"/>
      <c r="AA602" s="23"/>
      <c r="AB602" s="23"/>
      <c r="AC602" s="23"/>
      <c r="AD602" s="23"/>
      <c r="AE602" s="23"/>
      <c r="AF602" s="23"/>
    </row>
    <row r="603" spans="16:32" ht="13">
      <c r="P603" s="74"/>
      <c r="Z603" s="23"/>
      <c r="AA603" s="23"/>
      <c r="AB603" s="23"/>
      <c r="AC603" s="23"/>
      <c r="AD603" s="23"/>
      <c r="AE603" s="23"/>
      <c r="AF603" s="23"/>
    </row>
    <row r="604" spans="16:32" ht="13">
      <c r="P604" s="74"/>
      <c r="Z604" s="23"/>
      <c r="AA604" s="23"/>
      <c r="AB604" s="23"/>
      <c r="AC604" s="23"/>
      <c r="AD604" s="23"/>
      <c r="AE604" s="23"/>
      <c r="AF604" s="23"/>
    </row>
    <row r="605" spans="16:32" ht="13">
      <c r="P605" s="74"/>
      <c r="Z605" s="23"/>
      <c r="AA605" s="23"/>
      <c r="AB605" s="23"/>
      <c r="AC605" s="23"/>
      <c r="AD605" s="23"/>
      <c r="AE605" s="23"/>
      <c r="AF605" s="23"/>
    </row>
    <row r="606" spans="16:32" ht="13">
      <c r="P606" s="74"/>
      <c r="Z606" s="23"/>
      <c r="AA606" s="23"/>
      <c r="AB606" s="23"/>
      <c r="AC606" s="23"/>
      <c r="AD606" s="23"/>
      <c r="AE606" s="23"/>
      <c r="AF606" s="23"/>
    </row>
    <row r="607" spans="16:32" ht="13">
      <c r="P607" s="74"/>
      <c r="Z607" s="23"/>
      <c r="AA607" s="23"/>
      <c r="AB607" s="23"/>
      <c r="AC607" s="23"/>
      <c r="AD607" s="23"/>
      <c r="AE607" s="23"/>
      <c r="AF607" s="23"/>
    </row>
    <row r="608" spans="16:32" ht="13">
      <c r="P608" s="74"/>
      <c r="Z608" s="23"/>
      <c r="AA608" s="23"/>
      <c r="AB608" s="23"/>
      <c r="AC608" s="23"/>
      <c r="AD608" s="23"/>
      <c r="AE608" s="23"/>
      <c r="AF608" s="23"/>
    </row>
    <row r="609" spans="16:32" ht="13">
      <c r="P609" s="74"/>
      <c r="Z609" s="23"/>
      <c r="AA609" s="23"/>
      <c r="AB609" s="23"/>
      <c r="AC609" s="23"/>
      <c r="AD609" s="23"/>
      <c r="AE609" s="23"/>
      <c r="AF609" s="23"/>
    </row>
    <row r="610" spans="16:32" ht="13">
      <c r="P610" s="74"/>
      <c r="Z610" s="23"/>
      <c r="AA610" s="23"/>
      <c r="AB610" s="23"/>
      <c r="AC610" s="23"/>
      <c r="AD610" s="23"/>
      <c r="AE610" s="23"/>
      <c r="AF610" s="23"/>
    </row>
    <row r="611" spans="16:32" ht="13">
      <c r="P611" s="74"/>
      <c r="Z611" s="23"/>
      <c r="AA611" s="23"/>
      <c r="AB611" s="23"/>
      <c r="AC611" s="23"/>
      <c r="AD611" s="23"/>
      <c r="AE611" s="23"/>
      <c r="AF611" s="23"/>
    </row>
    <row r="612" spans="16:32" ht="13">
      <c r="P612" s="74"/>
      <c r="Z612" s="23"/>
      <c r="AA612" s="23"/>
      <c r="AB612" s="23"/>
      <c r="AC612" s="23"/>
      <c r="AD612" s="23"/>
      <c r="AE612" s="23"/>
      <c r="AF612" s="23"/>
    </row>
    <row r="613" spans="16:32" ht="13">
      <c r="P613" s="74"/>
      <c r="Z613" s="23"/>
      <c r="AA613" s="23"/>
      <c r="AB613" s="23"/>
      <c r="AC613" s="23"/>
      <c r="AD613" s="23"/>
      <c r="AE613" s="23"/>
      <c r="AF613" s="23"/>
    </row>
    <row r="614" spans="16:32" ht="13">
      <c r="P614" s="74"/>
      <c r="Z614" s="23"/>
      <c r="AA614" s="23"/>
      <c r="AB614" s="23"/>
      <c r="AC614" s="23"/>
      <c r="AD614" s="23"/>
      <c r="AE614" s="23"/>
      <c r="AF614" s="23"/>
    </row>
    <row r="615" spans="16:32" ht="13">
      <c r="P615" s="74"/>
      <c r="Z615" s="23"/>
      <c r="AA615" s="23"/>
      <c r="AB615" s="23"/>
      <c r="AC615" s="23"/>
      <c r="AD615" s="23"/>
      <c r="AE615" s="23"/>
      <c r="AF615" s="23"/>
    </row>
    <row r="616" spans="16:32" ht="13">
      <c r="P616" s="74"/>
      <c r="Z616" s="23"/>
      <c r="AA616" s="23"/>
      <c r="AB616" s="23"/>
      <c r="AC616" s="23"/>
      <c r="AD616" s="23"/>
      <c r="AE616" s="23"/>
      <c r="AF616" s="23"/>
    </row>
    <row r="617" spans="16:32" ht="13">
      <c r="P617" s="74"/>
      <c r="Z617" s="23"/>
      <c r="AA617" s="23"/>
      <c r="AB617" s="23"/>
      <c r="AC617" s="23"/>
      <c r="AD617" s="23"/>
      <c r="AE617" s="23"/>
      <c r="AF617" s="23"/>
    </row>
    <row r="618" spans="16:32" ht="13">
      <c r="P618" s="74"/>
      <c r="Z618" s="23"/>
      <c r="AA618" s="23"/>
      <c r="AB618" s="23"/>
      <c r="AC618" s="23"/>
      <c r="AD618" s="23"/>
      <c r="AE618" s="23"/>
      <c r="AF618" s="23"/>
    </row>
    <row r="619" spans="16:32" ht="13">
      <c r="P619" s="74"/>
      <c r="Z619" s="23"/>
      <c r="AA619" s="23"/>
      <c r="AB619" s="23"/>
      <c r="AC619" s="23"/>
      <c r="AD619" s="23"/>
      <c r="AE619" s="23"/>
      <c r="AF619" s="23"/>
    </row>
    <row r="620" spans="16:32" ht="13">
      <c r="P620" s="74"/>
      <c r="Z620" s="23"/>
      <c r="AA620" s="23"/>
      <c r="AB620" s="23"/>
      <c r="AC620" s="23"/>
      <c r="AD620" s="23"/>
      <c r="AE620" s="23"/>
      <c r="AF620" s="23"/>
    </row>
    <row r="621" spans="16:32" ht="13">
      <c r="P621" s="74"/>
      <c r="Z621" s="23"/>
      <c r="AA621" s="23"/>
      <c r="AB621" s="23"/>
      <c r="AC621" s="23"/>
      <c r="AD621" s="23"/>
      <c r="AE621" s="23"/>
      <c r="AF621" s="23"/>
    </row>
    <row r="622" spans="16:32" ht="13">
      <c r="P622" s="74"/>
      <c r="Z622" s="23"/>
      <c r="AA622" s="23"/>
      <c r="AB622" s="23"/>
      <c r="AC622" s="23"/>
      <c r="AD622" s="23"/>
      <c r="AE622" s="23"/>
      <c r="AF622" s="23"/>
    </row>
    <row r="623" spans="16:32" ht="13">
      <c r="P623" s="74"/>
      <c r="Z623" s="23"/>
      <c r="AA623" s="23"/>
      <c r="AB623" s="23"/>
      <c r="AC623" s="23"/>
      <c r="AD623" s="23"/>
      <c r="AE623" s="23"/>
      <c r="AF623" s="23"/>
    </row>
    <row r="624" spans="16:32" ht="13">
      <c r="P624" s="74"/>
      <c r="Z624" s="23"/>
      <c r="AA624" s="23"/>
      <c r="AB624" s="23"/>
      <c r="AC624" s="23"/>
      <c r="AD624" s="23"/>
      <c r="AE624" s="23"/>
      <c r="AF624" s="23"/>
    </row>
    <row r="625" spans="16:32" ht="13">
      <c r="P625" s="74"/>
      <c r="Z625" s="23"/>
      <c r="AA625" s="23"/>
      <c r="AB625" s="23"/>
      <c r="AC625" s="23"/>
      <c r="AD625" s="23"/>
      <c r="AE625" s="23"/>
      <c r="AF625" s="23"/>
    </row>
    <row r="626" spans="16:32" ht="13">
      <c r="P626" s="74"/>
      <c r="Z626" s="23"/>
      <c r="AA626" s="23"/>
      <c r="AB626" s="23"/>
      <c r="AC626" s="23"/>
      <c r="AD626" s="23"/>
      <c r="AE626" s="23"/>
      <c r="AF626" s="23"/>
    </row>
    <row r="627" spans="16:32" ht="13">
      <c r="P627" s="74"/>
      <c r="Z627" s="23"/>
      <c r="AA627" s="23"/>
      <c r="AB627" s="23"/>
      <c r="AC627" s="23"/>
      <c r="AD627" s="23"/>
      <c r="AE627" s="23"/>
      <c r="AF627" s="23"/>
    </row>
    <row r="628" spans="16:32" ht="13">
      <c r="P628" s="74"/>
      <c r="Z628" s="23"/>
      <c r="AA628" s="23"/>
      <c r="AB628" s="23"/>
      <c r="AC628" s="23"/>
      <c r="AD628" s="23"/>
      <c r="AE628" s="23"/>
      <c r="AF628" s="23"/>
    </row>
    <row r="629" spans="16:32" ht="13">
      <c r="P629" s="74"/>
      <c r="Z629" s="23"/>
      <c r="AA629" s="23"/>
      <c r="AB629" s="23"/>
      <c r="AC629" s="23"/>
      <c r="AD629" s="23"/>
      <c r="AE629" s="23"/>
      <c r="AF629" s="23"/>
    </row>
    <row r="630" spans="16:32" ht="13">
      <c r="P630" s="74"/>
      <c r="Z630" s="23"/>
      <c r="AA630" s="23"/>
      <c r="AB630" s="23"/>
      <c r="AC630" s="23"/>
      <c r="AD630" s="23"/>
      <c r="AE630" s="23"/>
      <c r="AF630" s="23"/>
    </row>
    <row r="631" spans="16:32" ht="13">
      <c r="P631" s="74"/>
      <c r="Z631" s="23"/>
      <c r="AA631" s="23"/>
      <c r="AB631" s="23"/>
      <c r="AC631" s="23"/>
      <c r="AD631" s="23"/>
      <c r="AE631" s="23"/>
      <c r="AF631" s="23"/>
    </row>
    <row r="632" spans="16:32" ht="13">
      <c r="P632" s="74"/>
      <c r="Z632" s="23"/>
      <c r="AA632" s="23"/>
      <c r="AB632" s="23"/>
      <c r="AC632" s="23"/>
      <c r="AD632" s="23"/>
      <c r="AE632" s="23"/>
      <c r="AF632" s="23"/>
    </row>
    <row r="633" spans="16:32" ht="13">
      <c r="P633" s="74"/>
      <c r="Z633" s="23"/>
      <c r="AA633" s="23"/>
      <c r="AB633" s="23"/>
      <c r="AC633" s="23"/>
      <c r="AD633" s="23"/>
      <c r="AE633" s="23"/>
      <c r="AF633" s="23"/>
    </row>
    <row r="634" spans="16:32" ht="13">
      <c r="P634" s="74"/>
      <c r="Z634" s="23"/>
      <c r="AA634" s="23"/>
      <c r="AB634" s="23"/>
      <c r="AC634" s="23"/>
      <c r="AD634" s="23"/>
      <c r="AE634" s="23"/>
      <c r="AF634" s="23"/>
    </row>
    <row r="635" spans="16:32" ht="13">
      <c r="P635" s="74"/>
      <c r="Z635" s="23"/>
      <c r="AA635" s="23"/>
      <c r="AB635" s="23"/>
      <c r="AC635" s="23"/>
      <c r="AD635" s="23"/>
      <c r="AE635" s="23"/>
      <c r="AF635" s="23"/>
    </row>
    <row r="636" spans="16:32" ht="13">
      <c r="P636" s="74"/>
      <c r="Z636" s="23"/>
      <c r="AA636" s="23"/>
      <c r="AB636" s="23"/>
      <c r="AC636" s="23"/>
      <c r="AD636" s="23"/>
      <c r="AE636" s="23"/>
      <c r="AF636" s="23"/>
    </row>
    <row r="637" spans="16:32" ht="13">
      <c r="P637" s="74"/>
      <c r="Z637" s="23"/>
      <c r="AA637" s="23"/>
      <c r="AB637" s="23"/>
      <c r="AC637" s="23"/>
      <c r="AD637" s="23"/>
      <c r="AE637" s="23"/>
      <c r="AF637" s="23"/>
    </row>
    <row r="638" spans="16:32" ht="13">
      <c r="Z638" s="23"/>
      <c r="AA638" s="23"/>
      <c r="AB638" s="23"/>
      <c r="AC638" s="23"/>
      <c r="AD638" s="23"/>
      <c r="AE638" s="23"/>
      <c r="AF638" s="23"/>
    </row>
    <row r="639" spans="16:32" ht="13">
      <c r="P639" s="74"/>
      <c r="Z639" s="23"/>
      <c r="AA639" s="23"/>
      <c r="AB639" s="23"/>
      <c r="AC639" s="23"/>
      <c r="AD639" s="23"/>
      <c r="AE639" s="23"/>
      <c r="AF639" s="23"/>
    </row>
    <row r="640" spans="16:32" ht="13">
      <c r="P640" s="74"/>
      <c r="Z640" s="23"/>
      <c r="AA640" s="23"/>
      <c r="AB640" s="23"/>
      <c r="AC640" s="23"/>
      <c r="AD640" s="23"/>
      <c r="AE640" s="23"/>
      <c r="AF640" s="23"/>
    </row>
    <row r="641" spans="16:32" ht="13">
      <c r="P641" s="74"/>
      <c r="Z641" s="23"/>
      <c r="AA641" s="23"/>
      <c r="AB641" s="23"/>
      <c r="AC641" s="23"/>
      <c r="AD641" s="23"/>
      <c r="AE641" s="23"/>
      <c r="AF641" s="23"/>
    </row>
    <row r="642" spans="16:32" ht="13">
      <c r="P642" s="74"/>
      <c r="Z642" s="23"/>
      <c r="AA642" s="23"/>
      <c r="AB642" s="23"/>
      <c r="AC642" s="23"/>
      <c r="AD642" s="23"/>
      <c r="AE642" s="23"/>
      <c r="AF642" s="23"/>
    </row>
    <row r="643" spans="16:32" ht="13">
      <c r="P643" s="74"/>
      <c r="Z643" s="23"/>
      <c r="AA643" s="23"/>
      <c r="AB643" s="23"/>
      <c r="AC643" s="23"/>
      <c r="AD643" s="23"/>
      <c r="AE643" s="23"/>
      <c r="AF643" s="23"/>
    </row>
    <row r="644" spans="16:32" ht="13">
      <c r="P644" s="74"/>
      <c r="Z644" s="23"/>
      <c r="AA644" s="23"/>
      <c r="AB644" s="23"/>
      <c r="AC644" s="23"/>
      <c r="AD644" s="23"/>
      <c r="AE644" s="23"/>
      <c r="AF644" s="23"/>
    </row>
    <row r="645" spans="16:32" ht="13">
      <c r="P645" s="74"/>
      <c r="Z645" s="23"/>
      <c r="AA645" s="23"/>
      <c r="AB645" s="23"/>
      <c r="AC645" s="23"/>
      <c r="AD645" s="23"/>
      <c r="AE645" s="23"/>
      <c r="AF645" s="23"/>
    </row>
    <row r="646" spans="16:32" ht="13">
      <c r="P646" s="74"/>
      <c r="Z646" s="23"/>
      <c r="AA646" s="23"/>
      <c r="AB646" s="23"/>
      <c r="AC646" s="23"/>
      <c r="AD646" s="23"/>
      <c r="AE646" s="23"/>
      <c r="AF646" s="23"/>
    </row>
    <row r="647" spans="16:32" ht="13">
      <c r="P647" s="74"/>
      <c r="Z647" s="23"/>
      <c r="AA647" s="23"/>
      <c r="AB647" s="23"/>
      <c r="AC647" s="23"/>
      <c r="AD647" s="23"/>
      <c r="AE647" s="23"/>
      <c r="AF647" s="23"/>
    </row>
    <row r="648" spans="16:32" ht="13">
      <c r="P648" s="74"/>
      <c r="Z648" s="23"/>
      <c r="AA648" s="23"/>
      <c r="AB648" s="23"/>
      <c r="AC648" s="23"/>
      <c r="AD648" s="23"/>
      <c r="AE648" s="23"/>
      <c r="AF648" s="23"/>
    </row>
    <row r="649" spans="16:32" ht="13">
      <c r="P649" s="74"/>
      <c r="Z649" s="23"/>
      <c r="AA649" s="23"/>
      <c r="AB649" s="23"/>
      <c r="AC649" s="23"/>
      <c r="AD649" s="23"/>
      <c r="AE649" s="23"/>
      <c r="AF649" s="23"/>
    </row>
    <row r="650" spans="16:32" ht="13">
      <c r="P650" s="74"/>
      <c r="Z650" s="23"/>
      <c r="AA650" s="23"/>
      <c r="AB650" s="23"/>
      <c r="AC650" s="23"/>
      <c r="AD650" s="23"/>
      <c r="AE650" s="23"/>
      <c r="AF650" s="23"/>
    </row>
    <row r="651" spans="16:32" ht="13">
      <c r="P651" s="74"/>
      <c r="Z651" s="23"/>
      <c r="AA651" s="23"/>
      <c r="AB651" s="23"/>
      <c r="AC651" s="23"/>
      <c r="AD651" s="23"/>
      <c r="AE651" s="23"/>
      <c r="AF651" s="23"/>
    </row>
    <row r="652" spans="16:32" ht="13">
      <c r="P652" s="74"/>
      <c r="Z652" s="23"/>
      <c r="AA652" s="23"/>
      <c r="AB652" s="23"/>
      <c r="AC652" s="23"/>
      <c r="AD652" s="23"/>
      <c r="AE652" s="23"/>
      <c r="AF652" s="23"/>
    </row>
    <row r="653" spans="16:32" ht="13">
      <c r="P653" s="74"/>
      <c r="Z653" s="23"/>
      <c r="AA653" s="23"/>
      <c r="AB653" s="23"/>
      <c r="AC653" s="23"/>
      <c r="AD653" s="23"/>
      <c r="AE653" s="23"/>
      <c r="AF653" s="23"/>
    </row>
    <row r="654" spans="16:32" ht="13">
      <c r="P654" s="74"/>
      <c r="Z654" s="23"/>
      <c r="AA654" s="23"/>
      <c r="AB654" s="23"/>
      <c r="AC654" s="23"/>
      <c r="AD654" s="23"/>
      <c r="AE654" s="23"/>
      <c r="AF654" s="23"/>
    </row>
    <row r="655" spans="16:32" ht="13">
      <c r="P655" s="74"/>
      <c r="Z655" s="23"/>
      <c r="AA655" s="23"/>
      <c r="AB655" s="23"/>
      <c r="AC655" s="23"/>
      <c r="AD655" s="23"/>
      <c r="AE655" s="23"/>
      <c r="AF655" s="23"/>
    </row>
    <row r="656" spans="16:32" ht="13">
      <c r="P656" s="74"/>
      <c r="Z656" s="23"/>
      <c r="AA656" s="23"/>
      <c r="AB656" s="23"/>
      <c r="AC656" s="23"/>
      <c r="AD656" s="23"/>
      <c r="AE656" s="23"/>
      <c r="AF656" s="23"/>
    </row>
    <row r="657" spans="16:32" ht="13">
      <c r="P657" s="74"/>
      <c r="Z657" s="23"/>
      <c r="AA657" s="23"/>
      <c r="AB657" s="23"/>
      <c r="AC657" s="23"/>
      <c r="AD657" s="23"/>
      <c r="AE657" s="23"/>
      <c r="AF657" s="23"/>
    </row>
    <row r="658" spans="16:32" ht="13">
      <c r="P658" s="74"/>
      <c r="Z658" s="23"/>
      <c r="AA658" s="23"/>
      <c r="AB658" s="23"/>
      <c r="AC658" s="23"/>
      <c r="AD658" s="23"/>
      <c r="AE658" s="23"/>
      <c r="AF658" s="23"/>
    </row>
    <row r="659" spans="16:32" ht="13">
      <c r="P659" s="74"/>
      <c r="Z659" s="23"/>
      <c r="AA659" s="23"/>
      <c r="AB659" s="23"/>
      <c r="AC659" s="23"/>
      <c r="AD659" s="23"/>
      <c r="AE659" s="23"/>
      <c r="AF659" s="23"/>
    </row>
    <row r="660" spans="16:32" ht="13">
      <c r="P660" s="74"/>
      <c r="Z660" s="23"/>
      <c r="AA660" s="23"/>
      <c r="AB660" s="23"/>
      <c r="AC660" s="23"/>
      <c r="AD660" s="23"/>
      <c r="AE660" s="23"/>
      <c r="AF660" s="23"/>
    </row>
    <row r="661" spans="16:32" ht="13">
      <c r="P661" s="74"/>
      <c r="Z661" s="23"/>
      <c r="AA661" s="23"/>
      <c r="AB661" s="23"/>
      <c r="AC661" s="23"/>
      <c r="AD661" s="23"/>
      <c r="AE661" s="23"/>
      <c r="AF661" s="23"/>
    </row>
    <row r="662" spans="16:32" ht="13">
      <c r="P662" s="74"/>
      <c r="Z662" s="23"/>
      <c r="AA662" s="23"/>
      <c r="AB662" s="23"/>
      <c r="AC662" s="23"/>
      <c r="AD662" s="23"/>
      <c r="AE662" s="23"/>
      <c r="AF662" s="23"/>
    </row>
    <row r="663" spans="16:32" ht="13">
      <c r="P663" s="74"/>
      <c r="Z663" s="23"/>
      <c r="AA663" s="23"/>
      <c r="AB663" s="23"/>
      <c r="AC663" s="23"/>
      <c r="AD663" s="23"/>
      <c r="AE663" s="23"/>
      <c r="AF663" s="23"/>
    </row>
    <row r="664" spans="16:32" ht="13">
      <c r="P664" s="74"/>
      <c r="Z664" s="23"/>
      <c r="AA664" s="23"/>
      <c r="AB664" s="23"/>
      <c r="AC664" s="23"/>
      <c r="AD664" s="23"/>
      <c r="AE664" s="23"/>
      <c r="AF664" s="23"/>
    </row>
    <row r="665" spans="16:32" ht="13">
      <c r="P665" s="74"/>
      <c r="Z665" s="23"/>
      <c r="AA665" s="23"/>
      <c r="AB665" s="23"/>
      <c r="AC665" s="23"/>
      <c r="AD665" s="23"/>
      <c r="AE665" s="23"/>
      <c r="AF665" s="23"/>
    </row>
    <row r="666" spans="16:32" ht="13">
      <c r="P666" s="74"/>
      <c r="Z666" s="23"/>
      <c r="AA666" s="23"/>
      <c r="AB666" s="23"/>
      <c r="AC666" s="23"/>
      <c r="AD666" s="23"/>
      <c r="AE666" s="23"/>
      <c r="AF666" s="23"/>
    </row>
    <row r="667" spans="16:32" ht="13">
      <c r="P667" s="74"/>
      <c r="Z667" s="23"/>
      <c r="AA667" s="23"/>
      <c r="AB667" s="23"/>
      <c r="AC667" s="23"/>
      <c r="AD667" s="23"/>
      <c r="AE667" s="23"/>
      <c r="AF667" s="23"/>
    </row>
    <row r="668" spans="16:32" ht="13">
      <c r="P668" s="74"/>
      <c r="Z668" s="23"/>
      <c r="AA668" s="23"/>
      <c r="AB668" s="23"/>
      <c r="AC668" s="23"/>
      <c r="AD668" s="23"/>
      <c r="AE668" s="23"/>
      <c r="AF668" s="23"/>
    </row>
    <row r="669" spans="16:32" ht="13">
      <c r="P669" s="74"/>
      <c r="Z669" s="23"/>
      <c r="AA669" s="23"/>
      <c r="AB669" s="23"/>
      <c r="AC669" s="23"/>
      <c r="AD669" s="23"/>
      <c r="AE669" s="23"/>
      <c r="AF669" s="23"/>
    </row>
    <row r="670" spans="16:32" ht="13">
      <c r="P670" s="74"/>
      <c r="Z670" s="23"/>
      <c r="AA670" s="23"/>
      <c r="AB670" s="23"/>
      <c r="AC670" s="23"/>
      <c r="AD670" s="23"/>
      <c r="AE670" s="23"/>
      <c r="AF670" s="23"/>
    </row>
    <row r="671" spans="16:32" ht="13">
      <c r="P671" s="74"/>
      <c r="Z671" s="23"/>
      <c r="AA671" s="23"/>
      <c r="AB671" s="23"/>
      <c r="AC671" s="23"/>
      <c r="AD671" s="23"/>
      <c r="AE671" s="23"/>
      <c r="AF671" s="23"/>
    </row>
    <row r="672" spans="16:32" ht="13">
      <c r="P672" s="74"/>
      <c r="Z672" s="23"/>
      <c r="AA672" s="23"/>
      <c r="AB672" s="23"/>
      <c r="AC672" s="23"/>
      <c r="AD672" s="23"/>
      <c r="AE672" s="23"/>
      <c r="AF672" s="23"/>
    </row>
    <row r="673" spans="16:32" ht="13">
      <c r="P673" s="74"/>
      <c r="Z673" s="23"/>
      <c r="AA673" s="23"/>
      <c r="AB673" s="23"/>
      <c r="AC673" s="23"/>
      <c r="AD673" s="23"/>
      <c r="AE673" s="23"/>
      <c r="AF673" s="23"/>
    </row>
    <row r="674" spans="16:32" ht="13">
      <c r="P674" s="74"/>
      <c r="Z674" s="23"/>
      <c r="AA674" s="23"/>
      <c r="AB674" s="23"/>
      <c r="AC674" s="23"/>
      <c r="AD674" s="23"/>
      <c r="AE674" s="23"/>
      <c r="AF674" s="23"/>
    </row>
    <row r="675" spans="16:32" ht="13">
      <c r="P675" s="74"/>
      <c r="Z675" s="23"/>
      <c r="AA675" s="23"/>
      <c r="AB675" s="23"/>
      <c r="AC675" s="23"/>
      <c r="AD675" s="23"/>
      <c r="AE675" s="23"/>
      <c r="AF675" s="23"/>
    </row>
    <row r="676" spans="16:32" ht="13">
      <c r="P676" s="74"/>
      <c r="Z676" s="23"/>
      <c r="AA676" s="23"/>
      <c r="AB676" s="23"/>
      <c r="AC676" s="23"/>
      <c r="AD676" s="23"/>
      <c r="AE676" s="23"/>
      <c r="AF676" s="23"/>
    </row>
    <row r="677" spans="16:32" ht="13">
      <c r="P677" s="74"/>
      <c r="Z677" s="23"/>
      <c r="AA677" s="23"/>
      <c r="AB677" s="23"/>
      <c r="AC677" s="23"/>
      <c r="AD677" s="23"/>
      <c r="AE677" s="23"/>
      <c r="AF677" s="23"/>
    </row>
    <row r="678" spans="16:32" ht="13">
      <c r="P678" s="74"/>
      <c r="Z678" s="23"/>
      <c r="AA678" s="23"/>
      <c r="AB678" s="23"/>
      <c r="AC678" s="23"/>
      <c r="AD678" s="23"/>
      <c r="AE678" s="23"/>
      <c r="AF678" s="23"/>
    </row>
    <row r="679" spans="16:32" ht="13">
      <c r="P679" s="74"/>
      <c r="Z679" s="23"/>
      <c r="AA679" s="23"/>
      <c r="AB679" s="23"/>
      <c r="AC679" s="23"/>
      <c r="AD679" s="23"/>
      <c r="AE679" s="23"/>
      <c r="AF679" s="23"/>
    </row>
    <row r="680" spans="16:32" ht="13">
      <c r="P680" s="74"/>
      <c r="Z680" s="23"/>
      <c r="AA680" s="23"/>
      <c r="AB680" s="23"/>
      <c r="AC680" s="23"/>
      <c r="AD680" s="23"/>
      <c r="AE680" s="23"/>
      <c r="AF680" s="23"/>
    </row>
    <row r="681" spans="16:32" ht="13">
      <c r="P681" s="74"/>
      <c r="Z681" s="23"/>
      <c r="AA681" s="23"/>
      <c r="AB681" s="23"/>
      <c r="AC681" s="23"/>
      <c r="AD681" s="23"/>
      <c r="AE681" s="23"/>
      <c r="AF681" s="23"/>
    </row>
    <row r="682" spans="16:32" ht="13">
      <c r="P682" s="74"/>
      <c r="Z682" s="23"/>
      <c r="AA682" s="23"/>
      <c r="AB682" s="23"/>
      <c r="AC682" s="23"/>
      <c r="AD682" s="23"/>
      <c r="AE682" s="23"/>
      <c r="AF682" s="23"/>
    </row>
    <row r="683" spans="16:32" ht="13">
      <c r="P683" s="74"/>
      <c r="Z683" s="23"/>
      <c r="AA683" s="23"/>
      <c r="AB683" s="23"/>
      <c r="AC683" s="23"/>
      <c r="AD683" s="23"/>
      <c r="AE683" s="23"/>
      <c r="AF683" s="23"/>
    </row>
    <row r="684" spans="16:32" ht="13">
      <c r="P684" s="74"/>
      <c r="Z684" s="23"/>
      <c r="AA684" s="23"/>
      <c r="AB684" s="23"/>
      <c r="AC684" s="23"/>
      <c r="AD684" s="23"/>
      <c r="AE684" s="23"/>
      <c r="AF684" s="23"/>
    </row>
    <row r="685" spans="16:32" ht="13">
      <c r="P685" s="74"/>
      <c r="Z685" s="23"/>
      <c r="AA685" s="23"/>
      <c r="AB685" s="23"/>
      <c r="AC685" s="23"/>
      <c r="AD685" s="23"/>
      <c r="AE685" s="23"/>
      <c r="AF685" s="23"/>
    </row>
    <row r="686" spans="16:32" ht="13">
      <c r="P686" s="74"/>
      <c r="Z686" s="23"/>
      <c r="AA686" s="23"/>
      <c r="AB686" s="23"/>
      <c r="AC686" s="23"/>
      <c r="AD686" s="23"/>
      <c r="AE686" s="23"/>
      <c r="AF686" s="23"/>
    </row>
    <row r="687" spans="16:32" ht="13">
      <c r="P687" s="74"/>
      <c r="Z687" s="23"/>
      <c r="AA687" s="23"/>
      <c r="AB687" s="23"/>
      <c r="AC687" s="23"/>
      <c r="AD687" s="23"/>
      <c r="AE687" s="23"/>
      <c r="AF687" s="23"/>
    </row>
    <row r="688" spans="16:32" ht="13">
      <c r="P688" s="74"/>
      <c r="Z688" s="23"/>
      <c r="AA688" s="23"/>
      <c r="AB688" s="23"/>
      <c r="AC688" s="23"/>
      <c r="AD688" s="23"/>
      <c r="AE688" s="23"/>
      <c r="AF688" s="23"/>
    </row>
    <row r="689" spans="16:32" ht="13">
      <c r="P689" s="74"/>
      <c r="Z689" s="23"/>
      <c r="AA689" s="23"/>
      <c r="AB689" s="23"/>
      <c r="AC689" s="23"/>
      <c r="AD689" s="23"/>
      <c r="AE689" s="23"/>
      <c r="AF689" s="23"/>
    </row>
    <row r="690" spans="16:32" ht="13">
      <c r="P690" s="74"/>
      <c r="Z690" s="23"/>
      <c r="AA690" s="23"/>
      <c r="AB690" s="23"/>
      <c r="AC690" s="23"/>
      <c r="AD690" s="23"/>
      <c r="AE690" s="23"/>
      <c r="AF690" s="23"/>
    </row>
    <row r="691" spans="16:32" ht="13">
      <c r="P691" s="74"/>
      <c r="Z691" s="23"/>
      <c r="AA691" s="23"/>
      <c r="AB691" s="23"/>
      <c r="AC691" s="23"/>
      <c r="AD691" s="23"/>
      <c r="AE691" s="23"/>
      <c r="AF691" s="23"/>
    </row>
    <row r="692" spans="16:32" ht="13">
      <c r="P692" s="74"/>
      <c r="Z692" s="23"/>
      <c r="AA692" s="23"/>
      <c r="AB692" s="23"/>
      <c r="AC692" s="23"/>
      <c r="AD692" s="23"/>
      <c r="AE692" s="23"/>
      <c r="AF692" s="23"/>
    </row>
    <row r="693" spans="16:32" ht="13">
      <c r="P693" s="74"/>
      <c r="Z693" s="23"/>
      <c r="AA693" s="23"/>
      <c r="AB693" s="23"/>
      <c r="AC693" s="23"/>
      <c r="AD693" s="23"/>
      <c r="AE693" s="23"/>
      <c r="AF693" s="23"/>
    </row>
    <row r="694" spans="16:32" ht="13">
      <c r="P694" s="74"/>
      <c r="Z694" s="23"/>
      <c r="AA694" s="23"/>
      <c r="AB694" s="23"/>
      <c r="AC694" s="23"/>
      <c r="AD694" s="23"/>
      <c r="AE694" s="23"/>
      <c r="AF694" s="23"/>
    </row>
    <row r="695" spans="16:32" ht="13">
      <c r="P695" s="74"/>
      <c r="Z695" s="23"/>
      <c r="AA695" s="23"/>
      <c r="AB695" s="23"/>
      <c r="AC695" s="23"/>
      <c r="AD695" s="23"/>
      <c r="AE695" s="23"/>
      <c r="AF695" s="23"/>
    </row>
    <row r="696" spans="16:32" ht="13">
      <c r="P696" s="74"/>
      <c r="Z696" s="23"/>
      <c r="AA696" s="23"/>
      <c r="AB696" s="23"/>
      <c r="AC696" s="23"/>
      <c r="AD696" s="23"/>
      <c r="AE696" s="23"/>
      <c r="AF696" s="23"/>
    </row>
    <row r="697" spans="16:32" ht="13">
      <c r="P697" s="74"/>
      <c r="Z697" s="23"/>
      <c r="AA697" s="23"/>
      <c r="AB697" s="23"/>
      <c r="AC697" s="23"/>
      <c r="AD697" s="23"/>
      <c r="AE697" s="23"/>
      <c r="AF697" s="23"/>
    </row>
    <row r="698" spans="16:32" ht="13">
      <c r="P698" s="74"/>
      <c r="Z698" s="23"/>
      <c r="AA698" s="23"/>
      <c r="AB698" s="23"/>
      <c r="AC698" s="23"/>
      <c r="AD698" s="23"/>
      <c r="AE698" s="23"/>
      <c r="AF698" s="23"/>
    </row>
    <row r="699" spans="16:32" ht="13">
      <c r="P699" s="74"/>
      <c r="Z699" s="23"/>
      <c r="AA699" s="23"/>
      <c r="AB699" s="23"/>
      <c r="AC699" s="23"/>
      <c r="AD699" s="23"/>
      <c r="AE699" s="23"/>
      <c r="AF699" s="23"/>
    </row>
    <row r="700" spans="16:32" ht="13">
      <c r="P700" s="74"/>
      <c r="Z700" s="23"/>
      <c r="AA700" s="23"/>
      <c r="AB700" s="23"/>
      <c r="AC700" s="23"/>
      <c r="AD700" s="23"/>
      <c r="AE700" s="23"/>
      <c r="AF700" s="23"/>
    </row>
    <row r="701" spans="16:32" ht="13">
      <c r="P701" s="74"/>
      <c r="Z701" s="23"/>
      <c r="AA701" s="23"/>
      <c r="AB701" s="23"/>
      <c r="AC701" s="23"/>
      <c r="AD701" s="23"/>
      <c r="AE701" s="23"/>
      <c r="AF701" s="23"/>
    </row>
    <row r="702" spans="16:32" ht="13">
      <c r="P702" s="74"/>
      <c r="Z702" s="23"/>
      <c r="AA702" s="23"/>
      <c r="AB702" s="23"/>
      <c r="AC702" s="23"/>
      <c r="AD702" s="23"/>
      <c r="AE702" s="23"/>
      <c r="AF702" s="23"/>
    </row>
    <row r="703" spans="16:32" ht="13">
      <c r="P703" s="74"/>
      <c r="Z703" s="23"/>
      <c r="AA703" s="23"/>
      <c r="AB703" s="23"/>
      <c r="AC703" s="23"/>
      <c r="AD703" s="23"/>
      <c r="AE703" s="23"/>
      <c r="AF703" s="23"/>
    </row>
    <row r="704" spans="16:32" ht="13">
      <c r="P704" s="74"/>
      <c r="Z704" s="23"/>
      <c r="AA704" s="23"/>
      <c r="AB704" s="23"/>
      <c r="AC704" s="23"/>
      <c r="AD704" s="23"/>
      <c r="AE704" s="23"/>
      <c r="AF704" s="23"/>
    </row>
    <row r="705" spans="16:32" ht="13">
      <c r="P705" s="74"/>
      <c r="Z705" s="23"/>
      <c r="AA705" s="23"/>
      <c r="AB705" s="23"/>
      <c r="AC705" s="23"/>
      <c r="AD705" s="23"/>
      <c r="AE705" s="23"/>
      <c r="AF705" s="23"/>
    </row>
    <row r="706" spans="16:32" ht="13">
      <c r="P706" s="74"/>
      <c r="Z706" s="23"/>
      <c r="AA706" s="23"/>
      <c r="AB706" s="23"/>
      <c r="AC706" s="23"/>
      <c r="AD706" s="23"/>
      <c r="AE706" s="23"/>
      <c r="AF706" s="23"/>
    </row>
    <row r="707" spans="16:32" ht="13">
      <c r="P707" s="74"/>
      <c r="Z707" s="23"/>
      <c r="AA707" s="23"/>
      <c r="AB707" s="23"/>
      <c r="AC707" s="23"/>
      <c r="AD707" s="23"/>
      <c r="AE707" s="23"/>
      <c r="AF707" s="23"/>
    </row>
    <row r="708" spans="16:32" ht="13">
      <c r="P708" s="74"/>
      <c r="Z708" s="23"/>
      <c r="AA708" s="23"/>
      <c r="AB708" s="23"/>
      <c r="AC708" s="23"/>
      <c r="AD708" s="23"/>
      <c r="AE708" s="23"/>
      <c r="AF708" s="23"/>
    </row>
    <row r="709" spans="16:32" ht="13">
      <c r="P709" s="74"/>
      <c r="Z709" s="23"/>
      <c r="AA709" s="23"/>
      <c r="AB709" s="23"/>
      <c r="AC709" s="23"/>
      <c r="AD709" s="23"/>
      <c r="AE709" s="23"/>
      <c r="AF709" s="23"/>
    </row>
    <row r="710" spans="16:32" ht="13">
      <c r="P710" s="74"/>
      <c r="Z710" s="23"/>
      <c r="AA710" s="23"/>
      <c r="AB710" s="23"/>
      <c r="AC710" s="23"/>
      <c r="AD710" s="23"/>
      <c r="AE710" s="23"/>
      <c r="AF710" s="23"/>
    </row>
    <row r="711" spans="16:32" ht="13">
      <c r="P711" s="74"/>
      <c r="Z711" s="23"/>
      <c r="AA711" s="23"/>
      <c r="AB711" s="23"/>
      <c r="AC711" s="23"/>
      <c r="AD711" s="23"/>
      <c r="AE711" s="23"/>
      <c r="AF711" s="23"/>
    </row>
    <row r="712" spans="16:32" ht="13">
      <c r="P712" s="74"/>
      <c r="Z712" s="23"/>
      <c r="AA712" s="23"/>
      <c r="AB712" s="23"/>
      <c r="AC712" s="23"/>
      <c r="AD712" s="23"/>
      <c r="AE712" s="23"/>
      <c r="AF712" s="23"/>
    </row>
    <row r="713" spans="16:32" ht="13">
      <c r="P713" s="74"/>
      <c r="Z713" s="23"/>
      <c r="AA713" s="23"/>
      <c r="AB713" s="23"/>
      <c r="AC713" s="23"/>
      <c r="AD713" s="23"/>
      <c r="AE713" s="23"/>
      <c r="AF713" s="23"/>
    </row>
    <row r="714" spans="16:32" ht="13">
      <c r="P714" s="74"/>
      <c r="Z714" s="23"/>
      <c r="AA714" s="23"/>
      <c r="AB714" s="23"/>
      <c r="AC714" s="23"/>
      <c r="AD714" s="23"/>
      <c r="AE714" s="23"/>
      <c r="AF714" s="23"/>
    </row>
    <row r="715" spans="16:32" ht="13">
      <c r="P715" s="74"/>
      <c r="Z715" s="23"/>
      <c r="AA715" s="23"/>
      <c r="AB715" s="23"/>
      <c r="AC715" s="23"/>
      <c r="AD715" s="23"/>
      <c r="AE715" s="23"/>
      <c r="AF715" s="23"/>
    </row>
    <row r="716" spans="16:32" ht="13">
      <c r="P716" s="74"/>
      <c r="Z716" s="23"/>
      <c r="AA716" s="23"/>
      <c r="AB716" s="23"/>
      <c r="AC716" s="23"/>
      <c r="AD716" s="23"/>
      <c r="AE716" s="23"/>
      <c r="AF716" s="23"/>
    </row>
    <row r="717" spans="16:32" ht="13">
      <c r="P717" s="74"/>
      <c r="Z717" s="23"/>
      <c r="AA717" s="23"/>
      <c r="AB717" s="23"/>
      <c r="AC717" s="23"/>
      <c r="AD717" s="23"/>
      <c r="AE717" s="23"/>
      <c r="AF717" s="23"/>
    </row>
    <row r="718" spans="16:32" ht="13">
      <c r="P718" s="74"/>
      <c r="Z718" s="23"/>
      <c r="AA718" s="23"/>
      <c r="AB718" s="23"/>
      <c r="AC718" s="23"/>
      <c r="AD718" s="23"/>
      <c r="AE718" s="23"/>
      <c r="AF718" s="23"/>
    </row>
    <row r="719" spans="16:32" ht="13">
      <c r="P719" s="74"/>
      <c r="Z719" s="23"/>
      <c r="AA719" s="23"/>
      <c r="AB719" s="23"/>
      <c r="AC719" s="23"/>
      <c r="AD719" s="23"/>
      <c r="AE719" s="23"/>
      <c r="AF719" s="23"/>
    </row>
    <row r="720" spans="16:32" ht="13">
      <c r="P720" s="74"/>
      <c r="Z720" s="23"/>
      <c r="AA720" s="23"/>
      <c r="AB720" s="23"/>
      <c r="AC720" s="23"/>
      <c r="AD720" s="23"/>
      <c r="AE720" s="23"/>
      <c r="AF720" s="23"/>
    </row>
    <row r="721" spans="16:32" ht="13">
      <c r="P721" s="74"/>
      <c r="Z721" s="23"/>
      <c r="AA721" s="23"/>
      <c r="AB721" s="23"/>
      <c r="AC721" s="23"/>
      <c r="AD721" s="23"/>
      <c r="AE721" s="23"/>
      <c r="AF721" s="23"/>
    </row>
    <row r="722" spans="16:32" ht="13">
      <c r="P722" s="74"/>
      <c r="Z722" s="23"/>
      <c r="AA722" s="23"/>
      <c r="AB722" s="23"/>
      <c r="AC722" s="23"/>
      <c r="AD722" s="23"/>
      <c r="AE722" s="23"/>
      <c r="AF722" s="23"/>
    </row>
    <row r="723" spans="16:32" ht="13">
      <c r="P723" s="74"/>
      <c r="Z723" s="23"/>
      <c r="AA723" s="23"/>
      <c r="AB723" s="23"/>
      <c r="AC723" s="23"/>
      <c r="AD723" s="23"/>
      <c r="AE723" s="23"/>
      <c r="AF723" s="23"/>
    </row>
    <row r="724" spans="16:32" ht="13">
      <c r="P724" s="74"/>
      <c r="Z724" s="23"/>
      <c r="AA724" s="23"/>
      <c r="AB724" s="23"/>
      <c r="AC724" s="23"/>
      <c r="AD724" s="23"/>
      <c r="AE724" s="23"/>
      <c r="AF724" s="23"/>
    </row>
    <row r="725" spans="16:32" ht="13">
      <c r="P725" s="74"/>
      <c r="Z725" s="23"/>
      <c r="AA725" s="23"/>
      <c r="AB725" s="23"/>
      <c r="AC725" s="23"/>
      <c r="AD725" s="23"/>
      <c r="AE725" s="23"/>
      <c r="AF725" s="23"/>
    </row>
    <row r="726" spans="16:32" ht="13">
      <c r="P726" s="74"/>
      <c r="Z726" s="23"/>
      <c r="AA726" s="23"/>
      <c r="AB726" s="23"/>
      <c r="AC726" s="23"/>
      <c r="AD726" s="23"/>
      <c r="AE726" s="23"/>
      <c r="AF726" s="23"/>
    </row>
    <row r="727" spans="16:32" ht="13">
      <c r="P727" s="74"/>
      <c r="Z727" s="23"/>
      <c r="AA727" s="23"/>
      <c r="AB727" s="23"/>
      <c r="AC727" s="23"/>
      <c r="AD727" s="23"/>
      <c r="AE727" s="23"/>
      <c r="AF727" s="23"/>
    </row>
    <row r="728" spans="16:32" ht="13">
      <c r="P728" s="74"/>
      <c r="Z728" s="23"/>
      <c r="AA728" s="23"/>
      <c r="AB728" s="23"/>
      <c r="AC728" s="23"/>
      <c r="AD728" s="23"/>
      <c r="AE728" s="23"/>
      <c r="AF728" s="23"/>
    </row>
    <row r="729" spans="16:32" ht="13">
      <c r="P729" s="74"/>
      <c r="Z729" s="23"/>
      <c r="AA729" s="23"/>
      <c r="AB729" s="23"/>
      <c r="AC729" s="23"/>
      <c r="AD729" s="23"/>
      <c r="AE729" s="23"/>
      <c r="AF729" s="23"/>
    </row>
    <row r="730" spans="16:32" ht="13">
      <c r="P730" s="74"/>
      <c r="Z730" s="23"/>
      <c r="AA730" s="23"/>
      <c r="AB730" s="23"/>
      <c r="AC730" s="23"/>
      <c r="AD730" s="23"/>
      <c r="AE730" s="23"/>
      <c r="AF730" s="23"/>
    </row>
    <row r="731" spans="16:32" ht="13">
      <c r="P731" s="74"/>
      <c r="Z731" s="23"/>
      <c r="AA731" s="23"/>
      <c r="AB731" s="23"/>
      <c r="AC731" s="23"/>
      <c r="AD731" s="23"/>
      <c r="AE731" s="23"/>
      <c r="AF731" s="23"/>
    </row>
    <row r="732" spans="16:32" ht="13">
      <c r="P732" s="74"/>
      <c r="Z732" s="23"/>
      <c r="AA732" s="23"/>
      <c r="AB732" s="23"/>
      <c r="AC732" s="23"/>
      <c r="AD732" s="23"/>
      <c r="AE732" s="23"/>
      <c r="AF732" s="23"/>
    </row>
    <row r="733" spans="16:32" ht="13">
      <c r="P733" s="74"/>
      <c r="Z733" s="23"/>
      <c r="AA733" s="23"/>
      <c r="AB733" s="23"/>
      <c r="AC733" s="23"/>
      <c r="AD733" s="23"/>
      <c r="AE733" s="23"/>
      <c r="AF733" s="23"/>
    </row>
    <row r="734" spans="16:32" ht="13">
      <c r="P734" s="74"/>
      <c r="Z734" s="23"/>
      <c r="AA734" s="23"/>
      <c r="AB734" s="23"/>
      <c r="AC734" s="23"/>
      <c r="AD734" s="23"/>
      <c r="AE734" s="23"/>
      <c r="AF734" s="23"/>
    </row>
    <row r="735" spans="16:32" ht="13">
      <c r="P735" s="74"/>
      <c r="Z735" s="23"/>
      <c r="AA735" s="23"/>
      <c r="AB735" s="23"/>
      <c r="AC735" s="23"/>
      <c r="AD735" s="23"/>
      <c r="AE735" s="23"/>
      <c r="AF735" s="23"/>
    </row>
    <row r="736" spans="16:32" ht="13">
      <c r="P736" s="74"/>
      <c r="Z736" s="23"/>
      <c r="AA736" s="23"/>
      <c r="AB736" s="23"/>
      <c r="AC736" s="23"/>
      <c r="AD736" s="23"/>
      <c r="AE736" s="23"/>
      <c r="AF736" s="23"/>
    </row>
    <row r="737" spans="16:32" ht="13">
      <c r="P737" s="74"/>
      <c r="Z737" s="23"/>
      <c r="AA737" s="23"/>
      <c r="AB737" s="23"/>
      <c r="AC737" s="23"/>
      <c r="AD737" s="23"/>
      <c r="AE737" s="23"/>
      <c r="AF737" s="23"/>
    </row>
    <row r="738" spans="16:32" ht="13">
      <c r="P738" s="74"/>
      <c r="Z738" s="23"/>
      <c r="AA738" s="23"/>
      <c r="AB738" s="23"/>
      <c r="AC738" s="23"/>
      <c r="AD738" s="23"/>
      <c r="AE738" s="23"/>
      <c r="AF738" s="23"/>
    </row>
    <row r="739" spans="16:32" ht="13">
      <c r="P739" s="74"/>
      <c r="Z739" s="23"/>
      <c r="AA739" s="23"/>
      <c r="AB739" s="23"/>
      <c r="AC739" s="23"/>
      <c r="AD739" s="23"/>
      <c r="AE739" s="23"/>
      <c r="AF739" s="23"/>
    </row>
    <row r="740" spans="16:32" ht="13">
      <c r="P740" s="74"/>
      <c r="Z740" s="23"/>
      <c r="AA740" s="23"/>
      <c r="AB740" s="23"/>
      <c r="AC740" s="23"/>
      <c r="AD740" s="23"/>
      <c r="AE740" s="23"/>
      <c r="AF740" s="23"/>
    </row>
    <row r="741" spans="16:32" ht="13">
      <c r="P741" s="74"/>
      <c r="Z741" s="23"/>
      <c r="AA741" s="23"/>
      <c r="AB741" s="23"/>
      <c r="AC741" s="23"/>
      <c r="AD741" s="23"/>
      <c r="AE741" s="23"/>
      <c r="AF741" s="23"/>
    </row>
    <row r="742" spans="16:32" ht="13">
      <c r="P742" s="74"/>
      <c r="Z742" s="23"/>
      <c r="AA742" s="23"/>
      <c r="AB742" s="23"/>
      <c r="AC742" s="23"/>
      <c r="AD742" s="23"/>
      <c r="AE742" s="23"/>
      <c r="AF742" s="23"/>
    </row>
    <row r="743" spans="16:32" ht="13">
      <c r="P743" s="74"/>
      <c r="Z743" s="23"/>
      <c r="AA743" s="23"/>
      <c r="AB743" s="23"/>
      <c r="AC743" s="23"/>
      <c r="AD743" s="23"/>
      <c r="AE743" s="23"/>
      <c r="AF743" s="23"/>
    </row>
    <row r="744" spans="16:32" ht="13">
      <c r="Z744" s="23"/>
      <c r="AA744" s="23"/>
      <c r="AB744" s="23"/>
      <c r="AC744" s="23"/>
      <c r="AD744" s="23"/>
      <c r="AE744" s="23"/>
      <c r="AF744" s="23"/>
    </row>
    <row r="745" spans="16:32" ht="13">
      <c r="P745" s="74"/>
      <c r="Z745" s="23"/>
      <c r="AA745" s="23"/>
      <c r="AB745" s="23"/>
      <c r="AC745" s="23"/>
      <c r="AD745" s="23"/>
      <c r="AE745" s="23"/>
      <c r="AF745" s="23"/>
    </row>
    <row r="746" spans="16:32" ht="13">
      <c r="P746" s="74"/>
      <c r="Z746" s="23"/>
      <c r="AA746" s="23"/>
      <c r="AB746" s="23"/>
      <c r="AC746" s="23"/>
      <c r="AD746" s="23"/>
      <c r="AE746" s="23"/>
      <c r="AF746" s="23"/>
    </row>
    <row r="747" spans="16:32" ht="13">
      <c r="P747" s="74"/>
      <c r="Z747" s="23"/>
      <c r="AA747" s="23"/>
      <c r="AB747" s="23"/>
      <c r="AC747" s="23"/>
      <c r="AD747" s="23"/>
      <c r="AE747" s="23"/>
      <c r="AF747" s="23"/>
    </row>
    <row r="748" spans="16:32" ht="13">
      <c r="P748" s="74"/>
      <c r="Z748" s="23"/>
      <c r="AA748" s="23"/>
      <c r="AB748" s="23"/>
      <c r="AC748" s="23"/>
      <c r="AD748" s="23"/>
      <c r="AE748" s="23"/>
      <c r="AF748" s="23"/>
    </row>
    <row r="749" spans="16:32" ht="13">
      <c r="P749" s="74"/>
      <c r="Z749" s="23"/>
      <c r="AA749" s="23"/>
      <c r="AB749" s="23"/>
      <c r="AC749" s="23"/>
      <c r="AD749" s="23"/>
      <c r="AE749" s="23"/>
      <c r="AF749" s="23"/>
    </row>
    <row r="750" spans="16:32" ht="13">
      <c r="P750" s="74"/>
      <c r="Z750" s="23"/>
      <c r="AA750" s="23"/>
      <c r="AB750" s="23"/>
      <c r="AC750" s="23"/>
      <c r="AD750" s="23"/>
      <c r="AE750" s="23"/>
      <c r="AF750" s="23"/>
    </row>
    <row r="751" spans="16:32" ht="13">
      <c r="P751" s="74"/>
      <c r="Z751" s="23"/>
      <c r="AA751" s="23"/>
      <c r="AB751" s="23"/>
      <c r="AC751" s="23"/>
      <c r="AD751" s="23"/>
      <c r="AE751" s="23"/>
      <c r="AF751" s="23"/>
    </row>
    <row r="752" spans="16:32" ht="13">
      <c r="P752" s="74"/>
      <c r="Z752" s="23"/>
      <c r="AA752" s="23"/>
      <c r="AB752" s="23"/>
      <c r="AC752" s="23"/>
      <c r="AD752" s="23"/>
      <c r="AE752" s="23"/>
      <c r="AF752" s="23"/>
    </row>
    <row r="753" spans="16:32" ht="13">
      <c r="P753" s="74"/>
      <c r="Z753" s="23"/>
      <c r="AA753" s="23"/>
      <c r="AB753" s="23"/>
      <c r="AC753" s="23"/>
      <c r="AD753" s="23"/>
      <c r="AE753" s="23"/>
      <c r="AF753" s="23"/>
    </row>
    <row r="754" spans="16:32" ht="13">
      <c r="P754" s="74"/>
      <c r="Z754" s="23"/>
      <c r="AA754" s="23"/>
      <c r="AB754" s="23"/>
      <c r="AC754" s="23"/>
      <c r="AD754" s="23"/>
      <c r="AE754" s="23"/>
      <c r="AF754" s="23"/>
    </row>
    <row r="755" spans="16:32" ht="13">
      <c r="P755" s="74"/>
      <c r="Z755" s="23"/>
      <c r="AA755" s="23"/>
      <c r="AB755" s="23"/>
      <c r="AC755" s="23"/>
      <c r="AD755" s="23"/>
      <c r="AE755" s="23"/>
      <c r="AF755" s="23"/>
    </row>
    <row r="756" spans="16:32" ht="13">
      <c r="P756" s="74"/>
      <c r="Z756" s="23"/>
      <c r="AA756" s="23"/>
      <c r="AB756" s="23"/>
      <c r="AC756" s="23"/>
      <c r="AD756" s="23"/>
      <c r="AE756" s="23"/>
      <c r="AF756" s="23"/>
    </row>
    <row r="757" spans="16:32" ht="13">
      <c r="P757" s="74"/>
      <c r="Z757" s="23"/>
      <c r="AA757" s="23"/>
      <c r="AB757" s="23"/>
      <c r="AC757" s="23"/>
      <c r="AD757" s="23"/>
      <c r="AE757" s="23"/>
      <c r="AF757" s="23"/>
    </row>
    <row r="758" spans="16:32" ht="13">
      <c r="P758" s="74"/>
      <c r="Z758" s="23"/>
      <c r="AA758" s="23"/>
      <c r="AB758" s="23"/>
      <c r="AC758" s="23"/>
      <c r="AD758" s="23"/>
      <c r="AE758" s="23"/>
      <c r="AF758" s="23"/>
    </row>
    <row r="759" spans="16:32" ht="13">
      <c r="P759" s="74"/>
      <c r="Z759" s="23"/>
      <c r="AA759" s="23"/>
      <c r="AB759" s="23"/>
      <c r="AC759" s="23"/>
      <c r="AD759" s="23"/>
      <c r="AE759" s="23"/>
      <c r="AF759" s="23"/>
    </row>
    <row r="760" spans="16:32" ht="13">
      <c r="P760" s="74"/>
      <c r="Z760" s="23"/>
      <c r="AA760" s="23"/>
      <c r="AB760" s="23"/>
      <c r="AC760" s="23"/>
      <c r="AD760" s="23"/>
      <c r="AE760" s="23"/>
      <c r="AF760" s="23"/>
    </row>
    <row r="761" spans="16:32" ht="13">
      <c r="P761" s="74"/>
      <c r="Z761" s="23"/>
      <c r="AA761" s="23"/>
      <c r="AB761" s="23"/>
      <c r="AC761" s="23"/>
      <c r="AD761" s="23"/>
      <c r="AE761" s="23"/>
      <c r="AF761" s="23"/>
    </row>
    <row r="762" spans="16:32" ht="13">
      <c r="P762" s="74"/>
      <c r="Z762" s="23"/>
      <c r="AA762" s="23"/>
      <c r="AB762" s="23"/>
      <c r="AC762" s="23"/>
      <c r="AD762" s="23"/>
      <c r="AE762" s="23"/>
      <c r="AF762" s="23"/>
    </row>
    <row r="763" spans="16:32" ht="13">
      <c r="P763" s="74"/>
      <c r="Z763" s="23"/>
      <c r="AA763" s="23"/>
      <c r="AB763" s="23"/>
      <c r="AC763" s="23"/>
      <c r="AD763" s="23"/>
      <c r="AE763" s="23"/>
      <c r="AF763" s="23"/>
    </row>
    <row r="764" spans="16:32" ht="13">
      <c r="P764" s="74"/>
      <c r="Z764" s="23"/>
      <c r="AA764" s="23"/>
      <c r="AB764" s="23"/>
      <c r="AC764" s="23"/>
      <c r="AD764" s="23"/>
      <c r="AE764" s="23"/>
      <c r="AF764" s="23"/>
    </row>
    <row r="765" spans="16:32" ht="13">
      <c r="P765" s="74"/>
      <c r="Z765" s="23"/>
      <c r="AA765" s="23"/>
      <c r="AB765" s="23"/>
      <c r="AC765" s="23"/>
      <c r="AD765" s="23"/>
      <c r="AE765" s="23"/>
      <c r="AF765" s="23"/>
    </row>
    <row r="766" spans="16:32" ht="13">
      <c r="P766" s="74"/>
      <c r="Z766" s="23"/>
      <c r="AA766" s="23"/>
      <c r="AB766" s="23"/>
      <c r="AC766" s="23"/>
      <c r="AD766" s="23"/>
      <c r="AE766" s="23"/>
      <c r="AF766" s="23"/>
    </row>
    <row r="767" spans="16:32" ht="13">
      <c r="P767" s="74"/>
      <c r="Z767" s="23"/>
      <c r="AA767" s="23"/>
      <c r="AB767" s="23"/>
      <c r="AC767" s="23"/>
      <c r="AD767" s="23"/>
      <c r="AE767" s="23"/>
      <c r="AF767" s="23"/>
    </row>
    <row r="768" spans="16:32" ht="13">
      <c r="P768" s="74"/>
      <c r="Z768" s="23"/>
      <c r="AA768" s="23"/>
      <c r="AB768" s="23"/>
      <c r="AC768" s="23"/>
      <c r="AD768" s="23"/>
      <c r="AE768" s="23"/>
      <c r="AF768" s="23"/>
    </row>
    <row r="769" spans="16:32" ht="13">
      <c r="P769" s="74"/>
      <c r="Z769" s="23"/>
      <c r="AA769" s="23"/>
      <c r="AB769" s="23"/>
      <c r="AC769" s="23"/>
      <c r="AD769" s="23"/>
      <c r="AE769" s="23"/>
      <c r="AF769" s="23"/>
    </row>
    <row r="770" spans="16:32" ht="13">
      <c r="P770" s="74"/>
      <c r="Z770" s="23"/>
      <c r="AA770" s="23"/>
      <c r="AB770" s="23"/>
      <c r="AC770" s="23"/>
      <c r="AD770" s="23"/>
      <c r="AE770" s="23"/>
      <c r="AF770" s="23"/>
    </row>
    <row r="771" spans="16:32" ht="13">
      <c r="P771" s="74"/>
      <c r="Z771" s="23"/>
      <c r="AA771" s="23"/>
      <c r="AB771" s="23"/>
      <c r="AC771" s="23"/>
      <c r="AD771" s="23"/>
      <c r="AE771" s="23"/>
      <c r="AF771" s="23"/>
    </row>
    <row r="772" spans="16:32" ht="13">
      <c r="P772" s="74"/>
      <c r="Z772" s="23"/>
      <c r="AA772" s="23"/>
      <c r="AB772" s="23"/>
      <c r="AC772" s="23"/>
      <c r="AD772" s="23"/>
      <c r="AE772" s="23"/>
      <c r="AF772" s="23"/>
    </row>
    <row r="773" spans="16:32" ht="13">
      <c r="P773" s="74"/>
      <c r="Z773" s="23"/>
      <c r="AA773" s="23"/>
      <c r="AB773" s="23"/>
      <c r="AC773" s="23"/>
      <c r="AD773" s="23"/>
      <c r="AE773" s="23"/>
      <c r="AF773" s="23"/>
    </row>
    <row r="774" spans="16:32" ht="13">
      <c r="P774" s="74"/>
      <c r="Z774" s="23"/>
      <c r="AA774" s="23"/>
      <c r="AB774" s="23"/>
      <c r="AC774" s="23"/>
      <c r="AD774" s="23"/>
      <c r="AE774" s="23"/>
      <c r="AF774" s="23"/>
    </row>
    <row r="775" spans="16:32" ht="13">
      <c r="P775" s="74"/>
      <c r="Z775" s="23"/>
      <c r="AA775" s="23"/>
      <c r="AB775" s="23"/>
      <c r="AC775" s="23"/>
      <c r="AD775" s="23"/>
      <c r="AE775" s="23"/>
      <c r="AF775" s="23"/>
    </row>
    <row r="776" spans="16:32" ht="13">
      <c r="P776" s="74"/>
      <c r="Z776" s="23"/>
      <c r="AA776" s="23"/>
      <c r="AB776" s="23"/>
      <c r="AC776" s="23"/>
      <c r="AD776" s="23"/>
      <c r="AE776" s="23"/>
      <c r="AF776" s="23"/>
    </row>
    <row r="777" spans="16:32" ht="13">
      <c r="P777" s="74"/>
      <c r="Z777" s="23"/>
      <c r="AA777" s="23"/>
      <c r="AB777" s="23"/>
      <c r="AC777" s="23"/>
      <c r="AD777" s="23"/>
      <c r="AE777" s="23"/>
      <c r="AF777" s="23"/>
    </row>
    <row r="778" spans="16:32" ht="13">
      <c r="P778" s="74"/>
      <c r="Z778" s="23"/>
      <c r="AA778" s="23"/>
      <c r="AB778" s="23"/>
      <c r="AC778" s="23"/>
      <c r="AD778" s="23"/>
      <c r="AE778" s="23"/>
      <c r="AF778" s="23"/>
    </row>
    <row r="779" spans="16:32" ht="13">
      <c r="P779" s="74"/>
      <c r="Z779" s="23"/>
      <c r="AA779" s="23"/>
      <c r="AB779" s="23"/>
      <c r="AC779" s="23"/>
      <c r="AD779" s="23"/>
      <c r="AE779" s="23"/>
      <c r="AF779" s="23"/>
    </row>
    <row r="780" spans="16:32" ht="13">
      <c r="P780" s="74"/>
      <c r="Z780" s="23"/>
      <c r="AA780" s="23"/>
      <c r="AB780" s="23"/>
      <c r="AC780" s="23"/>
      <c r="AD780" s="23"/>
      <c r="AE780" s="23"/>
      <c r="AF780" s="23"/>
    </row>
    <row r="781" spans="16:32" ht="13">
      <c r="P781" s="74"/>
      <c r="Z781" s="23"/>
      <c r="AA781" s="23"/>
      <c r="AB781" s="23"/>
      <c r="AC781" s="23"/>
      <c r="AD781" s="23"/>
      <c r="AE781" s="23"/>
      <c r="AF781" s="23"/>
    </row>
    <row r="782" spans="16:32" ht="13">
      <c r="P782" s="74"/>
      <c r="Z782" s="23"/>
      <c r="AA782" s="23"/>
      <c r="AB782" s="23"/>
      <c r="AC782" s="23"/>
      <c r="AD782" s="23"/>
      <c r="AE782" s="23"/>
      <c r="AF782" s="23"/>
    </row>
    <row r="783" spans="16:32" ht="13">
      <c r="P783" s="74"/>
      <c r="Z783" s="23"/>
      <c r="AA783" s="23"/>
      <c r="AB783" s="23"/>
      <c r="AC783" s="23"/>
      <c r="AD783" s="23"/>
      <c r="AE783" s="23"/>
      <c r="AF783" s="23"/>
    </row>
    <row r="784" spans="16:32" ht="13">
      <c r="P784" s="74"/>
      <c r="Z784" s="23"/>
      <c r="AA784" s="23"/>
      <c r="AB784" s="23"/>
      <c r="AC784" s="23"/>
      <c r="AD784" s="23"/>
      <c r="AE784" s="23"/>
      <c r="AF784" s="23"/>
    </row>
    <row r="785" spans="16:32" ht="13">
      <c r="P785" s="74"/>
      <c r="Z785" s="23"/>
      <c r="AA785" s="23"/>
      <c r="AB785" s="23"/>
      <c r="AC785" s="23"/>
      <c r="AD785" s="23"/>
      <c r="AE785" s="23"/>
      <c r="AF785" s="23"/>
    </row>
    <row r="786" spans="16:32" ht="13">
      <c r="P786" s="74"/>
      <c r="Z786" s="23"/>
      <c r="AA786" s="23"/>
      <c r="AB786" s="23"/>
      <c r="AC786" s="23"/>
      <c r="AD786" s="23"/>
      <c r="AE786" s="23"/>
      <c r="AF786" s="23"/>
    </row>
    <row r="787" spans="16:32" ht="13">
      <c r="P787" s="74"/>
      <c r="Z787" s="23"/>
      <c r="AA787" s="23"/>
      <c r="AB787" s="23"/>
      <c r="AC787" s="23"/>
      <c r="AD787" s="23"/>
      <c r="AE787" s="23"/>
      <c r="AF787" s="23"/>
    </row>
    <row r="788" spans="16:32" ht="13">
      <c r="P788" s="74"/>
      <c r="Z788" s="23"/>
      <c r="AA788" s="23"/>
      <c r="AB788" s="23"/>
      <c r="AC788" s="23"/>
      <c r="AD788" s="23"/>
      <c r="AE788" s="23"/>
      <c r="AF788" s="23"/>
    </row>
    <row r="789" spans="16:32" ht="13">
      <c r="P789" s="74"/>
      <c r="Z789" s="23"/>
      <c r="AA789" s="23"/>
      <c r="AB789" s="23"/>
      <c r="AC789" s="23"/>
      <c r="AD789" s="23"/>
      <c r="AE789" s="23"/>
      <c r="AF789" s="23"/>
    </row>
    <row r="790" spans="16:32" ht="13">
      <c r="P790" s="74"/>
      <c r="Z790" s="23"/>
      <c r="AA790" s="23"/>
      <c r="AB790" s="23"/>
      <c r="AC790" s="23"/>
      <c r="AD790" s="23"/>
      <c r="AE790" s="23"/>
      <c r="AF790" s="23"/>
    </row>
    <row r="791" spans="16:32" ht="13">
      <c r="P791" s="74"/>
      <c r="Z791" s="23"/>
      <c r="AA791" s="23"/>
      <c r="AB791" s="23"/>
      <c r="AC791" s="23"/>
      <c r="AD791" s="23"/>
      <c r="AE791" s="23"/>
      <c r="AF791" s="23"/>
    </row>
    <row r="792" spans="16:32" ht="13">
      <c r="P792" s="74"/>
      <c r="Z792" s="23"/>
      <c r="AA792" s="23"/>
      <c r="AB792" s="23"/>
      <c r="AC792" s="23"/>
      <c r="AD792" s="23"/>
      <c r="AE792" s="23"/>
      <c r="AF792" s="23"/>
    </row>
    <row r="793" spans="16:32" ht="13">
      <c r="P793" s="74"/>
      <c r="Z793" s="23"/>
      <c r="AA793" s="23"/>
      <c r="AB793" s="23"/>
      <c r="AC793" s="23"/>
      <c r="AD793" s="23"/>
      <c r="AE793" s="23"/>
      <c r="AF793" s="23"/>
    </row>
    <row r="794" spans="16:32" ht="13">
      <c r="P794" s="74"/>
      <c r="Z794" s="23"/>
      <c r="AA794" s="23"/>
      <c r="AB794" s="23"/>
      <c r="AC794" s="23"/>
      <c r="AD794" s="23"/>
      <c r="AE794" s="23"/>
      <c r="AF794" s="23"/>
    </row>
    <row r="795" spans="16:32" ht="13">
      <c r="P795" s="74"/>
      <c r="Z795" s="23"/>
      <c r="AA795" s="23"/>
      <c r="AB795" s="23"/>
      <c r="AC795" s="23"/>
      <c r="AD795" s="23"/>
      <c r="AE795" s="23"/>
      <c r="AF795" s="23"/>
    </row>
    <row r="796" spans="16:32" ht="13">
      <c r="P796" s="74"/>
      <c r="Z796" s="23"/>
      <c r="AA796" s="23"/>
      <c r="AB796" s="23"/>
      <c r="AC796" s="23"/>
      <c r="AD796" s="23"/>
      <c r="AE796" s="23"/>
      <c r="AF796" s="23"/>
    </row>
    <row r="797" spans="16:32" ht="13">
      <c r="P797" s="74"/>
      <c r="Z797" s="23"/>
      <c r="AA797" s="23"/>
      <c r="AB797" s="23"/>
      <c r="AC797" s="23"/>
      <c r="AD797" s="23"/>
      <c r="AE797" s="23"/>
      <c r="AF797" s="23"/>
    </row>
    <row r="798" spans="16:32" ht="13">
      <c r="P798" s="74"/>
      <c r="Z798" s="23"/>
      <c r="AA798" s="23"/>
      <c r="AB798" s="23"/>
      <c r="AC798" s="23"/>
      <c r="AD798" s="23"/>
      <c r="AE798" s="23"/>
      <c r="AF798" s="23"/>
    </row>
    <row r="799" spans="16:32" ht="13">
      <c r="P799" s="74"/>
      <c r="Z799" s="23"/>
      <c r="AA799" s="23"/>
      <c r="AB799" s="23"/>
      <c r="AC799" s="23"/>
      <c r="AD799" s="23"/>
      <c r="AE799" s="23"/>
      <c r="AF799" s="23"/>
    </row>
    <row r="800" spans="16:32" ht="13">
      <c r="P800" s="74"/>
      <c r="Z800" s="23"/>
      <c r="AA800" s="23"/>
      <c r="AB800" s="23"/>
      <c r="AC800" s="23"/>
      <c r="AD800" s="23"/>
      <c r="AE800" s="23"/>
      <c r="AF800" s="23"/>
    </row>
    <row r="801" spans="16:32" ht="13">
      <c r="P801" s="74"/>
      <c r="Z801" s="23"/>
      <c r="AA801" s="23"/>
      <c r="AB801" s="23"/>
      <c r="AC801" s="23"/>
      <c r="AD801" s="23"/>
      <c r="AE801" s="23"/>
      <c r="AF801" s="23"/>
    </row>
    <row r="802" spans="16:32" ht="13">
      <c r="P802" s="74"/>
      <c r="Z802" s="23"/>
      <c r="AA802" s="23"/>
      <c r="AB802" s="23"/>
      <c r="AC802" s="23"/>
      <c r="AD802" s="23"/>
      <c r="AE802" s="23"/>
      <c r="AF802" s="23"/>
    </row>
    <row r="803" spans="16:32" ht="13">
      <c r="P803" s="74"/>
      <c r="Z803" s="23"/>
      <c r="AA803" s="23"/>
      <c r="AB803" s="23"/>
      <c r="AC803" s="23"/>
      <c r="AD803" s="23"/>
      <c r="AE803" s="23"/>
      <c r="AF803" s="23"/>
    </row>
    <row r="804" spans="16:32" ht="13">
      <c r="P804" s="74"/>
      <c r="Z804" s="23"/>
      <c r="AA804" s="23"/>
      <c r="AB804" s="23"/>
      <c r="AC804" s="23"/>
      <c r="AD804" s="23"/>
      <c r="AE804" s="23"/>
      <c r="AF804" s="23"/>
    </row>
    <row r="805" spans="16:32" ht="13">
      <c r="P805" s="74"/>
      <c r="Z805" s="23"/>
      <c r="AA805" s="23"/>
      <c r="AB805" s="23"/>
      <c r="AC805" s="23"/>
      <c r="AD805" s="23"/>
      <c r="AE805" s="23"/>
      <c r="AF805" s="23"/>
    </row>
    <row r="806" spans="16:32" ht="13">
      <c r="P806" s="74"/>
      <c r="Z806" s="23"/>
      <c r="AA806" s="23"/>
      <c r="AB806" s="23"/>
      <c r="AC806" s="23"/>
      <c r="AD806" s="23"/>
      <c r="AE806" s="23"/>
      <c r="AF806" s="23"/>
    </row>
    <row r="807" spans="16:32" ht="13">
      <c r="P807" s="74"/>
      <c r="Z807" s="23"/>
      <c r="AA807" s="23"/>
      <c r="AB807" s="23"/>
      <c r="AC807" s="23"/>
      <c r="AD807" s="23"/>
      <c r="AE807" s="23"/>
      <c r="AF807" s="23"/>
    </row>
    <row r="808" spans="16:32" ht="13">
      <c r="P808" s="74"/>
      <c r="Z808" s="23"/>
      <c r="AA808" s="23"/>
      <c r="AB808" s="23"/>
      <c r="AC808" s="23"/>
      <c r="AD808" s="23"/>
      <c r="AE808" s="23"/>
      <c r="AF808" s="23"/>
    </row>
    <row r="809" spans="16:32" ht="13">
      <c r="P809" s="74"/>
      <c r="Z809" s="23"/>
      <c r="AA809" s="23"/>
      <c r="AB809" s="23"/>
      <c r="AC809" s="23"/>
      <c r="AD809" s="23"/>
      <c r="AE809" s="23"/>
      <c r="AF809" s="23"/>
    </row>
    <row r="810" spans="16:32" ht="13">
      <c r="P810" s="74"/>
      <c r="Z810" s="23"/>
      <c r="AA810" s="23"/>
      <c r="AB810" s="23"/>
      <c r="AC810" s="23"/>
      <c r="AD810" s="23"/>
      <c r="AE810" s="23"/>
      <c r="AF810" s="23"/>
    </row>
    <row r="811" spans="16:32" ht="13">
      <c r="P811" s="74"/>
      <c r="Z811" s="23"/>
      <c r="AA811" s="23"/>
      <c r="AB811" s="23"/>
      <c r="AC811" s="23"/>
      <c r="AD811" s="23"/>
      <c r="AE811" s="23"/>
      <c r="AF811" s="23"/>
    </row>
    <row r="812" spans="16:32" ht="13">
      <c r="P812" s="74"/>
      <c r="Z812" s="23"/>
      <c r="AA812" s="23"/>
      <c r="AB812" s="23"/>
      <c r="AC812" s="23"/>
      <c r="AD812" s="23"/>
      <c r="AE812" s="23"/>
      <c r="AF812" s="23"/>
    </row>
    <row r="813" spans="16:32" ht="13">
      <c r="P813" s="74"/>
      <c r="Z813" s="23"/>
      <c r="AA813" s="23"/>
      <c r="AB813" s="23"/>
      <c r="AC813" s="23"/>
      <c r="AD813" s="23"/>
      <c r="AE813" s="23"/>
      <c r="AF813" s="23"/>
    </row>
    <row r="814" spans="16:32" ht="13">
      <c r="P814" s="74"/>
      <c r="Z814" s="23"/>
      <c r="AA814" s="23"/>
      <c r="AB814" s="23"/>
      <c r="AC814" s="23"/>
      <c r="AD814" s="23"/>
      <c r="AE814" s="23"/>
      <c r="AF814" s="23"/>
    </row>
    <row r="815" spans="16:32" ht="13">
      <c r="P815" s="74"/>
      <c r="Z815" s="23"/>
      <c r="AA815" s="23"/>
      <c r="AB815" s="23"/>
      <c r="AC815" s="23"/>
      <c r="AD815" s="23"/>
      <c r="AE815" s="23"/>
      <c r="AF815" s="23"/>
    </row>
    <row r="816" spans="16:32" ht="13">
      <c r="P816" s="74"/>
      <c r="Z816" s="23"/>
      <c r="AA816" s="23"/>
      <c r="AB816" s="23"/>
      <c r="AC816" s="23"/>
      <c r="AD816" s="23"/>
      <c r="AE816" s="23"/>
      <c r="AF816" s="23"/>
    </row>
    <row r="817" spans="16:32" ht="13">
      <c r="P817" s="74"/>
      <c r="Z817" s="23"/>
      <c r="AA817" s="23"/>
      <c r="AB817" s="23"/>
      <c r="AC817" s="23"/>
      <c r="AD817" s="23"/>
      <c r="AE817" s="23"/>
      <c r="AF817" s="23"/>
    </row>
    <row r="818" spans="16:32" ht="13">
      <c r="P818" s="74"/>
      <c r="Z818" s="23"/>
      <c r="AA818" s="23"/>
      <c r="AB818" s="23"/>
      <c r="AC818" s="23"/>
      <c r="AD818" s="23"/>
      <c r="AE818" s="23"/>
      <c r="AF818" s="23"/>
    </row>
    <row r="819" spans="16:32" ht="13">
      <c r="P819" s="74"/>
      <c r="Z819" s="23"/>
      <c r="AA819" s="23"/>
      <c r="AB819" s="23"/>
      <c r="AC819" s="23"/>
      <c r="AD819" s="23"/>
      <c r="AE819" s="23"/>
      <c r="AF819" s="23"/>
    </row>
    <row r="820" spans="16:32" ht="13">
      <c r="P820" s="74"/>
      <c r="Z820" s="23"/>
      <c r="AA820" s="23"/>
      <c r="AB820" s="23"/>
      <c r="AC820" s="23"/>
      <c r="AD820" s="23"/>
      <c r="AE820" s="23"/>
      <c r="AF820" s="23"/>
    </row>
    <row r="821" spans="16:32" ht="13">
      <c r="P821" s="74"/>
      <c r="Z821" s="23"/>
      <c r="AA821" s="23"/>
      <c r="AB821" s="23"/>
      <c r="AC821" s="23"/>
      <c r="AD821" s="23"/>
      <c r="AE821" s="23"/>
      <c r="AF821" s="23"/>
    </row>
    <row r="822" spans="16:32" ht="13">
      <c r="P822" s="74"/>
      <c r="Z822" s="23"/>
      <c r="AA822" s="23"/>
      <c r="AB822" s="23"/>
      <c r="AC822" s="23"/>
      <c r="AD822" s="23"/>
      <c r="AE822" s="23"/>
      <c r="AF822" s="23"/>
    </row>
    <row r="823" spans="16:32" ht="13">
      <c r="P823" s="74"/>
      <c r="Z823" s="23"/>
      <c r="AA823" s="23"/>
      <c r="AB823" s="23"/>
      <c r="AC823" s="23"/>
      <c r="AD823" s="23"/>
      <c r="AE823" s="23"/>
      <c r="AF823" s="23"/>
    </row>
    <row r="824" spans="16:32" ht="13">
      <c r="P824" s="74"/>
      <c r="Z824" s="23"/>
      <c r="AA824" s="23"/>
      <c r="AB824" s="23"/>
      <c r="AC824" s="23"/>
      <c r="AD824" s="23"/>
      <c r="AE824" s="23"/>
      <c r="AF824" s="23"/>
    </row>
    <row r="825" spans="16:32" ht="13">
      <c r="P825" s="74"/>
      <c r="Z825" s="23"/>
      <c r="AA825" s="23"/>
      <c r="AB825" s="23"/>
      <c r="AC825" s="23"/>
      <c r="AD825" s="23"/>
      <c r="AE825" s="23"/>
      <c r="AF825" s="23"/>
    </row>
    <row r="826" spans="16:32" ht="13">
      <c r="P826" s="74"/>
      <c r="Z826" s="23"/>
      <c r="AA826" s="23"/>
      <c r="AB826" s="23"/>
      <c r="AC826" s="23"/>
      <c r="AD826" s="23"/>
      <c r="AE826" s="23"/>
      <c r="AF826" s="23"/>
    </row>
    <row r="827" spans="16:32" ht="13">
      <c r="P827" s="74"/>
      <c r="Z827" s="23"/>
      <c r="AA827" s="23"/>
      <c r="AB827" s="23"/>
      <c r="AC827" s="23"/>
      <c r="AD827" s="23"/>
      <c r="AE827" s="23"/>
      <c r="AF827" s="23"/>
    </row>
    <row r="828" spans="16:32" ht="13">
      <c r="P828" s="74"/>
      <c r="Z828" s="23"/>
      <c r="AA828" s="23"/>
      <c r="AB828" s="23"/>
      <c r="AC828" s="23"/>
      <c r="AD828" s="23"/>
      <c r="AE828" s="23"/>
      <c r="AF828" s="23"/>
    </row>
    <row r="829" spans="16:32" ht="13">
      <c r="P829" s="74"/>
      <c r="Z829" s="23"/>
      <c r="AA829" s="23"/>
      <c r="AB829" s="23"/>
      <c r="AC829" s="23"/>
      <c r="AD829" s="23"/>
      <c r="AE829" s="23"/>
      <c r="AF829" s="23"/>
    </row>
    <row r="830" spans="16:32" ht="13">
      <c r="P830" s="74"/>
      <c r="Z830" s="23"/>
      <c r="AA830" s="23"/>
      <c r="AB830" s="23"/>
      <c r="AC830" s="23"/>
      <c r="AD830" s="23"/>
      <c r="AE830" s="23"/>
      <c r="AF830" s="23"/>
    </row>
    <row r="831" spans="16:32" ht="13">
      <c r="P831" s="74"/>
      <c r="Z831" s="23"/>
      <c r="AA831" s="23"/>
      <c r="AB831" s="23"/>
      <c r="AC831" s="23"/>
      <c r="AD831" s="23"/>
      <c r="AE831" s="23"/>
      <c r="AF831" s="23"/>
    </row>
    <row r="832" spans="16:32" ht="13">
      <c r="P832" s="74"/>
      <c r="Z832" s="23"/>
      <c r="AA832" s="23"/>
      <c r="AB832" s="23"/>
      <c r="AC832" s="23"/>
      <c r="AD832" s="23"/>
      <c r="AE832" s="23"/>
      <c r="AF832" s="23"/>
    </row>
    <row r="833" spans="16:32" ht="13">
      <c r="P833" s="74"/>
      <c r="Z833" s="23"/>
      <c r="AA833" s="23"/>
      <c r="AB833" s="23"/>
      <c r="AC833" s="23"/>
      <c r="AD833" s="23"/>
      <c r="AE833" s="23"/>
      <c r="AF833" s="23"/>
    </row>
    <row r="834" spans="16:32" ht="13">
      <c r="P834" s="74"/>
      <c r="Z834" s="23"/>
      <c r="AA834" s="23"/>
      <c r="AB834" s="23"/>
      <c r="AC834" s="23"/>
      <c r="AD834" s="23"/>
      <c r="AE834" s="23"/>
      <c r="AF834" s="23"/>
    </row>
    <row r="835" spans="16:32" ht="13">
      <c r="P835" s="74"/>
      <c r="Z835" s="23"/>
      <c r="AA835" s="23"/>
      <c r="AB835" s="23"/>
      <c r="AC835" s="23"/>
      <c r="AD835" s="23"/>
      <c r="AE835" s="23"/>
      <c r="AF835" s="23"/>
    </row>
    <row r="836" spans="16:32" ht="13">
      <c r="P836" s="74"/>
      <c r="Z836" s="23"/>
      <c r="AA836" s="23"/>
      <c r="AB836" s="23"/>
      <c r="AC836" s="23"/>
      <c r="AD836" s="23"/>
      <c r="AE836" s="23"/>
      <c r="AF836" s="23"/>
    </row>
    <row r="837" spans="16:32" ht="13">
      <c r="P837" s="74"/>
      <c r="Z837" s="23"/>
      <c r="AA837" s="23"/>
      <c r="AB837" s="23"/>
      <c r="AC837" s="23"/>
      <c r="AD837" s="23"/>
      <c r="AE837" s="23"/>
      <c r="AF837" s="23"/>
    </row>
    <row r="838" spans="16:32" ht="13">
      <c r="P838" s="74"/>
      <c r="Z838" s="23"/>
      <c r="AA838" s="23"/>
      <c r="AB838" s="23"/>
      <c r="AC838" s="23"/>
      <c r="AD838" s="23"/>
      <c r="AE838" s="23"/>
      <c r="AF838" s="23"/>
    </row>
    <row r="839" spans="16:32" ht="13">
      <c r="P839" s="74"/>
      <c r="Z839" s="23"/>
      <c r="AA839" s="23"/>
      <c r="AB839" s="23"/>
      <c r="AC839" s="23"/>
      <c r="AD839" s="23"/>
      <c r="AE839" s="23"/>
      <c r="AF839" s="23"/>
    </row>
    <row r="840" spans="16:32" ht="13">
      <c r="P840" s="74"/>
      <c r="Z840" s="23"/>
      <c r="AA840" s="23"/>
      <c r="AB840" s="23"/>
      <c r="AC840" s="23"/>
      <c r="AD840" s="23"/>
      <c r="AE840" s="23"/>
      <c r="AF840" s="23"/>
    </row>
    <row r="841" spans="16:32" ht="13">
      <c r="P841" s="74"/>
      <c r="Z841" s="23"/>
      <c r="AA841" s="23"/>
      <c r="AB841" s="23"/>
      <c r="AC841" s="23"/>
      <c r="AD841" s="23"/>
      <c r="AE841" s="23"/>
      <c r="AF841" s="23"/>
    </row>
    <row r="842" spans="16:32" ht="13">
      <c r="P842" s="74"/>
      <c r="Z842" s="23"/>
      <c r="AA842" s="23"/>
      <c r="AB842" s="23"/>
      <c r="AC842" s="23"/>
      <c r="AD842" s="23"/>
      <c r="AE842" s="23"/>
      <c r="AF842" s="23"/>
    </row>
    <row r="843" spans="16:32" ht="13">
      <c r="P843" s="74"/>
      <c r="Z843" s="23"/>
      <c r="AA843" s="23"/>
      <c r="AB843" s="23"/>
      <c r="AC843" s="23"/>
      <c r="AD843" s="23"/>
      <c r="AE843" s="23"/>
      <c r="AF843" s="23"/>
    </row>
    <row r="844" spans="16:32" ht="13">
      <c r="P844" s="74"/>
      <c r="Z844" s="23"/>
      <c r="AA844" s="23"/>
      <c r="AB844" s="23"/>
      <c r="AC844" s="23"/>
      <c r="AD844" s="23"/>
      <c r="AE844" s="23"/>
      <c r="AF844" s="23"/>
    </row>
    <row r="845" spans="16:32" ht="13">
      <c r="P845" s="74"/>
      <c r="Z845" s="23"/>
      <c r="AA845" s="23"/>
      <c r="AB845" s="23"/>
      <c r="AC845" s="23"/>
      <c r="AD845" s="23"/>
      <c r="AE845" s="23"/>
      <c r="AF845" s="23"/>
    </row>
    <row r="846" spans="16:32" ht="13">
      <c r="P846" s="74"/>
      <c r="Z846" s="23"/>
      <c r="AA846" s="23"/>
      <c r="AB846" s="23"/>
      <c r="AC846" s="23"/>
      <c r="AD846" s="23"/>
      <c r="AE846" s="23"/>
      <c r="AF846" s="23"/>
    </row>
    <row r="847" spans="16:32" ht="13">
      <c r="P847" s="74"/>
      <c r="Z847" s="23"/>
      <c r="AA847" s="23"/>
      <c r="AB847" s="23"/>
      <c r="AC847" s="23"/>
      <c r="AD847" s="23"/>
      <c r="AE847" s="23"/>
      <c r="AF847" s="23"/>
    </row>
    <row r="848" spans="16:32" ht="13">
      <c r="P848" s="74"/>
      <c r="Z848" s="23"/>
      <c r="AA848" s="23"/>
      <c r="AB848" s="23"/>
      <c r="AC848" s="23"/>
      <c r="AD848" s="23"/>
      <c r="AE848" s="23"/>
      <c r="AF848" s="23"/>
    </row>
    <row r="849" spans="16:32" ht="13">
      <c r="P849" s="74"/>
      <c r="Z849" s="23"/>
      <c r="AA849" s="23"/>
      <c r="AB849" s="23"/>
      <c r="AC849" s="23"/>
      <c r="AD849" s="23"/>
      <c r="AE849" s="23"/>
      <c r="AF849" s="23"/>
    </row>
    <row r="850" spans="16:32" ht="13">
      <c r="Z850" s="23"/>
      <c r="AA850" s="23"/>
      <c r="AB850" s="23"/>
      <c r="AC850" s="23"/>
      <c r="AD850" s="23"/>
      <c r="AE850" s="23"/>
      <c r="AF850" s="23"/>
    </row>
    <row r="851" spans="16:32" ht="13">
      <c r="P851" s="74"/>
      <c r="Z851" s="23"/>
      <c r="AA851" s="23"/>
      <c r="AB851" s="23"/>
      <c r="AC851" s="23"/>
      <c r="AD851" s="23"/>
      <c r="AE851" s="23"/>
      <c r="AF851" s="23"/>
    </row>
    <row r="852" spans="16:32" ht="13">
      <c r="P852" s="74"/>
      <c r="Z852" s="23"/>
      <c r="AA852" s="23"/>
      <c r="AB852" s="23"/>
      <c r="AC852" s="23"/>
      <c r="AD852" s="23"/>
      <c r="AE852" s="23"/>
      <c r="AF852" s="23"/>
    </row>
    <row r="853" spans="16:32" ht="13">
      <c r="P853" s="74"/>
      <c r="Z853" s="23"/>
      <c r="AA853" s="23"/>
      <c r="AB853" s="23"/>
      <c r="AC853" s="23"/>
      <c r="AD853" s="23"/>
      <c r="AE853" s="23"/>
      <c r="AF853" s="23"/>
    </row>
    <row r="854" spans="16:32" ht="13">
      <c r="P854" s="74"/>
      <c r="Z854" s="23"/>
      <c r="AA854" s="23"/>
      <c r="AB854" s="23"/>
      <c r="AC854" s="23"/>
      <c r="AD854" s="23"/>
      <c r="AE854" s="23"/>
      <c r="AF854" s="23"/>
    </row>
    <row r="855" spans="16:32" ht="13">
      <c r="P855" s="74"/>
      <c r="Z855" s="23"/>
      <c r="AA855" s="23"/>
      <c r="AB855" s="23"/>
      <c r="AC855" s="23"/>
      <c r="AD855" s="23"/>
      <c r="AE855" s="23"/>
      <c r="AF855" s="23"/>
    </row>
    <row r="856" spans="16:32" ht="13">
      <c r="P856" s="74"/>
      <c r="Z856" s="23"/>
      <c r="AA856" s="23"/>
      <c r="AB856" s="23"/>
      <c r="AC856" s="23"/>
      <c r="AD856" s="23"/>
      <c r="AE856" s="23"/>
      <c r="AF856" s="23"/>
    </row>
    <row r="857" spans="16:32" ht="13">
      <c r="P857" s="74"/>
      <c r="Z857" s="23"/>
      <c r="AA857" s="23"/>
      <c r="AB857" s="23"/>
      <c r="AC857" s="23"/>
      <c r="AD857" s="23"/>
      <c r="AE857" s="23"/>
      <c r="AF857" s="23"/>
    </row>
    <row r="858" spans="16:32" ht="13">
      <c r="P858" s="74"/>
      <c r="Z858" s="23"/>
      <c r="AA858" s="23"/>
      <c r="AB858" s="23"/>
      <c r="AC858" s="23"/>
      <c r="AD858" s="23"/>
      <c r="AE858" s="23"/>
      <c r="AF858" s="23"/>
    </row>
    <row r="859" spans="16:32" ht="13">
      <c r="P859" s="74"/>
      <c r="Z859" s="23"/>
      <c r="AA859" s="23"/>
      <c r="AB859" s="23"/>
      <c r="AC859" s="23"/>
      <c r="AD859" s="23"/>
      <c r="AE859" s="23"/>
      <c r="AF859" s="23"/>
    </row>
    <row r="860" spans="16:32" ht="13">
      <c r="P860" s="74"/>
      <c r="Z860" s="23"/>
      <c r="AA860" s="23"/>
      <c r="AB860" s="23"/>
      <c r="AC860" s="23"/>
      <c r="AD860" s="23"/>
      <c r="AE860" s="23"/>
      <c r="AF860" s="23"/>
    </row>
    <row r="861" spans="16:32" ht="13">
      <c r="P861" s="74"/>
      <c r="Z861" s="23"/>
      <c r="AA861" s="23"/>
      <c r="AB861" s="23"/>
      <c r="AC861" s="23"/>
      <c r="AD861" s="23"/>
      <c r="AE861" s="23"/>
      <c r="AF861" s="23"/>
    </row>
    <row r="862" spans="16:32" ht="13">
      <c r="P862" s="74"/>
      <c r="Z862" s="23"/>
      <c r="AA862" s="23"/>
      <c r="AB862" s="23"/>
      <c r="AC862" s="23"/>
      <c r="AD862" s="23"/>
      <c r="AE862" s="23"/>
      <c r="AF862" s="23"/>
    </row>
    <row r="863" spans="16:32" ht="13">
      <c r="P863" s="74"/>
      <c r="Z863" s="23"/>
      <c r="AA863" s="23"/>
      <c r="AB863" s="23"/>
      <c r="AC863" s="23"/>
      <c r="AD863" s="23"/>
      <c r="AE863" s="23"/>
      <c r="AF863" s="23"/>
    </row>
    <row r="864" spans="16:32" ht="13">
      <c r="P864" s="74"/>
      <c r="Z864" s="23"/>
      <c r="AA864" s="23"/>
      <c r="AB864" s="23"/>
      <c r="AC864" s="23"/>
      <c r="AD864" s="23"/>
      <c r="AE864" s="23"/>
      <c r="AF864" s="23"/>
    </row>
    <row r="865" spans="16:32" ht="13">
      <c r="P865" s="74"/>
      <c r="Z865" s="23"/>
      <c r="AA865" s="23"/>
      <c r="AB865" s="23"/>
      <c r="AC865" s="23"/>
      <c r="AD865" s="23"/>
      <c r="AE865" s="23"/>
      <c r="AF865" s="23"/>
    </row>
    <row r="866" spans="16:32" ht="13">
      <c r="P866" s="74"/>
      <c r="Z866" s="23"/>
      <c r="AA866" s="23"/>
      <c r="AB866" s="23"/>
      <c r="AC866" s="23"/>
      <c r="AD866" s="23"/>
      <c r="AE866" s="23"/>
      <c r="AF866" s="23"/>
    </row>
    <row r="867" spans="16:32" ht="13">
      <c r="P867" s="74"/>
      <c r="Z867" s="23"/>
      <c r="AA867" s="23"/>
      <c r="AB867" s="23"/>
      <c r="AC867" s="23"/>
      <c r="AD867" s="23"/>
      <c r="AE867" s="23"/>
      <c r="AF867" s="23"/>
    </row>
    <row r="868" spans="16:32" ht="13">
      <c r="P868" s="74"/>
      <c r="Z868" s="23"/>
      <c r="AA868" s="23"/>
      <c r="AB868" s="23"/>
      <c r="AC868" s="23"/>
      <c r="AD868" s="23"/>
      <c r="AE868" s="23"/>
      <c r="AF868" s="23"/>
    </row>
    <row r="869" spans="16:32" ht="13">
      <c r="P869" s="74"/>
      <c r="Z869" s="23"/>
      <c r="AA869" s="23"/>
      <c r="AB869" s="23"/>
      <c r="AC869" s="23"/>
      <c r="AD869" s="23"/>
      <c r="AE869" s="23"/>
      <c r="AF869" s="23"/>
    </row>
    <row r="870" spans="16:32" ht="13">
      <c r="P870" s="74"/>
      <c r="Z870" s="23"/>
      <c r="AA870" s="23"/>
      <c r="AB870" s="23"/>
      <c r="AC870" s="23"/>
      <c r="AD870" s="23"/>
      <c r="AE870" s="23"/>
      <c r="AF870" s="23"/>
    </row>
    <row r="871" spans="16:32" ht="13">
      <c r="P871" s="74"/>
      <c r="Z871" s="23"/>
      <c r="AA871" s="23"/>
      <c r="AB871" s="23"/>
      <c r="AC871" s="23"/>
      <c r="AD871" s="23"/>
      <c r="AE871" s="23"/>
      <c r="AF871" s="23"/>
    </row>
    <row r="872" spans="16:32" ht="13">
      <c r="P872" s="74"/>
      <c r="Z872" s="23"/>
      <c r="AA872" s="23"/>
      <c r="AB872" s="23"/>
      <c r="AC872" s="23"/>
      <c r="AD872" s="23"/>
      <c r="AE872" s="23"/>
      <c r="AF872" s="23"/>
    </row>
    <row r="873" spans="16:32" ht="13">
      <c r="P873" s="74"/>
      <c r="Z873" s="23"/>
      <c r="AA873" s="23"/>
      <c r="AB873" s="23"/>
      <c r="AC873" s="23"/>
      <c r="AD873" s="23"/>
      <c r="AE873" s="23"/>
      <c r="AF873" s="23"/>
    </row>
    <row r="874" spans="16:32" ht="13">
      <c r="P874" s="74"/>
      <c r="Z874" s="23"/>
      <c r="AA874" s="23"/>
      <c r="AB874" s="23"/>
      <c r="AC874" s="23"/>
      <c r="AD874" s="23"/>
      <c r="AE874" s="23"/>
      <c r="AF874" s="23"/>
    </row>
    <row r="875" spans="16:32" ht="13">
      <c r="P875" s="74"/>
      <c r="Z875" s="23"/>
      <c r="AA875" s="23"/>
      <c r="AB875" s="23"/>
      <c r="AC875" s="23"/>
      <c r="AD875" s="23"/>
      <c r="AE875" s="23"/>
      <c r="AF875" s="23"/>
    </row>
    <row r="876" spans="16:32" ht="13">
      <c r="P876" s="74"/>
      <c r="Z876" s="23"/>
      <c r="AA876" s="23"/>
      <c r="AB876" s="23"/>
      <c r="AC876" s="23"/>
      <c r="AD876" s="23"/>
      <c r="AE876" s="23"/>
      <c r="AF876" s="23"/>
    </row>
    <row r="877" spans="16:32" ht="13">
      <c r="P877" s="74"/>
      <c r="Z877" s="23"/>
      <c r="AA877" s="23"/>
      <c r="AB877" s="23"/>
      <c r="AC877" s="23"/>
      <c r="AD877" s="23"/>
      <c r="AE877" s="23"/>
      <c r="AF877" s="23"/>
    </row>
    <row r="878" spans="16:32" ht="13">
      <c r="P878" s="74"/>
      <c r="Z878" s="23"/>
      <c r="AA878" s="23"/>
      <c r="AB878" s="23"/>
      <c r="AC878" s="23"/>
      <c r="AD878" s="23"/>
      <c r="AE878" s="23"/>
      <c r="AF878" s="23"/>
    </row>
    <row r="879" spans="16:32" ht="13">
      <c r="P879" s="74"/>
      <c r="Z879" s="23"/>
      <c r="AA879" s="23"/>
      <c r="AB879" s="23"/>
      <c r="AC879" s="23"/>
      <c r="AD879" s="23"/>
      <c r="AE879" s="23"/>
      <c r="AF879" s="23"/>
    </row>
    <row r="880" spans="16:32" ht="13">
      <c r="P880" s="74"/>
      <c r="Z880" s="23"/>
      <c r="AA880" s="23"/>
      <c r="AB880" s="23"/>
      <c r="AC880" s="23"/>
      <c r="AD880" s="23"/>
      <c r="AE880" s="23"/>
      <c r="AF880" s="23"/>
    </row>
    <row r="881" spans="16:32" ht="13">
      <c r="P881" s="74"/>
      <c r="Z881" s="23"/>
      <c r="AA881" s="23"/>
      <c r="AB881" s="23"/>
      <c r="AC881" s="23"/>
      <c r="AD881" s="23"/>
      <c r="AE881" s="23"/>
      <c r="AF881" s="23"/>
    </row>
    <row r="882" spans="16:32" ht="13">
      <c r="P882" s="74"/>
      <c r="Z882" s="23"/>
      <c r="AA882" s="23"/>
      <c r="AB882" s="23"/>
      <c r="AC882" s="23"/>
      <c r="AD882" s="23"/>
      <c r="AE882" s="23"/>
      <c r="AF882" s="23"/>
    </row>
    <row r="883" spans="16:32" ht="13">
      <c r="P883" s="74"/>
      <c r="Z883" s="23"/>
      <c r="AA883" s="23"/>
      <c r="AB883" s="23"/>
      <c r="AC883" s="23"/>
      <c r="AD883" s="23"/>
      <c r="AE883" s="23"/>
      <c r="AF883" s="23"/>
    </row>
    <row r="884" spans="16:32" ht="13">
      <c r="P884" s="74"/>
      <c r="Z884" s="23"/>
      <c r="AA884" s="23"/>
      <c r="AB884" s="23"/>
      <c r="AC884" s="23"/>
      <c r="AD884" s="23"/>
      <c r="AE884" s="23"/>
      <c r="AF884" s="23"/>
    </row>
    <row r="885" spans="16:32" ht="13">
      <c r="P885" s="74"/>
      <c r="Z885" s="23"/>
      <c r="AA885" s="23"/>
      <c r="AB885" s="23"/>
      <c r="AC885" s="23"/>
      <c r="AD885" s="23"/>
      <c r="AE885" s="23"/>
      <c r="AF885" s="23"/>
    </row>
    <row r="886" spans="16:32" ht="13">
      <c r="P886" s="74"/>
      <c r="Z886" s="23"/>
      <c r="AA886" s="23"/>
      <c r="AB886" s="23"/>
      <c r="AC886" s="23"/>
      <c r="AD886" s="23"/>
      <c r="AE886" s="23"/>
      <c r="AF886" s="23"/>
    </row>
    <row r="887" spans="16:32" ht="13">
      <c r="P887" s="74"/>
      <c r="Z887" s="23"/>
      <c r="AA887" s="23"/>
      <c r="AB887" s="23"/>
      <c r="AC887" s="23"/>
      <c r="AD887" s="23"/>
      <c r="AE887" s="23"/>
      <c r="AF887" s="23"/>
    </row>
    <row r="888" spans="16:32" ht="13">
      <c r="P888" s="74"/>
      <c r="Z888" s="23"/>
      <c r="AA888" s="23"/>
      <c r="AB888" s="23"/>
      <c r="AC888" s="23"/>
      <c r="AD888" s="23"/>
      <c r="AE888" s="23"/>
      <c r="AF888" s="23"/>
    </row>
    <row r="889" spans="16:32" ht="13">
      <c r="P889" s="74"/>
      <c r="Z889" s="23"/>
      <c r="AA889" s="23"/>
      <c r="AB889" s="23"/>
      <c r="AC889" s="23"/>
      <c r="AD889" s="23"/>
      <c r="AE889" s="23"/>
      <c r="AF889" s="23"/>
    </row>
    <row r="890" spans="16:32" ht="13">
      <c r="P890" s="74"/>
      <c r="Z890" s="23"/>
      <c r="AA890" s="23"/>
      <c r="AB890" s="23"/>
      <c r="AC890" s="23"/>
      <c r="AD890" s="23"/>
      <c r="AE890" s="23"/>
      <c r="AF890" s="23"/>
    </row>
    <row r="891" spans="16:32" ht="13">
      <c r="P891" s="74"/>
      <c r="Z891" s="23"/>
      <c r="AA891" s="23"/>
      <c r="AB891" s="23"/>
      <c r="AC891" s="23"/>
      <c r="AD891" s="23"/>
      <c r="AE891" s="23"/>
      <c r="AF891" s="23"/>
    </row>
    <row r="892" spans="16:32" ht="13">
      <c r="P892" s="74"/>
      <c r="Z892" s="23"/>
      <c r="AA892" s="23"/>
      <c r="AB892" s="23"/>
      <c r="AC892" s="23"/>
      <c r="AD892" s="23"/>
      <c r="AE892" s="23"/>
      <c r="AF892" s="23"/>
    </row>
    <row r="893" spans="16:32" ht="13">
      <c r="P893" s="74"/>
      <c r="Z893" s="23"/>
      <c r="AA893" s="23"/>
      <c r="AB893" s="23"/>
      <c r="AC893" s="23"/>
      <c r="AD893" s="23"/>
      <c r="AE893" s="23"/>
      <c r="AF893" s="23"/>
    </row>
    <row r="894" spans="16:32" ht="13">
      <c r="P894" s="74"/>
      <c r="Z894" s="23"/>
      <c r="AA894" s="23"/>
      <c r="AB894" s="23"/>
      <c r="AC894" s="23"/>
      <c r="AD894" s="23"/>
      <c r="AE894" s="23"/>
      <c r="AF894" s="23"/>
    </row>
    <row r="895" spans="16:32" ht="13">
      <c r="P895" s="74"/>
      <c r="Z895" s="23"/>
      <c r="AA895" s="23"/>
      <c r="AB895" s="23"/>
      <c r="AC895" s="23"/>
      <c r="AD895" s="23"/>
      <c r="AE895" s="23"/>
      <c r="AF895" s="23"/>
    </row>
    <row r="896" spans="16:32" ht="13">
      <c r="P896" s="74"/>
      <c r="Z896" s="23"/>
      <c r="AA896" s="23"/>
      <c r="AB896" s="23"/>
      <c r="AC896" s="23"/>
      <c r="AD896" s="23"/>
      <c r="AE896" s="23"/>
      <c r="AF896" s="23"/>
    </row>
    <row r="897" spans="16:32" ht="13">
      <c r="P897" s="74"/>
      <c r="Z897" s="23"/>
      <c r="AA897" s="23"/>
      <c r="AB897" s="23"/>
      <c r="AC897" s="23"/>
      <c r="AD897" s="23"/>
      <c r="AE897" s="23"/>
      <c r="AF897" s="23"/>
    </row>
    <row r="898" spans="16:32" ht="13">
      <c r="P898" s="74"/>
      <c r="Z898" s="23"/>
      <c r="AA898" s="23"/>
      <c r="AB898" s="23"/>
      <c r="AC898" s="23"/>
      <c r="AD898" s="23"/>
      <c r="AE898" s="23"/>
      <c r="AF898" s="23"/>
    </row>
    <row r="899" spans="16:32" ht="13">
      <c r="P899" s="74"/>
      <c r="Z899" s="23"/>
      <c r="AA899" s="23"/>
      <c r="AB899" s="23"/>
      <c r="AC899" s="23"/>
      <c r="AD899" s="23"/>
      <c r="AE899" s="23"/>
      <c r="AF899" s="23"/>
    </row>
    <row r="900" spans="16:32" ht="13">
      <c r="P900" s="74"/>
      <c r="Z900" s="23"/>
      <c r="AA900" s="23"/>
      <c r="AB900" s="23"/>
      <c r="AC900" s="23"/>
      <c r="AD900" s="23"/>
      <c r="AE900" s="23"/>
      <c r="AF900" s="23"/>
    </row>
    <row r="901" spans="16:32" ht="13">
      <c r="P901" s="74"/>
      <c r="Z901" s="23"/>
      <c r="AA901" s="23"/>
      <c r="AB901" s="23"/>
      <c r="AC901" s="23"/>
      <c r="AD901" s="23"/>
      <c r="AE901" s="23"/>
      <c r="AF901" s="23"/>
    </row>
    <row r="902" spans="16:32" ht="13">
      <c r="P902" s="74"/>
      <c r="Z902" s="23"/>
      <c r="AA902" s="23"/>
      <c r="AB902" s="23"/>
      <c r="AC902" s="23"/>
      <c r="AD902" s="23"/>
      <c r="AE902" s="23"/>
      <c r="AF902" s="23"/>
    </row>
    <row r="903" spans="16:32" ht="13">
      <c r="P903" s="74"/>
      <c r="Z903" s="23"/>
      <c r="AA903" s="23"/>
      <c r="AB903" s="23"/>
      <c r="AC903" s="23"/>
      <c r="AD903" s="23"/>
      <c r="AE903" s="23"/>
      <c r="AF903" s="23"/>
    </row>
    <row r="904" spans="16:32" ht="13">
      <c r="P904" s="74"/>
      <c r="Z904" s="23"/>
      <c r="AA904" s="23"/>
      <c r="AB904" s="23"/>
      <c r="AC904" s="23"/>
      <c r="AD904" s="23"/>
      <c r="AE904" s="23"/>
      <c r="AF904" s="23"/>
    </row>
    <row r="905" spans="16:32" ht="13">
      <c r="P905" s="74"/>
      <c r="Z905" s="23"/>
      <c r="AA905" s="23"/>
      <c r="AB905" s="23"/>
      <c r="AC905" s="23"/>
      <c r="AD905" s="23"/>
      <c r="AE905" s="23"/>
      <c r="AF905" s="23"/>
    </row>
    <row r="906" spans="16:32" ht="13">
      <c r="P906" s="74"/>
      <c r="Z906" s="23"/>
      <c r="AA906" s="23"/>
      <c r="AB906" s="23"/>
      <c r="AC906" s="23"/>
      <c r="AD906" s="23"/>
      <c r="AE906" s="23"/>
      <c r="AF906" s="23"/>
    </row>
    <row r="907" spans="16:32" ht="13">
      <c r="P907" s="74"/>
      <c r="Z907" s="23"/>
      <c r="AA907" s="23"/>
      <c r="AB907" s="23"/>
      <c r="AC907" s="23"/>
      <c r="AD907" s="23"/>
      <c r="AE907" s="23"/>
      <c r="AF907" s="23"/>
    </row>
    <row r="908" spans="16:32" ht="13">
      <c r="P908" s="74"/>
      <c r="Z908" s="23"/>
      <c r="AA908" s="23"/>
      <c r="AB908" s="23"/>
      <c r="AC908" s="23"/>
      <c r="AD908" s="23"/>
      <c r="AE908" s="23"/>
      <c r="AF908" s="23"/>
    </row>
    <row r="909" spans="16:32" ht="13">
      <c r="P909" s="74"/>
      <c r="Z909" s="23"/>
      <c r="AA909" s="23"/>
      <c r="AB909" s="23"/>
      <c r="AC909" s="23"/>
      <c r="AD909" s="23"/>
      <c r="AE909" s="23"/>
      <c r="AF909" s="23"/>
    </row>
    <row r="910" spans="16:32" ht="13">
      <c r="P910" s="74"/>
      <c r="Z910" s="23"/>
      <c r="AA910" s="23"/>
      <c r="AB910" s="23"/>
      <c r="AC910" s="23"/>
      <c r="AD910" s="23"/>
      <c r="AE910" s="23"/>
      <c r="AF910" s="23"/>
    </row>
    <row r="911" spans="16:32" ht="13">
      <c r="P911" s="74"/>
      <c r="Z911" s="23"/>
      <c r="AA911" s="23"/>
      <c r="AB911" s="23"/>
      <c r="AC911" s="23"/>
      <c r="AD911" s="23"/>
      <c r="AE911" s="23"/>
      <c r="AF911" s="23"/>
    </row>
    <row r="912" spans="16:32" ht="13">
      <c r="P912" s="74"/>
      <c r="Z912" s="23"/>
      <c r="AA912" s="23"/>
      <c r="AB912" s="23"/>
      <c r="AC912" s="23"/>
      <c r="AD912" s="23"/>
      <c r="AE912" s="23"/>
      <c r="AF912" s="23"/>
    </row>
    <row r="913" spans="16:32" ht="13">
      <c r="P913" s="74"/>
      <c r="Z913" s="23"/>
      <c r="AA913" s="23"/>
      <c r="AB913" s="23"/>
      <c r="AC913" s="23"/>
      <c r="AD913" s="23"/>
      <c r="AE913" s="23"/>
      <c r="AF913" s="23"/>
    </row>
    <row r="914" spans="16:32" ht="13">
      <c r="P914" s="74"/>
      <c r="Z914" s="23"/>
      <c r="AA914" s="23"/>
      <c r="AB914" s="23"/>
      <c r="AC914" s="23"/>
      <c r="AD914" s="23"/>
      <c r="AE914" s="23"/>
      <c r="AF914" s="23"/>
    </row>
    <row r="915" spans="16:32" ht="13">
      <c r="P915" s="74"/>
      <c r="Z915" s="23"/>
      <c r="AA915" s="23"/>
      <c r="AB915" s="23"/>
      <c r="AC915" s="23"/>
      <c r="AD915" s="23"/>
      <c r="AE915" s="23"/>
      <c r="AF915" s="23"/>
    </row>
    <row r="916" spans="16:32" ht="13">
      <c r="P916" s="74"/>
      <c r="Z916" s="23"/>
      <c r="AA916" s="23"/>
      <c r="AB916" s="23"/>
      <c r="AC916" s="23"/>
      <c r="AD916" s="23"/>
      <c r="AE916" s="23"/>
      <c r="AF916" s="23"/>
    </row>
    <row r="917" spans="16:32" ht="13">
      <c r="P917" s="74"/>
      <c r="Z917" s="23"/>
      <c r="AA917" s="23"/>
      <c r="AB917" s="23"/>
      <c r="AC917" s="23"/>
      <c r="AD917" s="23"/>
      <c r="AE917" s="23"/>
      <c r="AF917" s="23"/>
    </row>
    <row r="918" spans="16:32" ht="13">
      <c r="P918" s="74"/>
      <c r="Z918" s="23"/>
      <c r="AA918" s="23"/>
      <c r="AB918" s="23"/>
      <c r="AC918" s="23"/>
      <c r="AD918" s="23"/>
      <c r="AE918" s="23"/>
      <c r="AF918" s="23"/>
    </row>
    <row r="919" spans="16:32" ht="13">
      <c r="P919" s="74"/>
      <c r="Z919" s="23"/>
      <c r="AA919" s="23"/>
      <c r="AB919" s="23"/>
      <c r="AC919" s="23"/>
      <c r="AD919" s="23"/>
      <c r="AE919" s="23"/>
      <c r="AF919" s="23"/>
    </row>
    <row r="920" spans="16:32" ht="13">
      <c r="P920" s="74"/>
      <c r="Z920" s="23"/>
      <c r="AA920" s="23"/>
      <c r="AB920" s="23"/>
      <c r="AC920" s="23"/>
      <c r="AD920" s="23"/>
      <c r="AE920" s="23"/>
      <c r="AF920" s="23"/>
    </row>
    <row r="921" spans="16:32" ht="13">
      <c r="P921" s="74"/>
      <c r="Z921" s="23"/>
      <c r="AA921" s="23"/>
      <c r="AB921" s="23"/>
      <c r="AC921" s="23"/>
      <c r="AD921" s="23"/>
      <c r="AE921" s="23"/>
      <c r="AF921" s="23"/>
    </row>
    <row r="922" spans="16:32" ht="13">
      <c r="P922" s="74"/>
      <c r="Z922" s="23"/>
      <c r="AA922" s="23"/>
      <c r="AB922" s="23"/>
      <c r="AC922" s="23"/>
      <c r="AD922" s="23"/>
      <c r="AE922" s="23"/>
      <c r="AF922" s="23"/>
    </row>
    <row r="923" spans="16:32" ht="13">
      <c r="P923" s="74"/>
      <c r="Z923" s="23"/>
      <c r="AA923" s="23"/>
      <c r="AB923" s="23"/>
      <c r="AC923" s="23"/>
      <c r="AD923" s="23"/>
      <c r="AE923" s="23"/>
      <c r="AF923" s="23"/>
    </row>
    <row r="924" spans="16:32" ht="13">
      <c r="P924" s="74"/>
      <c r="Z924" s="23"/>
      <c r="AA924" s="23"/>
      <c r="AB924" s="23"/>
      <c r="AC924" s="23"/>
      <c r="AD924" s="23"/>
      <c r="AE924" s="23"/>
      <c r="AF924" s="23"/>
    </row>
    <row r="925" spans="16:32" ht="13">
      <c r="P925" s="74"/>
      <c r="Z925" s="23"/>
      <c r="AA925" s="23"/>
      <c r="AB925" s="23"/>
      <c r="AC925" s="23"/>
      <c r="AD925" s="23"/>
      <c r="AE925" s="23"/>
      <c r="AF925" s="23"/>
    </row>
    <row r="926" spans="16:32" ht="13">
      <c r="P926" s="74"/>
      <c r="Z926" s="23"/>
      <c r="AA926" s="23"/>
      <c r="AB926" s="23"/>
      <c r="AC926" s="23"/>
      <c r="AD926" s="23"/>
      <c r="AE926" s="23"/>
      <c r="AF926" s="23"/>
    </row>
    <row r="927" spans="16:32" ht="13">
      <c r="P927" s="74"/>
      <c r="Z927" s="23"/>
      <c r="AA927" s="23"/>
      <c r="AB927" s="23"/>
      <c r="AC927" s="23"/>
      <c r="AD927" s="23"/>
      <c r="AE927" s="23"/>
      <c r="AF927" s="23"/>
    </row>
    <row r="928" spans="16:32" ht="13">
      <c r="P928" s="74"/>
      <c r="Z928" s="23"/>
      <c r="AA928" s="23"/>
      <c r="AB928" s="23"/>
      <c r="AC928" s="23"/>
      <c r="AD928" s="23"/>
      <c r="AE928" s="23"/>
      <c r="AF928" s="23"/>
    </row>
    <row r="929" spans="16:32" ht="13">
      <c r="P929" s="74"/>
      <c r="Z929" s="23"/>
      <c r="AA929" s="23"/>
      <c r="AB929" s="23"/>
      <c r="AC929" s="23"/>
      <c r="AD929" s="23"/>
      <c r="AE929" s="23"/>
      <c r="AF929" s="23"/>
    </row>
    <row r="930" spans="16:32" ht="13">
      <c r="P930" s="74"/>
      <c r="Z930" s="23"/>
      <c r="AA930" s="23"/>
      <c r="AB930" s="23"/>
      <c r="AC930" s="23"/>
      <c r="AD930" s="23"/>
      <c r="AE930" s="23"/>
      <c r="AF930" s="23"/>
    </row>
    <row r="931" spans="16:32" ht="13">
      <c r="P931" s="74"/>
      <c r="Z931" s="23"/>
      <c r="AA931" s="23"/>
      <c r="AB931" s="23"/>
      <c r="AC931" s="23"/>
      <c r="AD931" s="23"/>
      <c r="AE931" s="23"/>
      <c r="AF931" s="23"/>
    </row>
    <row r="932" spans="16:32" ht="13">
      <c r="P932" s="74"/>
      <c r="Z932" s="23"/>
      <c r="AA932" s="23"/>
      <c r="AB932" s="23"/>
      <c r="AC932" s="23"/>
      <c r="AD932" s="23"/>
      <c r="AE932" s="23"/>
      <c r="AF932" s="23"/>
    </row>
    <row r="933" spans="16:32" ht="13">
      <c r="P933" s="74"/>
      <c r="Z933" s="23"/>
      <c r="AA933" s="23"/>
      <c r="AB933" s="23"/>
      <c r="AC933" s="23"/>
      <c r="AD933" s="23"/>
      <c r="AE933" s="23"/>
      <c r="AF933" s="23"/>
    </row>
    <row r="934" spans="16:32" ht="13">
      <c r="P934" s="74"/>
      <c r="Z934" s="23"/>
      <c r="AA934" s="23"/>
      <c r="AB934" s="23"/>
      <c r="AC934" s="23"/>
      <c r="AD934" s="23"/>
      <c r="AE934" s="23"/>
      <c r="AF934" s="23"/>
    </row>
    <row r="935" spans="16:32" ht="13">
      <c r="P935" s="74"/>
      <c r="Z935" s="23"/>
      <c r="AA935" s="23"/>
      <c r="AB935" s="23"/>
      <c r="AC935" s="23"/>
      <c r="AD935" s="23"/>
      <c r="AE935" s="23"/>
      <c r="AF935" s="23"/>
    </row>
    <row r="936" spans="16:32" ht="13">
      <c r="P936" s="74"/>
      <c r="Z936" s="23"/>
      <c r="AA936" s="23"/>
      <c r="AB936" s="23"/>
      <c r="AC936" s="23"/>
      <c r="AD936" s="23"/>
      <c r="AE936" s="23"/>
      <c r="AF936" s="23"/>
    </row>
    <row r="937" spans="16:32" ht="13">
      <c r="P937" s="74"/>
      <c r="Z937" s="23"/>
      <c r="AA937" s="23"/>
      <c r="AB937" s="23"/>
      <c r="AC937" s="23"/>
      <c r="AD937" s="23"/>
      <c r="AE937" s="23"/>
      <c r="AF937" s="23"/>
    </row>
    <row r="938" spans="16:32" ht="13">
      <c r="P938" s="74"/>
      <c r="Z938" s="23"/>
      <c r="AA938" s="23"/>
      <c r="AB938" s="23"/>
      <c r="AC938" s="23"/>
      <c r="AD938" s="23"/>
      <c r="AE938" s="23"/>
      <c r="AF938" s="23"/>
    </row>
    <row r="939" spans="16:32" ht="13">
      <c r="P939" s="74"/>
      <c r="Z939" s="23"/>
      <c r="AA939" s="23"/>
      <c r="AB939" s="23"/>
      <c r="AC939" s="23"/>
      <c r="AD939" s="23"/>
      <c r="AE939" s="23"/>
      <c r="AF939" s="23"/>
    </row>
    <row r="940" spans="16:32" ht="13">
      <c r="P940" s="74"/>
      <c r="Z940" s="23"/>
      <c r="AA940" s="23"/>
      <c r="AB940" s="23"/>
      <c r="AC940" s="23"/>
      <c r="AD940" s="23"/>
      <c r="AE940" s="23"/>
      <c r="AF940" s="23"/>
    </row>
    <row r="941" spans="16:32" ht="13">
      <c r="P941" s="74"/>
      <c r="Z941" s="23"/>
      <c r="AA941" s="23"/>
      <c r="AB941" s="23"/>
      <c r="AC941" s="23"/>
      <c r="AD941" s="23"/>
      <c r="AE941" s="23"/>
      <c r="AF941" s="23"/>
    </row>
    <row r="942" spans="16:32" ht="13">
      <c r="P942" s="74"/>
      <c r="Z942" s="23"/>
      <c r="AA942" s="23"/>
      <c r="AB942" s="23"/>
      <c r="AC942" s="23"/>
      <c r="AD942" s="23"/>
      <c r="AE942" s="23"/>
      <c r="AF942" s="23"/>
    </row>
    <row r="943" spans="16:32" ht="13">
      <c r="P943" s="74"/>
      <c r="Z943" s="23"/>
      <c r="AA943" s="23"/>
      <c r="AB943" s="23"/>
      <c r="AC943" s="23"/>
      <c r="AD943" s="23"/>
      <c r="AE943" s="23"/>
      <c r="AF943" s="23"/>
    </row>
    <row r="944" spans="16:32" ht="13">
      <c r="P944" s="74"/>
      <c r="Z944" s="23"/>
      <c r="AA944" s="23"/>
      <c r="AB944" s="23"/>
      <c r="AC944" s="23"/>
      <c r="AD944" s="23"/>
      <c r="AE944" s="23"/>
      <c r="AF944" s="23"/>
    </row>
    <row r="945" spans="16:32" ht="13">
      <c r="P945" s="74"/>
      <c r="Z945" s="23"/>
      <c r="AA945" s="23"/>
      <c r="AB945" s="23"/>
      <c r="AC945" s="23"/>
      <c r="AD945" s="23"/>
      <c r="AE945" s="23"/>
      <c r="AF945" s="23"/>
    </row>
    <row r="946" spans="16:32" ht="13">
      <c r="P946" s="74"/>
      <c r="Z946" s="23"/>
      <c r="AA946" s="23"/>
      <c r="AB946" s="23"/>
      <c r="AC946" s="23"/>
      <c r="AD946" s="23"/>
      <c r="AE946" s="23"/>
      <c r="AF946" s="23"/>
    </row>
    <row r="947" spans="16:32" ht="13">
      <c r="P947" s="74"/>
      <c r="Z947" s="23"/>
      <c r="AA947" s="23"/>
      <c r="AB947" s="23"/>
      <c r="AC947" s="23"/>
      <c r="AD947" s="23"/>
      <c r="AE947" s="23"/>
      <c r="AF947" s="23"/>
    </row>
    <row r="948" spans="16:32" ht="13">
      <c r="P948" s="74"/>
      <c r="Z948" s="23"/>
      <c r="AA948" s="23"/>
      <c r="AB948" s="23"/>
      <c r="AC948" s="23"/>
      <c r="AD948" s="23"/>
      <c r="AE948" s="23"/>
      <c r="AF948" s="23"/>
    </row>
    <row r="949" spans="16:32" ht="13">
      <c r="P949" s="74"/>
      <c r="Z949" s="23"/>
      <c r="AA949" s="23"/>
      <c r="AB949" s="23"/>
      <c r="AC949" s="23"/>
      <c r="AD949" s="23"/>
      <c r="AE949" s="23"/>
      <c r="AF949" s="23"/>
    </row>
    <row r="950" spans="16:32" ht="13">
      <c r="P950" s="74"/>
      <c r="Z950" s="23"/>
      <c r="AA950" s="23"/>
      <c r="AB950" s="23"/>
      <c r="AC950" s="23"/>
      <c r="AD950" s="23"/>
      <c r="AE950" s="23"/>
      <c r="AF950" s="23"/>
    </row>
    <row r="951" spans="16:32" ht="13">
      <c r="P951" s="74"/>
      <c r="Z951" s="23"/>
      <c r="AA951" s="23"/>
      <c r="AB951" s="23"/>
      <c r="AC951" s="23"/>
      <c r="AD951" s="23"/>
      <c r="AE951" s="23"/>
      <c r="AF951" s="23"/>
    </row>
    <row r="952" spans="16:32" ht="13">
      <c r="P952" s="74"/>
      <c r="Z952" s="23"/>
      <c r="AA952" s="23"/>
      <c r="AB952" s="23"/>
      <c r="AC952" s="23"/>
      <c r="AD952" s="23"/>
      <c r="AE952" s="23"/>
      <c r="AF952" s="23"/>
    </row>
    <row r="953" spans="16:32" ht="13">
      <c r="P953" s="74"/>
      <c r="Z953" s="23"/>
      <c r="AA953" s="23"/>
      <c r="AB953" s="23"/>
      <c r="AC953" s="23"/>
      <c r="AD953" s="23"/>
      <c r="AE953" s="23"/>
      <c r="AF953" s="23"/>
    </row>
    <row r="954" spans="16:32" ht="13">
      <c r="P954" s="74"/>
      <c r="Z954" s="23"/>
      <c r="AA954" s="23"/>
      <c r="AB954" s="23"/>
      <c r="AC954" s="23"/>
      <c r="AD954" s="23"/>
      <c r="AE954" s="23"/>
      <c r="AF954" s="23"/>
    </row>
    <row r="955" spans="16:32" ht="13">
      <c r="P955" s="74"/>
      <c r="Z955" s="23"/>
      <c r="AA955" s="23"/>
      <c r="AB955" s="23"/>
      <c r="AC955" s="23"/>
      <c r="AD955" s="23"/>
      <c r="AE955" s="23"/>
      <c r="AF955" s="23"/>
    </row>
    <row r="956" spans="16:32" ht="13">
      <c r="Z956" s="23"/>
      <c r="AA956" s="23"/>
      <c r="AB956" s="23"/>
      <c r="AC956" s="23"/>
      <c r="AD956" s="23"/>
      <c r="AE956" s="23"/>
      <c r="AF956" s="23"/>
    </row>
    <row r="957" spans="16:32" ht="13">
      <c r="P957" s="74"/>
      <c r="Z957" s="23"/>
      <c r="AA957" s="23"/>
      <c r="AB957" s="23"/>
      <c r="AC957" s="23"/>
      <c r="AD957" s="23"/>
      <c r="AE957" s="23"/>
      <c r="AF957" s="23"/>
    </row>
    <row r="958" spans="16:32" ht="13">
      <c r="P958" s="74"/>
      <c r="Z958" s="23"/>
      <c r="AA958" s="23"/>
      <c r="AB958" s="23"/>
      <c r="AC958" s="23"/>
      <c r="AD958" s="23"/>
      <c r="AE958" s="23"/>
      <c r="AF958" s="23"/>
    </row>
    <row r="959" spans="16:32" ht="13">
      <c r="P959" s="74"/>
      <c r="Z959" s="23"/>
      <c r="AA959" s="23"/>
      <c r="AB959" s="23"/>
      <c r="AC959" s="23"/>
      <c r="AD959" s="23"/>
      <c r="AE959" s="23"/>
      <c r="AF959" s="23"/>
    </row>
    <row r="960" spans="16:32" ht="13">
      <c r="P960" s="74"/>
      <c r="Z960" s="23"/>
      <c r="AA960" s="23"/>
      <c r="AB960" s="23"/>
      <c r="AC960" s="23"/>
      <c r="AD960" s="23"/>
      <c r="AE960" s="23"/>
      <c r="AF960" s="23"/>
    </row>
    <row r="961" spans="16:32" ht="13">
      <c r="P961" s="74"/>
      <c r="Z961" s="23"/>
      <c r="AA961" s="23"/>
      <c r="AB961" s="23"/>
      <c r="AC961" s="23"/>
      <c r="AD961" s="23"/>
      <c r="AE961" s="23"/>
      <c r="AF961" s="23"/>
    </row>
    <row r="962" spans="16:32" ht="13">
      <c r="P962" s="74"/>
      <c r="Z962" s="23"/>
      <c r="AA962" s="23"/>
      <c r="AB962" s="23"/>
      <c r="AC962" s="23"/>
      <c r="AD962" s="23"/>
      <c r="AE962" s="23"/>
      <c r="AF962" s="23"/>
    </row>
    <row r="963" spans="16:32" ht="13">
      <c r="P963" s="74"/>
      <c r="Z963" s="23"/>
      <c r="AA963" s="23"/>
      <c r="AB963" s="23"/>
      <c r="AC963" s="23"/>
      <c r="AD963" s="23"/>
      <c r="AE963" s="23"/>
      <c r="AF963" s="23"/>
    </row>
    <row r="964" spans="16:32" ht="13">
      <c r="P964" s="74"/>
      <c r="Z964" s="23"/>
      <c r="AA964" s="23"/>
      <c r="AB964" s="23"/>
      <c r="AC964" s="23"/>
      <c r="AD964" s="23"/>
      <c r="AE964" s="23"/>
      <c r="AF964" s="23"/>
    </row>
    <row r="965" spans="16:32" ht="13">
      <c r="P965" s="74"/>
      <c r="Z965" s="23"/>
      <c r="AA965" s="23"/>
      <c r="AB965" s="23"/>
      <c r="AC965" s="23"/>
      <c r="AD965" s="23"/>
      <c r="AE965" s="23"/>
      <c r="AF965" s="23"/>
    </row>
    <row r="966" spans="16:32" ht="13">
      <c r="P966" s="74"/>
      <c r="Z966" s="23"/>
      <c r="AA966" s="23"/>
      <c r="AB966" s="23"/>
      <c r="AC966" s="23"/>
      <c r="AD966" s="23"/>
      <c r="AE966" s="23"/>
      <c r="AF966" s="23"/>
    </row>
    <row r="967" spans="16:32" ht="13">
      <c r="P967" s="74"/>
      <c r="Z967" s="23"/>
      <c r="AA967" s="23"/>
      <c r="AB967" s="23"/>
      <c r="AC967" s="23"/>
      <c r="AD967" s="23"/>
      <c r="AE967" s="23"/>
      <c r="AF967" s="23"/>
    </row>
    <row r="968" spans="16:32" ht="13">
      <c r="P968" s="74"/>
      <c r="Z968" s="23"/>
      <c r="AA968" s="23"/>
      <c r="AB968" s="23"/>
      <c r="AC968" s="23"/>
      <c r="AD968" s="23"/>
      <c r="AE968" s="23"/>
      <c r="AF968" s="23"/>
    </row>
    <row r="969" spans="16:32" ht="13">
      <c r="P969" s="74"/>
      <c r="Z969" s="23"/>
      <c r="AA969" s="23"/>
      <c r="AB969" s="23"/>
      <c r="AC969" s="23"/>
      <c r="AD969" s="23"/>
      <c r="AE969" s="23"/>
      <c r="AF969" s="23"/>
    </row>
    <row r="970" spans="16:32" ht="13">
      <c r="P970" s="74"/>
      <c r="Z970" s="23"/>
      <c r="AA970" s="23"/>
      <c r="AB970" s="23"/>
      <c r="AC970" s="23"/>
      <c r="AD970" s="23"/>
      <c r="AE970" s="23"/>
      <c r="AF970" s="23"/>
    </row>
    <row r="971" spans="16:32" ht="13">
      <c r="P971" s="74"/>
      <c r="Z971" s="23"/>
      <c r="AA971" s="23"/>
      <c r="AB971" s="23"/>
      <c r="AC971" s="23"/>
      <c r="AD971" s="23"/>
      <c r="AE971" s="23"/>
      <c r="AF971" s="23"/>
    </row>
    <row r="972" spans="16:32" ht="13">
      <c r="P972" s="74"/>
      <c r="Z972" s="23"/>
      <c r="AA972" s="23"/>
      <c r="AB972" s="23"/>
      <c r="AC972" s="23"/>
      <c r="AD972" s="23"/>
      <c r="AE972" s="23"/>
      <c r="AF972" s="23"/>
    </row>
    <row r="973" spans="16:32" ht="13">
      <c r="P973" s="74"/>
      <c r="Z973" s="23"/>
      <c r="AA973" s="23"/>
      <c r="AB973" s="23"/>
      <c r="AC973" s="23"/>
      <c r="AD973" s="23"/>
      <c r="AE973" s="23"/>
      <c r="AF973" s="23"/>
    </row>
    <row r="974" spans="16:32" ht="13">
      <c r="P974" s="74"/>
      <c r="Z974" s="23"/>
      <c r="AA974" s="23"/>
      <c r="AB974" s="23"/>
      <c r="AC974" s="23"/>
      <c r="AD974" s="23"/>
      <c r="AE974" s="23"/>
      <c r="AF974" s="23"/>
    </row>
    <row r="975" spans="16:32" ht="13">
      <c r="P975" s="74"/>
      <c r="Z975" s="23"/>
      <c r="AA975" s="23"/>
      <c r="AB975" s="23"/>
      <c r="AC975" s="23"/>
      <c r="AD975" s="23"/>
      <c r="AE975" s="23"/>
      <c r="AF975" s="23"/>
    </row>
    <row r="976" spans="16:32" ht="13">
      <c r="P976" s="74"/>
      <c r="Z976" s="23"/>
      <c r="AA976" s="23"/>
      <c r="AB976" s="23"/>
      <c r="AC976" s="23"/>
      <c r="AD976" s="23"/>
      <c r="AE976" s="23"/>
      <c r="AF976" s="23"/>
    </row>
    <row r="977" spans="16:32" ht="13">
      <c r="P977" s="74"/>
      <c r="Z977" s="23"/>
      <c r="AA977" s="23"/>
      <c r="AB977" s="23"/>
      <c r="AC977" s="23"/>
      <c r="AD977" s="23"/>
      <c r="AE977" s="23"/>
      <c r="AF977" s="23"/>
    </row>
    <row r="978" spans="16:32" ht="13">
      <c r="P978" s="74"/>
      <c r="Z978" s="23"/>
      <c r="AA978" s="23"/>
      <c r="AB978" s="23"/>
      <c r="AC978" s="23"/>
      <c r="AD978" s="23"/>
      <c r="AE978" s="23"/>
      <c r="AF978" s="23"/>
    </row>
    <row r="979" spans="16:32" ht="13">
      <c r="P979" s="74"/>
      <c r="Z979" s="23"/>
      <c r="AA979" s="23"/>
      <c r="AB979" s="23"/>
      <c r="AC979" s="23"/>
      <c r="AD979" s="23"/>
      <c r="AE979" s="23"/>
      <c r="AF979" s="23"/>
    </row>
    <row r="980" spans="16:32" ht="13">
      <c r="P980" s="74"/>
      <c r="Z980" s="23"/>
      <c r="AA980" s="23"/>
      <c r="AB980" s="23"/>
      <c r="AC980" s="23"/>
      <c r="AD980" s="23"/>
      <c r="AE980" s="23"/>
      <c r="AF980" s="23"/>
    </row>
    <row r="981" spans="16:32" ht="13">
      <c r="P981" s="74"/>
      <c r="Z981" s="23"/>
      <c r="AA981" s="23"/>
      <c r="AB981" s="23"/>
      <c r="AC981" s="23"/>
      <c r="AD981" s="23"/>
      <c r="AE981" s="23"/>
      <c r="AF981" s="23"/>
    </row>
    <row r="982" spans="16:32" ht="13">
      <c r="P982" s="74"/>
      <c r="Z982" s="23"/>
      <c r="AA982" s="23"/>
      <c r="AB982" s="23"/>
      <c r="AC982" s="23"/>
      <c r="AD982" s="23"/>
      <c r="AE982" s="23"/>
      <c r="AF982" s="23"/>
    </row>
    <row r="983" spans="16:32" ht="13">
      <c r="P983" s="74"/>
      <c r="Z983" s="23"/>
      <c r="AA983" s="23"/>
      <c r="AB983" s="23"/>
      <c r="AC983" s="23"/>
      <c r="AD983" s="23"/>
      <c r="AE983" s="23"/>
      <c r="AF983" s="23"/>
    </row>
    <row r="984" spans="16:32" ht="13">
      <c r="P984" s="74"/>
      <c r="Z984" s="23"/>
      <c r="AA984" s="23"/>
      <c r="AB984" s="23"/>
      <c r="AC984" s="23"/>
      <c r="AD984" s="23"/>
      <c r="AE984" s="23"/>
      <c r="AF984" s="23"/>
    </row>
    <row r="985" spans="16:32" ht="13">
      <c r="P985" s="74"/>
      <c r="Z985" s="23"/>
      <c r="AA985" s="23"/>
      <c r="AB985" s="23"/>
      <c r="AC985" s="23"/>
      <c r="AD985" s="23"/>
      <c r="AE985" s="23"/>
      <c r="AF985" s="23"/>
    </row>
    <row r="986" spans="16:32" ht="13">
      <c r="P986" s="74"/>
      <c r="Z986" s="23"/>
      <c r="AA986" s="23"/>
      <c r="AB986" s="23"/>
      <c r="AC986" s="23"/>
      <c r="AD986" s="23"/>
      <c r="AE986" s="23"/>
      <c r="AF986" s="23"/>
    </row>
    <row r="987" spans="16:32" ht="13">
      <c r="P987" s="74"/>
      <c r="Z987" s="23"/>
      <c r="AA987" s="23"/>
      <c r="AB987" s="23"/>
      <c r="AC987" s="23"/>
      <c r="AD987" s="23"/>
      <c r="AE987" s="23"/>
      <c r="AF987" s="23"/>
    </row>
    <row r="988" spans="16:32" ht="13">
      <c r="P988" s="74"/>
      <c r="Z988" s="23"/>
      <c r="AA988" s="23"/>
      <c r="AB988" s="23"/>
      <c r="AC988" s="23"/>
      <c r="AD988" s="23"/>
      <c r="AE988" s="23"/>
      <c r="AF988" s="23"/>
    </row>
    <row r="989" spans="16:32" ht="13">
      <c r="P989" s="74"/>
      <c r="Z989" s="23"/>
      <c r="AA989" s="23"/>
      <c r="AB989" s="23"/>
      <c r="AC989" s="23"/>
      <c r="AD989" s="23"/>
      <c r="AE989" s="23"/>
      <c r="AF989" s="23"/>
    </row>
    <row r="990" spans="16:32" ht="13">
      <c r="P990" s="74"/>
      <c r="Z990" s="23"/>
      <c r="AA990" s="23"/>
      <c r="AB990" s="23"/>
      <c r="AC990" s="23"/>
      <c r="AD990" s="23"/>
      <c r="AE990" s="23"/>
      <c r="AF990" s="23"/>
    </row>
    <row r="991" spans="16:32" ht="13">
      <c r="P991" s="74"/>
      <c r="Z991" s="23"/>
      <c r="AA991" s="23"/>
      <c r="AB991" s="23"/>
      <c r="AC991" s="23"/>
      <c r="AD991" s="23"/>
      <c r="AE991" s="23"/>
      <c r="AF991" s="23"/>
    </row>
    <row r="992" spans="16:32" ht="13">
      <c r="P992" s="74"/>
      <c r="Z992" s="23"/>
      <c r="AA992" s="23"/>
      <c r="AB992" s="23"/>
      <c r="AC992" s="23"/>
      <c r="AD992" s="23"/>
      <c r="AE992" s="23"/>
      <c r="AF992" s="23"/>
    </row>
    <row r="993" spans="16:32" ht="13">
      <c r="P993" s="74"/>
      <c r="Z993" s="23"/>
      <c r="AA993" s="23"/>
      <c r="AB993" s="23"/>
      <c r="AC993" s="23"/>
      <c r="AD993" s="23"/>
      <c r="AE993" s="23"/>
      <c r="AF993" s="23"/>
    </row>
    <row r="994" spans="16:32" ht="13">
      <c r="P994" s="74"/>
      <c r="Z994" s="23"/>
      <c r="AA994" s="23"/>
      <c r="AB994" s="23"/>
      <c r="AC994" s="23"/>
      <c r="AD994" s="23"/>
      <c r="AE994" s="23"/>
      <c r="AF994" s="23"/>
    </row>
    <row r="995" spans="16:32" ht="13">
      <c r="P995" s="74"/>
      <c r="Z995" s="23"/>
      <c r="AA995" s="23"/>
      <c r="AB995" s="23"/>
      <c r="AC995" s="23"/>
      <c r="AD995" s="23"/>
      <c r="AE995" s="23"/>
      <c r="AF995" s="23"/>
    </row>
    <row r="996" spans="16:32" ht="13">
      <c r="P996" s="74"/>
      <c r="Z996" s="23"/>
      <c r="AA996" s="23"/>
      <c r="AB996" s="23"/>
      <c r="AC996" s="23"/>
      <c r="AD996" s="23"/>
      <c r="AE996" s="23"/>
      <c r="AF996" s="23"/>
    </row>
    <row r="997" spans="16:32" ht="13">
      <c r="P997" s="74"/>
      <c r="Z997" s="23"/>
      <c r="AA997" s="23"/>
      <c r="AB997" s="23"/>
      <c r="AC997" s="23"/>
      <c r="AD997" s="23"/>
      <c r="AE997" s="23"/>
      <c r="AF997" s="23"/>
    </row>
    <row r="998" spans="16:32" ht="13">
      <c r="P998" s="74"/>
      <c r="Z998" s="23"/>
      <c r="AA998" s="23"/>
      <c r="AB998" s="23"/>
      <c r="AC998" s="23"/>
      <c r="AD998" s="23"/>
      <c r="AE998" s="23"/>
      <c r="AF998" s="23"/>
    </row>
    <row r="999" spans="16:32" ht="13">
      <c r="P999" s="74"/>
      <c r="Z999" s="23"/>
      <c r="AA999" s="23"/>
      <c r="AB999" s="23"/>
      <c r="AC999" s="23"/>
      <c r="AD999" s="23"/>
      <c r="AE999" s="23"/>
      <c r="AF999" s="23"/>
    </row>
    <row r="1000" spans="16:32" ht="13">
      <c r="P1000" s="74"/>
      <c r="Z1000" s="23"/>
      <c r="AA1000" s="23"/>
      <c r="AB1000" s="23"/>
      <c r="AC1000" s="23"/>
      <c r="AD1000" s="23"/>
      <c r="AE1000" s="23"/>
      <c r="AF1000" s="23"/>
    </row>
    <row r="1001" spans="16:32" ht="13">
      <c r="P1001" s="74"/>
      <c r="Z1001" s="23"/>
      <c r="AA1001" s="23"/>
      <c r="AB1001" s="23"/>
      <c r="AC1001" s="23"/>
      <c r="AD1001" s="23"/>
      <c r="AE1001" s="23"/>
      <c r="AF1001" s="23"/>
    </row>
    <row r="1002" spans="16:32" ht="13">
      <c r="P1002" s="74"/>
      <c r="Z1002" s="23"/>
      <c r="AA1002" s="23"/>
      <c r="AB1002" s="23"/>
      <c r="AC1002" s="23"/>
      <c r="AD1002" s="23"/>
      <c r="AE1002" s="23"/>
      <c r="AF1002" s="23"/>
    </row>
    <row r="1003" spans="16:32" ht="13">
      <c r="P1003" s="74"/>
      <c r="Z1003" s="23"/>
      <c r="AA1003" s="23"/>
      <c r="AB1003" s="23"/>
      <c r="AC1003" s="23"/>
      <c r="AD1003" s="23"/>
      <c r="AE1003" s="23"/>
      <c r="AF1003" s="23"/>
    </row>
    <row r="1004" spans="16:32" ht="13">
      <c r="P1004" s="74"/>
      <c r="Z1004" s="23"/>
      <c r="AA1004" s="23"/>
      <c r="AB1004" s="23"/>
      <c r="AC1004" s="23"/>
      <c r="AD1004" s="23"/>
      <c r="AE1004" s="23"/>
      <c r="AF1004" s="23"/>
    </row>
    <row r="1005" spans="16:32" ht="13">
      <c r="P1005" s="74"/>
      <c r="Z1005" s="23"/>
      <c r="AA1005" s="23"/>
      <c r="AB1005" s="23"/>
      <c r="AC1005" s="23"/>
      <c r="AD1005" s="23"/>
      <c r="AE1005" s="23"/>
      <c r="AF1005" s="23"/>
    </row>
    <row r="1006" spans="16:32" ht="13">
      <c r="P1006" s="74"/>
      <c r="Z1006" s="23"/>
      <c r="AA1006" s="23"/>
      <c r="AB1006" s="23"/>
      <c r="AC1006" s="23"/>
      <c r="AD1006" s="23"/>
      <c r="AE1006" s="23"/>
      <c r="AF1006" s="23"/>
    </row>
    <row r="1007" spans="16:32" ht="13">
      <c r="P1007" s="74"/>
      <c r="Z1007" s="23"/>
      <c r="AA1007" s="23"/>
      <c r="AB1007" s="23"/>
      <c r="AC1007" s="23"/>
      <c r="AD1007" s="23"/>
      <c r="AE1007" s="23"/>
      <c r="AF1007" s="23"/>
    </row>
    <row r="1008" spans="16:32" ht="13">
      <c r="P1008" s="74"/>
      <c r="Z1008" s="23"/>
      <c r="AA1008" s="23"/>
      <c r="AB1008" s="23"/>
      <c r="AC1008" s="23"/>
      <c r="AD1008" s="23"/>
      <c r="AE1008" s="23"/>
      <c r="AF1008" s="23"/>
    </row>
    <row r="1009" spans="16:32" ht="13">
      <c r="P1009" s="74"/>
      <c r="Z1009" s="23"/>
      <c r="AA1009" s="23"/>
      <c r="AB1009" s="23"/>
      <c r="AC1009" s="23"/>
      <c r="AD1009" s="23"/>
      <c r="AE1009" s="23"/>
      <c r="AF1009" s="23"/>
    </row>
    <row r="1010" spans="16:32" ht="13">
      <c r="P1010" s="74"/>
      <c r="Z1010" s="23"/>
      <c r="AA1010" s="23"/>
      <c r="AB1010" s="23"/>
      <c r="AC1010" s="23"/>
      <c r="AD1010" s="23"/>
      <c r="AE1010" s="23"/>
      <c r="AF1010" s="23"/>
    </row>
    <row r="1011" spans="16:32" ht="13">
      <c r="P1011" s="74"/>
      <c r="Z1011" s="23"/>
      <c r="AA1011" s="23"/>
      <c r="AB1011" s="23"/>
      <c r="AC1011" s="23"/>
      <c r="AD1011" s="23"/>
      <c r="AE1011" s="23"/>
      <c r="AF1011" s="23"/>
    </row>
    <row r="1012" spans="16:32" ht="13">
      <c r="P1012" s="74"/>
      <c r="Z1012" s="23"/>
      <c r="AA1012" s="23"/>
      <c r="AB1012" s="23"/>
      <c r="AC1012" s="23"/>
      <c r="AD1012" s="23"/>
      <c r="AE1012" s="23"/>
      <c r="AF1012" s="23"/>
    </row>
    <row r="1013" spans="16:32" ht="13">
      <c r="P1013" s="74"/>
      <c r="Z1013" s="23"/>
      <c r="AA1013" s="23"/>
      <c r="AB1013" s="23"/>
      <c r="AC1013" s="23"/>
      <c r="AD1013" s="23"/>
      <c r="AE1013" s="23"/>
      <c r="AF1013" s="23"/>
    </row>
    <row r="1014" spans="16:32" ht="13">
      <c r="P1014" s="74"/>
      <c r="Z1014" s="23"/>
      <c r="AA1014" s="23"/>
      <c r="AB1014" s="23"/>
      <c r="AC1014" s="23"/>
      <c r="AD1014" s="23"/>
      <c r="AE1014" s="23"/>
      <c r="AF1014" s="23"/>
    </row>
    <row r="1015" spans="16:32" ht="13">
      <c r="P1015" s="74"/>
      <c r="Z1015" s="23"/>
      <c r="AA1015" s="23"/>
      <c r="AB1015" s="23"/>
      <c r="AC1015" s="23"/>
      <c r="AD1015" s="23"/>
      <c r="AE1015" s="23"/>
      <c r="AF1015" s="23"/>
    </row>
    <row r="1016" spans="16:32" ht="13">
      <c r="P1016" s="74"/>
      <c r="Z1016" s="23"/>
      <c r="AA1016" s="23"/>
      <c r="AB1016" s="23"/>
      <c r="AC1016" s="23"/>
      <c r="AD1016" s="23"/>
      <c r="AE1016" s="23"/>
      <c r="AF1016" s="23"/>
    </row>
    <row r="1017" spans="16:32" ht="13">
      <c r="P1017" s="74"/>
      <c r="Z1017" s="23"/>
      <c r="AA1017" s="23"/>
      <c r="AB1017" s="23"/>
      <c r="AC1017" s="23"/>
      <c r="AD1017" s="23"/>
      <c r="AE1017" s="23"/>
      <c r="AF1017" s="23"/>
    </row>
    <row r="1018" spans="16:32" ht="13">
      <c r="P1018" s="74"/>
      <c r="Z1018" s="23"/>
      <c r="AA1018" s="23"/>
      <c r="AB1018" s="23"/>
      <c r="AC1018" s="23"/>
      <c r="AD1018" s="23"/>
      <c r="AE1018" s="23"/>
      <c r="AF1018" s="23"/>
    </row>
    <row r="1019" spans="16:32" ht="13">
      <c r="P1019" s="74"/>
      <c r="Z1019" s="23"/>
      <c r="AA1019" s="23"/>
      <c r="AB1019" s="23"/>
      <c r="AC1019" s="23"/>
      <c r="AD1019" s="23"/>
      <c r="AE1019" s="23"/>
      <c r="AF1019" s="23"/>
    </row>
    <row r="1020" spans="16:32" ht="13">
      <c r="P1020" s="74"/>
      <c r="Z1020" s="23"/>
      <c r="AA1020" s="23"/>
      <c r="AB1020" s="23"/>
      <c r="AC1020" s="23"/>
      <c r="AD1020" s="23"/>
      <c r="AE1020" s="23"/>
      <c r="AF1020" s="23"/>
    </row>
    <row r="1021" spans="16:32" ht="13">
      <c r="P1021" s="74"/>
      <c r="Z1021" s="23"/>
      <c r="AA1021" s="23"/>
      <c r="AB1021" s="23"/>
      <c r="AC1021" s="23"/>
      <c r="AD1021" s="23"/>
      <c r="AE1021" s="23"/>
      <c r="AF1021" s="23"/>
    </row>
    <row r="1022" spans="16:32" ht="13">
      <c r="P1022" s="74"/>
      <c r="Z1022" s="23"/>
      <c r="AA1022" s="23"/>
      <c r="AB1022" s="23"/>
      <c r="AC1022" s="23"/>
      <c r="AD1022" s="23"/>
      <c r="AE1022" s="23"/>
      <c r="AF1022" s="23"/>
    </row>
    <row r="1023" spans="16:32" ht="13">
      <c r="P1023" s="74"/>
      <c r="Z1023" s="23"/>
      <c r="AA1023" s="23"/>
      <c r="AB1023" s="23"/>
      <c r="AC1023" s="23"/>
      <c r="AD1023" s="23"/>
      <c r="AE1023" s="23"/>
      <c r="AF1023" s="23"/>
    </row>
    <row r="1024" spans="16:32" ht="13">
      <c r="P1024" s="74"/>
      <c r="Z1024" s="23"/>
      <c r="AA1024" s="23"/>
      <c r="AB1024" s="23"/>
      <c r="AC1024" s="23"/>
      <c r="AD1024" s="23"/>
      <c r="AE1024" s="23"/>
      <c r="AF1024" s="23"/>
    </row>
    <row r="1025" spans="16:32" ht="13">
      <c r="P1025" s="74"/>
      <c r="Z1025" s="23"/>
      <c r="AA1025" s="23"/>
      <c r="AB1025" s="23"/>
      <c r="AC1025" s="23"/>
      <c r="AD1025" s="23"/>
      <c r="AE1025" s="23"/>
      <c r="AF1025" s="23"/>
    </row>
    <row r="1026" spans="16:32" ht="13">
      <c r="P1026" s="74"/>
      <c r="Z1026" s="23"/>
      <c r="AA1026" s="23"/>
      <c r="AB1026" s="23"/>
      <c r="AC1026" s="23"/>
      <c r="AD1026" s="23"/>
      <c r="AE1026" s="23"/>
      <c r="AF1026" s="23"/>
    </row>
    <row r="1027" spans="16:32" ht="13">
      <c r="P1027" s="74"/>
      <c r="Z1027" s="23"/>
      <c r="AA1027" s="23"/>
      <c r="AB1027" s="23"/>
      <c r="AC1027" s="23"/>
      <c r="AD1027" s="23"/>
      <c r="AE1027" s="23"/>
      <c r="AF1027" s="23"/>
    </row>
    <row r="1028" spans="16:32" ht="13">
      <c r="P1028" s="74"/>
      <c r="Z1028" s="23"/>
      <c r="AA1028" s="23"/>
      <c r="AB1028" s="23"/>
      <c r="AC1028" s="23"/>
      <c r="AD1028" s="23"/>
      <c r="AE1028" s="23"/>
      <c r="AF1028" s="23"/>
    </row>
    <row r="1029" spans="16:32" ht="13">
      <c r="P1029" s="74"/>
      <c r="Z1029" s="23"/>
      <c r="AA1029" s="23"/>
      <c r="AB1029" s="23"/>
      <c r="AC1029" s="23"/>
      <c r="AD1029" s="23"/>
      <c r="AE1029" s="23"/>
      <c r="AF1029" s="23"/>
    </row>
    <row r="1030" spans="16:32" ht="13">
      <c r="P1030" s="74"/>
      <c r="Z1030" s="23"/>
      <c r="AA1030" s="23"/>
      <c r="AB1030" s="23"/>
      <c r="AC1030" s="23"/>
      <c r="AD1030" s="23"/>
      <c r="AE1030" s="23"/>
      <c r="AF1030" s="23"/>
    </row>
    <row r="1031" spans="16:32" ht="13">
      <c r="P1031" s="74"/>
      <c r="Z1031" s="23"/>
      <c r="AA1031" s="23"/>
      <c r="AB1031" s="23"/>
      <c r="AC1031" s="23"/>
      <c r="AD1031" s="23"/>
      <c r="AE1031" s="23"/>
      <c r="AF1031" s="23"/>
    </row>
    <row r="1032" spans="16:32" ht="13">
      <c r="P1032" s="74"/>
      <c r="Z1032" s="23"/>
      <c r="AA1032" s="23"/>
      <c r="AB1032" s="23"/>
      <c r="AC1032" s="23"/>
      <c r="AD1032" s="23"/>
      <c r="AE1032" s="23"/>
      <c r="AF1032" s="23"/>
    </row>
    <row r="1033" spans="16:32" ht="13">
      <c r="P1033" s="74"/>
      <c r="Z1033" s="23"/>
      <c r="AA1033" s="23"/>
      <c r="AB1033" s="23"/>
      <c r="AC1033" s="23"/>
      <c r="AD1033" s="23"/>
      <c r="AE1033" s="23"/>
      <c r="AF1033" s="23"/>
    </row>
    <row r="1034" spans="16:32" ht="13">
      <c r="P1034" s="74"/>
      <c r="Z1034" s="23"/>
      <c r="AA1034" s="23"/>
      <c r="AB1034" s="23"/>
      <c r="AC1034" s="23"/>
      <c r="AD1034" s="23"/>
      <c r="AE1034" s="23"/>
      <c r="AF1034" s="23"/>
    </row>
    <row r="1035" spans="16:32" ht="13">
      <c r="P1035" s="74"/>
      <c r="Z1035" s="23"/>
      <c r="AA1035" s="23"/>
      <c r="AB1035" s="23"/>
      <c r="AC1035" s="23"/>
      <c r="AD1035" s="23"/>
      <c r="AE1035" s="23"/>
      <c r="AF1035" s="23"/>
    </row>
    <row r="1036" spans="16:32" ht="13">
      <c r="P1036" s="74"/>
      <c r="Z1036" s="23"/>
      <c r="AA1036" s="23"/>
      <c r="AB1036" s="23"/>
      <c r="AC1036" s="23"/>
      <c r="AD1036" s="23"/>
      <c r="AE1036" s="23"/>
      <c r="AF1036" s="23"/>
    </row>
    <row r="1037" spans="16:32" ht="13">
      <c r="P1037" s="74"/>
      <c r="Z1037" s="23"/>
      <c r="AA1037" s="23"/>
      <c r="AB1037" s="23"/>
      <c r="AC1037" s="23"/>
      <c r="AD1037" s="23"/>
      <c r="AE1037" s="23"/>
      <c r="AF1037" s="23"/>
    </row>
    <row r="1038" spans="16:32" ht="13">
      <c r="P1038" s="74"/>
      <c r="Z1038" s="23"/>
      <c r="AA1038" s="23"/>
      <c r="AB1038" s="23"/>
      <c r="AC1038" s="23"/>
      <c r="AD1038" s="23"/>
      <c r="AE1038" s="23"/>
      <c r="AF1038" s="23"/>
    </row>
    <row r="1039" spans="16:32" ht="13">
      <c r="P1039" s="74"/>
      <c r="Z1039" s="23"/>
      <c r="AA1039" s="23"/>
      <c r="AB1039" s="23"/>
      <c r="AC1039" s="23"/>
      <c r="AD1039" s="23"/>
      <c r="AE1039" s="23"/>
      <c r="AF1039" s="23"/>
    </row>
    <row r="1040" spans="16:32" ht="13">
      <c r="P1040" s="74"/>
      <c r="Z1040" s="23"/>
      <c r="AA1040" s="23"/>
      <c r="AB1040" s="23"/>
      <c r="AC1040" s="23"/>
      <c r="AD1040" s="23"/>
      <c r="AE1040" s="23"/>
      <c r="AF1040" s="23"/>
    </row>
    <row r="1041" spans="16:32" ht="13">
      <c r="P1041" s="74"/>
      <c r="Z1041" s="23"/>
      <c r="AA1041" s="23"/>
      <c r="AB1041" s="23"/>
      <c r="AC1041" s="23"/>
      <c r="AD1041" s="23"/>
      <c r="AE1041" s="23"/>
      <c r="AF1041" s="23"/>
    </row>
    <row r="1042" spans="16:32" ht="13">
      <c r="P1042" s="74"/>
      <c r="Z1042" s="23"/>
      <c r="AA1042" s="23"/>
      <c r="AB1042" s="23"/>
      <c r="AC1042" s="23"/>
      <c r="AD1042" s="23"/>
      <c r="AE1042" s="23"/>
      <c r="AF1042" s="23"/>
    </row>
    <row r="1043" spans="16:32" ht="13">
      <c r="P1043" s="74"/>
      <c r="Z1043" s="23"/>
      <c r="AA1043" s="23"/>
      <c r="AB1043" s="23"/>
      <c r="AC1043" s="23"/>
      <c r="AD1043" s="23"/>
      <c r="AE1043" s="23"/>
      <c r="AF1043" s="23"/>
    </row>
    <row r="1044" spans="16:32" ht="13">
      <c r="P1044" s="74"/>
      <c r="Z1044" s="23"/>
      <c r="AA1044" s="23"/>
      <c r="AB1044" s="23"/>
      <c r="AC1044" s="23"/>
      <c r="AD1044" s="23"/>
      <c r="AE1044" s="23"/>
      <c r="AF1044" s="23"/>
    </row>
    <row r="1045" spans="16:32" ht="13">
      <c r="P1045" s="74"/>
      <c r="Z1045" s="23"/>
      <c r="AA1045" s="23"/>
      <c r="AB1045" s="23"/>
      <c r="AC1045" s="23"/>
      <c r="AD1045" s="23"/>
      <c r="AE1045" s="23"/>
      <c r="AF1045" s="23"/>
    </row>
    <row r="1046" spans="16:32" ht="13">
      <c r="P1046" s="74"/>
      <c r="Z1046" s="23"/>
      <c r="AA1046" s="23"/>
      <c r="AB1046" s="23"/>
      <c r="AC1046" s="23"/>
      <c r="AD1046" s="23"/>
      <c r="AE1046" s="23"/>
      <c r="AF1046" s="23"/>
    </row>
    <row r="1047" spans="16:32" ht="13">
      <c r="P1047" s="74"/>
      <c r="Z1047" s="23"/>
      <c r="AA1047" s="23"/>
      <c r="AB1047" s="23"/>
      <c r="AC1047" s="23"/>
      <c r="AD1047" s="23"/>
      <c r="AE1047" s="23"/>
      <c r="AF1047" s="23"/>
    </row>
    <row r="1048" spans="16:32" ht="13">
      <c r="P1048" s="74"/>
      <c r="Z1048" s="23"/>
      <c r="AA1048" s="23"/>
      <c r="AB1048" s="23"/>
      <c r="AC1048" s="23"/>
      <c r="AD1048" s="23"/>
      <c r="AE1048" s="23"/>
      <c r="AF1048" s="23"/>
    </row>
    <row r="1049" spans="16:32" ht="13">
      <c r="P1049" s="74"/>
      <c r="Z1049" s="23"/>
      <c r="AA1049" s="23"/>
      <c r="AB1049" s="23"/>
      <c r="AC1049" s="23"/>
      <c r="AD1049" s="23"/>
      <c r="AE1049" s="23"/>
      <c r="AF1049" s="23"/>
    </row>
    <row r="1050" spans="16:32" ht="13">
      <c r="P1050" s="74"/>
      <c r="Z1050" s="23"/>
      <c r="AA1050" s="23"/>
      <c r="AB1050" s="23"/>
      <c r="AC1050" s="23"/>
      <c r="AD1050" s="23"/>
      <c r="AE1050" s="23"/>
      <c r="AF1050" s="23"/>
    </row>
    <row r="1051" spans="16:32" ht="13">
      <c r="P1051" s="74"/>
      <c r="Z1051" s="23"/>
      <c r="AA1051" s="23"/>
      <c r="AB1051" s="23"/>
      <c r="AC1051" s="23"/>
      <c r="AD1051" s="23"/>
      <c r="AE1051" s="23"/>
      <c r="AF1051" s="23"/>
    </row>
    <row r="1052" spans="16:32" ht="13">
      <c r="P1052" s="74"/>
      <c r="Z1052" s="23"/>
      <c r="AA1052" s="23"/>
      <c r="AB1052" s="23"/>
      <c r="AC1052" s="23"/>
      <c r="AD1052" s="23"/>
      <c r="AE1052" s="23"/>
      <c r="AF1052" s="23"/>
    </row>
    <row r="1053" spans="16:32" ht="13">
      <c r="P1053" s="74"/>
      <c r="Z1053" s="23"/>
      <c r="AA1053" s="23"/>
      <c r="AB1053" s="23"/>
      <c r="AC1053" s="23"/>
      <c r="AD1053" s="23"/>
      <c r="AE1053" s="23"/>
      <c r="AF1053" s="23"/>
    </row>
    <row r="1054" spans="16:32" ht="13">
      <c r="P1054" s="74"/>
      <c r="Z1054" s="23"/>
      <c r="AA1054" s="23"/>
      <c r="AB1054" s="23"/>
      <c r="AC1054" s="23"/>
      <c r="AD1054" s="23"/>
      <c r="AE1054" s="23"/>
      <c r="AF1054" s="23"/>
    </row>
    <row r="1055" spans="16:32" ht="13">
      <c r="P1055" s="74"/>
      <c r="Z1055" s="23"/>
      <c r="AA1055" s="23"/>
      <c r="AB1055" s="23"/>
      <c r="AC1055" s="23"/>
      <c r="AD1055" s="23"/>
      <c r="AE1055" s="23"/>
      <c r="AF1055" s="23"/>
    </row>
    <row r="1056" spans="16:32" ht="13">
      <c r="P1056" s="74"/>
      <c r="Z1056" s="23"/>
      <c r="AA1056" s="23"/>
      <c r="AB1056" s="23"/>
      <c r="AC1056" s="23"/>
      <c r="AD1056" s="23"/>
      <c r="AE1056" s="23"/>
      <c r="AF1056" s="23"/>
    </row>
    <row r="1057" spans="16:32" ht="13">
      <c r="P1057" s="74"/>
      <c r="Z1057" s="23"/>
      <c r="AA1057" s="23"/>
      <c r="AB1057" s="23"/>
      <c r="AC1057" s="23"/>
      <c r="AD1057" s="23"/>
      <c r="AE1057" s="23"/>
      <c r="AF1057" s="23"/>
    </row>
    <row r="1058" spans="16:32" ht="13">
      <c r="P1058" s="74"/>
      <c r="Z1058" s="23"/>
      <c r="AA1058" s="23"/>
      <c r="AB1058" s="23"/>
      <c r="AC1058" s="23"/>
      <c r="AD1058" s="23"/>
      <c r="AE1058" s="23"/>
      <c r="AF1058" s="23"/>
    </row>
    <row r="1059" spans="16:32" ht="13">
      <c r="P1059" s="74"/>
      <c r="Z1059" s="23"/>
      <c r="AA1059" s="23"/>
      <c r="AB1059" s="23"/>
      <c r="AC1059" s="23"/>
      <c r="AD1059" s="23"/>
      <c r="AE1059" s="23"/>
      <c r="AF1059" s="23"/>
    </row>
    <row r="1060" spans="16:32" ht="13">
      <c r="P1060" s="74"/>
      <c r="Z1060" s="23"/>
      <c r="AA1060" s="23"/>
      <c r="AB1060" s="23"/>
      <c r="AC1060" s="23"/>
      <c r="AD1060" s="23"/>
      <c r="AE1060" s="23"/>
      <c r="AF1060" s="23"/>
    </row>
    <row r="1061" spans="16:32" ht="13">
      <c r="P1061" s="74"/>
      <c r="Z1061" s="23"/>
      <c r="AA1061" s="23"/>
      <c r="AB1061" s="23"/>
      <c r="AC1061" s="23"/>
      <c r="AD1061" s="23"/>
      <c r="AE1061" s="23"/>
      <c r="AF1061" s="23"/>
    </row>
    <row r="1062" spans="16:32" ht="13">
      <c r="Z1062" s="23"/>
      <c r="AA1062" s="23"/>
      <c r="AB1062" s="23"/>
      <c r="AC1062" s="23"/>
      <c r="AD1062" s="23"/>
      <c r="AE1062" s="23"/>
      <c r="AF1062" s="23"/>
    </row>
    <row r="1063" spans="16:32" ht="13">
      <c r="P1063" s="74"/>
      <c r="Z1063" s="23"/>
      <c r="AA1063" s="23"/>
      <c r="AB1063" s="23"/>
      <c r="AC1063" s="23"/>
      <c r="AD1063" s="23"/>
      <c r="AE1063" s="23"/>
      <c r="AF1063" s="23"/>
    </row>
    <row r="1064" spans="16:32" ht="13">
      <c r="P1064" s="74"/>
      <c r="Z1064" s="23"/>
      <c r="AA1064" s="23"/>
      <c r="AB1064" s="23"/>
      <c r="AC1064" s="23"/>
      <c r="AD1064" s="23"/>
      <c r="AE1064" s="23"/>
      <c r="AF1064" s="23"/>
    </row>
    <row r="1065" spans="16:32" ht="13">
      <c r="P1065" s="74"/>
      <c r="Z1065" s="23"/>
      <c r="AA1065" s="23"/>
      <c r="AB1065" s="23"/>
      <c r="AC1065" s="23"/>
      <c r="AD1065" s="23"/>
      <c r="AE1065" s="23"/>
      <c r="AF1065" s="23"/>
    </row>
    <row r="1066" spans="16:32" ht="13">
      <c r="P1066" s="74"/>
      <c r="Z1066" s="23"/>
      <c r="AA1066" s="23"/>
      <c r="AB1066" s="23"/>
      <c r="AC1066" s="23"/>
      <c r="AD1066" s="23"/>
      <c r="AE1066" s="23"/>
      <c r="AF1066" s="23"/>
    </row>
    <row r="1067" spans="16:32" ht="13">
      <c r="P1067" s="74"/>
      <c r="Z1067" s="23"/>
      <c r="AA1067" s="23"/>
      <c r="AB1067" s="23"/>
      <c r="AC1067" s="23"/>
      <c r="AD1067" s="23"/>
      <c r="AE1067" s="23"/>
      <c r="AF1067" s="23"/>
    </row>
    <row r="1068" spans="16:32" ht="13">
      <c r="P1068" s="74"/>
      <c r="Z1068" s="23"/>
      <c r="AA1068" s="23"/>
      <c r="AB1068" s="23"/>
      <c r="AC1068" s="23"/>
      <c r="AD1068" s="23"/>
      <c r="AE1068" s="23"/>
      <c r="AF1068" s="23"/>
    </row>
    <row r="1069" spans="16:32" ht="13">
      <c r="P1069" s="74"/>
      <c r="Z1069" s="23"/>
      <c r="AA1069" s="23"/>
      <c r="AB1069" s="23"/>
      <c r="AC1069" s="23"/>
      <c r="AD1069" s="23"/>
      <c r="AE1069" s="23"/>
      <c r="AF1069" s="23"/>
    </row>
    <row r="1070" spans="16:32" ht="13">
      <c r="P1070" s="74"/>
      <c r="Z1070" s="23"/>
      <c r="AA1070" s="23"/>
      <c r="AB1070" s="23"/>
      <c r="AC1070" s="23"/>
      <c r="AD1070" s="23"/>
      <c r="AE1070" s="23"/>
      <c r="AF1070" s="23"/>
    </row>
    <row r="1071" spans="16:32" ht="13">
      <c r="P1071" s="74"/>
      <c r="Z1071" s="23"/>
      <c r="AA1071" s="23"/>
      <c r="AB1071" s="23"/>
      <c r="AC1071" s="23"/>
      <c r="AD1071" s="23"/>
      <c r="AE1071" s="23"/>
      <c r="AF1071" s="23"/>
    </row>
    <row r="1072" spans="16:32" ht="13">
      <c r="P1072" s="74"/>
      <c r="Z1072" s="23"/>
      <c r="AA1072" s="23"/>
      <c r="AB1072" s="23"/>
      <c r="AC1072" s="23"/>
      <c r="AD1072" s="23"/>
      <c r="AE1072" s="23"/>
      <c r="AF1072" s="23"/>
    </row>
    <row r="1073" spans="16:32" ht="13">
      <c r="P1073" s="74"/>
      <c r="Z1073" s="23"/>
      <c r="AA1073" s="23"/>
      <c r="AB1073" s="23"/>
      <c r="AC1073" s="23"/>
      <c r="AD1073" s="23"/>
      <c r="AE1073" s="23"/>
      <c r="AF1073" s="23"/>
    </row>
    <row r="1074" spans="16:32" ht="13">
      <c r="P1074" s="74"/>
      <c r="Z1074" s="23"/>
      <c r="AA1074" s="23"/>
      <c r="AB1074" s="23"/>
      <c r="AC1074" s="23"/>
      <c r="AD1074" s="23"/>
      <c r="AE1074" s="23"/>
      <c r="AF1074" s="23"/>
    </row>
    <row r="1075" spans="16:32" ht="13">
      <c r="P1075" s="74"/>
      <c r="Z1075" s="23"/>
      <c r="AA1075" s="23"/>
      <c r="AB1075" s="23"/>
      <c r="AC1075" s="23"/>
      <c r="AD1075" s="23"/>
      <c r="AE1075" s="23"/>
      <c r="AF1075" s="23"/>
    </row>
    <row r="1076" spans="16:32" ht="13">
      <c r="P1076" s="74"/>
      <c r="Z1076" s="23"/>
      <c r="AA1076" s="23"/>
      <c r="AB1076" s="23"/>
      <c r="AC1076" s="23"/>
      <c r="AD1076" s="23"/>
      <c r="AE1076" s="23"/>
      <c r="AF1076" s="23"/>
    </row>
    <row r="1077" spans="16:32" ht="13">
      <c r="P1077" s="74"/>
      <c r="Z1077" s="23"/>
      <c r="AA1077" s="23"/>
      <c r="AB1077" s="23"/>
      <c r="AC1077" s="23"/>
      <c r="AD1077" s="23"/>
      <c r="AE1077" s="23"/>
      <c r="AF1077" s="23"/>
    </row>
    <row r="1078" spans="16:32" ht="13">
      <c r="P1078" s="74"/>
      <c r="Z1078" s="23"/>
      <c r="AA1078" s="23"/>
      <c r="AB1078" s="23"/>
      <c r="AC1078" s="23"/>
      <c r="AD1078" s="23"/>
      <c r="AE1078" s="23"/>
      <c r="AF1078" s="23"/>
    </row>
    <row r="1079" spans="16:32" ht="13">
      <c r="P1079" s="74"/>
      <c r="Z1079" s="23"/>
      <c r="AA1079" s="23"/>
      <c r="AB1079" s="23"/>
      <c r="AC1079" s="23"/>
      <c r="AD1079" s="23"/>
      <c r="AE1079" s="23"/>
      <c r="AF1079" s="23"/>
    </row>
    <row r="1080" spans="16:32" ht="13">
      <c r="P1080" s="74"/>
      <c r="Z1080" s="23"/>
      <c r="AA1080" s="23"/>
      <c r="AB1080" s="23"/>
      <c r="AC1080" s="23"/>
      <c r="AD1080" s="23"/>
      <c r="AE1080" s="23"/>
      <c r="AF1080" s="23"/>
    </row>
    <row r="1081" spans="16:32" ht="13">
      <c r="P1081" s="74"/>
      <c r="Z1081" s="23"/>
      <c r="AA1081" s="23"/>
      <c r="AB1081" s="23"/>
      <c r="AC1081" s="23"/>
      <c r="AD1081" s="23"/>
      <c r="AE1081" s="23"/>
      <c r="AF1081" s="23"/>
    </row>
    <row r="1082" spans="16:32" ht="13">
      <c r="P1082" s="74"/>
      <c r="Z1082" s="23"/>
      <c r="AA1082" s="23"/>
      <c r="AB1082" s="23"/>
      <c r="AC1082" s="23"/>
      <c r="AD1082" s="23"/>
      <c r="AE1082" s="23"/>
      <c r="AF1082" s="23"/>
    </row>
    <row r="1083" spans="16:32" ht="13">
      <c r="P1083" s="74"/>
      <c r="Z1083" s="23"/>
      <c r="AA1083" s="23"/>
      <c r="AB1083" s="23"/>
      <c r="AC1083" s="23"/>
      <c r="AD1083" s="23"/>
      <c r="AE1083" s="23"/>
      <c r="AF1083" s="23"/>
    </row>
    <row r="1084" spans="16:32" ht="13">
      <c r="P1084" s="74"/>
      <c r="Z1084" s="23"/>
      <c r="AA1084" s="23"/>
      <c r="AB1084" s="23"/>
      <c r="AC1084" s="23"/>
      <c r="AD1084" s="23"/>
      <c r="AE1084" s="23"/>
      <c r="AF1084" s="23"/>
    </row>
    <row r="1085" spans="16:32" ht="13">
      <c r="P1085" s="74"/>
      <c r="Z1085" s="23"/>
      <c r="AA1085" s="23"/>
      <c r="AB1085" s="23"/>
      <c r="AC1085" s="23"/>
      <c r="AD1085" s="23"/>
      <c r="AE1085" s="23"/>
      <c r="AF1085" s="23"/>
    </row>
    <row r="1086" spans="16:32" ht="13">
      <c r="P1086" s="74"/>
      <c r="Z1086" s="23"/>
      <c r="AA1086" s="23"/>
      <c r="AB1086" s="23"/>
      <c r="AC1086" s="23"/>
      <c r="AD1086" s="23"/>
      <c r="AE1086" s="23"/>
      <c r="AF1086" s="23"/>
    </row>
    <row r="1087" spans="16:32" ht="13">
      <c r="P1087" s="74"/>
      <c r="Z1087" s="23"/>
      <c r="AA1087" s="23"/>
      <c r="AB1087" s="23"/>
      <c r="AC1087" s="23"/>
      <c r="AD1087" s="23"/>
      <c r="AE1087" s="23"/>
      <c r="AF1087" s="23"/>
    </row>
    <row r="1088" spans="16:32" ht="13">
      <c r="P1088" s="74"/>
      <c r="Z1088" s="23"/>
      <c r="AA1088" s="23"/>
      <c r="AB1088" s="23"/>
      <c r="AC1088" s="23"/>
      <c r="AD1088" s="23"/>
      <c r="AE1088" s="23"/>
      <c r="AF1088" s="23"/>
    </row>
    <row r="1089" spans="16:32" ht="13">
      <c r="P1089" s="74"/>
      <c r="Z1089" s="23"/>
      <c r="AA1089" s="23"/>
      <c r="AB1089" s="23"/>
      <c r="AC1089" s="23"/>
      <c r="AD1089" s="23"/>
      <c r="AE1089" s="23"/>
      <c r="AF1089" s="23"/>
    </row>
    <row r="1090" spans="16:32" ht="13">
      <c r="P1090" s="74"/>
      <c r="W1090" s="74"/>
      <c r="Z1090" s="23">
        <v>25</v>
      </c>
      <c r="AA1090" s="23" t="s">
        <v>361</v>
      </c>
      <c r="AB1090" s="23" t="s">
        <v>362</v>
      </c>
      <c r="AC1090" s="23" t="s">
        <v>363</v>
      </c>
      <c r="AD1090" s="23"/>
      <c r="AE1090" s="23"/>
      <c r="AF1090" s="23"/>
    </row>
    <row r="1091" spans="16:32" ht="13">
      <c r="P1091" s="74"/>
      <c r="W1091" s="74"/>
      <c r="Z1091" s="23">
        <v>25</v>
      </c>
      <c r="AA1091" s="23" t="s">
        <v>361</v>
      </c>
      <c r="AB1091" s="23" t="s">
        <v>362</v>
      </c>
      <c r="AC1091" s="23" t="s">
        <v>363</v>
      </c>
      <c r="AD1091" s="23"/>
      <c r="AE1091" s="23"/>
      <c r="AF1091" s="23"/>
    </row>
    <row r="1092" spans="16:32" ht="13">
      <c r="P1092" s="74"/>
      <c r="W1092" s="74"/>
      <c r="Z1092" s="23">
        <v>25</v>
      </c>
      <c r="AA1092" s="23" t="s">
        <v>361</v>
      </c>
      <c r="AB1092" s="23" t="s">
        <v>362</v>
      </c>
      <c r="AC1092" s="23" t="s">
        <v>363</v>
      </c>
      <c r="AD1092" s="23"/>
      <c r="AE1092" s="23"/>
      <c r="AF1092" s="23"/>
    </row>
    <row r="1093" spans="16:32" ht="13">
      <c r="P1093" s="74"/>
      <c r="W1093" s="74"/>
      <c r="Z1093" s="23">
        <v>25</v>
      </c>
      <c r="AA1093" s="23" t="s">
        <v>361</v>
      </c>
      <c r="AB1093" s="23" t="s">
        <v>362</v>
      </c>
      <c r="AC1093" s="23" t="s">
        <v>363</v>
      </c>
      <c r="AD1093" s="23"/>
      <c r="AE1093" s="23"/>
      <c r="AF1093" s="23"/>
    </row>
    <row r="1094" spans="16:32" ht="13">
      <c r="P1094" s="74"/>
      <c r="W1094" s="74"/>
      <c r="Z1094" s="23">
        <v>25</v>
      </c>
      <c r="AA1094" s="23" t="s">
        <v>361</v>
      </c>
      <c r="AB1094" s="23" t="s">
        <v>362</v>
      </c>
      <c r="AC1094" s="23" t="s">
        <v>363</v>
      </c>
      <c r="AD1094" s="23"/>
      <c r="AE1094" s="23"/>
      <c r="AF1094" s="23"/>
    </row>
    <row r="1095" spans="16:32" ht="13">
      <c r="P1095" s="74"/>
      <c r="W1095" s="74"/>
      <c r="Z1095" s="23">
        <v>25</v>
      </c>
      <c r="AA1095" s="23" t="s">
        <v>361</v>
      </c>
      <c r="AB1095" s="23" t="s">
        <v>362</v>
      </c>
      <c r="AC1095" s="23" t="s">
        <v>363</v>
      </c>
      <c r="AD1095" s="23"/>
      <c r="AE1095" s="23"/>
      <c r="AF1095" s="23"/>
    </row>
    <row r="1096" spans="16:32" ht="13">
      <c r="P1096" s="74"/>
      <c r="W1096" s="74"/>
      <c r="Z1096" s="23">
        <v>25</v>
      </c>
      <c r="AA1096" s="23" t="s">
        <v>361</v>
      </c>
      <c r="AB1096" s="23" t="s">
        <v>362</v>
      </c>
      <c r="AC1096" s="23" t="s">
        <v>363</v>
      </c>
      <c r="AD1096" s="23"/>
      <c r="AE1096" s="23"/>
      <c r="AF1096" s="23"/>
    </row>
    <row r="1097" spans="16:32" ht="13">
      <c r="P1097" s="74"/>
      <c r="W1097" s="74"/>
      <c r="Z1097" s="23">
        <v>25</v>
      </c>
      <c r="AA1097" s="23" t="s">
        <v>361</v>
      </c>
      <c r="AB1097" s="23" t="s">
        <v>362</v>
      </c>
      <c r="AC1097" s="23" t="s">
        <v>363</v>
      </c>
      <c r="AD1097" s="23"/>
      <c r="AE1097" s="23"/>
      <c r="AF1097" s="23"/>
    </row>
    <row r="1098" spans="16:32" ht="13">
      <c r="P1098" s="74"/>
      <c r="W1098" s="74"/>
      <c r="Z1098" s="23">
        <v>25</v>
      </c>
      <c r="AA1098" s="23" t="s">
        <v>361</v>
      </c>
      <c r="AB1098" s="23" t="s">
        <v>362</v>
      </c>
      <c r="AC1098" s="23" t="s">
        <v>363</v>
      </c>
      <c r="AD1098" s="23"/>
      <c r="AE1098" s="23"/>
      <c r="AF1098" s="23"/>
    </row>
    <row r="1099" spans="16:32" ht="13">
      <c r="P1099" s="74"/>
      <c r="W1099" s="74"/>
      <c r="Z1099" s="23">
        <v>25</v>
      </c>
      <c r="AA1099" s="23" t="s">
        <v>361</v>
      </c>
      <c r="AB1099" s="23" t="s">
        <v>362</v>
      </c>
      <c r="AC1099" s="23" t="s">
        <v>363</v>
      </c>
      <c r="AD1099" s="23"/>
      <c r="AE1099" s="23"/>
      <c r="AF1099" s="23"/>
    </row>
    <row r="1100" spans="16:32" ht="13">
      <c r="P1100" s="74"/>
      <c r="W1100" s="74"/>
      <c r="Z1100" s="23">
        <v>25</v>
      </c>
      <c r="AA1100" s="23" t="s">
        <v>361</v>
      </c>
      <c r="AB1100" s="23" t="s">
        <v>362</v>
      </c>
      <c r="AC1100" s="23" t="s">
        <v>363</v>
      </c>
      <c r="AD1100" s="23"/>
      <c r="AE1100" s="23"/>
      <c r="AF1100" s="23"/>
    </row>
    <row r="1101" spans="16:32" ht="13">
      <c r="P1101" s="74"/>
      <c r="W1101" s="74"/>
      <c r="Z1101" s="23">
        <v>25</v>
      </c>
      <c r="AA1101" s="23" t="s">
        <v>361</v>
      </c>
      <c r="AB1101" s="23" t="s">
        <v>362</v>
      </c>
      <c r="AC1101" s="23" t="s">
        <v>363</v>
      </c>
      <c r="AD1101" s="23"/>
      <c r="AE1101" s="23"/>
      <c r="AF1101" s="23"/>
    </row>
    <row r="1102" spans="16:32" ht="13">
      <c r="P1102" s="74"/>
      <c r="W1102" s="74"/>
      <c r="Z1102" s="23">
        <v>25</v>
      </c>
      <c r="AA1102" s="23" t="s">
        <v>361</v>
      </c>
      <c r="AB1102" s="23" t="s">
        <v>362</v>
      </c>
      <c r="AC1102" s="23" t="s">
        <v>363</v>
      </c>
      <c r="AD1102" s="23"/>
      <c r="AE1102" s="23"/>
      <c r="AF1102" s="23"/>
    </row>
    <row r="1103" spans="16:32" ht="13">
      <c r="P1103" s="74"/>
      <c r="W1103" s="74"/>
      <c r="Z1103" s="23">
        <v>25</v>
      </c>
      <c r="AA1103" s="23" t="s">
        <v>361</v>
      </c>
      <c r="AB1103" s="23" t="s">
        <v>362</v>
      </c>
      <c r="AC1103" s="23" t="s">
        <v>363</v>
      </c>
      <c r="AD1103" s="23"/>
      <c r="AE1103" s="23"/>
      <c r="AF1103" s="23"/>
    </row>
    <row r="1104" spans="16:32" ht="13">
      <c r="P1104" s="74"/>
      <c r="W1104" s="74"/>
      <c r="Z1104" s="23">
        <v>25</v>
      </c>
      <c r="AA1104" s="23" t="s">
        <v>361</v>
      </c>
      <c r="AB1104" s="23" t="s">
        <v>362</v>
      </c>
      <c r="AC1104" s="23" t="s">
        <v>363</v>
      </c>
      <c r="AD1104" s="23"/>
      <c r="AE1104" s="23"/>
      <c r="AF1104" s="23"/>
    </row>
    <row r="1105" spans="16:32" ht="13">
      <c r="P1105" s="74"/>
      <c r="W1105" s="74"/>
      <c r="Z1105" s="23">
        <v>25</v>
      </c>
      <c r="AA1105" s="23" t="s">
        <v>361</v>
      </c>
      <c r="AB1105" s="23" t="s">
        <v>362</v>
      </c>
      <c r="AC1105" s="23" t="s">
        <v>363</v>
      </c>
      <c r="AD1105" s="23"/>
      <c r="AE1105" s="23"/>
      <c r="AF1105" s="23"/>
    </row>
    <row r="1106" spans="16:32" ht="13">
      <c r="P1106" s="74"/>
      <c r="W1106" s="74"/>
      <c r="Z1106" s="23">
        <v>25</v>
      </c>
      <c r="AA1106" s="23" t="s">
        <v>361</v>
      </c>
      <c r="AB1106" s="23" t="s">
        <v>362</v>
      </c>
      <c r="AC1106" s="23" t="s">
        <v>363</v>
      </c>
      <c r="AD1106" s="23"/>
      <c r="AE1106" s="23"/>
      <c r="AF1106" s="23"/>
    </row>
    <row r="1107" spans="16:32" ht="13">
      <c r="P1107" s="74"/>
      <c r="W1107" s="74"/>
      <c r="Z1107" s="23">
        <v>25</v>
      </c>
      <c r="AA1107" s="23" t="s">
        <v>361</v>
      </c>
      <c r="AB1107" s="23" t="s">
        <v>362</v>
      </c>
      <c r="AC1107" s="23" t="s">
        <v>363</v>
      </c>
      <c r="AD1107" s="23"/>
      <c r="AE1107" s="23"/>
      <c r="AF1107" s="23"/>
    </row>
    <row r="1108" spans="16:32" ht="13">
      <c r="P1108" s="74"/>
      <c r="W1108" s="74"/>
      <c r="Z1108" s="23">
        <v>25</v>
      </c>
      <c r="AA1108" s="23" t="s">
        <v>361</v>
      </c>
      <c r="AB1108" s="23" t="s">
        <v>362</v>
      </c>
      <c r="AC1108" s="23" t="s">
        <v>363</v>
      </c>
      <c r="AD1108" s="23"/>
      <c r="AE1108" s="23"/>
      <c r="AF1108" s="23"/>
    </row>
    <row r="1109" spans="16:32" ht="13">
      <c r="P1109" s="74"/>
      <c r="W1109" s="74"/>
      <c r="Z1109" s="23">
        <v>25</v>
      </c>
      <c r="AA1109" s="23" t="s">
        <v>361</v>
      </c>
      <c r="AB1109" s="23" t="s">
        <v>362</v>
      </c>
      <c r="AC1109" s="23" t="s">
        <v>363</v>
      </c>
      <c r="AD1109" s="23"/>
      <c r="AE1109" s="23"/>
      <c r="AF1109" s="23"/>
    </row>
    <row r="1110" spans="16:32" ht="13">
      <c r="P1110" s="74"/>
      <c r="W1110" s="74"/>
      <c r="Z1110" s="23">
        <v>25</v>
      </c>
      <c r="AA1110" s="23" t="s">
        <v>361</v>
      </c>
      <c r="AB1110" s="23" t="s">
        <v>362</v>
      </c>
      <c r="AC1110" s="23" t="s">
        <v>363</v>
      </c>
      <c r="AD1110" s="23"/>
      <c r="AE1110" s="23"/>
      <c r="AF1110" s="23"/>
    </row>
    <row r="1111" spans="16:32" ht="13">
      <c r="P1111" s="74"/>
      <c r="W1111" s="74"/>
      <c r="Z1111" s="23">
        <v>25</v>
      </c>
      <c r="AA1111" s="23" t="s">
        <v>361</v>
      </c>
      <c r="AB1111" s="23" t="s">
        <v>362</v>
      </c>
      <c r="AC1111" s="23" t="s">
        <v>363</v>
      </c>
      <c r="AD1111" s="23"/>
      <c r="AE1111" s="23"/>
      <c r="AF1111" s="23"/>
    </row>
    <row r="1112" spans="16:32" ht="13">
      <c r="P1112" s="74"/>
      <c r="W1112" s="74"/>
      <c r="Z1112" s="23">
        <v>25</v>
      </c>
      <c r="AA1112" s="23" t="s">
        <v>361</v>
      </c>
      <c r="AB1112" s="23" t="s">
        <v>362</v>
      </c>
      <c r="AC1112" s="23" t="s">
        <v>363</v>
      </c>
      <c r="AD1112" s="23"/>
      <c r="AE1112" s="23"/>
      <c r="AF1112" s="23"/>
    </row>
    <row r="1113" spans="16:32" ht="13">
      <c r="P1113" s="74"/>
      <c r="W1113" s="74"/>
      <c r="Z1113" s="23">
        <v>25</v>
      </c>
      <c r="AA1113" s="23" t="s">
        <v>361</v>
      </c>
      <c r="AB1113" s="23" t="s">
        <v>362</v>
      </c>
      <c r="AC1113" s="23" t="s">
        <v>363</v>
      </c>
      <c r="AD1113" s="23"/>
      <c r="AE1113" s="23"/>
      <c r="AF1113" s="23"/>
    </row>
    <row r="1114" spans="16:32" ht="13">
      <c r="P1114" s="74"/>
      <c r="W1114" s="74"/>
      <c r="Z1114" s="23">
        <v>25</v>
      </c>
      <c r="AA1114" s="23" t="s">
        <v>361</v>
      </c>
      <c r="AB1114" s="23" t="s">
        <v>362</v>
      </c>
      <c r="AC1114" s="23" t="s">
        <v>363</v>
      </c>
      <c r="AD1114" s="23"/>
      <c r="AE1114" s="23"/>
      <c r="AF1114" s="23"/>
    </row>
    <row r="1115" spans="16:32" ht="13">
      <c r="P1115" s="74"/>
      <c r="Z1115" s="23"/>
      <c r="AA1115" s="23"/>
      <c r="AB1115" s="23"/>
      <c r="AC1115" s="23"/>
      <c r="AD1115" s="23"/>
      <c r="AE1115" s="23"/>
      <c r="AF1115" s="23"/>
    </row>
    <row r="1116" spans="16:32" ht="13">
      <c r="P1116" s="74"/>
      <c r="Z1116" s="23"/>
      <c r="AA1116" s="23"/>
      <c r="AB1116" s="23"/>
      <c r="AC1116" s="23"/>
      <c r="AD1116" s="23"/>
      <c r="AE1116" s="23"/>
      <c r="AF1116" s="23"/>
    </row>
    <row r="1117" spans="16:32" ht="13">
      <c r="P1117" s="74"/>
      <c r="Z1117" s="23"/>
      <c r="AA1117" s="23"/>
      <c r="AB1117" s="23"/>
      <c r="AC1117" s="23"/>
      <c r="AD1117" s="23"/>
      <c r="AE1117" s="23"/>
      <c r="AF1117" s="23"/>
    </row>
    <row r="1118" spans="16:32" ht="13">
      <c r="P1118" s="74"/>
      <c r="Z1118" s="23"/>
      <c r="AA1118" s="23"/>
      <c r="AB1118" s="23"/>
      <c r="AC1118" s="23"/>
      <c r="AD1118" s="23"/>
      <c r="AE1118" s="23"/>
      <c r="AF1118" s="23"/>
    </row>
    <row r="1119" spans="16:32" ht="13">
      <c r="P1119" s="74"/>
      <c r="Z1119" s="23"/>
      <c r="AA1119" s="23"/>
      <c r="AB1119" s="23"/>
      <c r="AC1119" s="23"/>
      <c r="AD1119" s="23"/>
      <c r="AE1119" s="23"/>
      <c r="AF1119" s="23"/>
    </row>
    <row r="1120" spans="16:32" ht="13">
      <c r="P1120" s="74"/>
      <c r="Z1120" s="23"/>
      <c r="AA1120" s="23"/>
      <c r="AB1120" s="23"/>
      <c r="AC1120" s="23"/>
      <c r="AD1120" s="23"/>
      <c r="AE1120" s="23"/>
      <c r="AF1120" s="23"/>
    </row>
    <row r="1121" spans="16:32" ht="13">
      <c r="P1121" s="74"/>
      <c r="Z1121" s="23"/>
      <c r="AA1121" s="23"/>
      <c r="AB1121" s="23"/>
      <c r="AC1121" s="23"/>
      <c r="AD1121" s="23"/>
      <c r="AE1121" s="23"/>
      <c r="AF1121" s="23"/>
    </row>
    <row r="1122" spans="16:32" ht="13">
      <c r="P1122" s="74"/>
      <c r="Z1122" s="23"/>
      <c r="AA1122" s="23"/>
      <c r="AB1122" s="23"/>
      <c r="AC1122" s="23"/>
      <c r="AD1122" s="23"/>
      <c r="AE1122" s="23"/>
      <c r="AF1122" s="23"/>
    </row>
    <row r="1123" spans="16:32" ht="13">
      <c r="P1123" s="74"/>
      <c r="Z1123" s="23"/>
      <c r="AA1123" s="23"/>
      <c r="AB1123" s="23"/>
      <c r="AC1123" s="23"/>
      <c r="AD1123" s="23"/>
      <c r="AE1123" s="23"/>
      <c r="AF1123" s="23"/>
    </row>
    <row r="1124" spans="16:32" ht="13">
      <c r="P1124" s="74"/>
      <c r="Z1124" s="23"/>
      <c r="AA1124" s="23"/>
      <c r="AB1124" s="23"/>
      <c r="AC1124" s="23"/>
      <c r="AD1124" s="23"/>
      <c r="AE1124" s="23"/>
      <c r="AF1124" s="23"/>
    </row>
    <row r="1125" spans="16:32" ht="13">
      <c r="P1125" s="74"/>
      <c r="Z1125" s="23"/>
      <c r="AA1125" s="23"/>
      <c r="AB1125" s="23"/>
      <c r="AC1125" s="23"/>
      <c r="AD1125" s="23"/>
      <c r="AE1125" s="23"/>
      <c r="AF1125" s="23"/>
    </row>
    <row r="1126" spans="16:32" ht="13">
      <c r="P1126" s="74"/>
      <c r="Z1126" s="23"/>
      <c r="AA1126" s="23"/>
      <c r="AB1126" s="23"/>
      <c r="AC1126" s="23"/>
      <c r="AD1126" s="23"/>
      <c r="AE1126" s="23"/>
      <c r="AF1126" s="23"/>
    </row>
    <row r="1127" spans="16:32" ht="13">
      <c r="P1127" s="74"/>
      <c r="Z1127" s="23"/>
      <c r="AA1127" s="23"/>
      <c r="AB1127" s="23"/>
      <c r="AC1127" s="23"/>
      <c r="AD1127" s="23"/>
      <c r="AE1127" s="23"/>
      <c r="AF1127" s="23"/>
    </row>
    <row r="1128" spans="16:32" ht="13">
      <c r="P1128" s="74"/>
      <c r="Z1128" s="23"/>
      <c r="AA1128" s="23"/>
      <c r="AB1128" s="23"/>
      <c r="AC1128" s="23"/>
      <c r="AD1128" s="23"/>
      <c r="AE1128" s="23"/>
      <c r="AF1128" s="23"/>
    </row>
    <row r="1129" spans="16:32" ht="13">
      <c r="P1129" s="74"/>
      <c r="Z1129" s="23"/>
      <c r="AA1129" s="23"/>
      <c r="AB1129" s="23"/>
      <c r="AC1129" s="23"/>
      <c r="AD1129" s="23"/>
      <c r="AE1129" s="23"/>
      <c r="AF1129" s="23"/>
    </row>
    <row r="1130" spans="16:32" ht="13">
      <c r="P1130" s="74"/>
      <c r="Z1130" s="23"/>
      <c r="AA1130" s="23"/>
      <c r="AB1130" s="23"/>
      <c r="AC1130" s="23"/>
      <c r="AD1130" s="23"/>
      <c r="AE1130" s="23"/>
      <c r="AF1130" s="23"/>
    </row>
    <row r="1131" spans="16:32" ht="13">
      <c r="P1131" s="74"/>
      <c r="Z1131" s="23"/>
      <c r="AA1131" s="23"/>
      <c r="AB1131" s="23"/>
      <c r="AC1131" s="23"/>
      <c r="AD1131" s="23"/>
      <c r="AE1131" s="23"/>
      <c r="AF1131" s="23"/>
    </row>
    <row r="1132" spans="16:32" ht="13">
      <c r="P1132" s="74"/>
      <c r="Z1132" s="23"/>
      <c r="AA1132" s="23"/>
      <c r="AB1132" s="23"/>
      <c r="AC1132" s="23"/>
      <c r="AD1132" s="23"/>
      <c r="AE1132" s="23"/>
      <c r="AF1132" s="23"/>
    </row>
    <row r="1133" spans="16:32" ht="13">
      <c r="P1133" s="74"/>
      <c r="Z1133" s="23"/>
      <c r="AA1133" s="23"/>
      <c r="AB1133" s="23"/>
      <c r="AC1133" s="23"/>
      <c r="AD1133" s="23"/>
      <c r="AE1133" s="23"/>
      <c r="AF1133" s="23"/>
    </row>
    <row r="1134" spans="16:32" ht="13">
      <c r="P1134" s="74"/>
      <c r="Z1134" s="23"/>
      <c r="AA1134" s="23"/>
      <c r="AB1134" s="23"/>
      <c r="AC1134" s="23"/>
      <c r="AD1134" s="23"/>
      <c r="AE1134" s="23"/>
      <c r="AF1134" s="23"/>
    </row>
    <row r="1135" spans="16:32" ht="13">
      <c r="P1135" s="74"/>
      <c r="Z1135" s="23"/>
      <c r="AA1135" s="23"/>
      <c r="AB1135" s="23"/>
      <c r="AC1135" s="23"/>
      <c r="AD1135" s="23"/>
      <c r="AE1135" s="23"/>
      <c r="AF1135" s="23"/>
    </row>
    <row r="1136" spans="16:32" ht="13">
      <c r="P1136" s="74"/>
      <c r="Z1136" s="23"/>
      <c r="AA1136" s="23"/>
      <c r="AB1136" s="23"/>
      <c r="AC1136" s="23"/>
      <c r="AD1136" s="23"/>
      <c r="AE1136" s="23"/>
      <c r="AF1136" s="23"/>
    </row>
    <row r="1137" spans="16:32" ht="13">
      <c r="P1137" s="74"/>
      <c r="Z1137" s="23"/>
      <c r="AA1137" s="23"/>
      <c r="AB1137" s="23"/>
      <c r="AC1137" s="23"/>
      <c r="AD1137" s="23"/>
      <c r="AE1137" s="23"/>
      <c r="AF1137" s="23"/>
    </row>
    <row r="1138" spans="16:32" ht="13">
      <c r="P1138" s="74"/>
      <c r="Z1138" s="23"/>
      <c r="AA1138" s="23"/>
      <c r="AB1138" s="23"/>
      <c r="AC1138" s="23"/>
      <c r="AD1138" s="23"/>
      <c r="AE1138" s="23"/>
      <c r="AF1138" s="23"/>
    </row>
    <row r="1139" spans="16:32" ht="13">
      <c r="P1139" s="74"/>
      <c r="Z1139" s="23"/>
      <c r="AA1139" s="23"/>
      <c r="AB1139" s="23"/>
      <c r="AC1139" s="23"/>
      <c r="AD1139" s="23"/>
      <c r="AE1139" s="23"/>
      <c r="AF1139" s="23"/>
    </row>
    <row r="1140" spans="16:32" ht="13">
      <c r="P1140" s="74"/>
      <c r="Z1140" s="23"/>
      <c r="AA1140" s="23"/>
      <c r="AB1140" s="23"/>
      <c r="AC1140" s="23"/>
      <c r="AD1140" s="23"/>
      <c r="AE1140" s="23"/>
      <c r="AF1140" s="23"/>
    </row>
    <row r="1141" spans="16:32" ht="13">
      <c r="P1141" s="74"/>
      <c r="Z1141" s="23"/>
      <c r="AA1141" s="23"/>
      <c r="AB1141" s="23"/>
      <c r="AC1141" s="23"/>
      <c r="AD1141" s="23"/>
      <c r="AE1141" s="23"/>
      <c r="AF1141" s="23"/>
    </row>
    <row r="1142" spans="16:32" ht="13">
      <c r="P1142" s="74"/>
      <c r="Z1142" s="23"/>
      <c r="AA1142" s="23"/>
      <c r="AB1142" s="23"/>
      <c r="AC1142" s="23"/>
      <c r="AD1142" s="23"/>
      <c r="AE1142" s="23"/>
      <c r="AF1142" s="23"/>
    </row>
    <row r="1143" spans="16:32" ht="13">
      <c r="P1143" s="74"/>
      <c r="Z1143" s="23"/>
      <c r="AA1143" s="23"/>
      <c r="AB1143" s="23"/>
      <c r="AC1143" s="23"/>
      <c r="AD1143" s="23"/>
      <c r="AE1143" s="23"/>
      <c r="AF1143" s="23"/>
    </row>
    <row r="1144" spans="16:32" ht="13">
      <c r="P1144" s="74"/>
      <c r="Z1144" s="23"/>
      <c r="AA1144" s="23"/>
      <c r="AB1144" s="23"/>
      <c r="AC1144" s="23"/>
      <c r="AD1144" s="23"/>
      <c r="AE1144" s="23"/>
      <c r="AF1144" s="23"/>
    </row>
    <row r="1145" spans="16:32" ht="13">
      <c r="P1145" s="74"/>
      <c r="Z1145" s="23"/>
      <c r="AA1145" s="23"/>
      <c r="AB1145" s="23"/>
      <c r="AC1145" s="23"/>
      <c r="AD1145" s="23"/>
      <c r="AE1145" s="23"/>
      <c r="AF1145" s="23"/>
    </row>
    <row r="1146" spans="16:32" ht="13">
      <c r="P1146" s="74"/>
      <c r="Z1146" s="23"/>
      <c r="AA1146" s="23"/>
      <c r="AB1146" s="23"/>
      <c r="AC1146" s="23"/>
      <c r="AD1146" s="23"/>
      <c r="AE1146" s="23"/>
      <c r="AF1146" s="23"/>
    </row>
    <row r="1147" spans="16:32" ht="13">
      <c r="P1147" s="74"/>
      <c r="Z1147" s="23"/>
      <c r="AA1147" s="23"/>
      <c r="AB1147" s="23"/>
      <c r="AC1147" s="23"/>
      <c r="AD1147" s="23"/>
      <c r="AE1147" s="23"/>
      <c r="AF1147" s="23"/>
    </row>
    <row r="1148" spans="16:32" ht="13">
      <c r="P1148" s="74"/>
      <c r="Z1148" s="23"/>
      <c r="AA1148" s="23"/>
      <c r="AB1148" s="23"/>
      <c r="AC1148" s="23"/>
      <c r="AD1148" s="23"/>
      <c r="AE1148" s="23"/>
      <c r="AF1148" s="23"/>
    </row>
    <row r="1149" spans="16:32" ht="13">
      <c r="P1149" s="74"/>
      <c r="Z1149" s="23"/>
      <c r="AA1149" s="23"/>
      <c r="AB1149" s="23"/>
      <c r="AC1149" s="23"/>
      <c r="AD1149" s="23"/>
      <c r="AE1149" s="23"/>
      <c r="AF1149" s="23"/>
    </row>
    <row r="1150" spans="16:32" ht="13">
      <c r="P1150" s="74"/>
      <c r="Z1150" s="23"/>
      <c r="AA1150" s="23"/>
      <c r="AB1150" s="23"/>
      <c r="AC1150" s="23"/>
      <c r="AD1150" s="23"/>
      <c r="AE1150" s="23"/>
      <c r="AF1150" s="23"/>
    </row>
    <row r="1151" spans="16:32" ht="13">
      <c r="P1151" s="74"/>
      <c r="Z1151" s="23"/>
      <c r="AA1151" s="23"/>
      <c r="AB1151" s="23"/>
      <c r="AC1151" s="23"/>
      <c r="AD1151" s="23"/>
      <c r="AE1151" s="23"/>
      <c r="AF1151" s="23"/>
    </row>
    <row r="1152" spans="16:32" ht="13">
      <c r="P1152" s="74"/>
      <c r="Z1152" s="23"/>
      <c r="AA1152" s="23"/>
      <c r="AB1152" s="23"/>
      <c r="AC1152" s="23"/>
      <c r="AD1152" s="23"/>
      <c r="AE1152" s="23"/>
      <c r="AF1152" s="23"/>
    </row>
    <row r="1153" spans="16:32" ht="13">
      <c r="P1153" s="74"/>
      <c r="Z1153" s="23"/>
      <c r="AA1153" s="23"/>
      <c r="AB1153" s="23"/>
      <c r="AC1153" s="23"/>
      <c r="AD1153" s="23"/>
      <c r="AE1153" s="23"/>
      <c r="AF1153" s="23"/>
    </row>
    <row r="1154" spans="16:32" ht="13">
      <c r="P1154" s="74"/>
      <c r="Z1154" s="23"/>
      <c r="AA1154" s="23"/>
      <c r="AB1154" s="23"/>
      <c r="AC1154" s="23"/>
      <c r="AD1154" s="23"/>
      <c r="AE1154" s="23"/>
      <c r="AF1154" s="23"/>
    </row>
    <row r="1155" spans="16:32" ht="13">
      <c r="P1155" s="74"/>
      <c r="Z1155" s="23"/>
      <c r="AA1155" s="23"/>
      <c r="AB1155" s="23"/>
      <c r="AC1155" s="23"/>
      <c r="AD1155" s="23"/>
      <c r="AE1155" s="23"/>
      <c r="AF1155" s="23"/>
    </row>
    <row r="1156" spans="16:32" ht="13">
      <c r="P1156" s="74"/>
      <c r="Z1156" s="23"/>
      <c r="AA1156" s="23"/>
      <c r="AB1156" s="23"/>
      <c r="AC1156" s="23"/>
      <c r="AD1156" s="23"/>
      <c r="AE1156" s="23"/>
      <c r="AF1156" s="23"/>
    </row>
    <row r="1157" spans="16:32" ht="13">
      <c r="P1157" s="74"/>
      <c r="Z1157" s="23"/>
      <c r="AA1157" s="23"/>
      <c r="AB1157" s="23"/>
      <c r="AC1157" s="23"/>
      <c r="AD1157" s="23"/>
      <c r="AE1157" s="23"/>
      <c r="AF1157" s="23"/>
    </row>
    <row r="1158" spans="16:32" ht="13">
      <c r="P1158" s="74"/>
      <c r="Z1158" s="23"/>
      <c r="AA1158" s="23"/>
      <c r="AB1158" s="23"/>
      <c r="AC1158" s="23"/>
      <c r="AD1158" s="23"/>
      <c r="AE1158" s="23"/>
      <c r="AF1158" s="23"/>
    </row>
    <row r="1159" spans="16:32" ht="13">
      <c r="P1159" s="74"/>
      <c r="Z1159" s="23"/>
      <c r="AA1159" s="23"/>
      <c r="AB1159" s="23"/>
      <c r="AC1159" s="23"/>
      <c r="AD1159" s="23"/>
      <c r="AE1159" s="23"/>
      <c r="AF1159" s="23"/>
    </row>
    <row r="1160" spans="16:32" ht="13">
      <c r="P1160" s="74"/>
      <c r="Z1160" s="23"/>
      <c r="AA1160" s="23"/>
      <c r="AB1160" s="23"/>
      <c r="AC1160" s="23"/>
      <c r="AD1160" s="23"/>
      <c r="AE1160" s="23"/>
      <c r="AF1160" s="23"/>
    </row>
    <row r="1161" spans="16:32" ht="13">
      <c r="P1161" s="74"/>
      <c r="Z1161" s="23"/>
      <c r="AA1161" s="23"/>
      <c r="AB1161" s="23"/>
      <c r="AC1161" s="23"/>
      <c r="AD1161" s="23"/>
      <c r="AE1161" s="23"/>
      <c r="AF1161" s="23"/>
    </row>
    <row r="1162" spans="16:32" ht="13">
      <c r="P1162" s="74"/>
      <c r="Z1162" s="23"/>
      <c r="AA1162" s="23"/>
      <c r="AB1162" s="23"/>
      <c r="AC1162" s="23"/>
      <c r="AD1162" s="23"/>
      <c r="AE1162" s="23"/>
      <c r="AF1162" s="23"/>
    </row>
    <row r="1163" spans="16:32" ht="13">
      <c r="P1163" s="74"/>
      <c r="Z1163" s="23"/>
      <c r="AA1163" s="23"/>
      <c r="AB1163" s="23"/>
      <c r="AC1163" s="23"/>
      <c r="AD1163" s="23"/>
      <c r="AE1163" s="23"/>
      <c r="AF1163" s="23"/>
    </row>
    <row r="1164" spans="16:32" ht="13">
      <c r="P1164" s="74"/>
      <c r="Z1164" s="23"/>
      <c r="AA1164" s="23"/>
      <c r="AB1164" s="23"/>
      <c r="AC1164" s="23"/>
      <c r="AD1164" s="23"/>
      <c r="AE1164" s="23"/>
      <c r="AF1164" s="23"/>
    </row>
    <row r="1165" spans="16:32" ht="13">
      <c r="P1165" s="74"/>
      <c r="Z1165" s="23"/>
      <c r="AA1165" s="23"/>
      <c r="AB1165" s="23"/>
      <c r="AC1165" s="23"/>
      <c r="AD1165" s="23"/>
      <c r="AE1165" s="23"/>
      <c r="AF1165" s="23"/>
    </row>
    <row r="1166" spans="16:32" ht="13">
      <c r="P1166" s="74"/>
      <c r="Z1166" s="23"/>
      <c r="AA1166" s="23"/>
      <c r="AB1166" s="23"/>
      <c r="AC1166" s="23"/>
      <c r="AD1166" s="23"/>
      <c r="AE1166" s="23"/>
      <c r="AF1166" s="23"/>
    </row>
    <row r="1167" spans="16:32" ht="13">
      <c r="P1167" s="74"/>
      <c r="Z1167" s="23"/>
      <c r="AA1167" s="23"/>
      <c r="AB1167" s="23"/>
      <c r="AC1167" s="23"/>
      <c r="AD1167" s="23"/>
      <c r="AE1167" s="23"/>
      <c r="AF1167" s="23"/>
    </row>
    <row r="1168" spans="16:32" ht="13">
      <c r="Z1168" s="23"/>
      <c r="AA1168" s="23"/>
      <c r="AB1168" s="23"/>
      <c r="AC1168" s="23"/>
      <c r="AD1168" s="23"/>
      <c r="AE1168" s="23"/>
      <c r="AF1168" s="23"/>
    </row>
    <row r="1169" spans="16:32" ht="13">
      <c r="P1169" s="74"/>
      <c r="Z1169" s="23"/>
      <c r="AA1169" s="23"/>
      <c r="AB1169" s="23"/>
      <c r="AC1169" s="23"/>
      <c r="AD1169" s="23"/>
      <c r="AE1169" s="23"/>
      <c r="AF1169" s="23"/>
    </row>
    <row r="1170" spans="16:32" ht="13">
      <c r="P1170" s="74"/>
      <c r="Z1170" s="23"/>
      <c r="AA1170" s="23"/>
      <c r="AB1170" s="23"/>
      <c r="AC1170" s="23"/>
      <c r="AD1170" s="23"/>
      <c r="AE1170" s="23"/>
      <c r="AF1170" s="23"/>
    </row>
    <row r="1171" spans="16:32" ht="13">
      <c r="P1171" s="74"/>
      <c r="Z1171" s="23"/>
      <c r="AA1171" s="23"/>
      <c r="AB1171" s="23"/>
      <c r="AC1171" s="23"/>
      <c r="AD1171" s="23"/>
      <c r="AE1171" s="23"/>
      <c r="AF1171" s="23"/>
    </row>
    <row r="1172" spans="16:32" ht="13">
      <c r="P1172" s="74"/>
      <c r="Z1172" s="23"/>
      <c r="AA1172" s="23"/>
      <c r="AB1172" s="23"/>
      <c r="AC1172" s="23"/>
      <c r="AD1172" s="23"/>
      <c r="AE1172" s="23"/>
      <c r="AF1172" s="23"/>
    </row>
    <row r="1173" spans="16:32" ht="13">
      <c r="P1173" s="74"/>
      <c r="Z1173" s="23"/>
      <c r="AA1173" s="23"/>
      <c r="AB1173" s="23"/>
      <c r="AC1173" s="23"/>
      <c r="AD1173" s="23"/>
      <c r="AE1173" s="23"/>
      <c r="AF1173" s="23"/>
    </row>
    <row r="1174" spans="16:32" ht="13">
      <c r="P1174" s="74"/>
      <c r="Z1174" s="23"/>
      <c r="AA1174" s="23"/>
      <c r="AB1174" s="23"/>
      <c r="AC1174" s="23"/>
      <c r="AD1174" s="23"/>
      <c r="AE1174" s="23"/>
      <c r="AF1174" s="23"/>
    </row>
    <row r="1175" spans="16:32" ht="13">
      <c r="P1175" s="74"/>
      <c r="Z1175" s="23"/>
      <c r="AA1175" s="23"/>
      <c r="AB1175" s="23"/>
      <c r="AC1175" s="23"/>
      <c r="AD1175" s="23"/>
      <c r="AE1175" s="23"/>
      <c r="AF1175" s="23"/>
    </row>
    <row r="1176" spans="16:32" ht="13">
      <c r="P1176" s="74"/>
      <c r="Z1176" s="23"/>
      <c r="AA1176" s="23"/>
      <c r="AB1176" s="23"/>
      <c r="AC1176" s="23"/>
      <c r="AD1176" s="23"/>
      <c r="AE1176" s="23"/>
      <c r="AF1176" s="23"/>
    </row>
    <row r="1177" spans="16:32" ht="13">
      <c r="P1177" s="74"/>
      <c r="Z1177" s="23"/>
      <c r="AA1177" s="23"/>
      <c r="AB1177" s="23"/>
      <c r="AC1177" s="23"/>
      <c r="AD1177" s="23"/>
      <c r="AE1177" s="23"/>
      <c r="AF1177" s="23"/>
    </row>
    <row r="1178" spans="16:32" ht="13">
      <c r="P1178" s="74"/>
      <c r="Z1178" s="23"/>
      <c r="AA1178" s="23"/>
      <c r="AB1178" s="23"/>
      <c r="AC1178" s="23"/>
      <c r="AD1178" s="23"/>
      <c r="AE1178" s="23"/>
      <c r="AF1178" s="23"/>
    </row>
    <row r="1179" spans="16:32" ht="13">
      <c r="P1179" s="74"/>
      <c r="Z1179" s="23"/>
      <c r="AA1179" s="23"/>
      <c r="AB1179" s="23"/>
      <c r="AC1179" s="23"/>
      <c r="AD1179" s="23"/>
      <c r="AE1179" s="23"/>
      <c r="AF1179" s="23"/>
    </row>
    <row r="1180" spans="16:32" ht="13">
      <c r="P1180" s="74"/>
      <c r="Z1180" s="23"/>
      <c r="AA1180" s="23"/>
      <c r="AB1180" s="23"/>
      <c r="AC1180" s="23"/>
      <c r="AD1180" s="23"/>
      <c r="AE1180" s="23"/>
      <c r="AF1180" s="23"/>
    </row>
    <row r="1181" spans="16:32" ht="13">
      <c r="P1181" s="74"/>
      <c r="Z1181" s="23"/>
      <c r="AA1181" s="23"/>
      <c r="AB1181" s="23"/>
      <c r="AC1181" s="23"/>
      <c r="AD1181" s="23"/>
      <c r="AE1181" s="23"/>
      <c r="AF1181" s="23"/>
    </row>
    <row r="1182" spans="16:32" ht="13">
      <c r="P1182" s="74"/>
      <c r="Z1182" s="23"/>
      <c r="AA1182" s="23"/>
      <c r="AB1182" s="23"/>
      <c r="AC1182" s="23"/>
      <c r="AD1182" s="23"/>
      <c r="AE1182" s="23"/>
      <c r="AF1182" s="23"/>
    </row>
    <row r="1183" spans="16:32" ht="13">
      <c r="P1183" s="74"/>
      <c r="Z1183" s="23"/>
      <c r="AA1183" s="23"/>
      <c r="AB1183" s="23"/>
      <c r="AC1183" s="23"/>
      <c r="AD1183" s="23"/>
      <c r="AE1183" s="23"/>
      <c r="AF1183" s="23"/>
    </row>
    <row r="1184" spans="16:32" ht="13">
      <c r="P1184" s="74"/>
      <c r="Z1184" s="23"/>
      <c r="AA1184" s="23"/>
      <c r="AB1184" s="23"/>
      <c r="AC1184" s="23"/>
      <c r="AD1184" s="23"/>
      <c r="AE1184" s="23"/>
      <c r="AF1184" s="23"/>
    </row>
    <row r="1185" spans="16:32" ht="13">
      <c r="P1185" s="74"/>
      <c r="Z1185" s="23"/>
      <c r="AA1185" s="23"/>
      <c r="AB1185" s="23"/>
      <c r="AC1185" s="23"/>
      <c r="AD1185" s="23"/>
      <c r="AE1185" s="23"/>
      <c r="AF1185" s="23"/>
    </row>
    <row r="1186" spans="16:32" ht="13">
      <c r="P1186" s="74"/>
      <c r="Z1186" s="23"/>
      <c r="AA1186" s="23"/>
      <c r="AB1186" s="23"/>
      <c r="AC1186" s="23"/>
      <c r="AD1186" s="23"/>
      <c r="AE1186" s="23"/>
      <c r="AF1186" s="23"/>
    </row>
    <row r="1187" spans="16:32" ht="13">
      <c r="P1187" s="74"/>
      <c r="Z1187" s="23"/>
      <c r="AA1187" s="23"/>
      <c r="AB1187" s="23"/>
      <c r="AC1187" s="23"/>
      <c r="AD1187" s="23"/>
      <c r="AE1187" s="23"/>
      <c r="AF1187" s="23"/>
    </row>
    <row r="1188" spans="16:32" ht="13">
      <c r="P1188" s="74"/>
      <c r="Z1188" s="23"/>
      <c r="AA1188" s="23"/>
      <c r="AB1188" s="23"/>
      <c r="AC1188" s="23"/>
      <c r="AD1188" s="23"/>
      <c r="AE1188" s="23"/>
      <c r="AF1188" s="23"/>
    </row>
    <row r="1189" spans="16:32" ht="13">
      <c r="P1189" s="74"/>
      <c r="Z1189" s="23"/>
      <c r="AA1189" s="23"/>
      <c r="AB1189" s="23"/>
      <c r="AC1189" s="23"/>
      <c r="AD1189" s="23"/>
      <c r="AE1189" s="23"/>
      <c r="AF1189" s="23"/>
    </row>
    <row r="1190" spans="16:32" ht="13">
      <c r="P1190" s="74"/>
      <c r="Z1190" s="23"/>
      <c r="AA1190" s="23"/>
      <c r="AB1190" s="23"/>
      <c r="AC1190" s="23"/>
      <c r="AD1190" s="23"/>
      <c r="AE1190" s="23"/>
      <c r="AF1190" s="23"/>
    </row>
    <row r="1191" spans="16:32" ht="13">
      <c r="P1191" s="74"/>
      <c r="Z1191" s="23"/>
      <c r="AA1191" s="23"/>
      <c r="AB1191" s="23"/>
      <c r="AC1191" s="23"/>
      <c r="AD1191" s="23"/>
      <c r="AE1191" s="23"/>
      <c r="AF1191" s="23"/>
    </row>
    <row r="1192" spans="16:32" ht="13">
      <c r="P1192" s="74"/>
      <c r="Z1192" s="23"/>
      <c r="AA1192" s="23"/>
      <c r="AB1192" s="23"/>
      <c r="AC1192" s="23"/>
      <c r="AD1192" s="23"/>
      <c r="AE1192" s="23"/>
      <c r="AF1192" s="23"/>
    </row>
    <row r="1193" spans="16:32" ht="13">
      <c r="P1193" s="74"/>
      <c r="Z1193" s="23"/>
      <c r="AA1193" s="23"/>
      <c r="AB1193" s="23"/>
      <c r="AC1193" s="23"/>
      <c r="AD1193" s="23"/>
      <c r="AE1193" s="23"/>
      <c r="AF1193" s="23"/>
    </row>
    <row r="1194" spans="16:32" ht="13">
      <c r="P1194" s="74"/>
      <c r="Z1194" s="23"/>
      <c r="AA1194" s="23"/>
      <c r="AB1194" s="23"/>
      <c r="AC1194" s="23"/>
      <c r="AD1194" s="23"/>
      <c r="AE1194" s="23"/>
      <c r="AF1194" s="23"/>
    </row>
    <row r="1195" spans="16:32" ht="13">
      <c r="P1195" s="74"/>
      <c r="Z1195" s="23"/>
      <c r="AA1195" s="23"/>
      <c r="AB1195" s="23"/>
      <c r="AC1195" s="23"/>
      <c r="AD1195" s="23"/>
      <c r="AE1195" s="23"/>
      <c r="AF1195" s="23"/>
    </row>
    <row r="1196" spans="16:32" ht="13">
      <c r="P1196" s="74"/>
      <c r="Z1196" s="23"/>
      <c r="AA1196" s="23"/>
      <c r="AB1196" s="23"/>
      <c r="AC1196" s="23"/>
      <c r="AD1196" s="23"/>
      <c r="AE1196" s="23"/>
      <c r="AF1196" s="23"/>
    </row>
    <row r="1197" spans="16:32" ht="13">
      <c r="P1197" s="74"/>
      <c r="Z1197" s="23"/>
      <c r="AA1197" s="23"/>
      <c r="AB1197" s="23"/>
      <c r="AC1197" s="23"/>
      <c r="AD1197" s="23"/>
      <c r="AE1197" s="23"/>
      <c r="AF1197" s="23"/>
    </row>
    <row r="1198" spans="16:32" ht="13">
      <c r="P1198" s="74"/>
      <c r="Z1198" s="23"/>
      <c r="AA1198" s="23"/>
      <c r="AB1198" s="23"/>
      <c r="AC1198" s="23"/>
      <c r="AD1198" s="23"/>
      <c r="AE1198" s="23"/>
      <c r="AF1198" s="23"/>
    </row>
    <row r="1199" spans="16:32" ht="13">
      <c r="P1199" s="74"/>
      <c r="Z1199" s="23"/>
      <c r="AA1199" s="23"/>
      <c r="AB1199" s="23"/>
      <c r="AC1199" s="23"/>
      <c r="AD1199" s="23"/>
      <c r="AE1199" s="23"/>
      <c r="AF1199" s="23"/>
    </row>
    <row r="1200" spans="16:32" ht="13">
      <c r="P1200" s="74"/>
      <c r="Z1200" s="23"/>
      <c r="AA1200" s="23"/>
      <c r="AB1200" s="23"/>
      <c r="AC1200" s="23"/>
      <c r="AD1200" s="23"/>
      <c r="AE1200" s="23"/>
      <c r="AF1200" s="23"/>
    </row>
    <row r="1201" spans="16:32" ht="13">
      <c r="P1201" s="74"/>
      <c r="Z1201" s="23"/>
      <c r="AA1201" s="23"/>
      <c r="AB1201" s="23"/>
      <c r="AC1201" s="23"/>
      <c r="AD1201" s="23"/>
      <c r="AE1201" s="23"/>
      <c r="AF1201" s="23"/>
    </row>
    <row r="1202" spans="16:32" ht="13">
      <c r="P1202" s="74"/>
      <c r="Z1202" s="23"/>
      <c r="AA1202" s="23"/>
      <c r="AB1202" s="23"/>
      <c r="AC1202" s="23"/>
      <c r="AD1202" s="23"/>
      <c r="AE1202" s="23"/>
      <c r="AF1202" s="23"/>
    </row>
    <row r="1203" spans="16:32" ht="13">
      <c r="P1203" s="74"/>
      <c r="Z1203" s="23"/>
      <c r="AA1203" s="23"/>
      <c r="AB1203" s="23"/>
      <c r="AC1203" s="23"/>
      <c r="AD1203" s="23"/>
      <c r="AE1203" s="23"/>
      <c r="AF1203" s="23"/>
    </row>
    <row r="1204" spans="16:32" ht="13">
      <c r="P1204" s="74"/>
      <c r="Z1204" s="23"/>
      <c r="AA1204" s="23"/>
      <c r="AB1204" s="23"/>
      <c r="AC1204" s="23"/>
      <c r="AD1204" s="23"/>
      <c r="AE1204" s="23"/>
      <c r="AF1204" s="23"/>
    </row>
    <row r="1205" spans="16:32" ht="13">
      <c r="P1205" s="74"/>
      <c r="Z1205" s="23"/>
      <c r="AA1205" s="23"/>
      <c r="AB1205" s="23"/>
      <c r="AC1205" s="23"/>
      <c r="AD1205" s="23"/>
      <c r="AE1205" s="23"/>
      <c r="AF1205" s="23"/>
    </row>
    <row r="1206" spans="16:32" ht="13">
      <c r="P1206" s="74"/>
      <c r="Z1206" s="23"/>
      <c r="AA1206" s="23"/>
      <c r="AB1206" s="23"/>
      <c r="AC1206" s="23"/>
      <c r="AD1206" s="23"/>
      <c r="AE1206" s="23"/>
      <c r="AF1206" s="23"/>
    </row>
    <row r="1207" spans="16:32" ht="13">
      <c r="P1207" s="74"/>
      <c r="Z1207" s="23"/>
      <c r="AA1207" s="23"/>
      <c r="AB1207" s="23"/>
      <c r="AC1207" s="23"/>
      <c r="AD1207" s="23"/>
      <c r="AE1207" s="23"/>
      <c r="AF1207" s="23"/>
    </row>
    <row r="1208" spans="16:32" ht="13">
      <c r="P1208" s="74"/>
      <c r="Z1208" s="23"/>
      <c r="AA1208" s="23"/>
      <c r="AB1208" s="23"/>
      <c r="AC1208" s="23"/>
      <c r="AD1208" s="23"/>
      <c r="AE1208" s="23"/>
      <c r="AF1208" s="23"/>
    </row>
    <row r="1209" spans="16:32" ht="13">
      <c r="P1209" s="74"/>
      <c r="Z1209" s="23"/>
      <c r="AA1209" s="23"/>
      <c r="AB1209" s="23"/>
      <c r="AC1209" s="23"/>
      <c r="AD1209" s="23"/>
      <c r="AE1209" s="23"/>
      <c r="AF1209" s="23"/>
    </row>
    <row r="1210" spans="16:32" ht="13">
      <c r="P1210" s="74"/>
      <c r="Z1210" s="23"/>
      <c r="AA1210" s="23"/>
      <c r="AB1210" s="23"/>
      <c r="AC1210" s="23"/>
      <c r="AD1210" s="23"/>
      <c r="AE1210" s="23"/>
      <c r="AF1210" s="23"/>
    </row>
    <row r="1211" spans="16:32" ht="13">
      <c r="P1211" s="74"/>
      <c r="Z1211" s="23"/>
      <c r="AA1211" s="23"/>
      <c r="AB1211" s="23"/>
      <c r="AC1211" s="23"/>
      <c r="AD1211" s="23"/>
      <c r="AE1211" s="23"/>
      <c r="AF1211" s="23"/>
    </row>
    <row r="1212" spans="16:32" ht="13">
      <c r="P1212" s="74"/>
      <c r="Z1212" s="23"/>
      <c r="AA1212" s="23"/>
      <c r="AB1212" s="23"/>
      <c r="AC1212" s="23"/>
      <c r="AD1212" s="23"/>
      <c r="AE1212" s="23"/>
      <c r="AF1212" s="23"/>
    </row>
    <row r="1213" spans="16:32" ht="13">
      <c r="P1213" s="74"/>
      <c r="Z1213" s="23"/>
      <c r="AA1213" s="23"/>
      <c r="AB1213" s="23"/>
      <c r="AC1213" s="23"/>
      <c r="AD1213" s="23"/>
      <c r="AE1213" s="23"/>
      <c r="AF1213" s="23"/>
    </row>
    <row r="1214" spans="16:32" ht="13">
      <c r="P1214" s="74"/>
      <c r="Z1214" s="23"/>
      <c r="AA1214" s="23"/>
      <c r="AB1214" s="23"/>
      <c r="AC1214" s="23"/>
      <c r="AD1214" s="23"/>
      <c r="AE1214" s="23"/>
      <c r="AF1214" s="23"/>
    </row>
    <row r="1215" spans="16:32" ht="13">
      <c r="P1215" s="74"/>
      <c r="Z1215" s="23"/>
      <c r="AA1215" s="23"/>
      <c r="AB1215" s="23"/>
      <c r="AC1215" s="23"/>
      <c r="AD1215" s="23"/>
      <c r="AE1215" s="23"/>
      <c r="AF1215" s="23"/>
    </row>
    <row r="1216" spans="16:32" ht="13">
      <c r="P1216" s="74"/>
      <c r="Z1216" s="23"/>
      <c r="AA1216" s="23"/>
      <c r="AB1216" s="23"/>
      <c r="AC1216" s="23"/>
      <c r="AD1216" s="23"/>
      <c r="AE1216" s="23"/>
      <c r="AF1216" s="23"/>
    </row>
    <row r="1217" spans="16:32" ht="13">
      <c r="P1217" s="74"/>
      <c r="Z1217" s="23"/>
      <c r="AA1217" s="23"/>
      <c r="AB1217" s="23"/>
      <c r="AC1217" s="23"/>
      <c r="AD1217" s="23"/>
      <c r="AE1217" s="23"/>
      <c r="AF1217" s="23"/>
    </row>
    <row r="1218" spans="16:32" ht="13">
      <c r="P1218" s="74"/>
      <c r="Z1218" s="23"/>
      <c r="AA1218" s="23"/>
      <c r="AB1218" s="23"/>
      <c r="AC1218" s="23"/>
      <c r="AD1218" s="23"/>
      <c r="AE1218" s="23"/>
      <c r="AF1218" s="23"/>
    </row>
    <row r="1219" spans="16:32" ht="13">
      <c r="P1219" s="74"/>
      <c r="Z1219" s="23"/>
      <c r="AA1219" s="23"/>
      <c r="AB1219" s="23"/>
      <c r="AC1219" s="23"/>
      <c r="AD1219" s="23"/>
      <c r="AE1219" s="23"/>
      <c r="AF1219" s="23"/>
    </row>
    <row r="1220" spans="16:32" ht="13">
      <c r="P1220" s="74"/>
      <c r="Z1220" s="23"/>
      <c r="AA1220" s="23"/>
      <c r="AB1220" s="23"/>
      <c r="AC1220" s="23"/>
      <c r="AD1220" s="23"/>
      <c r="AE1220" s="23"/>
      <c r="AF1220" s="23"/>
    </row>
    <row r="1221" spans="16:32" ht="13">
      <c r="P1221" s="74"/>
      <c r="Z1221" s="23"/>
      <c r="AA1221" s="23"/>
      <c r="AB1221" s="23"/>
      <c r="AC1221" s="23"/>
      <c r="AD1221" s="23"/>
      <c r="AE1221" s="23"/>
      <c r="AF1221" s="23"/>
    </row>
    <row r="1222" spans="16:32" ht="13">
      <c r="P1222" s="74"/>
      <c r="Z1222" s="23"/>
      <c r="AA1222" s="23"/>
      <c r="AB1222" s="23"/>
      <c r="AC1222" s="23"/>
      <c r="AD1222" s="23"/>
      <c r="AE1222" s="23"/>
      <c r="AF1222" s="23"/>
    </row>
    <row r="1223" spans="16:32" ht="13">
      <c r="P1223" s="74"/>
      <c r="Z1223" s="23"/>
      <c r="AA1223" s="23"/>
      <c r="AB1223" s="23"/>
      <c r="AC1223" s="23"/>
      <c r="AD1223" s="23"/>
      <c r="AE1223" s="23"/>
      <c r="AF1223" s="23"/>
    </row>
    <row r="1224" spans="16:32" ht="13">
      <c r="P1224" s="74"/>
      <c r="Z1224" s="23"/>
      <c r="AA1224" s="23"/>
      <c r="AB1224" s="23"/>
      <c r="AC1224" s="23"/>
      <c r="AD1224" s="23"/>
      <c r="AE1224" s="23"/>
      <c r="AF1224" s="23"/>
    </row>
    <row r="1225" spans="16:32" ht="13">
      <c r="P1225" s="74"/>
      <c r="Z1225" s="23"/>
      <c r="AA1225" s="23"/>
      <c r="AB1225" s="23"/>
      <c r="AC1225" s="23"/>
      <c r="AD1225" s="23"/>
      <c r="AE1225" s="23"/>
      <c r="AF1225" s="23"/>
    </row>
    <row r="1226" spans="16:32" ht="13">
      <c r="P1226" s="74"/>
      <c r="Z1226" s="23"/>
      <c r="AA1226" s="23"/>
      <c r="AB1226" s="23"/>
      <c r="AC1226" s="23"/>
      <c r="AD1226" s="23"/>
      <c r="AE1226" s="23"/>
      <c r="AF1226" s="23"/>
    </row>
    <row r="1227" spans="16:32" ht="13">
      <c r="P1227" s="74"/>
      <c r="Z1227" s="23"/>
      <c r="AA1227" s="23"/>
      <c r="AB1227" s="23"/>
      <c r="AC1227" s="23"/>
      <c r="AD1227" s="23"/>
      <c r="AE1227" s="23"/>
      <c r="AF1227" s="23"/>
    </row>
    <row r="1228" spans="16:32" ht="13">
      <c r="P1228" s="74"/>
      <c r="Z1228" s="23"/>
      <c r="AA1228" s="23"/>
      <c r="AB1228" s="23"/>
      <c r="AC1228" s="23"/>
      <c r="AD1228" s="23"/>
      <c r="AE1228" s="23"/>
      <c r="AF1228" s="23"/>
    </row>
    <row r="1229" spans="16:32" ht="13">
      <c r="P1229" s="74"/>
      <c r="Z1229" s="23"/>
      <c r="AA1229" s="23"/>
      <c r="AB1229" s="23"/>
      <c r="AC1229" s="23"/>
      <c r="AD1229" s="23"/>
      <c r="AE1229" s="23"/>
      <c r="AF1229" s="23"/>
    </row>
    <row r="1230" spans="16:32" ht="13">
      <c r="P1230" s="74"/>
      <c r="Z1230" s="23"/>
      <c r="AA1230" s="23"/>
      <c r="AB1230" s="23"/>
      <c r="AC1230" s="23"/>
      <c r="AD1230" s="23"/>
      <c r="AE1230" s="23"/>
      <c r="AF1230" s="23"/>
    </row>
    <row r="1231" spans="16:32" ht="13">
      <c r="P1231" s="74"/>
      <c r="Z1231" s="23"/>
      <c r="AA1231" s="23"/>
      <c r="AB1231" s="23"/>
      <c r="AC1231" s="23"/>
      <c r="AD1231" s="23"/>
      <c r="AE1231" s="23"/>
      <c r="AF1231" s="23"/>
    </row>
    <row r="1232" spans="16:32" ht="13">
      <c r="P1232" s="74"/>
      <c r="Z1232" s="23"/>
      <c r="AA1232" s="23"/>
      <c r="AB1232" s="23"/>
      <c r="AC1232" s="23"/>
      <c r="AD1232" s="23"/>
      <c r="AE1232" s="23"/>
      <c r="AF1232" s="23"/>
    </row>
    <row r="1233" spans="16:32" ht="13">
      <c r="P1233" s="74"/>
      <c r="Z1233" s="23"/>
      <c r="AA1233" s="23"/>
      <c r="AB1233" s="23"/>
      <c r="AC1233" s="23"/>
      <c r="AD1233" s="23"/>
      <c r="AE1233" s="23"/>
      <c r="AF1233" s="23"/>
    </row>
    <row r="1234" spans="16:32" ht="13">
      <c r="P1234" s="74"/>
      <c r="Z1234" s="23"/>
      <c r="AA1234" s="23"/>
      <c r="AB1234" s="23"/>
      <c r="AC1234" s="23"/>
      <c r="AD1234" s="23"/>
      <c r="AE1234" s="23"/>
      <c r="AF1234" s="23"/>
    </row>
    <row r="1235" spans="16:32" ht="13">
      <c r="P1235" s="74"/>
      <c r="Z1235" s="23"/>
      <c r="AA1235" s="23"/>
      <c r="AB1235" s="23"/>
      <c r="AC1235" s="23"/>
      <c r="AD1235" s="23"/>
      <c r="AE1235" s="23"/>
      <c r="AF1235" s="23"/>
    </row>
    <row r="1236" spans="16:32" ht="13">
      <c r="P1236" s="74"/>
      <c r="Z1236" s="23"/>
      <c r="AA1236" s="23"/>
      <c r="AB1236" s="23"/>
      <c r="AC1236" s="23"/>
      <c r="AD1236" s="23"/>
      <c r="AE1236" s="23"/>
      <c r="AF1236" s="23"/>
    </row>
    <row r="1237" spans="16:32" ht="13">
      <c r="P1237" s="74"/>
      <c r="Z1237" s="23"/>
      <c r="AA1237" s="23"/>
      <c r="AB1237" s="23"/>
      <c r="AC1237" s="23"/>
      <c r="AD1237" s="23"/>
      <c r="AE1237" s="23"/>
      <c r="AF1237" s="23"/>
    </row>
    <row r="1238" spans="16:32" ht="13">
      <c r="P1238" s="74"/>
      <c r="Z1238" s="23"/>
      <c r="AA1238" s="23"/>
      <c r="AB1238" s="23"/>
      <c r="AC1238" s="23"/>
      <c r="AD1238" s="23"/>
      <c r="AE1238" s="23"/>
      <c r="AF1238" s="23"/>
    </row>
    <row r="1239" spans="16:32" ht="13">
      <c r="P1239" s="74"/>
      <c r="Z1239" s="23"/>
      <c r="AA1239" s="23"/>
      <c r="AB1239" s="23"/>
      <c r="AC1239" s="23"/>
      <c r="AD1239" s="23"/>
      <c r="AE1239" s="23"/>
      <c r="AF1239" s="23"/>
    </row>
    <row r="1240" spans="16:32" ht="13">
      <c r="P1240" s="74"/>
      <c r="Z1240" s="23"/>
      <c r="AA1240" s="23"/>
      <c r="AB1240" s="23"/>
      <c r="AC1240" s="23"/>
      <c r="AD1240" s="23"/>
      <c r="AE1240" s="23"/>
      <c r="AF1240" s="23"/>
    </row>
    <row r="1241" spans="16:32" ht="13">
      <c r="P1241" s="74"/>
      <c r="Z1241" s="23"/>
      <c r="AA1241" s="23"/>
      <c r="AB1241" s="23"/>
      <c r="AC1241" s="23"/>
      <c r="AD1241" s="23"/>
      <c r="AE1241" s="23"/>
      <c r="AF1241" s="23"/>
    </row>
    <row r="1242" spans="16:32" ht="13">
      <c r="P1242" s="74"/>
      <c r="Z1242" s="23"/>
      <c r="AA1242" s="23"/>
      <c r="AB1242" s="23"/>
      <c r="AC1242" s="23"/>
      <c r="AD1242" s="23"/>
      <c r="AE1242" s="23"/>
      <c r="AF1242" s="23"/>
    </row>
    <row r="1243" spans="16:32" ht="13">
      <c r="P1243" s="74"/>
      <c r="Z1243" s="23"/>
      <c r="AA1243" s="23"/>
      <c r="AB1243" s="23"/>
      <c r="AC1243" s="23"/>
      <c r="AD1243" s="23"/>
      <c r="AE1243" s="23"/>
      <c r="AF1243" s="23"/>
    </row>
    <row r="1244" spans="16:32" ht="13">
      <c r="P1244" s="74"/>
      <c r="Z1244" s="23"/>
      <c r="AA1244" s="23"/>
      <c r="AB1244" s="23"/>
      <c r="AC1244" s="23"/>
      <c r="AD1244" s="23"/>
      <c r="AE1244" s="23"/>
      <c r="AF1244" s="23"/>
    </row>
    <row r="1245" spans="16:32" ht="13">
      <c r="P1245" s="74"/>
      <c r="Z1245" s="23"/>
      <c r="AA1245" s="23"/>
      <c r="AB1245" s="23"/>
      <c r="AC1245" s="23"/>
      <c r="AD1245" s="23"/>
      <c r="AE1245" s="23"/>
      <c r="AF1245" s="23"/>
    </row>
    <row r="1246" spans="16:32" ht="13">
      <c r="P1246" s="74"/>
      <c r="Z1246" s="23"/>
      <c r="AA1246" s="23"/>
      <c r="AB1246" s="23"/>
      <c r="AC1246" s="23"/>
      <c r="AD1246" s="23"/>
      <c r="AE1246" s="23"/>
      <c r="AF1246" s="23"/>
    </row>
    <row r="1247" spans="16:32" ht="13">
      <c r="P1247" s="74"/>
      <c r="Z1247" s="23"/>
      <c r="AA1247" s="23"/>
      <c r="AB1247" s="23"/>
      <c r="AC1247" s="23"/>
      <c r="AD1247" s="23"/>
      <c r="AE1247" s="23"/>
      <c r="AF1247" s="23"/>
    </row>
    <row r="1248" spans="16:32" ht="13">
      <c r="P1248" s="74"/>
      <c r="Z1248" s="23"/>
      <c r="AA1248" s="23"/>
      <c r="AB1248" s="23"/>
      <c r="AC1248" s="23"/>
      <c r="AD1248" s="23"/>
      <c r="AE1248" s="23"/>
      <c r="AF1248" s="23"/>
    </row>
    <row r="1249" spans="16:32" ht="13">
      <c r="P1249" s="74"/>
      <c r="Z1249" s="23"/>
      <c r="AA1249" s="23"/>
      <c r="AB1249" s="23"/>
      <c r="AC1249" s="23"/>
      <c r="AD1249" s="23"/>
      <c r="AE1249" s="23"/>
      <c r="AF1249" s="23"/>
    </row>
    <row r="1250" spans="16:32" ht="13">
      <c r="P1250" s="74"/>
      <c r="Z1250" s="23"/>
      <c r="AA1250" s="23"/>
      <c r="AB1250" s="23"/>
      <c r="AC1250" s="23"/>
      <c r="AD1250" s="23"/>
      <c r="AE1250" s="23"/>
      <c r="AF1250" s="23"/>
    </row>
    <row r="1251" spans="16:32" ht="13">
      <c r="P1251" s="74"/>
      <c r="Z1251" s="23"/>
      <c r="AA1251" s="23"/>
      <c r="AB1251" s="23"/>
      <c r="AC1251" s="23"/>
      <c r="AD1251" s="23"/>
      <c r="AE1251" s="23"/>
      <c r="AF1251" s="23"/>
    </row>
    <row r="1252" spans="16:32" ht="13">
      <c r="P1252" s="74"/>
      <c r="Z1252" s="23"/>
      <c r="AA1252" s="23"/>
      <c r="AB1252" s="23"/>
      <c r="AC1252" s="23"/>
      <c r="AD1252" s="23"/>
      <c r="AE1252" s="23"/>
      <c r="AF1252" s="23"/>
    </row>
    <row r="1253" spans="16:32" ht="13">
      <c r="P1253" s="74"/>
      <c r="Z1253" s="23"/>
      <c r="AA1253" s="23"/>
      <c r="AB1253" s="23"/>
      <c r="AC1253" s="23"/>
      <c r="AD1253" s="23"/>
      <c r="AE1253" s="23"/>
      <c r="AF1253" s="23"/>
    </row>
    <row r="1254" spans="16:32" ht="13">
      <c r="P1254" s="74"/>
      <c r="Z1254" s="23"/>
      <c r="AA1254" s="23"/>
      <c r="AB1254" s="23"/>
      <c r="AC1254" s="23"/>
      <c r="AD1254" s="23"/>
      <c r="AE1254" s="23"/>
      <c r="AF1254" s="23"/>
    </row>
    <row r="1255" spans="16:32" ht="13">
      <c r="P1255" s="74"/>
      <c r="Z1255" s="23"/>
      <c r="AA1255" s="23"/>
      <c r="AB1255" s="23"/>
      <c r="AC1255" s="23"/>
      <c r="AD1255" s="23"/>
      <c r="AE1255" s="23"/>
      <c r="AF1255" s="23"/>
    </row>
    <row r="1256" spans="16:32" ht="13">
      <c r="P1256" s="74"/>
      <c r="Z1256" s="23"/>
      <c r="AA1256" s="23"/>
      <c r="AB1256" s="23"/>
      <c r="AC1256" s="23"/>
      <c r="AD1256" s="23"/>
      <c r="AE1256" s="23"/>
      <c r="AF1256" s="23"/>
    </row>
    <row r="1257" spans="16:32" ht="13">
      <c r="P1257" s="74"/>
      <c r="Z1257" s="23"/>
      <c r="AA1257" s="23"/>
      <c r="AB1257" s="23"/>
      <c r="AC1257" s="23"/>
      <c r="AD1257" s="23"/>
      <c r="AE1257" s="23"/>
      <c r="AF1257" s="23"/>
    </row>
    <row r="1258" spans="16:32" ht="13">
      <c r="P1258" s="74"/>
      <c r="Z1258" s="23"/>
      <c r="AA1258" s="23"/>
      <c r="AB1258" s="23"/>
      <c r="AC1258" s="23"/>
      <c r="AD1258" s="23"/>
      <c r="AE1258" s="23"/>
      <c r="AF1258" s="23"/>
    </row>
    <row r="1259" spans="16:32" ht="13">
      <c r="P1259" s="74"/>
      <c r="Z1259" s="23"/>
      <c r="AA1259" s="23"/>
      <c r="AB1259" s="23"/>
      <c r="AC1259" s="23"/>
      <c r="AD1259" s="23"/>
      <c r="AE1259" s="23"/>
      <c r="AF1259" s="23"/>
    </row>
    <row r="1260" spans="16:32" ht="13">
      <c r="P1260" s="74"/>
      <c r="Z1260" s="23"/>
      <c r="AA1260" s="23"/>
      <c r="AB1260" s="23"/>
      <c r="AC1260" s="23"/>
      <c r="AD1260" s="23"/>
      <c r="AE1260" s="23"/>
      <c r="AF1260" s="23"/>
    </row>
    <row r="1261" spans="16:32" ht="13">
      <c r="P1261" s="74"/>
      <c r="Z1261" s="23"/>
      <c r="AA1261" s="23"/>
      <c r="AB1261" s="23"/>
      <c r="AC1261" s="23"/>
      <c r="AD1261" s="23"/>
      <c r="AE1261" s="23"/>
      <c r="AF1261" s="23"/>
    </row>
    <row r="1262" spans="16:32" ht="13">
      <c r="P1262" s="74"/>
      <c r="Z1262" s="23"/>
      <c r="AA1262" s="23"/>
      <c r="AB1262" s="23"/>
      <c r="AC1262" s="23"/>
      <c r="AD1262" s="23"/>
      <c r="AE1262" s="23"/>
      <c r="AF1262" s="23"/>
    </row>
    <row r="1263" spans="16:32" ht="13">
      <c r="P1263" s="74"/>
      <c r="Z1263" s="23"/>
      <c r="AA1263" s="23"/>
      <c r="AB1263" s="23"/>
      <c r="AC1263" s="23"/>
      <c r="AD1263" s="23"/>
      <c r="AE1263" s="23"/>
      <c r="AF1263" s="23"/>
    </row>
    <row r="1264" spans="16:32" ht="13">
      <c r="P1264" s="74"/>
      <c r="Z1264" s="23"/>
      <c r="AA1264" s="23"/>
      <c r="AB1264" s="23"/>
      <c r="AC1264" s="23"/>
      <c r="AD1264" s="23"/>
      <c r="AE1264" s="23"/>
      <c r="AF1264" s="23"/>
    </row>
    <row r="1265" spans="16:32" ht="13">
      <c r="P1265" s="74"/>
      <c r="Z1265" s="23"/>
      <c r="AA1265" s="23"/>
      <c r="AB1265" s="23"/>
      <c r="AC1265" s="23"/>
      <c r="AD1265" s="23"/>
      <c r="AE1265" s="23"/>
      <c r="AF1265" s="23"/>
    </row>
    <row r="1266" spans="16:32" ht="13">
      <c r="P1266" s="74"/>
      <c r="Z1266" s="23"/>
      <c r="AA1266" s="23"/>
      <c r="AB1266" s="23"/>
      <c r="AC1266" s="23"/>
      <c r="AD1266" s="23"/>
      <c r="AE1266" s="23"/>
      <c r="AF1266" s="23"/>
    </row>
    <row r="1267" spans="16:32" ht="13">
      <c r="P1267" s="74"/>
      <c r="Z1267" s="23"/>
      <c r="AA1267" s="23"/>
      <c r="AB1267" s="23"/>
      <c r="AC1267" s="23"/>
      <c r="AD1267" s="23"/>
      <c r="AE1267" s="23"/>
      <c r="AF1267" s="23"/>
    </row>
    <row r="1268" spans="16:32" ht="13">
      <c r="P1268" s="74"/>
      <c r="Z1268" s="23"/>
      <c r="AA1268" s="23"/>
      <c r="AB1268" s="23"/>
      <c r="AC1268" s="23"/>
      <c r="AD1268" s="23"/>
      <c r="AE1268" s="23"/>
      <c r="AF1268" s="23"/>
    </row>
    <row r="1269" spans="16:32" ht="13">
      <c r="P1269" s="74"/>
      <c r="Z1269" s="23"/>
      <c r="AA1269" s="23"/>
      <c r="AB1269" s="23"/>
      <c r="AC1269" s="23"/>
      <c r="AD1269" s="23"/>
      <c r="AE1269" s="23"/>
      <c r="AF1269" s="23"/>
    </row>
    <row r="1270" spans="16:32" ht="13">
      <c r="P1270" s="74"/>
      <c r="Z1270" s="23"/>
      <c r="AA1270" s="23"/>
      <c r="AB1270" s="23"/>
      <c r="AC1270" s="23"/>
      <c r="AD1270" s="23"/>
      <c r="AE1270" s="23"/>
      <c r="AF1270" s="23"/>
    </row>
    <row r="1271" spans="16:32" ht="13">
      <c r="P1271" s="74"/>
      <c r="Z1271" s="23"/>
      <c r="AA1271" s="23"/>
      <c r="AB1271" s="23"/>
      <c r="AC1271" s="23"/>
      <c r="AD1271" s="23"/>
      <c r="AE1271" s="23"/>
      <c r="AF1271" s="23"/>
    </row>
    <row r="1272" spans="16:32" ht="13">
      <c r="P1272" s="74"/>
      <c r="Z1272" s="23"/>
      <c r="AA1272" s="23"/>
      <c r="AB1272" s="23"/>
      <c r="AC1272" s="23"/>
      <c r="AD1272" s="23"/>
      <c r="AE1272" s="23"/>
      <c r="AF1272" s="23"/>
    </row>
    <row r="1273" spans="16:32" ht="13">
      <c r="P1273" s="74"/>
      <c r="Z1273" s="23"/>
      <c r="AA1273" s="23"/>
      <c r="AB1273" s="23"/>
      <c r="AC1273" s="23"/>
      <c r="AD1273" s="23"/>
      <c r="AE1273" s="23"/>
      <c r="AF1273" s="23"/>
    </row>
    <row r="1274" spans="16:32" ht="13">
      <c r="Z1274" s="23"/>
      <c r="AA1274" s="23"/>
      <c r="AB1274" s="23"/>
      <c r="AC1274" s="23"/>
      <c r="AD1274" s="23"/>
      <c r="AE1274" s="23"/>
      <c r="AF1274" s="23"/>
    </row>
    <row r="1275" spans="16:32" ht="13">
      <c r="P1275" s="74"/>
      <c r="Z1275" s="23"/>
      <c r="AA1275" s="23"/>
      <c r="AB1275" s="23"/>
      <c r="AC1275" s="23"/>
      <c r="AD1275" s="23"/>
      <c r="AE1275" s="23"/>
      <c r="AF1275" s="23"/>
    </row>
    <row r="1276" spans="16:32" ht="13">
      <c r="P1276" s="74"/>
      <c r="Z1276" s="23"/>
      <c r="AA1276" s="23"/>
      <c r="AB1276" s="23"/>
      <c r="AC1276" s="23"/>
      <c r="AD1276" s="23"/>
      <c r="AE1276" s="23"/>
      <c r="AF1276" s="23"/>
    </row>
    <row r="1277" spans="16:32" ht="13">
      <c r="P1277" s="74"/>
      <c r="Z1277" s="23"/>
      <c r="AA1277" s="23"/>
      <c r="AB1277" s="23"/>
      <c r="AC1277" s="23"/>
      <c r="AD1277" s="23"/>
      <c r="AE1277" s="23"/>
      <c r="AF1277" s="23"/>
    </row>
    <row r="1278" spans="16:32" ht="13">
      <c r="P1278" s="74"/>
      <c r="Z1278" s="23"/>
      <c r="AA1278" s="23"/>
      <c r="AB1278" s="23"/>
      <c r="AC1278" s="23"/>
      <c r="AD1278" s="23"/>
      <c r="AE1278" s="23"/>
      <c r="AF1278" s="23"/>
    </row>
    <row r="1279" spans="16:32" ht="13">
      <c r="P1279" s="74"/>
      <c r="Z1279" s="23"/>
      <c r="AA1279" s="23"/>
      <c r="AB1279" s="23"/>
      <c r="AC1279" s="23"/>
      <c r="AD1279" s="23"/>
      <c r="AE1279" s="23"/>
      <c r="AF1279" s="23"/>
    </row>
    <row r="1280" spans="16:32" ht="13">
      <c r="P1280" s="74"/>
      <c r="Z1280" s="23"/>
      <c r="AA1280" s="23"/>
      <c r="AB1280" s="23"/>
      <c r="AC1280" s="23"/>
      <c r="AD1280" s="23"/>
      <c r="AE1280" s="23"/>
      <c r="AF1280" s="23"/>
    </row>
    <row r="1281" spans="16:32" ht="13">
      <c r="P1281" s="74"/>
      <c r="Z1281" s="23"/>
      <c r="AA1281" s="23"/>
      <c r="AB1281" s="23"/>
      <c r="AC1281" s="23"/>
      <c r="AD1281" s="23"/>
      <c r="AE1281" s="23"/>
      <c r="AF1281" s="23"/>
    </row>
    <row r="1282" spans="16:32" ht="13">
      <c r="P1282" s="74"/>
      <c r="Z1282" s="23"/>
      <c r="AA1282" s="23"/>
      <c r="AB1282" s="23"/>
      <c r="AC1282" s="23"/>
      <c r="AD1282" s="23"/>
      <c r="AE1282" s="23"/>
      <c r="AF1282" s="23"/>
    </row>
    <row r="1283" spans="16:32" ht="13">
      <c r="P1283" s="74"/>
      <c r="Z1283" s="23"/>
      <c r="AA1283" s="23"/>
      <c r="AB1283" s="23"/>
      <c r="AC1283" s="23"/>
      <c r="AD1283" s="23"/>
      <c r="AE1283" s="23"/>
      <c r="AF1283" s="23"/>
    </row>
    <row r="1284" spans="16:32" ht="13">
      <c r="P1284" s="74"/>
      <c r="Z1284" s="23"/>
      <c r="AA1284" s="23"/>
      <c r="AB1284" s="23"/>
      <c r="AC1284" s="23"/>
      <c r="AD1284" s="23"/>
      <c r="AE1284" s="23"/>
      <c r="AF1284" s="23"/>
    </row>
    <row r="1285" spans="16:32" ht="13">
      <c r="P1285" s="74"/>
      <c r="Z1285" s="23"/>
      <c r="AA1285" s="23"/>
      <c r="AB1285" s="23"/>
      <c r="AC1285" s="23"/>
      <c r="AD1285" s="23"/>
      <c r="AE1285" s="23"/>
      <c r="AF1285" s="23"/>
    </row>
    <row r="1286" spans="16:32" ht="13">
      <c r="P1286" s="74"/>
      <c r="Z1286" s="23"/>
      <c r="AA1286" s="23"/>
      <c r="AB1286" s="23"/>
      <c r="AC1286" s="23"/>
      <c r="AD1286" s="23"/>
      <c r="AE1286" s="23"/>
      <c r="AF1286" s="23"/>
    </row>
    <row r="1287" spans="16:32" ht="13">
      <c r="P1287" s="74"/>
      <c r="Z1287" s="23"/>
      <c r="AA1287" s="23"/>
      <c r="AB1287" s="23"/>
      <c r="AC1287" s="23"/>
      <c r="AD1287" s="23"/>
      <c r="AE1287" s="23"/>
      <c r="AF1287" s="23"/>
    </row>
    <row r="1288" spans="16:32" ht="13">
      <c r="P1288" s="74"/>
      <c r="Z1288" s="23"/>
      <c r="AA1288" s="23"/>
      <c r="AB1288" s="23"/>
      <c r="AC1288" s="23"/>
      <c r="AD1288" s="23"/>
      <c r="AE1288" s="23"/>
      <c r="AF1288" s="23"/>
    </row>
    <row r="1289" spans="16:32" ht="13">
      <c r="P1289" s="74"/>
      <c r="Z1289" s="23"/>
      <c r="AA1289" s="23"/>
      <c r="AB1289" s="23"/>
      <c r="AC1289" s="23"/>
      <c r="AD1289" s="23"/>
      <c r="AE1289" s="23"/>
      <c r="AF1289" s="23"/>
    </row>
    <row r="1290" spans="16:32" ht="13">
      <c r="P1290" s="74"/>
      <c r="Z1290" s="23"/>
      <c r="AA1290" s="23"/>
      <c r="AB1290" s="23"/>
      <c r="AC1290" s="23"/>
      <c r="AD1290" s="23"/>
      <c r="AE1290" s="23"/>
      <c r="AF1290" s="23"/>
    </row>
    <row r="1291" spans="16:32" ht="13">
      <c r="P1291" s="74"/>
      <c r="Z1291" s="23"/>
      <c r="AA1291" s="23"/>
      <c r="AB1291" s="23"/>
      <c r="AC1291" s="23"/>
      <c r="AD1291" s="23"/>
      <c r="AE1291" s="23"/>
      <c r="AF1291" s="23"/>
    </row>
    <row r="1292" spans="16:32" ht="13">
      <c r="P1292" s="74"/>
      <c r="Z1292" s="23"/>
      <c r="AA1292" s="23"/>
      <c r="AB1292" s="23"/>
      <c r="AC1292" s="23"/>
      <c r="AD1292" s="23"/>
      <c r="AE1292" s="23"/>
      <c r="AF1292" s="23"/>
    </row>
    <row r="1293" spans="16:32" ht="13">
      <c r="P1293" s="74"/>
      <c r="Z1293" s="23"/>
      <c r="AA1293" s="23"/>
      <c r="AB1293" s="23"/>
      <c r="AC1293" s="23"/>
      <c r="AD1293" s="23"/>
      <c r="AE1293" s="23"/>
      <c r="AF1293" s="23"/>
    </row>
    <row r="1294" spans="16:32" ht="13">
      <c r="P1294" s="74"/>
      <c r="Z1294" s="23"/>
      <c r="AA1294" s="23"/>
      <c r="AB1294" s="23"/>
      <c r="AC1294" s="23"/>
      <c r="AD1294" s="23"/>
      <c r="AE1294" s="23"/>
      <c r="AF1294" s="23"/>
    </row>
    <row r="1295" spans="16:32" ht="13">
      <c r="P1295" s="74"/>
      <c r="Z1295" s="23"/>
      <c r="AA1295" s="23"/>
      <c r="AB1295" s="23"/>
      <c r="AC1295" s="23"/>
      <c r="AD1295" s="23"/>
      <c r="AE1295" s="23"/>
      <c r="AF1295" s="23"/>
    </row>
    <row r="1296" spans="16:32" ht="13">
      <c r="P1296" s="74"/>
      <c r="Z1296" s="23"/>
      <c r="AA1296" s="23"/>
      <c r="AB1296" s="23"/>
      <c r="AC1296" s="23"/>
      <c r="AD1296" s="23"/>
      <c r="AE1296" s="23"/>
      <c r="AF1296" s="23"/>
    </row>
    <row r="1297" spans="16:32" ht="13">
      <c r="P1297" s="74"/>
      <c r="Z1297" s="23"/>
      <c r="AA1297" s="23"/>
      <c r="AB1297" s="23"/>
      <c r="AC1297" s="23"/>
      <c r="AD1297" s="23"/>
      <c r="AE1297" s="23"/>
      <c r="AF1297" s="23"/>
    </row>
    <row r="1298" spans="16:32" ht="13">
      <c r="P1298" s="74"/>
      <c r="Z1298" s="23"/>
      <c r="AA1298" s="23"/>
      <c r="AB1298" s="23"/>
      <c r="AC1298" s="23"/>
      <c r="AD1298" s="23"/>
      <c r="AE1298" s="23"/>
      <c r="AF1298" s="23"/>
    </row>
    <row r="1299" spans="16:32" ht="13">
      <c r="P1299" s="74"/>
      <c r="Z1299" s="23"/>
      <c r="AA1299" s="23"/>
      <c r="AB1299" s="23"/>
      <c r="AC1299" s="23"/>
      <c r="AD1299" s="23"/>
      <c r="AE1299" s="23"/>
      <c r="AF1299" s="23"/>
    </row>
    <row r="1300" spans="16:32" ht="13">
      <c r="P1300" s="74"/>
      <c r="Z1300" s="23"/>
      <c r="AA1300" s="23"/>
      <c r="AB1300" s="23"/>
      <c r="AC1300" s="23"/>
      <c r="AD1300" s="23"/>
      <c r="AE1300" s="23"/>
      <c r="AF1300" s="23"/>
    </row>
    <row r="1301" spans="16:32" ht="13">
      <c r="P1301" s="74"/>
      <c r="Z1301" s="23"/>
      <c r="AA1301" s="23"/>
      <c r="AB1301" s="23"/>
      <c r="AC1301" s="23"/>
      <c r="AD1301" s="23"/>
      <c r="AE1301" s="23"/>
      <c r="AF1301" s="23"/>
    </row>
    <row r="1302" spans="16:32" ht="13">
      <c r="P1302" s="74"/>
      <c r="Z1302" s="23" t="s">
        <v>364</v>
      </c>
      <c r="AA1302" s="23" t="s">
        <v>346</v>
      </c>
      <c r="AB1302" s="23" t="s">
        <v>365</v>
      </c>
      <c r="AC1302" s="74">
        <v>45547</v>
      </c>
      <c r="AD1302" s="23" t="s">
        <v>365</v>
      </c>
      <c r="AE1302" s="23" t="s">
        <v>366</v>
      </c>
      <c r="AF1302" s="23">
        <v>141</v>
      </c>
    </row>
    <row r="1303" spans="16:32" ht="13">
      <c r="P1303" s="74"/>
      <c r="Z1303" s="23"/>
      <c r="AA1303" s="23"/>
      <c r="AB1303" s="23"/>
      <c r="AC1303" s="23"/>
      <c r="AD1303" s="23"/>
      <c r="AE1303" s="23"/>
      <c r="AF1303" s="23"/>
    </row>
    <row r="1304" spans="16:32" ht="13">
      <c r="P1304" s="74"/>
      <c r="Z1304" s="23"/>
      <c r="AA1304" s="23"/>
      <c r="AB1304" s="23"/>
      <c r="AC1304" s="23"/>
      <c r="AD1304" s="23"/>
      <c r="AE1304" s="23"/>
      <c r="AF1304" s="23"/>
    </row>
    <row r="1305" spans="16:32" ht="13">
      <c r="P1305" s="74"/>
      <c r="Z1305" s="23" t="s">
        <v>364</v>
      </c>
      <c r="AA1305" s="23" t="s">
        <v>347</v>
      </c>
      <c r="AB1305" s="23" t="s">
        <v>365</v>
      </c>
      <c r="AC1305" s="74">
        <v>45547</v>
      </c>
      <c r="AD1305" s="23" t="s">
        <v>365</v>
      </c>
      <c r="AE1305" s="23" t="s">
        <v>366</v>
      </c>
      <c r="AF1305" s="23">
        <v>141</v>
      </c>
    </row>
    <row r="1306" spans="16:32" ht="13">
      <c r="P1306" s="74"/>
      <c r="Z1306" s="23"/>
      <c r="AA1306" s="23"/>
      <c r="AB1306" s="23"/>
      <c r="AC1306" s="23"/>
      <c r="AD1306" s="23"/>
      <c r="AE1306" s="23"/>
      <c r="AF1306" s="23"/>
    </row>
    <row r="1307" spans="16:32" ht="13">
      <c r="P1307" s="74"/>
      <c r="Z1307" s="23"/>
      <c r="AA1307" s="23"/>
      <c r="AB1307" s="23"/>
      <c r="AC1307" s="23"/>
      <c r="AD1307" s="23"/>
      <c r="AE1307" s="23"/>
      <c r="AF1307" s="23"/>
    </row>
    <row r="1308" spans="16:32" ht="13">
      <c r="P1308" s="74"/>
      <c r="Z1308" s="23"/>
      <c r="AA1308" s="23"/>
      <c r="AB1308" s="23"/>
      <c r="AC1308" s="23"/>
      <c r="AD1308" s="23"/>
      <c r="AE1308" s="23"/>
      <c r="AF1308" s="23"/>
    </row>
    <row r="1309" spans="16:32" ht="13">
      <c r="P1309" s="74"/>
      <c r="Z1309" s="23" t="s">
        <v>364</v>
      </c>
      <c r="AA1309" s="23" t="s">
        <v>345</v>
      </c>
      <c r="AB1309" s="23" t="s">
        <v>365</v>
      </c>
      <c r="AC1309" s="74">
        <v>45547</v>
      </c>
      <c r="AD1309" s="23" t="s">
        <v>365</v>
      </c>
      <c r="AE1309" s="23" t="s">
        <v>366</v>
      </c>
      <c r="AF1309" s="23">
        <v>141</v>
      </c>
    </row>
    <row r="1310" spans="16:32" ht="13">
      <c r="P1310" s="74"/>
      <c r="Z1310" s="23"/>
      <c r="AA1310" s="23"/>
      <c r="AB1310" s="23"/>
      <c r="AC1310" s="23"/>
      <c r="AD1310" s="23"/>
      <c r="AE1310" s="23"/>
      <c r="AF1310" s="23"/>
    </row>
    <row r="1311" spans="16:32" ht="13">
      <c r="P1311" s="74"/>
      <c r="Z1311" s="23"/>
      <c r="AA1311" s="23"/>
      <c r="AB1311" s="23"/>
      <c r="AC1311" s="23"/>
      <c r="AD1311" s="23"/>
      <c r="AE1311" s="23"/>
      <c r="AF1311" s="23"/>
    </row>
    <row r="1312" spans="16:32" ht="13">
      <c r="P1312" s="74"/>
      <c r="Z1312" s="23"/>
      <c r="AA1312" s="23"/>
      <c r="AB1312" s="23"/>
      <c r="AC1312" s="23"/>
      <c r="AD1312" s="23"/>
      <c r="AE1312" s="23"/>
      <c r="AF1312" s="23"/>
    </row>
    <row r="1313" spans="16:32" ht="13">
      <c r="P1313" s="74"/>
      <c r="Z1313" s="23"/>
      <c r="AA1313" s="23"/>
      <c r="AB1313" s="23"/>
      <c r="AC1313" s="23"/>
      <c r="AD1313" s="23"/>
      <c r="AE1313" s="23"/>
      <c r="AF1313" s="23"/>
    </row>
    <row r="1314" spans="16:32" ht="13">
      <c r="P1314" s="74"/>
      <c r="Z1314" s="23"/>
      <c r="AA1314" s="23"/>
      <c r="AB1314" s="23"/>
      <c r="AC1314" s="23"/>
      <c r="AD1314" s="23"/>
      <c r="AE1314" s="23"/>
      <c r="AF1314" s="23"/>
    </row>
    <row r="1315" spans="16:32" ht="13">
      <c r="P1315" s="74"/>
      <c r="Z1315" s="23"/>
      <c r="AA1315" s="23"/>
      <c r="AB1315" s="23"/>
      <c r="AC1315" s="23"/>
      <c r="AD1315" s="23"/>
      <c r="AE1315" s="23"/>
      <c r="AF1315" s="23"/>
    </row>
    <row r="1316" spans="16:32" ht="13">
      <c r="P1316" s="74"/>
      <c r="Z1316" s="23"/>
      <c r="AA1316" s="23"/>
      <c r="AB1316" s="23"/>
      <c r="AC1316" s="23"/>
      <c r="AD1316" s="23"/>
      <c r="AE1316" s="23"/>
      <c r="AF1316" s="23"/>
    </row>
    <row r="1317" spans="16:32" ht="13">
      <c r="P1317" s="74"/>
      <c r="Z1317" s="23"/>
      <c r="AA1317" s="23"/>
      <c r="AB1317" s="23"/>
      <c r="AC1317" s="23"/>
      <c r="AD1317" s="23"/>
      <c r="AE1317" s="23"/>
      <c r="AF1317" s="23"/>
    </row>
    <row r="1318" spans="16:32" ht="13">
      <c r="P1318" s="74"/>
      <c r="Z1318" s="23"/>
      <c r="AA1318" s="23"/>
      <c r="AB1318" s="23"/>
      <c r="AC1318" s="23"/>
      <c r="AD1318" s="23"/>
      <c r="AE1318" s="23"/>
      <c r="AF1318" s="23"/>
    </row>
    <row r="1319" spans="16:32" ht="13">
      <c r="P1319" s="74"/>
      <c r="Z1319" s="23"/>
      <c r="AA1319" s="23"/>
      <c r="AB1319" s="23"/>
      <c r="AC1319" s="23"/>
      <c r="AD1319" s="23"/>
      <c r="AE1319" s="23"/>
      <c r="AF1319" s="23"/>
    </row>
    <row r="1320" spans="16:32" ht="13">
      <c r="P1320" s="74"/>
      <c r="Z1320" s="23"/>
      <c r="AA1320" s="23"/>
      <c r="AB1320" s="23"/>
      <c r="AC1320" s="23"/>
      <c r="AD1320" s="23"/>
      <c r="AE1320" s="23"/>
      <c r="AF1320" s="23"/>
    </row>
    <row r="1321" spans="16:32" ht="13">
      <c r="P1321" s="74"/>
      <c r="Z1321" s="23"/>
      <c r="AA1321" s="23"/>
      <c r="AB1321" s="23"/>
      <c r="AC1321" s="23"/>
      <c r="AD1321" s="23"/>
      <c r="AE1321" s="23"/>
      <c r="AF1321" s="23"/>
    </row>
    <row r="1322" spans="16:32" ht="13">
      <c r="P1322" s="74"/>
      <c r="Z1322" s="23"/>
      <c r="AA1322" s="23"/>
      <c r="AB1322" s="23"/>
      <c r="AC1322" s="23"/>
      <c r="AD1322" s="23"/>
      <c r="AE1322" s="23"/>
      <c r="AF1322" s="23"/>
    </row>
    <row r="1323" spans="16:32" ht="13">
      <c r="P1323" s="74"/>
      <c r="Z1323" s="23"/>
      <c r="AA1323" s="23"/>
      <c r="AB1323" s="23"/>
      <c r="AC1323" s="23"/>
      <c r="AD1323" s="23"/>
      <c r="AE1323" s="23"/>
      <c r="AF1323" s="23"/>
    </row>
    <row r="1324" spans="16:32" ht="13">
      <c r="P1324" s="74"/>
      <c r="Z1324" s="23"/>
      <c r="AA1324" s="23"/>
      <c r="AB1324" s="23"/>
      <c r="AC1324" s="23"/>
      <c r="AD1324" s="23"/>
      <c r="AE1324" s="23"/>
      <c r="AF1324" s="23"/>
    </row>
    <row r="1325" spans="16:32" ht="13">
      <c r="P1325" s="74"/>
      <c r="Z1325" s="23"/>
      <c r="AA1325" s="23"/>
      <c r="AB1325" s="23"/>
      <c r="AC1325" s="23"/>
      <c r="AD1325" s="23"/>
      <c r="AE1325" s="23"/>
      <c r="AF1325" s="23"/>
    </row>
    <row r="1326" spans="16:32" ht="13">
      <c r="P1326" s="74"/>
      <c r="Z1326" s="23"/>
      <c r="AA1326" s="23"/>
      <c r="AB1326" s="23"/>
      <c r="AC1326" s="23"/>
      <c r="AD1326" s="23"/>
      <c r="AE1326" s="23"/>
      <c r="AF1326" s="23"/>
    </row>
    <row r="1327" spans="16:32" ht="13">
      <c r="P1327" s="74"/>
      <c r="Z1327" s="23"/>
      <c r="AA1327" s="23"/>
      <c r="AB1327" s="23"/>
      <c r="AC1327" s="23"/>
      <c r="AD1327" s="23"/>
      <c r="AE1327" s="23"/>
      <c r="AF1327" s="23"/>
    </row>
    <row r="1328" spans="16:32" ht="13">
      <c r="P1328" s="74"/>
      <c r="Z1328" s="23"/>
      <c r="AA1328" s="23"/>
      <c r="AB1328" s="23"/>
      <c r="AC1328" s="23"/>
      <c r="AD1328" s="23"/>
      <c r="AE1328" s="23"/>
      <c r="AF1328" s="23"/>
    </row>
    <row r="1329" spans="16:32" ht="13">
      <c r="P1329" s="74"/>
      <c r="Z1329" s="23"/>
      <c r="AA1329" s="23"/>
      <c r="AB1329" s="23"/>
      <c r="AC1329" s="23"/>
      <c r="AD1329" s="23"/>
      <c r="AE1329" s="23"/>
      <c r="AF1329" s="23"/>
    </row>
    <row r="1330" spans="16:32" ht="13">
      <c r="P1330" s="74"/>
      <c r="Z1330" s="23"/>
      <c r="AA1330" s="23"/>
      <c r="AB1330" s="23"/>
      <c r="AC1330" s="23"/>
      <c r="AD1330" s="23"/>
      <c r="AE1330" s="23"/>
      <c r="AF1330" s="23"/>
    </row>
    <row r="1331" spans="16:32" ht="13">
      <c r="P1331" s="74"/>
      <c r="Z1331" s="23"/>
      <c r="AA1331" s="23"/>
      <c r="AB1331" s="23"/>
      <c r="AC1331" s="23"/>
      <c r="AD1331" s="23"/>
      <c r="AE1331" s="23"/>
      <c r="AF1331" s="23"/>
    </row>
    <row r="1332" spans="16:32" ht="13">
      <c r="P1332" s="74"/>
      <c r="Z1332" s="23"/>
      <c r="AA1332" s="23"/>
      <c r="AB1332" s="23"/>
      <c r="AC1332" s="23"/>
      <c r="AD1332" s="23"/>
      <c r="AE1332" s="23"/>
      <c r="AF1332" s="23"/>
    </row>
    <row r="1333" spans="16:32" ht="13">
      <c r="P1333" s="74"/>
      <c r="Z1333" s="23"/>
      <c r="AA1333" s="23"/>
      <c r="AB1333" s="23"/>
      <c r="AC1333" s="23"/>
      <c r="AD1333" s="23"/>
      <c r="AE1333" s="23"/>
      <c r="AF1333" s="23"/>
    </row>
    <row r="1334" spans="16:32" ht="13">
      <c r="P1334" s="74"/>
      <c r="Z1334" s="23"/>
      <c r="AA1334" s="23"/>
      <c r="AB1334" s="23"/>
      <c r="AC1334" s="23"/>
      <c r="AD1334" s="23"/>
      <c r="AE1334" s="23"/>
      <c r="AF1334" s="23"/>
    </row>
    <row r="1335" spans="16:32" ht="13">
      <c r="P1335" s="74"/>
      <c r="Z1335" s="23"/>
      <c r="AA1335" s="23"/>
      <c r="AB1335" s="23"/>
      <c r="AC1335" s="23"/>
      <c r="AD1335" s="23"/>
      <c r="AE1335" s="23"/>
      <c r="AF1335" s="23"/>
    </row>
    <row r="1336" spans="16:32" ht="13">
      <c r="P1336" s="74"/>
      <c r="Z1336" s="23"/>
      <c r="AA1336" s="23"/>
      <c r="AB1336" s="23"/>
      <c r="AC1336" s="23"/>
      <c r="AD1336" s="23"/>
      <c r="AE1336" s="23"/>
      <c r="AF1336" s="23"/>
    </row>
    <row r="1337" spans="16:32" ht="13">
      <c r="P1337" s="74"/>
      <c r="Z1337" s="23"/>
      <c r="AA1337" s="23"/>
      <c r="AB1337" s="23"/>
      <c r="AC1337" s="23"/>
      <c r="AD1337" s="23"/>
      <c r="AE1337" s="23"/>
      <c r="AF1337" s="23"/>
    </row>
    <row r="1338" spans="16:32" ht="13">
      <c r="P1338" s="74"/>
      <c r="Z1338" s="23"/>
      <c r="AA1338" s="23"/>
      <c r="AB1338" s="23"/>
      <c r="AC1338" s="23"/>
      <c r="AD1338" s="23"/>
      <c r="AE1338" s="23"/>
      <c r="AF1338" s="23"/>
    </row>
    <row r="1339" spans="16:32" ht="13">
      <c r="P1339" s="74"/>
      <c r="Z1339" s="23"/>
      <c r="AA1339" s="23"/>
      <c r="AB1339" s="23"/>
      <c r="AC1339" s="23"/>
      <c r="AD1339" s="23"/>
      <c r="AE1339" s="23"/>
      <c r="AF1339" s="23"/>
    </row>
    <row r="1340" spans="16:32" ht="13">
      <c r="P1340" s="74"/>
      <c r="Z1340" s="23"/>
      <c r="AA1340" s="23"/>
      <c r="AB1340" s="23"/>
      <c r="AC1340" s="23"/>
      <c r="AD1340" s="23"/>
      <c r="AE1340" s="23"/>
      <c r="AF1340" s="23"/>
    </row>
    <row r="1341" spans="16:32" ht="13">
      <c r="P1341" s="74"/>
      <c r="Z1341" s="23"/>
      <c r="AA1341" s="23"/>
      <c r="AB1341" s="23"/>
      <c r="AC1341" s="23"/>
      <c r="AD1341" s="23"/>
      <c r="AE1341" s="23"/>
      <c r="AF1341" s="23"/>
    </row>
    <row r="1342" spans="16:32" ht="13">
      <c r="P1342" s="74"/>
      <c r="Z1342" s="23"/>
      <c r="AA1342" s="23"/>
      <c r="AB1342" s="23"/>
      <c r="AC1342" s="23"/>
      <c r="AD1342" s="23"/>
      <c r="AE1342" s="23"/>
      <c r="AF1342" s="23"/>
    </row>
    <row r="1343" spans="16:32" ht="13">
      <c r="P1343" s="74"/>
      <c r="Z1343" s="23"/>
      <c r="AA1343" s="23"/>
      <c r="AB1343" s="23"/>
      <c r="AC1343" s="23"/>
      <c r="AD1343" s="23"/>
      <c r="AE1343" s="23"/>
      <c r="AF1343" s="23"/>
    </row>
    <row r="1344" spans="16:32" ht="13">
      <c r="P1344" s="74"/>
      <c r="Z1344" s="23"/>
      <c r="AA1344" s="23"/>
      <c r="AB1344" s="23"/>
      <c r="AC1344" s="23"/>
      <c r="AD1344" s="23"/>
      <c r="AE1344" s="23"/>
      <c r="AF1344" s="23"/>
    </row>
    <row r="1345" spans="16:32" ht="13">
      <c r="P1345" s="74"/>
      <c r="Z1345" s="23"/>
      <c r="AA1345" s="23"/>
      <c r="AB1345" s="23"/>
      <c r="AC1345" s="23"/>
      <c r="AD1345" s="23"/>
      <c r="AE1345" s="23"/>
      <c r="AF1345" s="23"/>
    </row>
    <row r="1346" spans="16:32" ht="13">
      <c r="P1346" s="74"/>
      <c r="Z1346" s="23"/>
      <c r="AA1346" s="23"/>
      <c r="AB1346" s="23"/>
      <c r="AC1346" s="23"/>
      <c r="AD1346" s="23"/>
      <c r="AE1346" s="23"/>
      <c r="AF1346" s="23"/>
    </row>
    <row r="1347" spans="16:32" ht="13">
      <c r="P1347" s="74"/>
      <c r="Z1347" s="23"/>
      <c r="AA1347" s="23"/>
      <c r="AB1347" s="23"/>
      <c r="AC1347" s="23"/>
      <c r="AD1347" s="23"/>
      <c r="AE1347" s="23"/>
      <c r="AF1347" s="23"/>
    </row>
    <row r="1348" spans="16:32" ht="13">
      <c r="P1348" s="74"/>
      <c r="Z1348" s="23"/>
      <c r="AA1348" s="23"/>
      <c r="AB1348" s="23"/>
      <c r="AC1348" s="23"/>
      <c r="AD1348" s="23"/>
      <c r="AE1348" s="23"/>
      <c r="AF1348" s="23"/>
    </row>
    <row r="1349" spans="16:32" ht="13">
      <c r="P1349" s="74"/>
      <c r="Z1349" s="23"/>
      <c r="AA1349" s="23"/>
      <c r="AB1349" s="23"/>
      <c r="AC1349" s="23"/>
      <c r="AD1349" s="23"/>
      <c r="AE1349" s="23"/>
      <c r="AF1349" s="23"/>
    </row>
    <row r="1350" spans="16:32" ht="13">
      <c r="P1350" s="74"/>
      <c r="Z1350" s="23"/>
      <c r="AA1350" s="23"/>
      <c r="AB1350" s="23"/>
      <c r="AC1350" s="23"/>
      <c r="AD1350" s="23"/>
      <c r="AE1350" s="23"/>
      <c r="AF1350" s="23"/>
    </row>
    <row r="1351" spans="16:32" ht="13">
      <c r="P1351" s="74"/>
      <c r="Z1351" s="23"/>
      <c r="AA1351" s="23"/>
      <c r="AB1351" s="23"/>
      <c r="AC1351" s="23"/>
      <c r="AD1351" s="23"/>
      <c r="AE1351" s="23"/>
      <c r="AF1351" s="23"/>
    </row>
    <row r="1352" spans="16:32" ht="13">
      <c r="P1352" s="74"/>
      <c r="Z1352" s="23"/>
      <c r="AA1352" s="23"/>
      <c r="AB1352" s="23"/>
      <c r="AC1352" s="23"/>
      <c r="AD1352" s="23"/>
      <c r="AE1352" s="23"/>
      <c r="AF1352" s="23"/>
    </row>
    <row r="1353" spans="16:32" ht="13">
      <c r="P1353" s="74"/>
      <c r="Z1353" s="23"/>
      <c r="AA1353" s="23"/>
      <c r="AB1353" s="23"/>
      <c r="AC1353" s="23"/>
      <c r="AD1353" s="23"/>
      <c r="AE1353" s="23"/>
      <c r="AF1353" s="23"/>
    </row>
    <row r="1354" spans="16:32" ht="13">
      <c r="P1354" s="74"/>
      <c r="Z1354" s="23"/>
      <c r="AA1354" s="23"/>
      <c r="AB1354" s="23"/>
      <c r="AC1354" s="23"/>
      <c r="AD1354" s="23"/>
      <c r="AE1354" s="23"/>
      <c r="AF1354" s="23"/>
    </row>
    <row r="1355" spans="16:32" ht="13">
      <c r="P1355" s="74"/>
      <c r="Z1355" s="23"/>
      <c r="AA1355" s="23"/>
      <c r="AB1355" s="23"/>
      <c r="AC1355" s="23"/>
      <c r="AD1355" s="23"/>
      <c r="AE1355" s="23"/>
      <c r="AF1355" s="23"/>
    </row>
    <row r="1356" spans="16:32" ht="13">
      <c r="P1356" s="74"/>
      <c r="Z1356" s="23"/>
      <c r="AA1356" s="23"/>
      <c r="AB1356" s="23"/>
      <c r="AC1356" s="23"/>
      <c r="AD1356" s="23"/>
      <c r="AE1356" s="23"/>
      <c r="AF1356" s="23"/>
    </row>
    <row r="1357" spans="16:32" ht="13">
      <c r="P1357" s="74"/>
      <c r="Z1357" s="23"/>
      <c r="AA1357" s="23"/>
      <c r="AB1357" s="23"/>
      <c r="AC1357" s="23"/>
      <c r="AD1357" s="23"/>
      <c r="AE1357" s="23"/>
      <c r="AF1357" s="23"/>
    </row>
    <row r="1358" spans="16:32" ht="13">
      <c r="P1358" s="74"/>
      <c r="Z1358" s="23"/>
      <c r="AA1358" s="23"/>
      <c r="AB1358" s="23"/>
      <c r="AC1358" s="23"/>
      <c r="AD1358" s="23"/>
      <c r="AE1358" s="23"/>
      <c r="AF1358" s="23"/>
    </row>
    <row r="1359" spans="16:32" ht="13">
      <c r="P1359" s="74"/>
      <c r="Z1359" s="23" t="s">
        <v>364</v>
      </c>
      <c r="AA1359" s="23" t="s">
        <v>344</v>
      </c>
      <c r="AB1359" s="23" t="s">
        <v>365</v>
      </c>
      <c r="AC1359" s="74">
        <v>45547</v>
      </c>
      <c r="AD1359" s="23" t="s">
        <v>365</v>
      </c>
      <c r="AE1359" s="23" t="s">
        <v>366</v>
      </c>
      <c r="AF1359" s="23">
        <v>141</v>
      </c>
    </row>
    <row r="1360" spans="16:32" ht="13">
      <c r="P1360" s="74"/>
      <c r="Z1360" s="23"/>
      <c r="AA1360" s="23"/>
      <c r="AB1360" s="23"/>
      <c r="AC1360" s="23"/>
      <c r="AD1360" s="23"/>
      <c r="AE1360" s="23"/>
      <c r="AF1360" s="23"/>
    </row>
    <row r="1361" spans="16:32" ht="13">
      <c r="P1361" s="74"/>
      <c r="Z1361" s="23"/>
      <c r="AA1361" s="23"/>
      <c r="AB1361" s="23"/>
      <c r="AC1361" s="23"/>
      <c r="AD1361" s="23"/>
      <c r="AE1361" s="23"/>
      <c r="AF1361" s="23"/>
    </row>
    <row r="1362" spans="16:32" ht="13">
      <c r="P1362" s="74"/>
      <c r="Z1362" s="23"/>
      <c r="AA1362" s="23"/>
      <c r="AB1362" s="23"/>
      <c r="AC1362" s="23"/>
      <c r="AD1362" s="23"/>
      <c r="AE1362" s="23"/>
      <c r="AF1362" s="23"/>
    </row>
    <row r="1363" spans="16:32" ht="13">
      <c r="P1363" s="74"/>
      <c r="Z1363" s="23"/>
      <c r="AA1363" s="23"/>
      <c r="AB1363" s="23"/>
      <c r="AC1363" s="23"/>
      <c r="AD1363" s="23"/>
      <c r="AE1363" s="23"/>
      <c r="AF1363" s="23"/>
    </row>
    <row r="1364" spans="16:32" ht="13">
      <c r="P1364" s="74"/>
      <c r="Z1364" s="23" t="s">
        <v>364</v>
      </c>
      <c r="AA1364" s="23" t="s">
        <v>346</v>
      </c>
      <c r="AB1364" s="23" t="s">
        <v>365</v>
      </c>
      <c r="AC1364" s="74">
        <v>45547</v>
      </c>
      <c r="AD1364" s="23" t="s">
        <v>365</v>
      </c>
      <c r="AE1364" s="23" t="s">
        <v>366</v>
      </c>
      <c r="AF1364" s="23">
        <v>141</v>
      </c>
    </row>
    <row r="1365" spans="16:32" ht="13">
      <c r="P1365" s="74"/>
      <c r="Z1365" s="23"/>
      <c r="AA1365" s="23"/>
      <c r="AB1365" s="23"/>
      <c r="AC1365" s="23"/>
      <c r="AD1365" s="23"/>
      <c r="AE1365" s="23"/>
      <c r="AF1365" s="23"/>
    </row>
    <row r="1366" spans="16:32" ht="13">
      <c r="P1366" s="74"/>
      <c r="Z1366" s="23"/>
      <c r="AA1366" s="23"/>
      <c r="AB1366" s="23"/>
      <c r="AC1366" s="23"/>
      <c r="AD1366" s="23"/>
      <c r="AE1366" s="23"/>
      <c r="AF1366" s="23"/>
    </row>
    <row r="1367" spans="16:32" ht="13">
      <c r="P1367" s="74"/>
      <c r="Z1367" s="23"/>
      <c r="AA1367" s="23"/>
      <c r="AB1367" s="23"/>
      <c r="AC1367" s="23"/>
      <c r="AD1367" s="23"/>
      <c r="AE1367" s="23"/>
      <c r="AF1367" s="23"/>
    </row>
    <row r="1368" spans="16:32" ht="13">
      <c r="P1368" s="74"/>
      <c r="Z1368" s="23"/>
      <c r="AA1368" s="23"/>
      <c r="AB1368" s="23"/>
      <c r="AC1368" s="23"/>
      <c r="AD1368" s="23"/>
      <c r="AE1368" s="23"/>
      <c r="AF1368" s="23"/>
    </row>
    <row r="1369" spans="16:32" ht="13">
      <c r="P1369" s="74"/>
      <c r="Z1369" s="23"/>
      <c r="AA1369" s="23"/>
      <c r="AB1369" s="23"/>
      <c r="AC1369" s="23"/>
      <c r="AD1369" s="23"/>
      <c r="AE1369" s="23"/>
      <c r="AF1369" s="23"/>
    </row>
    <row r="1370" spans="16:32" ht="13">
      <c r="P1370" s="74"/>
      <c r="Z1370" s="23"/>
      <c r="AA1370" s="23"/>
      <c r="AB1370" s="23"/>
      <c r="AC1370" s="23"/>
      <c r="AD1370" s="23"/>
      <c r="AE1370" s="23"/>
      <c r="AF1370" s="23"/>
    </row>
    <row r="1371" spans="16:32" ht="13">
      <c r="P1371" s="74"/>
      <c r="Z1371" s="23"/>
      <c r="AA1371" s="23"/>
      <c r="AB1371" s="23"/>
      <c r="AC1371" s="23"/>
      <c r="AD1371" s="23"/>
      <c r="AE1371" s="23"/>
      <c r="AF1371" s="23"/>
    </row>
    <row r="1372" spans="16:32" ht="13">
      <c r="P1372" s="74"/>
      <c r="Z1372" s="23"/>
      <c r="AA1372" s="23"/>
      <c r="AB1372" s="23"/>
      <c r="AC1372" s="23"/>
      <c r="AD1372" s="23"/>
      <c r="AE1372" s="23"/>
      <c r="AF1372" s="23"/>
    </row>
    <row r="1373" spans="16:32" ht="13">
      <c r="P1373" s="74"/>
      <c r="Z1373" s="23"/>
      <c r="AA1373" s="23"/>
      <c r="AB1373" s="23"/>
      <c r="AC1373" s="23"/>
      <c r="AD1373" s="23"/>
      <c r="AE1373" s="23"/>
      <c r="AF1373" s="23"/>
    </row>
    <row r="1374" spans="16:32" ht="13">
      <c r="P1374" s="74"/>
      <c r="Z1374" s="23"/>
      <c r="AA1374" s="23"/>
      <c r="AB1374" s="23"/>
      <c r="AC1374" s="23"/>
      <c r="AD1374" s="23"/>
      <c r="AE1374" s="23"/>
      <c r="AF1374" s="23"/>
    </row>
    <row r="1375" spans="16:32" ht="13">
      <c r="P1375" s="74"/>
      <c r="Z1375" s="23"/>
      <c r="AA1375" s="23"/>
      <c r="AB1375" s="23"/>
      <c r="AC1375" s="23"/>
      <c r="AD1375" s="23"/>
      <c r="AE1375" s="23"/>
      <c r="AF1375" s="23"/>
    </row>
    <row r="1376" spans="16:32" ht="13">
      <c r="P1376" s="74"/>
      <c r="Z1376" s="23"/>
      <c r="AA1376" s="23"/>
      <c r="AB1376" s="23"/>
      <c r="AC1376" s="23"/>
      <c r="AD1376" s="23"/>
      <c r="AE1376" s="23"/>
      <c r="AF1376" s="23"/>
    </row>
    <row r="1377" spans="5:32" ht="13">
      <c r="P1377" s="74"/>
      <c r="Z1377" s="23"/>
      <c r="AA1377" s="23"/>
      <c r="AB1377" s="23"/>
      <c r="AC1377" s="23"/>
      <c r="AD1377" s="23"/>
      <c r="AE1377" s="23"/>
      <c r="AF1377" s="23"/>
    </row>
    <row r="1378" spans="5:32" ht="13">
      <c r="P1378" s="74"/>
      <c r="Z1378" s="23"/>
      <c r="AA1378" s="23"/>
      <c r="AB1378" s="23"/>
      <c r="AC1378" s="23"/>
      <c r="AD1378" s="23"/>
      <c r="AE1378" s="23"/>
      <c r="AF1378" s="23"/>
    </row>
    <row r="1379" spans="5:32" ht="13">
      <c r="P1379" s="74"/>
      <c r="Z1379" s="23"/>
      <c r="AA1379" s="23"/>
      <c r="AB1379" s="23"/>
      <c r="AC1379" s="23"/>
      <c r="AD1379" s="23"/>
      <c r="AE1379" s="23"/>
      <c r="AF1379" s="23"/>
    </row>
    <row r="1380" spans="5:32" ht="13">
      <c r="E1380" s="23"/>
      <c r="Z1380" s="23"/>
      <c r="AA1380" s="23"/>
      <c r="AB1380" s="23"/>
      <c r="AC1380" s="23"/>
      <c r="AD1380" s="23"/>
      <c r="AE1380" s="23"/>
      <c r="AF1380" s="23"/>
    </row>
    <row r="1381" spans="5:32" ht="13">
      <c r="E1381" s="23" t="s">
        <v>365</v>
      </c>
      <c r="P1381" s="74"/>
      <c r="Z1381" s="23"/>
      <c r="AA1381" s="23"/>
      <c r="AB1381" s="23"/>
      <c r="AC1381" s="23"/>
      <c r="AD1381" s="23"/>
      <c r="AE1381" s="23"/>
      <c r="AF1381" s="23"/>
    </row>
    <row r="1382" spans="5:32" ht="13">
      <c r="E1382" s="23" t="s">
        <v>365</v>
      </c>
      <c r="P1382" s="74"/>
      <c r="Z1382" s="23"/>
      <c r="AA1382" s="23"/>
      <c r="AB1382" s="23"/>
      <c r="AC1382" s="23"/>
      <c r="AD1382" s="23"/>
      <c r="AE1382" s="23"/>
      <c r="AF1382" s="23"/>
    </row>
    <row r="1383" spans="5:32" ht="13">
      <c r="E1383" s="23" t="s">
        <v>365</v>
      </c>
      <c r="P1383" s="74"/>
      <c r="Z1383" s="23"/>
      <c r="AA1383" s="23"/>
      <c r="AB1383" s="23"/>
      <c r="AC1383" s="23"/>
      <c r="AD1383" s="23"/>
      <c r="AE1383" s="23"/>
      <c r="AF1383" s="23"/>
    </row>
    <row r="1384" spans="5:32" ht="13">
      <c r="E1384" s="23" t="s">
        <v>365</v>
      </c>
      <c r="P1384" s="74"/>
      <c r="Z1384" s="23"/>
      <c r="AA1384" s="23"/>
      <c r="AB1384" s="23"/>
      <c r="AC1384" s="23"/>
      <c r="AD1384" s="23"/>
      <c r="AE1384" s="23"/>
      <c r="AF1384" s="23"/>
    </row>
    <row r="1385" spans="5:32" ht="13">
      <c r="E1385" s="23" t="s">
        <v>365</v>
      </c>
      <c r="P1385" s="74"/>
      <c r="Z1385" s="23"/>
      <c r="AA1385" s="23"/>
      <c r="AB1385" s="23"/>
      <c r="AC1385" s="23"/>
      <c r="AD1385" s="23"/>
      <c r="AE1385" s="23"/>
      <c r="AF1385" s="23"/>
    </row>
    <row r="1386" spans="5:32" ht="13">
      <c r="E1386" s="23" t="s">
        <v>365</v>
      </c>
      <c r="P1386" s="74"/>
      <c r="Z1386" s="23"/>
      <c r="AA1386" s="23"/>
      <c r="AB1386" s="23"/>
      <c r="AC1386" s="23"/>
      <c r="AD1386" s="23"/>
      <c r="AE1386" s="23"/>
      <c r="AF1386" s="23"/>
    </row>
    <row r="1387" spans="5:32" ht="13">
      <c r="E1387" s="23" t="s">
        <v>365</v>
      </c>
      <c r="P1387" s="74"/>
      <c r="Z1387" s="23"/>
      <c r="AA1387" s="23"/>
      <c r="AB1387" s="23"/>
      <c r="AC1387" s="23"/>
      <c r="AD1387" s="23"/>
      <c r="AE1387" s="23"/>
      <c r="AF1387" s="23"/>
    </row>
    <row r="1388" spans="5:32" ht="13">
      <c r="E1388" s="23" t="s">
        <v>365</v>
      </c>
      <c r="P1388" s="74"/>
      <c r="Z1388" s="23"/>
      <c r="AA1388" s="23"/>
      <c r="AB1388" s="23"/>
      <c r="AC1388" s="23"/>
      <c r="AD1388" s="23"/>
      <c r="AE1388" s="23"/>
      <c r="AF1388" s="23"/>
    </row>
    <row r="1389" spans="5:32" ht="13">
      <c r="E1389" s="23" t="s">
        <v>365</v>
      </c>
      <c r="P1389" s="74"/>
      <c r="Z1389" s="23"/>
      <c r="AA1389" s="23"/>
      <c r="AB1389" s="23"/>
      <c r="AC1389" s="23"/>
      <c r="AD1389" s="23"/>
      <c r="AE1389" s="23"/>
      <c r="AF1389" s="23"/>
    </row>
    <row r="1390" spans="5:32" ht="13">
      <c r="E1390" s="23" t="s">
        <v>365</v>
      </c>
      <c r="P1390" s="74"/>
      <c r="Z1390" s="23"/>
      <c r="AA1390" s="23"/>
      <c r="AB1390" s="23"/>
      <c r="AC1390" s="23"/>
      <c r="AD1390" s="23"/>
      <c r="AE1390" s="23"/>
      <c r="AF1390" s="23"/>
    </row>
    <row r="1391" spans="5:32" ht="13">
      <c r="E1391" s="23" t="s">
        <v>365</v>
      </c>
      <c r="P1391" s="74"/>
      <c r="Z1391" s="23"/>
      <c r="AA1391" s="23"/>
      <c r="AB1391" s="23"/>
      <c r="AC1391" s="23"/>
      <c r="AD1391" s="23"/>
      <c r="AE1391" s="23"/>
      <c r="AF1391" s="23"/>
    </row>
    <row r="1392" spans="5:32" ht="13">
      <c r="E1392" s="23" t="s">
        <v>365</v>
      </c>
      <c r="P1392" s="74"/>
      <c r="Z1392" s="23"/>
      <c r="AA1392" s="23"/>
      <c r="AB1392" s="23"/>
      <c r="AC1392" s="23"/>
      <c r="AD1392" s="23"/>
      <c r="AE1392" s="23"/>
      <c r="AF1392" s="23"/>
    </row>
    <row r="1393" spans="5:32" ht="13">
      <c r="E1393" s="23" t="s">
        <v>365</v>
      </c>
      <c r="P1393" s="74"/>
      <c r="Z1393" s="23"/>
      <c r="AA1393" s="23"/>
      <c r="AB1393" s="23"/>
      <c r="AC1393" s="23"/>
      <c r="AD1393" s="23"/>
      <c r="AE1393" s="23"/>
      <c r="AF1393" s="23"/>
    </row>
    <row r="1394" spans="5:32" ht="13">
      <c r="E1394" s="23" t="s">
        <v>365</v>
      </c>
      <c r="P1394" s="74"/>
      <c r="Z1394" s="23"/>
      <c r="AA1394" s="23"/>
      <c r="AB1394" s="23"/>
      <c r="AC1394" s="23"/>
      <c r="AD1394" s="23"/>
      <c r="AE1394" s="23"/>
      <c r="AF1394" s="23"/>
    </row>
    <row r="1395" spans="5:32" ht="13">
      <c r="E1395" s="23" t="s">
        <v>365</v>
      </c>
      <c r="P1395" s="74"/>
      <c r="Z1395" s="23"/>
      <c r="AA1395" s="23"/>
      <c r="AB1395" s="23"/>
      <c r="AC1395" s="23"/>
      <c r="AD1395" s="23"/>
      <c r="AE1395" s="23"/>
      <c r="AF1395" s="23"/>
    </row>
    <row r="1396" spans="5:32" ht="13">
      <c r="E1396" s="23" t="s">
        <v>365</v>
      </c>
      <c r="P1396" s="74"/>
      <c r="Z1396" s="23"/>
      <c r="AA1396" s="23"/>
      <c r="AB1396" s="23"/>
      <c r="AC1396" s="23"/>
      <c r="AD1396" s="23"/>
      <c r="AE1396" s="23"/>
      <c r="AF1396" s="23"/>
    </row>
    <row r="1397" spans="5:32" ht="13">
      <c r="E1397" s="23" t="s">
        <v>365</v>
      </c>
      <c r="P1397" s="74"/>
      <c r="Z1397" s="23"/>
      <c r="AA1397" s="23"/>
      <c r="AB1397" s="23"/>
      <c r="AC1397" s="23"/>
      <c r="AD1397" s="23"/>
      <c r="AE1397" s="23"/>
      <c r="AF1397" s="23"/>
    </row>
    <row r="1398" spans="5:32" ht="13">
      <c r="E1398" s="23" t="s">
        <v>365</v>
      </c>
      <c r="P1398" s="74"/>
      <c r="Z1398" s="23"/>
      <c r="AA1398" s="23"/>
      <c r="AB1398" s="23"/>
      <c r="AC1398" s="23"/>
      <c r="AD1398" s="23"/>
      <c r="AE1398" s="23"/>
      <c r="AF1398" s="23"/>
    </row>
    <row r="1399" spans="5:32" ht="13">
      <c r="E1399" s="23" t="s">
        <v>365</v>
      </c>
      <c r="P1399" s="74"/>
      <c r="Z1399" s="23"/>
      <c r="AA1399" s="23"/>
      <c r="AB1399" s="23"/>
      <c r="AC1399" s="23"/>
      <c r="AD1399" s="23"/>
      <c r="AE1399" s="23"/>
      <c r="AF1399" s="23"/>
    </row>
    <row r="1400" spans="5:32" ht="13">
      <c r="E1400" s="23" t="s">
        <v>365</v>
      </c>
      <c r="P1400" s="74"/>
      <c r="Z1400" s="23"/>
      <c r="AA1400" s="23"/>
      <c r="AB1400" s="23"/>
      <c r="AC1400" s="23"/>
      <c r="AD1400" s="23"/>
      <c r="AE1400" s="23"/>
      <c r="AF1400" s="23"/>
    </row>
    <row r="1401" spans="5:32" ht="13">
      <c r="E1401" s="23" t="s">
        <v>365</v>
      </c>
      <c r="P1401" s="74"/>
      <c r="Z1401" s="23"/>
      <c r="AA1401" s="23"/>
      <c r="AB1401" s="23"/>
      <c r="AC1401" s="23"/>
      <c r="AD1401" s="23"/>
      <c r="AE1401" s="23"/>
      <c r="AF1401" s="23"/>
    </row>
    <row r="1402" spans="5:32" ht="13">
      <c r="E1402" s="23" t="s">
        <v>365</v>
      </c>
      <c r="P1402" s="74"/>
      <c r="Z1402" s="23"/>
      <c r="AA1402" s="23"/>
      <c r="AB1402" s="23"/>
      <c r="AC1402" s="23"/>
      <c r="AD1402" s="23"/>
      <c r="AE1402" s="23"/>
      <c r="AF1402" s="23"/>
    </row>
    <row r="1403" spans="5:32" ht="13">
      <c r="E1403" s="23" t="s">
        <v>365</v>
      </c>
      <c r="P1403" s="74"/>
      <c r="Z1403" s="23"/>
      <c r="AA1403" s="23"/>
      <c r="AB1403" s="23"/>
      <c r="AC1403" s="23"/>
      <c r="AD1403" s="23"/>
      <c r="AE1403" s="23"/>
      <c r="AF1403" s="23"/>
    </row>
    <row r="1404" spans="5:32" ht="13">
      <c r="E1404" s="23" t="s">
        <v>365</v>
      </c>
      <c r="P1404" s="74"/>
      <c r="Z1404" s="23"/>
      <c r="AA1404" s="23"/>
      <c r="AB1404" s="23"/>
      <c r="AC1404" s="23"/>
      <c r="AD1404" s="23"/>
      <c r="AE1404" s="23"/>
      <c r="AF1404" s="23"/>
    </row>
    <row r="1405" spans="5:32" ht="13">
      <c r="E1405" s="23" t="s">
        <v>365</v>
      </c>
      <c r="P1405" s="74"/>
      <c r="Z1405" s="23"/>
      <c r="AA1405" s="23"/>
      <c r="AB1405" s="23"/>
      <c r="AC1405" s="23"/>
      <c r="AD1405" s="23"/>
      <c r="AE1405" s="23"/>
      <c r="AF1405" s="23"/>
    </row>
    <row r="1406" spans="5:32" ht="13">
      <c r="E1406" s="23" t="s">
        <v>365</v>
      </c>
      <c r="P1406" s="74"/>
      <c r="Z1406" s="23"/>
      <c r="AA1406" s="23"/>
      <c r="AB1406" s="23"/>
      <c r="AC1406" s="23"/>
      <c r="AD1406" s="23"/>
      <c r="AE1406" s="23"/>
      <c r="AF1406" s="23"/>
    </row>
    <row r="1407" spans="5:32" ht="13">
      <c r="E1407" s="23" t="s">
        <v>365</v>
      </c>
      <c r="P1407" s="74"/>
      <c r="Z1407" s="23"/>
      <c r="AA1407" s="23"/>
      <c r="AB1407" s="23"/>
      <c r="AC1407" s="23"/>
      <c r="AD1407" s="23"/>
      <c r="AE1407" s="23"/>
      <c r="AF1407" s="23"/>
    </row>
    <row r="1408" spans="5:32" ht="13">
      <c r="E1408" s="23" t="s">
        <v>365</v>
      </c>
      <c r="P1408" s="74"/>
      <c r="Z1408" s="23"/>
      <c r="AA1408" s="23"/>
      <c r="AB1408" s="23"/>
      <c r="AC1408" s="23"/>
      <c r="AD1408" s="23"/>
      <c r="AE1408" s="23"/>
      <c r="AF1408" s="23"/>
    </row>
    <row r="1409" spans="5:32" ht="13">
      <c r="E1409" s="23" t="s">
        <v>365</v>
      </c>
      <c r="P1409" s="74"/>
      <c r="Z1409" s="23"/>
      <c r="AA1409" s="23"/>
      <c r="AB1409" s="23"/>
      <c r="AC1409" s="23"/>
      <c r="AD1409" s="23"/>
      <c r="AE1409" s="23"/>
      <c r="AF1409" s="23"/>
    </row>
    <row r="1410" spans="5:32" ht="13">
      <c r="E1410" s="23" t="s">
        <v>365</v>
      </c>
      <c r="P1410" s="74"/>
      <c r="Z1410" s="23"/>
      <c r="AA1410" s="23"/>
      <c r="AB1410" s="23"/>
      <c r="AC1410" s="23"/>
      <c r="AD1410" s="23"/>
      <c r="AE1410" s="23"/>
      <c r="AF1410" s="23"/>
    </row>
    <row r="1411" spans="5:32" ht="13">
      <c r="E1411" s="23" t="s">
        <v>365</v>
      </c>
      <c r="P1411" s="74"/>
      <c r="Z1411" s="23"/>
      <c r="AA1411" s="23"/>
      <c r="AB1411" s="23"/>
      <c r="AC1411" s="23"/>
      <c r="AD1411" s="23"/>
      <c r="AE1411" s="23"/>
      <c r="AF1411" s="23"/>
    </row>
    <row r="1412" spans="5:32" ht="13">
      <c r="E1412" s="23" t="s">
        <v>365</v>
      </c>
      <c r="P1412" s="74"/>
      <c r="Z1412" s="23"/>
      <c r="AA1412" s="23"/>
      <c r="AB1412" s="23"/>
      <c r="AC1412" s="23"/>
      <c r="AD1412" s="23"/>
      <c r="AE1412" s="23"/>
      <c r="AF1412" s="23"/>
    </row>
    <row r="1413" spans="5:32" ht="13">
      <c r="E1413" s="23" t="s">
        <v>365</v>
      </c>
      <c r="P1413" s="74"/>
      <c r="Z1413" s="23"/>
      <c r="AA1413" s="23"/>
      <c r="AB1413" s="23"/>
      <c r="AC1413" s="23"/>
      <c r="AD1413" s="23"/>
      <c r="AE1413" s="23"/>
      <c r="AF1413" s="23"/>
    </row>
    <row r="1414" spans="5:32" ht="13">
      <c r="E1414" s="23" t="s">
        <v>365</v>
      </c>
      <c r="P1414" s="74"/>
      <c r="Z1414" s="23"/>
      <c r="AA1414" s="23"/>
      <c r="AB1414" s="23"/>
      <c r="AC1414" s="23"/>
      <c r="AD1414" s="23"/>
      <c r="AE1414" s="23"/>
      <c r="AF1414" s="23"/>
    </row>
    <row r="1415" spans="5:32" ht="13">
      <c r="E1415" s="23" t="s">
        <v>365</v>
      </c>
      <c r="P1415" s="74"/>
      <c r="Z1415" s="23"/>
      <c r="AA1415" s="23"/>
      <c r="AB1415" s="23"/>
      <c r="AC1415" s="23"/>
      <c r="AD1415" s="23"/>
      <c r="AE1415" s="23"/>
      <c r="AF1415" s="23"/>
    </row>
    <row r="1416" spans="5:32" ht="13">
      <c r="E1416" s="23" t="s">
        <v>365</v>
      </c>
      <c r="P1416" s="74"/>
      <c r="Z1416" s="23"/>
      <c r="AA1416" s="23"/>
      <c r="AB1416" s="23"/>
      <c r="AC1416" s="23"/>
      <c r="AD1416" s="23"/>
      <c r="AE1416" s="23"/>
      <c r="AF1416" s="23"/>
    </row>
    <row r="1417" spans="5:32" ht="13">
      <c r="E1417" s="23" t="s">
        <v>365</v>
      </c>
      <c r="P1417" s="74"/>
      <c r="Z1417" s="23"/>
      <c r="AA1417" s="23"/>
      <c r="AB1417" s="23"/>
      <c r="AC1417" s="23"/>
      <c r="AD1417" s="23"/>
      <c r="AE1417" s="23"/>
      <c r="AF1417" s="23"/>
    </row>
    <row r="1418" spans="5:32" ht="13">
      <c r="E1418" s="23" t="s">
        <v>365</v>
      </c>
      <c r="P1418" s="74"/>
      <c r="Z1418" s="23"/>
      <c r="AA1418" s="23"/>
      <c r="AB1418" s="23"/>
      <c r="AC1418" s="23"/>
      <c r="AD1418" s="23"/>
      <c r="AE1418" s="23"/>
      <c r="AF1418" s="23"/>
    </row>
    <row r="1419" spans="5:32" ht="13">
      <c r="E1419" s="23" t="s">
        <v>365</v>
      </c>
      <c r="P1419" s="74"/>
      <c r="Z1419" s="23"/>
      <c r="AA1419" s="23"/>
      <c r="AB1419" s="23"/>
      <c r="AC1419" s="23"/>
      <c r="AD1419" s="23"/>
      <c r="AE1419" s="23"/>
      <c r="AF1419" s="23"/>
    </row>
    <row r="1420" spans="5:32" ht="13">
      <c r="E1420" s="23" t="s">
        <v>365</v>
      </c>
      <c r="P1420" s="74"/>
      <c r="Z1420" s="23"/>
      <c r="AA1420" s="23"/>
      <c r="AB1420" s="23"/>
      <c r="AC1420" s="23"/>
      <c r="AD1420" s="23"/>
      <c r="AE1420" s="23"/>
      <c r="AF1420" s="23"/>
    </row>
    <row r="1421" spans="5:32" ht="13">
      <c r="E1421" s="23" t="s">
        <v>365</v>
      </c>
      <c r="P1421" s="74"/>
      <c r="Z1421" s="23"/>
      <c r="AA1421" s="23"/>
      <c r="AB1421" s="23"/>
      <c r="AC1421" s="23"/>
      <c r="AD1421" s="23"/>
      <c r="AE1421" s="23"/>
      <c r="AF1421" s="23"/>
    </row>
    <row r="1422" spans="5:32" ht="13">
      <c r="E1422" s="23" t="s">
        <v>365</v>
      </c>
      <c r="P1422" s="74"/>
      <c r="Z1422" s="23"/>
      <c r="AA1422" s="23"/>
      <c r="AB1422" s="23"/>
      <c r="AC1422" s="23"/>
      <c r="AD1422" s="23"/>
      <c r="AE1422" s="23"/>
      <c r="AF1422" s="23"/>
    </row>
    <row r="1423" spans="5:32" ht="13">
      <c r="E1423" s="23" t="s">
        <v>365</v>
      </c>
      <c r="P1423" s="74"/>
      <c r="Z1423" s="23"/>
      <c r="AA1423" s="23"/>
      <c r="AB1423" s="23"/>
      <c r="AC1423" s="23"/>
      <c r="AD1423" s="23"/>
      <c r="AE1423" s="23"/>
      <c r="AF1423" s="23"/>
    </row>
    <row r="1424" spans="5:32" ht="13">
      <c r="E1424" s="23" t="s">
        <v>365</v>
      </c>
      <c r="P1424" s="74"/>
      <c r="Z1424" s="23"/>
      <c r="AA1424" s="23"/>
      <c r="AB1424" s="23"/>
      <c r="AC1424" s="23"/>
      <c r="AD1424" s="23"/>
      <c r="AE1424" s="23"/>
      <c r="AF1424" s="23"/>
    </row>
    <row r="1425" spans="5:32" ht="13">
      <c r="E1425" s="23" t="s">
        <v>365</v>
      </c>
      <c r="P1425" s="74"/>
      <c r="Z1425" s="23"/>
      <c r="AA1425" s="23"/>
      <c r="AB1425" s="23"/>
      <c r="AC1425" s="23"/>
      <c r="AD1425" s="23"/>
      <c r="AE1425" s="23"/>
      <c r="AF1425" s="23"/>
    </row>
    <row r="1426" spans="5:32" ht="13">
      <c r="E1426" s="23" t="s">
        <v>365</v>
      </c>
      <c r="P1426" s="74"/>
      <c r="Z1426" s="23"/>
      <c r="AA1426" s="23"/>
      <c r="AB1426" s="23"/>
      <c r="AC1426" s="23"/>
      <c r="AD1426" s="23"/>
      <c r="AE1426" s="23"/>
      <c r="AF1426" s="23"/>
    </row>
    <row r="1427" spans="5:32" ht="13">
      <c r="E1427" s="23" t="s">
        <v>365</v>
      </c>
      <c r="P1427" s="74"/>
      <c r="Z1427" s="23"/>
      <c r="AA1427" s="23"/>
      <c r="AB1427" s="23"/>
      <c r="AC1427" s="23"/>
      <c r="AD1427" s="23"/>
      <c r="AE1427" s="23"/>
      <c r="AF1427" s="23"/>
    </row>
    <row r="1428" spans="5:32" ht="13">
      <c r="E1428" s="23" t="s">
        <v>365</v>
      </c>
      <c r="P1428" s="74"/>
      <c r="Z1428" s="23"/>
      <c r="AA1428" s="23"/>
      <c r="AB1428" s="23"/>
      <c r="AC1428" s="23"/>
      <c r="AD1428" s="23"/>
      <c r="AE1428" s="23"/>
      <c r="AF1428" s="23"/>
    </row>
    <row r="1429" spans="5:32" ht="13">
      <c r="E1429" s="23" t="s">
        <v>365</v>
      </c>
      <c r="P1429" s="74"/>
      <c r="Z1429" s="23"/>
      <c r="AA1429" s="23"/>
      <c r="AB1429" s="23"/>
      <c r="AC1429" s="23"/>
      <c r="AD1429" s="23"/>
      <c r="AE1429" s="23"/>
      <c r="AF1429" s="23"/>
    </row>
    <row r="1430" spans="5:32" ht="13">
      <c r="E1430" s="23" t="s">
        <v>365</v>
      </c>
      <c r="P1430" s="74"/>
      <c r="Z1430" s="23"/>
      <c r="AA1430" s="23"/>
      <c r="AB1430" s="23"/>
      <c r="AC1430" s="23"/>
      <c r="AD1430" s="23"/>
      <c r="AE1430" s="23"/>
      <c r="AF1430" s="23"/>
    </row>
    <row r="1431" spans="5:32" ht="13">
      <c r="E1431" s="23" t="s">
        <v>365</v>
      </c>
      <c r="P1431" s="74"/>
      <c r="Z1431" s="23"/>
      <c r="AA1431" s="23"/>
      <c r="AB1431" s="23"/>
      <c r="AC1431" s="23"/>
      <c r="AD1431" s="23"/>
      <c r="AE1431" s="23"/>
      <c r="AF1431" s="23"/>
    </row>
    <row r="1432" spans="5:32" ht="13">
      <c r="E1432" s="23" t="s">
        <v>365</v>
      </c>
      <c r="P1432" s="74"/>
      <c r="Z1432" s="23"/>
      <c r="AA1432" s="23"/>
      <c r="AB1432" s="23"/>
      <c r="AC1432" s="23"/>
      <c r="AD1432" s="23"/>
      <c r="AE1432" s="23"/>
      <c r="AF1432" s="23"/>
    </row>
    <row r="1433" spans="5:32" ht="13">
      <c r="E1433" s="23" t="s">
        <v>365</v>
      </c>
      <c r="P1433" s="74"/>
      <c r="Z1433" s="23"/>
      <c r="AA1433" s="23"/>
      <c r="AB1433" s="23"/>
      <c r="AC1433" s="23"/>
      <c r="AD1433" s="23"/>
      <c r="AE1433" s="23"/>
      <c r="AF1433" s="23"/>
    </row>
    <row r="1434" spans="5:32" ht="13">
      <c r="E1434" s="23" t="s">
        <v>365</v>
      </c>
      <c r="P1434" s="74"/>
      <c r="Z1434" s="23"/>
      <c r="AA1434" s="23"/>
      <c r="AB1434" s="23"/>
      <c r="AC1434" s="23"/>
      <c r="AD1434" s="23"/>
      <c r="AE1434" s="23"/>
      <c r="AF1434" s="23"/>
    </row>
    <row r="1435" spans="5:32" ht="13">
      <c r="E1435" s="23" t="s">
        <v>365</v>
      </c>
      <c r="P1435" s="74"/>
      <c r="Z1435" s="23"/>
      <c r="AA1435" s="23"/>
      <c r="AB1435" s="23"/>
      <c r="AC1435" s="23"/>
      <c r="AD1435" s="23"/>
      <c r="AE1435" s="23"/>
      <c r="AF1435" s="23"/>
    </row>
    <row r="1436" spans="5:32" ht="13">
      <c r="E1436" s="23" t="s">
        <v>365</v>
      </c>
      <c r="P1436" s="74"/>
      <c r="Z1436" s="23"/>
      <c r="AA1436" s="23"/>
      <c r="AB1436" s="23"/>
      <c r="AC1436" s="23"/>
      <c r="AD1436" s="23"/>
      <c r="AE1436" s="23"/>
      <c r="AF1436" s="23"/>
    </row>
    <row r="1437" spans="5:32" ht="13">
      <c r="E1437" s="23" t="s">
        <v>365</v>
      </c>
      <c r="P1437" s="74"/>
      <c r="Z1437" s="23"/>
      <c r="AA1437" s="23"/>
      <c r="AB1437" s="23"/>
      <c r="AC1437" s="23"/>
      <c r="AD1437" s="23"/>
      <c r="AE1437" s="23"/>
      <c r="AF1437" s="23"/>
    </row>
    <row r="1438" spans="5:32" ht="13">
      <c r="E1438" s="23" t="s">
        <v>365</v>
      </c>
      <c r="P1438" s="74"/>
      <c r="Z1438" s="23"/>
      <c r="AA1438" s="23"/>
      <c r="AB1438" s="23"/>
      <c r="AC1438" s="23"/>
      <c r="AD1438" s="23"/>
      <c r="AE1438" s="23"/>
      <c r="AF1438" s="23"/>
    </row>
    <row r="1439" spans="5:32" ht="13">
      <c r="E1439" s="23" t="s">
        <v>365</v>
      </c>
      <c r="P1439" s="74"/>
      <c r="Z1439" s="23"/>
      <c r="AA1439" s="23"/>
      <c r="AB1439" s="23"/>
      <c r="AC1439" s="23"/>
      <c r="AD1439" s="23"/>
      <c r="AE1439" s="23"/>
      <c r="AF1439" s="23"/>
    </row>
    <row r="1440" spans="5:32" ht="13">
      <c r="E1440" s="23" t="s">
        <v>365</v>
      </c>
      <c r="P1440" s="74"/>
      <c r="Z1440" s="23"/>
      <c r="AA1440" s="23"/>
      <c r="AB1440" s="23"/>
      <c r="AC1440" s="23"/>
      <c r="AD1440" s="23"/>
      <c r="AE1440" s="23"/>
      <c r="AF1440" s="23"/>
    </row>
    <row r="1441" spans="5:32" ht="13">
      <c r="E1441" s="23" t="s">
        <v>365</v>
      </c>
      <c r="P1441" s="74"/>
      <c r="Z1441" s="23"/>
      <c r="AA1441" s="23"/>
      <c r="AB1441" s="23"/>
      <c r="AC1441" s="23"/>
      <c r="AD1441" s="23"/>
      <c r="AE1441" s="23"/>
      <c r="AF1441" s="23"/>
    </row>
    <row r="1442" spans="5:32" ht="13">
      <c r="E1442" s="23" t="s">
        <v>365</v>
      </c>
      <c r="P1442" s="74"/>
      <c r="Z1442" s="23"/>
      <c r="AA1442" s="23"/>
      <c r="AB1442" s="23"/>
      <c r="AC1442" s="23"/>
      <c r="AD1442" s="23"/>
      <c r="AE1442" s="23"/>
      <c r="AF1442" s="23"/>
    </row>
    <row r="1443" spans="5:32" ht="13">
      <c r="E1443" s="23" t="s">
        <v>365</v>
      </c>
      <c r="P1443" s="74"/>
      <c r="Z1443" s="23"/>
      <c r="AA1443" s="23"/>
      <c r="AB1443" s="23"/>
      <c r="AC1443" s="23"/>
      <c r="AD1443" s="23"/>
      <c r="AE1443" s="23"/>
      <c r="AF1443" s="23"/>
    </row>
    <row r="1444" spans="5:32" ht="13">
      <c r="E1444" s="23" t="s">
        <v>365</v>
      </c>
      <c r="P1444" s="74"/>
      <c r="Z1444" s="23"/>
      <c r="AA1444" s="23"/>
      <c r="AB1444" s="23"/>
      <c r="AC1444" s="23"/>
      <c r="AD1444" s="23"/>
      <c r="AE1444" s="23"/>
      <c r="AF1444" s="23"/>
    </row>
    <row r="1445" spans="5:32" ht="13">
      <c r="E1445" s="23" t="s">
        <v>365</v>
      </c>
      <c r="P1445" s="74"/>
      <c r="Z1445" s="23"/>
      <c r="AA1445" s="23"/>
      <c r="AB1445" s="23"/>
      <c r="AC1445" s="23"/>
      <c r="AD1445" s="23"/>
      <c r="AE1445" s="23"/>
      <c r="AF1445" s="23"/>
    </row>
    <row r="1446" spans="5:32" ht="13">
      <c r="E1446" s="23" t="s">
        <v>365</v>
      </c>
      <c r="P1446" s="74"/>
      <c r="Z1446" s="23"/>
      <c r="AA1446" s="23"/>
      <c r="AB1446" s="23"/>
      <c r="AC1446" s="23"/>
      <c r="AD1446" s="23"/>
      <c r="AE1446" s="23"/>
      <c r="AF1446" s="23"/>
    </row>
    <row r="1447" spans="5:32" ht="13">
      <c r="E1447" s="23" t="s">
        <v>365</v>
      </c>
      <c r="P1447" s="74"/>
      <c r="Z1447" s="23"/>
      <c r="AA1447" s="23"/>
      <c r="AB1447" s="23"/>
      <c r="AC1447" s="23"/>
      <c r="AD1447" s="23"/>
      <c r="AE1447" s="23"/>
      <c r="AF1447" s="23"/>
    </row>
    <row r="1448" spans="5:32" ht="13">
      <c r="E1448" s="23" t="s">
        <v>365</v>
      </c>
      <c r="P1448" s="74"/>
      <c r="Z1448" s="23"/>
      <c r="AA1448" s="23"/>
      <c r="AB1448" s="23"/>
      <c r="AC1448" s="23"/>
      <c r="AD1448" s="23"/>
      <c r="AE1448" s="23"/>
      <c r="AF1448" s="23"/>
    </row>
    <row r="1449" spans="5:32" ht="13">
      <c r="E1449" s="23" t="s">
        <v>365</v>
      </c>
      <c r="P1449" s="74"/>
      <c r="Z1449" s="23"/>
      <c r="AA1449" s="23"/>
      <c r="AB1449" s="23"/>
      <c r="AC1449" s="23"/>
      <c r="AD1449" s="23"/>
      <c r="AE1449" s="23"/>
      <c r="AF1449" s="23"/>
    </row>
    <row r="1450" spans="5:32" ht="13">
      <c r="E1450" s="23" t="s">
        <v>365</v>
      </c>
      <c r="P1450" s="74"/>
      <c r="Z1450" s="23"/>
      <c r="AA1450" s="23"/>
      <c r="AB1450" s="23"/>
      <c r="AC1450" s="23"/>
      <c r="AD1450" s="23"/>
      <c r="AE1450" s="23"/>
      <c r="AF1450" s="23"/>
    </row>
    <row r="1451" spans="5:32" ht="13">
      <c r="E1451" s="23" t="s">
        <v>365</v>
      </c>
      <c r="P1451" s="74"/>
      <c r="Z1451" s="23"/>
      <c r="AA1451" s="23"/>
      <c r="AB1451" s="23"/>
      <c r="AC1451" s="23"/>
      <c r="AD1451" s="23"/>
      <c r="AE1451" s="23"/>
      <c r="AF1451" s="23"/>
    </row>
    <row r="1452" spans="5:32" ht="13">
      <c r="E1452" s="23" t="s">
        <v>365</v>
      </c>
      <c r="P1452" s="74"/>
      <c r="Z1452" s="23"/>
      <c r="AA1452" s="23"/>
      <c r="AB1452" s="23"/>
      <c r="AC1452" s="23"/>
      <c r="AD1452" s="23"/>
      <c r="AE1452" s="23"/>
      <c r="AF1452" s="23"/>
    </row>
    <row r="1453" spans="5:32" ht="13">
      <c r="E1453" s="23" t="s">
        <v>365</v>
      </c>
      <c r="P1453" s="74"/>
      <c r="Z1453" s="23"/>
      <c r="AA1453" s="23"/>
      <c r="AB1453" s="23"/>
      <c r="AC1453" s="23"/>
      <c r="AD1453" s="23"/>
      <c r="AE1453" s="23"/>
      <c r="AF1453" s="23"/>
    </row>
    <row r="1454" spans="5:32" ht="13">
      <c r="E1454" s="23" t="s">
        <v>365</v>
      </c>
      <c r="P1454" s="74"/>
      <c r="Z1454" s="23"/>
      <c r="AA1454" s="23"/>
      <c r="AB1454" s="23"/>
      <c r="AC1454" s="23"/>
      <c r="AD1454" s="23"/>
      <c r="AE1454" s="23"/>
      <c r="AF1454" s="23"/>
    </row>
    <row r="1455" spans="5:32" ht="13">
      <c r="E1455" s="23" t="s">
        <v>365</v>
      </c>
      <c r="P1455" s="74"/>
      <c r="Z1455" s="23"/>
      <c r="AA1455" s="23"/>
      <c r="AB1455" s="23"/>
      <c r="AC1455" s="23"/>
      <c r="AD1455" s="23"/>
      <c r="AE1455" s="23"/>
      <c r="AF1455" s="23"/>
    </row>
    <row r="1456" spans="5:32" ht="13">
      <c r="E1456" s="23" t="s">
        <v>365</v>
      </c>
      <c r="P1456" s="74"/>
      <c r="Z1456" s="23"/>
      <c r="AA1456" s="23"/>
      <c r="AB1456" s="23"/>
      <c r="AC1456" s="23"/>
      <c r="AD1456" s="23"/>
      <c r="AE1456" s="23"/>
      <c r="AF1456" s="23"/>
    </row>
    <row r="1457" spans="5:32" ht="13">
      <c r="E1457" s="23" t="s">
        <v>365</v>
      </c>
      <c r="P1457" s="74"/>
      <c r="Z1457" s="23"/>
      <c r="AA1457" s="23"/>
      <c r="AB1457" s="23"/>
      <c r="AC1457" s="23"/>
      <c r="AD1457" s="23"/>
      <c r="AE1457" s="23"/>
      <c r="AF1457" s="23"/>
    </row>
    <row r="1458" spans="5:32" ht="13">
      <c r="E1458" s="23" t="s">
        <v>365</v>
      </c>
      <c r="P1458" s="74"/>
      <c r="Z1458" s="23"/>
      <c r="AA1458" s="23"/>
      <c r="AB1458" s="23"/>
      <c r="AC1458" s="23"/>
      <c r="AD1458" s="23"/>
      <c r="AE1458" s="23"/>
      <c r="AF1458" s="23"/>
    </row>
    <row r="1459" spans="5:32" ht="13">
      <c r="E1459" s="23" t="s">
        <v>365</v>
      </c>
      <c r="P1459" s="74"/>
      <c r="Z1459" s="23"/>
      <c r="AA1459" s="23"/>
      <c r="AB1459" s="23"/>
      <c r="AC1459" s="23"/>
      <c r="AD1459" s="23"/>
      <c r="AE1459" s="23"/>
      <c r="AF1459" s="23"/>
    </row>
    <row r="1460" spans="5:32" ht="13">
      <c r="E1460" s="23" t="s">
        <v>365</v>
      </c>
      <c r="P1460" s="74"/>
      <c r="Z1460" s="23"/>
      <c r="AA1460" s="23"/>
      <c r="AB1460" s="23"/>
      <c r="AC1460" s="23"/>
      <c r="AD1460" s="23"/>
      <c r="AE1460" s="23"/>
      <c r="AF1460" s="23"/>
    </row>
    <row r="1461" spans="5:32" ht="13">
      <c r="E1461" s="23" t="s">
        <v>365</v>
      </c>
      <c r="P1461" s="74"/>
      <c r="Z1461" s="23"/>
      <c r="AA1461" s="23"/>
      <c r="AB1461" s="23"/>
      <c r="AC1461" s="23"/>
      <c r="AD1461" s="23"/>
      <c r="AE1461" s="23"/>
      <c r="AF1461" s="23"/>
    </row>
    <row r="1462" spans="5:32" ht="13">
      <c r="E1462" s="23" t="s">
        <v>365</v>
      </c>
      <c r="P1462" s="74"/>
      <c r="Z1462" s="23"/>
      <c r="AA1462" s="23"/>
      <c r="AB1462" s="23"/>
      <c r="AC1462" s="23"/>
      <c r="AD1462" s="23"/>
      <c r="AE1462" s="23"/>
      <c r="AF1462" s="23"/>
    </row>
    <row r="1463" spans="5:32" ht="13">
      <c r="E1463" s="23" t="s">
        <v>365</v>
      </c>
      <c r="P1463" s="74"/>
      <c r="Z1463" s="23"/>
      <c r="AA1463" s="23"/>
      <c r="AB1463" s="23"/>
      <c r="AC1463" s="23"/>
      <c r="AD1463" s="23"/>
      <c r="AE1463" s="23"/>
      <c r="AF1463" s="23"/>
    </row>
    <row r="1464" spans="5:32" ht="13">
      <c r="E1464" s="23" t="s">
        <v>365</v>
      </c>
      <c r="P1464" s="74"/>
      <c r="Z1464" s="23"/>
      <c r="AA1464" s="23"/>
      <c r="AB1464" s="23"/>
      <c r="AC1464" s="23"/>
      <c r="AD1464" s="23"/>
      <c r="AE1464" s="23"/>
      <c r="AF1464" s="23"/>
    </row>
    <row r="1465" spans="5:32" ht="13">
      <c r="E1465" s="23" t="s">
        <v>365</v>
      </c>
      <c r="P1465" s="74"/>
      <c r="Z1465" s="23"/>
      <c r="AA1465" s="23"/>
      <c r="AB1465" s="23"/>
      <c r="AC1465" s="23"/>
      <c r="AD1465" s="23"/>
      <c r="AE1465" s="23"/>
      <c r="AF1465" s="23"/>
    </row>
    <row r="1466" spans="5:32" ht="13">
      <c r="E1466" s="23" t="s">
        <v>365</v>
      </c>
      <c r="P1466" s="74"/>
      <c r="Z1466" s="23"/>
      <c r="AA1466" s="23"/>
      <c r="AB1466" s="23"/>
      <c r="AC1466" s="23"/>
      <c r="AD1466" s="23"/>
      <c r="AE1466" s="23"/>
      <c r="AF1466" s="23"/>
    </row>
    <row r="1467" spans="5:32" ht="13">
      <c r="E1467" s="23" t="s">
        <v>365</v>
      </c>
      <c r="P1467" s="74"/>
      <c r="Z1467" s="23"/>
      <c r="AA1467" s="23"/>
      <c r="AB1467" s="23"/>
      <c r="AC1467" s="23"/>
      <c r="AD1467" s="23"/>
      <c r="AE1467" s="23"/>
      <c r="AF1467" s="23"/>
    </row>
    <row r="1468" spans="5:32" ht="13">
      <c r="E1468" s="23" t="s">
        <v>365</v>
      </c>
      <c r="P1468" s="74"/>
      <c r="Z1468" s="23"/>
      <c r="AA1468" s="23"/>
      <c r="AB1468" s="23"/>
      <c r="AC1468" s="23"/>
      <c r="AD1468" s="23"/>
      <c r="AE1468" s="23"/>
      <c r="AF1468" s="23"/>
    </row>
    <row r="1469" spans="5:32" ht="13">
      <c r="E1469" s="23" t="s">
        <v>365</v>
      </c>
      <c r="P1469" s="74"/>
      <c r="Z1469" s="23"/>
      <c r="AA1469" s="23"/>
      <c r="AB1469" s="23"/>
      <c r="AC1469" s="23"/>
      <c r="AD1469" s="23"/>
      <c r="AE1469" s="23"/>
      <c r="AF1469" s="23"/>
    </row>
    <row r="1470" spans="5:32" ht="13">
      <c r="E1470" s="23" t="s">
        <v>365</v>
      </c>
      <c r="P1470" s="74"/>
      <c r="Z1470" s="23"/>
      <c r="AA1470" s="23"/>
      <c r="AB1470" s="23"/>
      <c r="AC1470" s="23"/>
      <c r="AD1470" s="23"/>
      <c r="AE1470" s="23"/>
      <c r="AF1470" s="23"/>
    </row>
    <row r="1471" spans="5:32" ht="13">
      <c r="E1471" s="23" t="s">
        <v>365</v>
      </c>
      <c r="P1471" s="74"/>
      <c r="Z1471" s="23"/>
      <c r="AA1471" s="23"/>
      <c r="AB1471" s="23"/>
      <c r="AC1471" s="23"/>
      <c r="AD1471" s="23"/>
      <c r="AE1471" s="23"/>
      <c r="AF1471" s="23"/>
    </row>
    <row r="1472" spans="5:32" ht="13">
      <c r="E1472" s="23" t="s">
        <v>365</v>
      </c>
      <c r="P1472" s="74"/>
      <c r="Z1472" s="23"/>
      <c r="AA1472" s="23"/>
      <c r="AB1472" s="23"/>
      <c r="AC1472" s="23"/>
      <c r="AD1472" s="23"/>
      <c r="AE1472" s="23"/>
      <c r="AF1472" s="23"/>
    </row>
    <row r="1473" spans="4:32" ht="13">
      <c r="E1473" s="23" t="s">
        <v>365</v>
      </c>
      <c r="P1473" s="74"/>
      <c r="Z1473" s="23"/>
      <c r="AA1473" s="23"/>
      <c r="AB1473" s="23"/>
      <c r="AC1473" s="23"/>
      <c r="AD1473" s="23"/>
      <c r="AE1473" s="23"/>
      <c r="AF1473" s="23"/>
    </row>
    <row r="1474" spans="4:32" ht="13">
      <c r="E1474" s="23" t="s">
        <v>365</v>
      </c>
      <c r="P1474" s="74"/>
      <c r="Z1474" s="23"/>
      <c r="AA1474" s="23"/>
      <c r="AB1474" s="23"/>
      <c r="AC1474" s="23"/>
      <c r="AD1474" s="23"/>
      <c r="AE1474" s="23"/>
      <c r="AF1474" s="23"/>
    </row>
    <row r="1475" spans="4:32" ht="13">
      <c r="E1475" s="23" t="s">
        <v>365</v>
      </c>
      <c r="P1475" s="74"/>
      <c r="Z1475" s="23"/>
      <c r="AA1475" s="23"/>
      <c r="AB1475" s="23"/>
      <c r="AC1475" s="23"/>
      <c r="AD1475" s="23"/>
      <c r="AE1475" s="23"/>
      <c r="AF1475" s="23"/>
    </row>
    <row r="1476" spans="4:32" ht="13">
      <c r="E1476" s="23" t="s">
        <v>365</v>
      </c>
      <c r="P1476" s="74"/>
      <c r="Z1476" s="23"/>
      <c r="AA1476" s="23"/>
      <c r="AB1476" s="23"/>
      <c r="AC1476" s="23"/>
      <c r="AD1476" s="23"/>
      <c r="AE1476" s="23"/>
      <c r="AF1476" s="23"/>
    </row>
    <row r="1477" spans="4:32" ht="13">
      <c r="E1477" s="23" t="s">
        <v>365</v>
      </c>
      <c r="P1477" s="74"/>
      <c r="Z1477" s="23"/>
      <c r="AA1477" s="23"/>
      <c r="AB1477" s="23"/>
      <c r="AC1477" s="23"/>
      <c r="AD1477" s="23"/>
      <c r="AE1477" s="23"/>
      <c r="AF1477" s="23"/>
    </row>
    <row r="1478" spans="4:32" ht="13">
      <c r="E1478" s="23" t="s">
        <v>365</v>
      </c>
      <c r="P1478" s="74"/>
      <c r="Z1478" s="23"/>
      <c r="AA1478" s="23"/>
      <c r="AB1478" s="23"/>
      <c r="AC1478" s="23"/>
      <c r="AD1478" s="23"/>
      <c r="AE1478" s="23"/>
      <c r="AF1478" s="23"/>
    </row>
    <row r="1479" spans="4:32" ht="13">
      <c r="E1479" s="23" t="s">
        <v>365</v>
      </c>
      <c r="P1479" s="74"/>
      <c r="Z1479" s="23"/>
      <c r="AA1479" s="23"/>
      <c r="AB1479" s="23"/>
      <c r="AC1479" s="23"/>
      <c r="AD1479" s="23"/>
      <c r="AE1479" s="23"/>
      <c r="AF1479" s="23"/>
    </row>
    <row r="1480" spans="4:32" ht="13">
      <c r="E1480" s="23" t="s">
        <v>365</v>
      </c>
      <c r="P1480" s="74"/>
      <c r="Z1480" s="23"/>
      <c r="AA1480" s="23"/>
      <c r="AB1480" s="23"/>
      <c r="AC1480" s="23"/>
      <c r="AD1480" s="23"/>
      <c r="AE1480" s="23"/>
      <c r="AF1480" s="23"/>
    </row>
    <row r="1481" spans="4:32" ht="13">
      <c r="E1481" s="23" t="s">
        <v>365</v>
      </c>
      <c r="P1481" s="74"/>
      <c r="Z1481" s="23"/>
      <c r="AA1481" s="23"/>
      <c r="AB1481" s="23"/>
      <c r="AC1481" s="23"/>
      <c r="AD1481" s="23"/>
      <c r="AE1481" s="23"/>
      <c r="AF1481" s="23"/>
    </row>
    <row r="1482" spans="4:32" ht="13">
      <c r="E1482" s="23" t="s">
        <v>365</v>
      </c>
      <c r="P1482" s="74"/>
      <c r="Z1482" s="23"/>
      <c r="AA1482" s="23"/>
      <c r="AB1482" s="23"/>
      <c r="AC1482" s="23"/>
      <c r="AD1482" s="23"/>
      <c r="AE1482" s="23"/>
      <c r="AF1482" s="23"/>
    </row>
    <row r="1483" spans="4:32" ht="13">
      <c r="E1483" s="23" t="s">
        <v>365</v>
      </c>
      <c r="P1483" s="74"/>
      <c r="Z1483" s="23"/>
      <c r="AA1483" s="23"/>
      <c r="AB1483" s="23"/>
      <c r="AC1483" s="23"/>
      <c r="AD1483" s="23"/>
      <c r="AE1483" s="23"/>
      <c r="AF1483" s="23"/>
    </row>
    <row r="1484" spans="4:32" ht="13">
      <c r="E1484" s="23" t="s">
        <v>365</v>
      </c>
      <c r="P1484" s="74"/>
      <c r="Z1484" s="23"/>
      <c r="AA1484" s="23"/>
      <c r="AB1484" s="23"/>
      <c r="AC1484" s="23"/>
      <c r="AD1484" s="23"/>
      <c r="AE1484" s="23"/>
      <c r="AF1484" s="23"/>
    </row>
    <row r="1485" spans="4:32" ht="13">
      <c r="E1485" s="23" t="s">
        <v>365</v>
      </c>
      <c r="P1485" s="74"/>
      <c r="Z1485" s="23"/>
      <c r="AA1485" s="23"/>
      <c r="AB1485" s="23"/>
      <c r="AC1485" s="23"/>
      <c r="AD1485" s="23"/>
      <c r="AE1485" s="23"/>
      <c r="AF1485" s="23"/>
    </row>
    <row r="1486" spans="4:32" ht="13">
      <c r="D1486" s="23"/>
      <c r="E1486" s="23"/>
      <c r="Z1486" s="23"/>
      <c r="AA1486" s="23"/>
      <c r="AB1486" s="23"/>
      <c r="AC1486" s="23"/>
      <c r="AD1486" s="23"/>
      <c r="AE1486" s="23"/>
      <c r="AF1486" s="23"/>
    </row>
    <row r="1487" spans="4:32" ht="13">
      <c r="D1487" s="23"/>
      <c r="E1487" s="23"/>
      <c r="Z1487" s="23"/>
      <c r="AA1487" s="23"/>
      <c r="AB1487" s="23"/>
      <c r="AC1487" s="23"/>
      <c r="AD1487" s="23"/>
      <c r="AE1487" s="23"/>
      <c r="AF1487" s="23"/>
    </row>
    <row r="1488" spans="4:32" ht="13">
      <c r="D1488" s="23"/>
      <c r="E1488" s="23"/>
      <c r="Z1488" s="23"/>
      <c r="AA1488" s="23"/>
      <c r="AB1488" s="23"/>
      <c r="AC1488" s="23"/>
      <c r="AD1488" s="23"/>
      <c r="AE1488" s="23"/>
      <c r="AF1488" s="23"/>
    </row>
    <row r="1489" spans="4:32" ht="13">
      <c r="D1489" s="23"/>
      <c r="E1489" s="23"/>
      <c r="Z1489" s="23"/>
      <c r="AA1489" s="23"/>
      <c r="AB1489" s="23"/>
      <c r="AC1489" s="23"/>
      <c r="AD1489" s="23"/>
      <c r="AE1489" s="23"/>
      <c r="AF1489" s="23"/>
    </row>
    <row r="1490" spans="4:32" ht="13">
      <c r="D1490" s="23"/>
      <c r="E1490" s="23"/>
      <c r="Z1490" s="23"/>
      <c r="AA1490" s="23"/>
      <c r="AB1490" s="23"/>
      <c r="AC1490" s="23"/>
      <c r="AD1490" s="23"/>
      <c r="AE1490" s="23"/>
      <c r="AF1490" s="23"/>
    </row>
    <row r="1491" spans="4:32" ht="13">
      <c r="D1491" s="23"/>
      <c r="E1491" s="23"/>
      <c r="Z1491" s="23"/>
      <c r="AA1491" s="23"/>
      <c r="AB1491" s="23"/>
      <c r="AC1491" s="23"/>
      <c r="AD1491" s="23"/>
      <c r="AE1491" s="23"/>
      <c r="AF1491" s="23"/>
    </row>
    <row r="1492" spans="4:32" ht="13">
      <c r="D1492" s="23"/>
      <c r="E1492" s="23"/>
      <c r="Z1492" s="23"/>
      <c r="AA1492" s="23"/>
      <c r="AB1492" s="23"/>
      <c r="AC1492" s="23"/>
      <c r="AD1492" s="23"/>
      <c r="AE1492" s="23"/>
      <c r="AF1492" s="23"/>
    </row>
    <row r="1493" spans="4:32" ht="13">
      <c r="D1493" s="23"/>
      <c r="E1493" s="23"/>
      <c r="Z1493" s="23"/>
      <c r="AA1493" s="23"/>
      <c r="AB1493" s="23"/>
      <c r="AC1493" s="23"/>
      <c r="AD1493" s="23"/>
      <c r="AE1493" s="23"/>
      <c r="AF1493" s="23"/>
    </row>
    <row r="1494" spans="4:32" ht="13">
      <c r="D1494" s="23"/>
      <c r="E1494" s="23"/>
      <c r="Z1494" s="23"/>
      <c r="AA1494" s="23"/>
      <c r="AB1494" s="23"/>
      <c r="AC1494" s="23"/>
      <c r="AD1494" s="23"/>
      <c r="AE1494" s="23"/>
      <c r="AF1494" s="23"/>
    </row>
    <row r="1495" spans="4:32" ht="13">
      <c r="D1495" s="23"/>
      <c r="E1495" s="23"/>
      <c r="Z1495" s="23"/>
      <c r="AA1495" s="23"/>
      <c r="AB1495" s="23"/>
      <c r="AC1495" s="23"/>
      <c r="AD1495" s="23"/>
      <c r="AE1495" s="23"/>
      <c r="AF1495" s="23"/>
    </row>
    <row r="1496" spans="4:32" ht="13">
      <c r="D1496" s="23"/>
      <c r="E1496" s="23"/>
      <c r="Z1496" s="23"/>
      <c r="AA1496" s="23"/>
      <c r="AB1496" s="23"/>
      <c r="AC1496" s="23"/>
      <c r="AD1496" s="23"/>
      <c r="AE1496" s="23"/>
      <c r="AF1496" s="23"/>
    </row>
    <row r="1497" spans="4:32" ht="13">
      <c r="D1497" s="23"/>
      <c r="E1497" s="23"/>
      <c r="Z1497" s="23"/>
      <c r="AA1497" s="23"/>
      <c r="AB1497" s="23"/>
      <c r="AC1497" s="23"/>
      <c r="AD1497" s="23"/>
      <c r="AE1497" s="23"/>
      <c r="AF1497" s="23"/>
    </row>
    <row r="1498" spans="4:32" ht="13">
      <c r="D1498" s="23"/>
      <c r="E1498" s="23"/>
      <c r="Z1498" s="23"/>
      <c r="AA1498" s="23"/>
      <c r="AB1498" s="23"/>
      <c r="AC1498" s="23"/>
      <c r="AD1498" s="23"/>
      <c r="AE1498" s="23"/>
      <c r="AF1498" s="23"/>
    </row>
    <row r="1499" spans="4:32" ht="13">
      <c r="D1499" s="23"/>
      <c r="E1499" s="23"/>
      <c r="Z1499" s="23"/>
      <c r="AA1499" s="23"/>
      <c r="AB1499" s="23"/>
      <c r="AC1499" s="23"/>
      <c r="AD1499" s="23"/>
      <c r="AE1499" s="23"/>
      <c r="AF1499" s="23"/>
    </row>
    <row r="1500" spans="4:32" ht="13">
      <c r="D1500" s="23"/>
      <c r="E1500" s="23"/>
      <c r="Z1500" s="23"/>
      <c r="AA1500" s="23"/>
      <c r="AB1500" s="23"/>
      <c r="AC1500" s="23"/>
      <c r="AD1500" s="23"/>
      <c r="AE1500" s="23"/>
      <c r="AF1500" s="23"/>
    </row>
    <row r="1501" spans="4:32" ht="13">
      <c r="D1501" s="23"/>
      <c r="E1501" s="23"/>
      <c r="Z1501" s="23"/>
      <c r="AA1501" s="23"/>
      <c r="AB1501" s="23"/>
      <c r="AC1501" s="23"/>
      <c r="AD1501" s="23"/>
      <c r="AE1501" s="23"/>
      <c r="AF1501" s="23"/>
    </row>
    <row r="1502" spans="4:32" ht="13">
      <c r="D1502" s="23"/>
      <c r="E1502" s="23"/>
      <c r="Z1502" s="23"/>
      <c r="AA1502" s="23"/>
      <c r="AB1502" s="23"/>
      <c r="AC1502" s="23"/>
      <c r="AD1502" s="23"/>
      <c r="AE1502" s="23"/>
      <c r="AF1502" s="23"/>
    </row>
    <row r="1503" spans="4:32" ht="13">
      <c r="D1503" s="23"/>
      <c r="E1503" s="23"/>
      <c r="Z1503" s="23"/>
      <c r="AA1503" s="23"/>
      <c r="AB1503" s="23"/>
      <c r="AC1503" s="23"/>
      <c r="AD1503" s="23"/>
      <c r="AE1503" s="23"/>
      <c r="AF1503" s="23"/>
    </row>
    <row r="1504" spans="4:32" ht="13">
      <c r="D1504" s="23"/>
      <c r="E1504" s="23"/>
      <c r="Z1504" s="23"/>
      <c r="AA1504" s="23"/>
      <c r="AB1504" s="23"/>
      <c r="AC1504" s="23"/>
      <c r="AD1504" s="23"/>
      <c r="AE1504" s="23"/>
      <c r="AF1504" s="23"/>
    </row>
    <row r="1505" spans="4:32" ht="13">
      <c r="D1505" s="23"/>
      <c r="E1505" s="23"/>
      <c r="Z1505" s="23"/>
      <c r="AA1505" s="23"/>
      <c r="AB1505" s="23"/>
      <c r="AC1505" s="23"/>
      <c r="AD1505" s="23"/>
      <c r="AE1505" s="23"/>
      <c r="AF1505" s="23"/>
    </row>
    <row r="1506" spans="4:32" ht="13">
      <c r="D1506" s="23"/>
      <c r="E1506" s="23"/>
      <c r="Z1506" s="23"/>
      <c r="AA1506" s="23"/>
      <c r="AB1506" s="23"/>
      <c r="AC1506" s="23"/>
      <c r="AD1506" s="23"/>
      <c r="AE1506" s="23"/>
      <c r="AF1506" s="23"/>
    </row>
    <row r="1507" spans="4:32" ht="13">
      <c r="D1507" s="23"/>
      <c r="E1507" s="23"/>
      <c r="Z1507" s="23"/>
      <c r="AA1507" s="23"/>
      <c r="AB1507" s="23"/>
      <c r="AC1507" s="23"/>
      <c r="AD1507" s="23"/>
      <c r="AE1507" s="23"/>
      <c r="AF1507" s="23"/>
    </row>
    <row r="1508" spans="4:32" ht="13">
      <c r="D1508" s="23"/>
      <c r="E1508" s="23"/>
      <c r="Z1508" s="23"/>
      <c r="AA1508" s="23"/>
      <c r="AB1508" s="23"/>
      <c r="AC1508" s="23"/>
      <c r="AD1508" s="23"/>
      <c r="AE1508" s="23"/>
      <c r="AF1508" s="23"/>
    </row>
    <row r="1509" spans="4:32" ht="13">
      <c r="D1509" s="23"/>
      <c r="E1509" s="23"/>
      <c r="Z1509" s="23"/>
      <c r="AA1509" s="23"/>
      <c r="AB1509" s="23"/>
      <c r="AC1509" s="23"/>
      <c r="AD1509" s="23"/>
      <c r="AE1509" s="23"/>
      <c r="AF1509" s="23"/>
    </row>
    <row r="1510" spans="4:32" ht="13">
      <c r="D1510" s="23"/>
      <c r="E1510" s="23"/>
      <c r="Z1510" s="23"/>
      <c r="AA1510" s="23"/>
      <c r="AB1510" s="23"/>
      <c r="AC1510" s="23"/>
      <c r="AD1510" s="23"/>
      <c r="AE1510" s="23"/>
      <c r="AF1510" s="23"/>
    </row>
    <row r="1511" spans="4:32" ht="13">
      <c r="D1511" s="23"/>
      <c r="E1511" s="23"/>
      <c r="Z1511" s="23"/>
      <c r="AA1511" s="23"/>
      <c r="AB1511" s="23"/>
      <c r="AC1511" s="23"/>
      <c r="AD1511" s="23"/>
      <c r="AE1511" s="23"/>
      <c r="AF1511" s="23"/>
    </row>
    <row r="1512" spans="4:32" ht="13">
      <c r="D1512" s="23"/>
      <c r="E1512" s="23"/>
      <c r="Z1512" s="23"/>
      <c r="AA1512" s="23"/>
      <c r="AB1512" s="23"/>
      <c r="AC1512" s="23"/>
      <c r="AD1512" s="23"/>
      <c r="AE1512" s="23"/>
      <c r="AF1512" s="23"/>
    </row>
    <row r="1513" spans="4:32" ht="13">
      <c r="D1513" s="23"/>
      <c r="E1513" s="23"/>
      <c r="Z1513" s="23"/>
      <c r="AA1513" s="23"/>
      <c r="AB1513" s="23"/>
      <c r="AC1513" s="23"/>
      <c r="AD1513" s="23"/>
      <c r="AE1513" s="23"/>
      <c r="AF1513" s="23"/>
    </row>
    <row r="1514" spans="4:32" ht="13">
      <c r="D1514" s="23"/>
      <c r="E1514" s="23"/>
      <c r="Z1514" s="23"/>
      <c r="AA1514" s="23"/>
      <c r="AB1514" s="23"/>
      <c r="AC1514" s="23"/>
      <c r="AD1514" s="23"/>
      <c r="AE1514" s="23"/>
      <c r="AF1514" s="23"/>
    </row>
    <row r="1515" spans="4:32" ht="13">
      <c r="D1515" s="23"/>
      <c r="E1515" s="23"/>
      <c r="Z1515" s="23"/>
      <c r="AA1515" s="23"/>
      <c r="AB1515" s="23"/>
      <c r="AC1515" s="23"/>
      <c r="AD1515" s="23"/>
      <c r="AE1515" s="23"/>
      <c r="AF1515" s="23"/>
    </row>
    <row r="1516" spans="4:32" ht="13">
      <c r="D1516" s="23"/>
      <c r="E1516" s="23"/>
      <c r="Z1516" s="23"/>
      <c r="AA1516" s="23"/>
      <c r="AB1516" s="23"/>
      <c r="AC1516" s="23"/>
      <c r="AD1516" s="23"/>
      <c r="AE1516" s="23"/>
      <c r="AF1516" s="23"/>
    </row>
    <row r="1517" spans="4:32" ht="13">
      <c r="D1517" s="23"/>
      <c r="E1517" s="23"/>
      <c r="Z1517" s="23"/>
      <c r="AA1517" s="23"/>
      <c r="AB1517" s="23"/>
      <c r="AC1517" s="23"/>
      <c r="AD1517" s="23"/>
      <c r="AE1517" s="23"/>
      <c r="AF1517" s="23"/>
    </row>
    <row r="1518" spans="4:32" ht="13">
      <c r="D1518" s="23"/>
      <c r="E1518" s="23"/>
      <c r="Z1518" s="23"/>
      <c r="AA1518" s="23"/>
      <c r="AB1518" s="23"/>
      <c r="AC1518" s="23"/>
      <c r="AD1518" s="23"/>
      <c r="AE1518" s="23"/>
      <c r="AF1518" s="23"/>
    </row>
    <row r="1519" spans="4:32" ht="13">
      <c r="D1519" s="23"/>
      <c r="E1519" s="23"/>
      <c r="Z1519" s="23"/>
      <c r="AA1519" s="23"/>
      <c r="AB1519" s="23"/>
      <c r="AC1519" s="23"/>
      <c r="AD1519" s="23"/>
      <c r="AE1519" s="23"/>
      <c r="AF1519" s="23"/>
    </row>
    <row r="1520" spans="4:32" ht="13">
      <c r="D1520" s="23"/>
      <c r="E1520" s="23"/>
      <c r="Z1520" s="23"/>
      <c r="AA1520" s="23"/>
      <c r="AB1520" s="23"/>
      <c r="AC1520" s="23"/>
      <c r="AD1520" s="23"/>
      <c r="AE1520" s="23"/>
      <c r="AF1520" s="23"/>
    </row>
    <row r="1521" spans="4:32" ht="13">
      <c r="D1521" s="23"/>
      <c r="E1521" s="23"/>
      <c r="Z1521" s="23"/>
      <c r="AA1521" s="23"/>
      <c r="AB1521" s="23"/>
      <c r="AC1521" s="23"/>
      <c r="AD1521" s="23"/>
      <c r="AE1521" s="23"/>
      <c r="AF1521" s="23"/>
    </row>
    <row r="1522" spans="4:32" ht="13">
      <c r="D1522" s="23"/>
      <c r="E1522" s="23"/>
      <c r="Z1522" s="23"/>
      <c r="AA1522" s="23"/>
      <c r="AB1522" s="23"/>
      <c r="AC1522" s="23"/>
      <c r="AD1522" s="23"/>
      <c r="AE1522" s="23"/>
      <c r="AF1522" s="23"/>
    </row>
    <row r="1523" spans="4:32" ht="13">
      <c r="D1523" s="23"/>
      <c r="E1523" s="23"/>
      <c r="Z1523" s="23"/>
      <c r="AA1523" s="23"/>
      <c r="AB1523" s="23"/>
      <c r="AC1523" s="23"/>
      <c r="AD1523" s="23"/>
      <c r="AE1523" s="23"/>
      <c r="AF1523" s="23"/>
    </row>
    <row r="1524" spans="4:32" ht="13">
      <c r="D1524" s="23"/>
      <c r="E1524" s="23"/>
      <c r="Z1524" s="23"/>
      <c r="AA1524" s="23"/>
      <c r="AB1524" s="23"/>
      <c r="AC1524" s="23"/>
      <c r="AD1524" s="23"/>
      <c r="AE1524" s="23"/>
      <c r="AF1524" s="23"/>
    </row>
    <row r="1525" spans="4:32" ht="13">
      <c r="D1525" s="23"/>
      <c r="E1525" s="23"/>
      <c r="Z1525" s="23"/>
      <c r="AA1525" s="23"/>
      <c r="AB1525" s="23"/>
      <c r="AC1525" s="23"/>
      <c r="AD1525" s="23"/>
      <c r="AE1525" s="23"/>
      <c r="AF1525" s="23"/>
    </row>
    <row r="1526" spans="4:32" ht="13">
      <c r="D1526" s="23"/>
      <c r="E1526" s="23"/>
      <c r="Z1526" s="23"/>
      <c r="AA1526" s="23"/>
      <c r="AB1526" s="23"/>
      <c r="AC1526" s="23"/>
      <c r="AD1526" s="23"/>
      <c r="AE1526" s="23"/>
      <c r="AF1526" s="23"/>
    </row>
    <row r="1527" spans="4:32" ht="13">
      <c r="D1527" s="23"/>
      <c r="E1527" s="23"/>
      <c r="Z1527" s="23"/>
      <c r="AA1527" s="23"/>
      <c r="AB1527" s="23"/>
      <c r="AC1527" s="23"/>
      <c r="AD1527" s="23"/>
      <c r="AE1527" s="23"/>
      <c r="AF1527" s="23"/>
    </row>
    <row r="1528" spans="4:32" ht="13">
      <c r="D1528" s="23"/>
      <c r="E1528" s="23"/>
      <c r="Z1528" s="23"/>
      <c r="AA1528" s="23"/>
      <c r="AB1528" s="23"/>
      <c r="AC1528" s="23"/>
      <c r="AD1528" s="23"/>
      <c r="AE1528" s="23"/>
      <c r="AF1528" s="23"/>
    </row>
    <row r="1529" spans="4:32" ht="13">
      <c r="D1529" s="23"/>
      <c r="E1529" s="23"/>
      <c r="Z1529" s="23"/>
      <c r="AA1529" s="23"/>
      <c r="AB1529" s="23"/>
      <c r="AC1529" s="23"/>
      <c r="AD1529" s="23"/>
      <c r="AE1529" s="23"/>
      <c r="AF1529" s="23"/>
    </row>
    <row r="1530" spans="4:32" ht="13">
      <c r="D1530" s="23"/>
      <c r="E1530" s="23"/>
      <c r="Z1530" s="23"/>
      <c r="AA1530" s="23"/>
      <c r="AB1530" s="23"/>
      <c r="AC1530" s="23"/>
      <c r="AD1530" s="23"/>
      <c r="AE1530" s="23"/>
      <c r="AF1530" s="23"/>
    </row>
    <row r="1531" spans="4:32" ht="13">
      <c r="D1531" s="23"/>
      <c r="E1531" s="23"/>
      <c r="Z1531" s="23"/>
      <c r="AA1531" s="23"/>
      <c r="AB1531" s="23"/>
      <c r="AC1531" s="23"/>
      <c r="AD1531" s="23"/>
      <c r="AE1531" s="23"/>
      <c r="AF1531" s="23"/>
    </row>
    <row r="1532" spans="4:32" ht="13">
      <c r="D1532" s="23"/>
      <c r="E1532" s="23"/>
      <c r="Z1532" s="23"/>
      <c r="AA1532" s="23"/>
      <c r="AB1532" s="23"/>
      <c r="AC1532" s="23"/>
      <c r="AD1532" s="23"/>
      <c r="AE1532" s="23"/>
      <c r="AF1532" s="23"/>
    </row>
    <row r="1533" spans="4:32" ht="13">
      <c r="D1533" s="23"/>
      <c r="E1533" s="23"/>
      <c r="Z1533" s="23"/>
      <c r="AA1533" s="23"/>
      <c r="AB1533" s="23"/>
      <c r="AC1533" s="23"/>
      <c r="AD1533" s="23"/>
      <c r="AE1533" s="23"/>
      <c r="AF1533" s="23"/>
    </row>
    <row r="1534" spans="4:32" ht="13">
      <c r="D1534" s="23"/>
      <c r="E1534" s="23"/>
      <c r="Z1534" s="23"/>
      <c r="AA1534" s="23"/>
      <c r="AB1534" s="23"/>
      <c r="AC1534" s="23"/>
      <c r="AD1534" s="23"/>
      <c r="AE1534" s="23"/>
      <c r="AF1534" s="23"/>
    </row>
    <row r="1535" spans="4:32" ht="13">
      <c r="D1535" s="23"/>
      <c r="E1535" s="23"/>
      <c r="Z1535" s="23"/>
      <c r="AA1535" s="23"/>
      <c r="AB1535" s="23"/>
      <c r="AC1535" s="23"/>
      <c r="AD1535" s="23"/>
      <c r="AE1535" s="23"/>
      <c r="AF1535" s="23"/>
    </row>
    <row r="1536" spans="4:32" ht="13">
      <c r="D1536" s="23"/>
      <c r="E1536" s="23"/>
      <c r="Z1536" s="23"/>
      <c r="AA1536" s="23"/>
      <c r="AB1536" s="23"/>
      <c r="AC1536" s="23"/>
      <c r="AD1536" s="23"/>
      <c r="AE1536" s="23"/>
      <c r="AF1536" s="23"/>
    </row>
    <row r="1537" spans="4:32" ht="13">
      <c r="D1537" s="23"/>
      <c r="E1537" s="23"/>
      <c r="Z1537" s="23"/>
      <c r="AA1537" s="23"/>
      <c r="AB1537" s="23"/>
      <c r="AC1537" s="23"/>
      <c r="AD1537" s="23"/>
      <c r="AE1537" s="23"/>
      <c r="AF1537" s="23"/>
    </row>
    <row r="1538" spans="4:32" ht="13">
      <c r="D1538" s="23"/>
      <c r="E1538" s="23"/>
      <c r="Z1538" s="23"/>
      <c r="AA1538" s="23"/>
      <c r="AB1538" s="23"/>
      <c r="AC1538" s="23"/>
      <c r="AD1538" s="23"/>
      <c r="AE1538" s="23"/>
      <c r="AF1538" s="23"/>
    </row>
    <row r="1539" spans="4:32" ht="13">
      <c r="D1539" s="23"/>
      <c r="E1539" s="23"/>
      <c r="Z1539" s="23"/>
      <c r="AA1539" s="23"/>
      <c r="AB1539" s="23"/>
      <c r="AC1539" s="23"/>
      <c r="AD1539" s="23"/>
      <c r="AE1539" s="23"/>
      <c r="AF1539" s="23"/>
    </row>
    <row r="1540" spans="4:32" ht="13">
      <c r="D1540" s="23"/>
      <c r="E1540" s="23"/>
      <c r="Z1540" s="23"/>
      <c r="AA1540" s="23"/>
      <c r="AB1540" s="23"/>
      <c r="AC1540" s="23"/>
      <c r="AD1540" s="23"/>
      <c r="AE1540" s="23"/>
      <c r="AF1540" s="23"/>
    </row>
    <row r="1541" spans="4:32" ht="13">
      <c r="D1541" s="23"/>
      <c r="E1541" s="23"/>
      <c r="Z1541" s="23"/>
      <c r="AA1541" s="23"/>
      <c r="AB1541" s="23"/>
      <c r="AC1541" s="23"/>
      <c r="AD1541" s="23"/>
      <c r="AE1541" s="23"/>
      <c r="AF1541" s="23"/>
    </row>
    <row r="1542" spans="4:32" ht="13">
      <c r="D1542" s="23"/>
      <c r="E1542" s="23"/>
      <c r="Z1542" s="23"/>
      <c r="AA1542" s="23"/>
      <c r="AB1542" s="23"/>
      <c r="AC1542" s="23"/>
      <c r="AD1542" s="23"/>
      <c r="AE1542" s="23"/>
      <c r="AF1542" s="23"/>
    </row>
    <row r="1543" spans="4:32" ht="13">
      <c r="D1543" s="23"/>
      <c r="E1543" s="23"/>
      <c r="Z1543" s="23"/>
      <c r="AA1543" s="23"/>
      <c r="AB1543" s="23"/>
      <c r="AC1543" s="23"/>
      <c r="AD1543" s="23"/>
      <c r="AE1543" s="23"/>
      <c r="AF1543" s="23"/>
    </row>
    <row r="1544" spans="4:32" ht="13">
      <c r="D1544" s="23"/>
      <c r="E1544" s="23"/>
      <c r="Z1544" s="23"/>
      <c r="AA1544" s="23"/>
      <c r="AB1544" s="23"/>
      <c r="AC1544" s="23"/>
      <c r="AD1544" s="23"/>
      <c r="AE1544" s="23"/>
      <c r="AF1544" s="23"/>
    </row>
    <row r="1545" spans="4:32" ht="13">
      <c r="D1545" s="23"/>
      <c r="E1545" s="23"/>
      <c r="Z1545" s="23"/>
      <c r="AA1545" s="23"/>
      <c r="AB1545" s="23"/>
      <c r="AC1545" s="23"/>
      <c r="AD1545" s="23"/>
      <c r="AE1545" s="23"/>
      <c r="AF1545" s="23"/>
    </row>
    <row r="1546" spans="4:32" ht="13">
      <c r="D1546" s="23"/>
      <c r="E1546" s="23"/>
      <c r="Z1546" s="23"/>
      <c r="AA1546" s="23"/>
      <c r="AB1546" s="23"/>
      <c r="AC1546" s="23"/>
      <c r="AD1546" s="23"/>
      <c r="AE1546" s="23"/>
      <c r="AF1546" s="23"/>
    </row>
    <row r="1547" spans="4:32" ht="13">
      <c r="D1547" s="23"/>
      <c r="E1547" s="23"/>
      <c r="Z1547" s="23"/>
      <c r="AA1547" s="23"/>
      <c r="AB1547" s="23"/>
      <c r="AC1547" s="23"/>
      <c r="AD1547" s="23"/>
      <c r="AE1547" s="23"/>
      <c r="AF1547" s="23"/>
    </row>
    <row r="1548" spans="4:32" ht="13">
      <c r="D1548" s="23"/>
      <c r="E1548" s="23"/>
      <c r="Z1548" s="23"/>
      <c r="AA1548" s="23"/>
      <c r="AB1548" s="23"/>
      <c r="AC1548" s="23"/>
      <c r="AD1548" s="23"/>
      <c r="AE1548" s="23"/>
      <c r="AF1548" s="23"/>
    </row>
    <row r="1549" spans="4:32" ht="13">
      <c r="D1549" s="23"/>
      <c r="E1549" s="23"/>
      <c r="Z1549" s="23"/>
      <c r="AA1549" s="23"/>
      <c r="AB1549" s="23"/>
      <c r="AC1549" s="23"/>
      <c r="AD1549" s="23"/>
      <c r="AE1549" s="23"/>
      <c r="AF1549" s="23"/>
    </row>
    <row r="1550" spans="4:32" ht="13">
      <c r="D1550" s="23"/>
      <c r="E1550" s="23"/>
      <c r="Z1550" s="23"/>
      <c r="AA1550" s="23"/>
      <c r="AB1550" s="23"/>
      <c r="AC1550" s="23"/>
      <c r="AD1550" s="23"/>
      <c r="AE1550" s="23"/>
      <c r="AF1550" s="23"/>
    </row>
    <row r="1551" spans="4:32" ht="13">
      <c r="D1551" s="23"/>
      <c r="E1551" s="23"/>
      <c r="Z1551" s="23"/>
      <c r="AA1551" s="23"/>
      <c r="AB1551" s="23"/>
      <c r="AC1551" s="23"/>
      <c r="AD1551" s="23"/>
      <c r="AE1551" s="23"/>
      <c r="AF1551" s="23"/>
    </row>
    <row r="1552" spans="4:32" ht="13">
      <c r="D1552" s="23"/>
      <c r="E1552" s="23"/>
      <c r="Z1552" s="23"/>
      <c r="AA1552" s="23"/>
      <c r="AB1552" s="23"/>
      <c r="AC1552" s="23"/>
      <c r="AD1552" s="23"/>
      <c r="AE1552" s="23"/>
      <c r="AF1552" s="23"/>
    </row>
    <row r="1553" spans="4:32" ht="13">
      <c r="D1553" s="23"/>
      <c r="E1553" s="23"/>
      <c r="Z1553" s="23"/>
      <c r="AA1553" s="23"/>
      <c r="AB1553" s="23"/>
      <c r="AC1553" s="23"/>
      <c r="AD1553" s="23"/>
      <c r="AE1553" s="23"/>
      <c r="AF1553" s="23"/>
    </row>
    <row r="1554" spans="4:32" ht="13">
      <c r="D1554" s="23"/>
      <c r="E1554" s="23"/>
      <c r="Z1554" s="23"/>
      <c r="AA1554" s="23"/>
      <c r="AB1554" s="23"/>
      <c r="AC1554" s="23"/>
      <c r="AD1554" s="23"/>
      <c r="AE1554" s="23"/>
      <c r="AF1554" s="23"/>
    </row>
    <row r="1555" spans="4:32" ht="13">
      <c r="D1555" s="23"/>
      <c r="E1555" s="23"/>
      <c r="Z1555" s="23"/>
      <c r="AA1555" s="23"/>
      <c r="AB1555" s="23"/>
      <c r="AC1555" s="23"/>
      <c r="AD1555" s="23"/>
      <c r="AE1555" s="23"/>
      <c r="AF1555" s="23"/>
    </row>
    <row r="1556" spans="4:32" ht="13">
      <c r="D1556" s="23"/>
      <c r="E1556" s="23"/>
      <c r="Z1556" s="23"/>
      <c r="AA1556" s="23"/>
      <c r="AB1556" s="23"/>
      <c r="AC1556" s="23"/>
      <c r="AD1556" s="23"/>
      <c r="AE1556" s="23"/>
      <c r="AF1556" s="23"/>
    </row>
    <row r="1557" spans="4:32" ht="13">
      <c r="D1557" s="23"/>
      <c r="E1557" s="23"/>
      <c r="Z1557" s="23"/>
      <c r="AA1557" s="23"/>
      <c r="AB1557" s="23"/>
      <c r="AC1557" s="23"/>
      <c r="AD1557" s="23"/>
      <c r="AE1557" s="23"/>
      <c r="AF1557" s="23"/>
    </row>
    <row r="1558" spans="4:32" ht="13">
      <c r="D1558" s="23"/>
      <c r="E1558" s="23"/>
      <c r="Z1558" s="23"/>
      <c r="AA1558" s="23"/>
      <c r="AB1558" s="23"/>
      <c r="AC1558" s="23"/>
      <c r="AD1558" s="23"/>
      <c r="AE1558" s="23"/>
      <c r="AF1558" s="23"/>
    </row>
    <row r="1559" spans="4:32" ht="13">
      <c r="D1559" s="23"/>
      <c r="E1559" s="23"/>
      <c r="Z1559" s="23"/>
      <c r="AA1559" s="23"/>
      <c r="AB1559" s="23"/>
      <c r="AC1559" s="23"/>
      <c r="AD1559" s="23"/>
      <c r="AE1559" s="23"/>
      <c r="AF1559" s="23"/>
    </row>
    <row r="1560" spans="4:32" ht="13">
      <c r="D1560" s="23"/>
      <c r="E1560" s="23"/>
      <c r="Z1560" s="23"/>
      <c r="AA1560" s="23"/>
      <c r="AB1560" s="23"/>
      <c r="AC1560" s="23"/>
      <c r="AD1560" s="23"/>
      <c r="AE1560" s="23"/>
      <c r="AF1560" s="23"/>
    </row>
    <row r="1561" spans="4:32" ht="13">
      <c r="D1561" s="23"/>
      <c r="E1561" s="23"/>
      <c r="Z1561" s="23"/>
      <c r="AA1561" s="23"/>
      <c r="AB1561" s="23"/>
      <c r="AC1561" s="23"/>
      <c r="AD1561" s="23"/>
      <c r="AE1561" s="23"/>
      <c r="AF1561" s="23"/>
    </row>
    <row r="1562" spans="4:32" ht="13">
      <c r="D1562" s="23"/>
      <c r="E1562" s="23"/>
      <c r="Z1562" s="23"/>
      <c r="AA1562" s="23"/>
      <c r="AB1562" s="23"/>
      <c r="AC1562" s="23"/>
      <c r="AD1562" s="23"/>
      <c r="AE1562" s="23"/>
      <c r="AF1562" s="23"/>
    </row>
    <row r="1563" spans="4:32" ht="13">
      <c r="D1563" s="23"/>
      <c r="E1563" s="23"/>
      <c r="Z1563" s="23"/>
      <c r="AA1563" s="23"/>
      <c r="AB1563" s="23"/>
      <c r="AC1563" s="23"/>
      <c r="AD1563" s="23"/>
      <c r="AE1563" s="23"/>
      <c r="AF1563" s="23"/>
    </row>
    <row r="1564" spans="4:32" ht="13">
      <c r="D1564" s="23"/>
      <c r="E1564" s="23"/>
      <c r="Z1564" s="23"/>
      <c r="AA1564" s="23"/>
      <c r="AB1564" s="23"/>
      <c r="AC1564" s="23"/>
      <c r="AD1564" s="23"/>
      <c r="AE1564" s="23"/>
      <c r="AF1564" s="23"/>
    </row>
    <row r="1565" spans="4:32" ht="13">
      <c r="D1565" s="23"/>
      <c r="E1565" s="23"/>
      <c r="Z1565" s="23"/>
      <c r="AA1565" s="23"/>
      <c r="AB1565" s="23"/>
      <c r="AC1565" s="23"/>
      <c r="AD1565" s="23"/>
      <c r="AE1565" s="23"/>
      <c r="AF1565" s="23"/>
    </row>
    <row r="1566" spans="4:32" ht="13">
      <c r="D1566" s="23"/>
      <c r="E1566" s="23"/>
      <c r="Z1566" s="23"/>
      <c r="AA1566" s="23"/>
      <c r="AB1566" s="23"/>
      <c r="AC1566" s="23"/>
      <c r="AD1566" s="23"/>
      <c r="AE1566" s="23"/>
      <c r="AF1566" s="23"/>
    </row>
    <row r="1567" spans="4:32" ht="13">
      <c r="D1567" s="23"/>
      <c r="E1567" s="23"/>
      <c r="Z1567" s="23"/>
      <c r="AA1567" s="23"/>
      <c r="AB1567" s="23"/>
      <c r="AC1567" s="23"/>
      <c r="AD1567" s="23"/>
      <c r="AE1567" s="23"/>
      <c r="AF1567" s="23"/>
    </row>
    <row r="1568" spans="4:32" ht="13">
      <c r="D1568" s="23"/>
      <c r="E1568" s="23"/>
      <c r="Z1568" s="23"/>
      <c r="AA1568" s="23"/>
      <c r="AB1568" s="23"/>
      <c r="AC1568" s="23"/>
      <c r="AD1568" s="23"/>
      <c r="AE1568" s="23"/>
      <c r="AF1568" s="23"/>
    </row>
    <row r="1569" spans="4:32" ht="13">
      <c r="D1569" s="23"/>
      <c r="E1569" s="23"/>
      <c r="Z1569" s="23"/>
      <c r="AA1569" s="23"/>
      <c r="AB1569" s="23"/>
      <c r="AC1569" s="23"/>
      <c r="AD1569" s="23"/>
      <c r="AE1569" s="23"/>
      <c r="AF1569" s="23"/>
    </row>
    <row r="1570" spans="4:32" ht="13">
      <c r="D1570" s="23"/>
      <c r="E1570" s="23"/>
      <c r="Z1570" s="23"/>
      <c r="AA1570" s="23"/>
      <c r="AB1570" s="23"/>
      <c r="AC1570" s="23"/>
      <c r="AD1570" s="23"/>
      <c r="AE1570" s="23"/>
      <c r="AF1570" s="23"/>
    </row>
    <row r="1571" spans="4:32" ht="13">
      <c r="D1571" s="23"/>
      <c r="E1571" s="23"/>
      <c r="Z1571" s="23"/>
      <c r="AA1571" s="23"/>
      <c r="AB1571" s="23"/>
      <c r="AC1571" s="23"/>
      <c r="AD1571" s="23"/>
      <c r="AE1571" s="23"/>
      <c r="AF1571" s="23"/>
    </row>
    <row r="1572" spans="4:32" ht="13">
      <c r="D1572" s="23"/>
      <c r="E1572" s="23"/>
      <c r="Z1572" s="23"/>
      <c r="AA1572" s="23"/>
      <c r="AB1572" s="23"/>
      <c r="AC1572" s="23"/>
      <c r="AD1572" s="23"/>
      <c r="AE1572" s="23"/>
      <c r="AF1572" s="23"/>
    </row>
    <row r="1573" spans="4:32" ht="13">
      <c r="D1573" s="23"/>
      <c r="E1573" s="23"/>
      <c r="Z1573" s="23"/>
      <c r="AA1573" s="23"/>
      <c r="AB1573" s="23"/>
      <c r="AC1573" s="23"/>
      <c r="AD1573" s="23"/>
      <c r="AE1573" s="23"/>
      <c r="AF1573" s="23"/>
    </row>
    <row r="1574" spans="4:32" ht="13">
      <c r="D1574" s="23"/>
      <c r="E1574" s="23"/>
      <c r="Z1574" s="23"/>
      <c r="AA1574" s="23"/>
      <c r="AB1574" s="23"/>
      <c r="AC1574" s="23"/>
      <c r="AD1574" s="23"/>
      <c r="AE1574" s="23"/>
      <c r="AF1574" s="23"/>
    </row>
    <row r="1575" spans="4:32" ht="13">
      <c r="D1575" s="23"/>
      <c r="E1575" s="23"/>
      <c r="Z1575" s="23"/>
      <c r="AA1575" s="23"/>
      <c r="AB1575" s="23"/>
      <c r="AC1575" s="23"/>
      <c r="AD1575" s="23"/>
      <c r="AE1575" s="23"/>
      <c r="AF1575" s="23"/>
    </row>
    <row r="1576" spans="4:32" ht="13">
      <c r="D1576" s="23"/>
      <c r="E1576" s="23"/>
      <c r="Z1576" s="23"/>
      <c r="AA1576" s="23"/>
      <c r="AB1576" s="23"/>
      <c r="AC1576" s="23"/>
      <c r="AD1576" s="23"/>
      <c r="AE1576" s="23"/>
      <c r="AF1576" s="23"/>
    </row>
    <row r="1577" spans="4:32" ht="13">
      <c r="D1577" s="23"/>
      <c r="E1577" s="23"/>
      <c r="Z1577" s="23"/>
      <c r="AA1577" s="23"/>
      <c r="AB1577" s="23"/>
      <c r="AC1577" s="23"/>
      <c r="AD1577" s="23"/>
      <c r="AE1577" s="23"/>
      <c r="AF1577" s="23"/>
    </row>
    <row r="1578" spans="4:32" ht="13">
      <c r="D1578" s="23"/>
      <c r="E1578" s="23"/>
      <c r="Z1578" s="23"/>
      <c r="AA1578" s="23"/>
      <c r="AB1578" s="23"/>
      <c r="AC1578" s="23"/>
      <c r="AD1578" s="23"/>
      <c r="AE1578" s="23"/>
      <c r="AF1578" s="23"/>
    </row>
    <row r="1579" spans="4:32" ht="13">
      <c r="D1579" s="23"/>
      <c r="E1579" s="23"/>
      <c r="Z1579" s="23"/>
      <c r="AA1579" s="23"/>
      <c r="AB1579" s="23"/>
      <c r="AC1579" s="23"/>
      <c r="AD1579" s="23"/>
      <c r="AE1579" s="23"/>
      <c r="AF1579" s="23"/>
    </row>
    <row r="1580" spans="4:32" ht="13">
      <c r="D1580" s="23"/>
      <c r="E1580" s="23"/>
      <c r="Z1580" s="23"/>
      <c r="AA1580" s="23"/>
      <c r="AB1580" s="23"/>
      <c r="AC1580" s="23"/>
      <c r="AD1580" s="23"/>
      <c r="AE1580" s="23"/>
      <c r="AF1580" s="23"/>
    </row>
    <row r="1581" spans="4:32" ht="13">
      <c r="D1581" s="23"/>
      <c r="E1581" s="23"/>
      <c r="Z1581" s="23"/>
      <c r="AA1581" s="23"/>
      <c r="AB1581" s="23"/>
      <c r="AC1581" s="23"/>
      <c r="AD1581" s="23"/>
      <c r="AE1581" s="23"/>
      <c r="AF1581" s="23"/>
    </row>
    <row r="1582" spans="4:32" ht="13">
      <c r="D1582" s="23"/>
      <c r="E1582" s="23"/>
      <c r="Z1582" s="23"/>
      <c r="AA1582" s="23"/>
      <c r="AB1582" s="23"/>
      <c r="AC1582" s="23"/>
      <c r="AD1582" s="23"/>
      <c r="AE1582" s="23"/>
      <c r="AF1582" s="23"/>
    </row>
    <row r="1583" spans="4:32" ht="13">
      <c r="D1583" s="23"/>
      <c r="E1583" s="23"/>
      <c r="Z1583" s="23"/>
      <c r="AA1583" s="23"/>
      <c r="AB1583" s="23"/>
      <c r="AC1583" s="23"/>
      <c r="AD1583" s="23"/>
      <c r="AE1583" s="23"/>
      <c r="AF1583" s="23"/>
    </row>
    <row r="1584" spans="4:32" ht="13">
      <c r="D1584" s="23"/>
      <c r="E1584" s="23"/>
      <c r="Z1584" s="23"/>
      <c r="AA1584" s="23"/>
      <c r="AB1584" s="23"/>
      <c r="AC1584" s="23"/>
      <c r="AD1584" s="23"/>
      <c r="AE1584" s="23"/>
      <c r="AF1584" s="23"/>
    </row>
    <row r="1585" spans="4:32" ht="13">
      <c r="D1585" s="23"/>
      <c r="E1585" s="23"/>
      <c r="Z1585" s="23"/>
      <c r="AA1585" s="23"/>
      <c r="AB1585" s="23"/>
      <c r="AC1585" s="23"/>
      <c r="AD1585" s="23"/>
      <c r="AE1585" s="23"/>
      <c r="AF1585" s="23"/>
    </row>
    <row r="1586" spans="4:32" ht="13">
      <c r="D1586" s="23"/>
      <c r="E1586" s="23"/>
      <c r="Z1586" s="23"/>
      <c r="AA1586" s="23"/>
      <c r="AB1586" s="23"/>
      <c r="AC1586" s="23"/>
      <c r="AD1586" s="23"/>
      <c r="AE1586" s="23"/>
      <c r="AF1586" s="23"/>
    </row>
    <row r="1587" spans="4:32" ht="13">
      <c r="D1587" s="23"/>
      <c r="E1587" s="23"/>
      <c r="Z1587" s="23"/>
      <c r="AA1587" s="23"/>
      <c r="AB1587" s="23"/>
      <c r="AC1587" s="23"/>
      <c r="AD1587" s="23"/>
      <c r="AE1587" s="23"/>
      <c r="AF1587" s="23"/>
    </row>
    <row r="1588" spans="4:32" ht="13">
      <c r="D1588" s="23"/>
      <c r="E1588" s="23"/>
      <c r="Z1588" s="23"/>
      <c r="AA1588" s="23"/>
      <c r="AB1588" s="23"/>
      <c r="AC1588" s="23"/>
      <c r="AD1588" s="23"/>
      <c r="AE1588" s="23"/>
      <c r="AF1588" s="23"/>
    </row>
    <row r="1589" spans="4:32" ht="13">
      <c r="D1589" s="23"/>
      <c r="E1589" s="23"/>
      <c r="Z1589" s="23"/>
      <c r="AA1589" s="23"/>
      <c r="AB1589" s="23"/>
      <c r="AC1589" s="23"/>
      <c r="AD1589" s="23"/>
      <c r="AE1589" s="23"/>
      <c r="AF1589" s="23"/>
    </row>
    <row r="1590" spans="4:32" ht="13">
      <c r="D1590" s="23"/>
      <c r="E1590" s="23"/>
      <c r="Z1590" s="23"/>
      <c r="AA1590" s="23"/>
      <c r="AB1590" s="23"/>
      <c r="AC1590" s="23"/>
      <c r="AD1590" s="23"/>
      <c r="AE1590" s="23"/>
      <c r="AF1590" s="23"/>
    </row>
    <row r="1591" spans="4:32" ht="13">
      <c r="D1591" s="23"/>
      <c r="E1591" s="23"/>
      <c r="Z1591" s="23"/>
      <c r="AA1591" s="23"/>
      <c r="AB1591" s="23"/>
      <c r="AC1591" s="23"/>
      <c r="AD1591" s="23"/>
      <c r="AE1591" s="23"/>
      <c r="AF1591" s="23"/>
    </row>
    <row r="1592" spans="4:32" ht="13">
      <c r="D1592" s="23"/>
      <c r="E1592" s="23"/>
      <c r="Z1592" s="23"/>
      <c r="AA1592" s="23"/>
      <c r="AB1592" s="23"/>
      <c r="AC1592" s="23"/>
      <c r="AD1592" s="23"/>
      <c r="AE1592" s="23"/>
      <c r="AF1592" s="23"/>
    </row>
    <row r="1593" spans="4:32" ht="13">
      <c r="D1593" s="23"/>
      <c r="E1593" s="23"/>
      <c r="Z1593" s="23"/>
      <c r="AA1593" s="23"/>
      <c r="AB1593" s="23"/>
      <c r="AC1593" s="23"/>
      <c r="AD1593" s="23"/>
      <c r="AE1593" s="23"/>
      <c r="AF1593" s="23"/>
    </row>
    <row r="1594" spans="4:32" ht="13">
      <c r="D1594" s="23"/>
      <c r="E1594" s="23"/>
      <c r="Z1594" s="23"/>
      <c r="AA1594" s="23"/>
      <c r="AB1594" s="23"/>
      <c r="AC1594" s="23"/>
      <c r="AD1594" s="23"/>
      <c r="AE1594" s="23"/>
      <c r="AF1594" s="23"/>
    </row>
    <row r="1595" spans="4:32" ht="13">
      <c r="D1595" s="23"/>
      <c r="E1595" s="23"/>
      <c r="Z1595" s="23"/>
      <c r="AA1595" s="23"/>
      <c r="AB1595" s="23"/>
      <c r="AC1595" s="23"/>
      <c r="AD1595" s="23"/>
      <c r="AE1595" s="23"/>
      <c r="AF1595" s="23"/>
    </row>
    <row r="1596" spans="4:32" ht="13">
      <c r="D1596" s="23"/>
      <c r="E1596" s="23"/>
      <c r="Z1596" s="23"/>
      <c r="AA1596" s="23"/>
      <c r="AB1596" s="23"/>
      <c r="AC1596" s="23"/>
      <c r="AD1596" s="23"/>
      <c r="AE1596" s="23"/>
      <c r="AF1596" s="23"/>
    </row>
    <row r="1597" spans="4:32" ht="13">
      <c r="D1597" s="23"/>
      <c r="E1597" s="23"/>
      <c r="Z1597" s="23"/>
      <c r="AA1597" s="23"/>
      <c r="AB1597" s="23"/>
      <c r="AC1597" s="23"/>
      <c r="AD1597" s="23"/>
      <c r="AE1597" s="23"/>
      <c r="AF1597" s="23"/>
    </row>
    <row r="1598" spans="4:32" ht="13">
      <c r="D1598" s="23"/>
      <c r="E1598" s="23"/>
      <c r="Z1598" s="23"/>
      <c r="AA1598" s="23"/>
      <c r="AB1598" s="23"/>
      <c r="AC1598" s="23"/>
      <c r="AD1598" s="23"/>
      <c r="AE1598" s="23"/>
      <c r="AF1598" s="23"/>
    </row>
    <row r="1599" spans="4:32" ht="13">
      <c r="D1599" s="23"/>
      <c r="E1599" s="23"/>
      <c r="Z1599" s="23"/>
      <c r="AA1599" s="23"/>
      <c r="AB1599" s="23"/>
      <c r="AC1599" s="23"/>
      <c r="AD1599" s="23"/>
      <c r="AE1599" s="23"/>
      <c r="AF1599" s="23"/>
    </row>
    <row r="1600" spans="4:32" ht="13">
      <c r="D1600" s="23"/>
      <c r="E1600" s="23"/>
      <c r="Z1600" s="23"/>
      <c r="AA1600" s="23"/>
      <c r="AB1600" s="23"/>
      <c r="AC1600" s="23"/>
      <c r="AD1600" s="23"/>
      <c r="AE1600" s="23"/>
      <c r="AF1600" s="23"/>
    </row>
    <row r="1601" spans="4:32" ht="13">
      <c r="D1601" s="23"/>
      <c r="E1601" s="23"/>
      <c r="Z1601" s="23"/>
      <c r="AA1601" s="23"/>
      <c r="AB1601" s="23"/>
      <c r="AC1601" s="23"/>
      <c r="AD1601" s="23"/>
      <c r="AE1601" s="23"/>
      <c r="AF1601" s="23"/>
    </row>
    <row r="1602" spans="4:32" ht="13">
      <c r="D1602" s="23"/>
      <c r="E1602" s="23"/>
      <c r="Z1602" s="23"/>
      <c r="AA1602" s="23"/>
      <c r="AB1602" s="23"/>
      <c r="AC1602" s="23"/>
      <c r="AD1602" s="23"/>
      <c r="AE1602" s="23"/>
      <c r="AF1602" s="23"/>
    </row>
    <row r="1603" spans="4:32" ht="13">
      <c r="D1603" s="23"/>
      <c r="E1603" s="23"/>
      <c r="Z1603" s="23"/>
      <c r="AA1603" s="23"/>
      <c r="AB1603" s="23"/>
      <c r="AC1603" s="23"/>
      <c r="AD1603" s="23"/>
      <c r="AE1603" s="23"/>
      <c r="AF1603" s="23"/>
    </row>
    <row r="1604" spans="4:32" ht="13">
      <c r="D1604" s="23"/>
      <c r="E1604" s="23"/>
      <c r="Z1604" s="23"/>
      <c r="AA1604" s="23"/>
      <c r="AB1604" s="23"/>
      <c r="AC1604" s="23"/>
      <c r="AD1604" s="23"/>
      <c r="AE1604" s="23"/>
      <c r="AF1604" s="23"/>
    </row>
    <row r="1605" spans="4:32" ht="13">
      <c r="D1605" s="23"/>
      <c r="E1605" s="23"/>
      <c r="Z1605" s="23"/>
      <c r="AA1605" s="23"/>
      <c r="AB1605" s="23"/>
      <c r="AC1605" s="23"/>
      <c r="AD1605" s="23"/>
      <c r="AE1605" s="23"/>
      <c r="AF1605" s="23"/>
    </row>
    <row r="1606" spans="4:32" ht="13">
      <c r="D1606" s="23"/>
      <c r="E1606" s="23"/>
      <c r="Z1606" s="23"/>
      <c r="AA1606" s="23"/>
      <c r="AB1606" s="23"/>
      <c r="AC1606" s="23"/>
      <c r="AD1606" s="23"/>
      <c r="AE1606" s="23"/>
      <c r="AF1606" s="23"/>
    </row>
    <row r="1607" spans="4:32" ht="13">
      <c r="D1607" s="23"/>
      <c r="E1607" s="23"/>
      <c r="Z1607" s="23"/>
      <c r="AA1607" s="23"/>
      <c r="AB1607" s="23"/>
      <c r="AC1607" s="23"/>
      <c r="AD1607" s="23"/>
      <c r="AE1607" s="23"/>
      <c r="AF1607" s="23"/>
    </row>
    <row r="1608" spans="4:32" ht="13">
      <c r="D1608" s="23"/>
      <c r="E1608" s="23"/>
      <c r="Z1608" s="23"/>
      <c r="AA1608" s="23"/>
      <c r="AB1608" s="23"/>
      <c r="AC1608" s="23"/>
      <c r="AD1608" s="23"/>
      <c r="AE1608" s="23"/>
      <c r="AF1608" s="23"/>
    </row>
    <row r="1609" spans="4:32" ht="13">
      <c r="D1609" s="23"/>
      <c r="E1609" s="23"/>
      <c r="Z1609" s="23"/>
      <c r="AA1609" s="23"/>
      <c r="AB1609" s="23"/>
      <c r="AC1609" s="23"/>
      <c r="AD1609" s="23"/>
      <c r="AE1609" s="23"/>
      <c r="AF1609" s="23"/>
    </row>
    <row r="1610" spans="4:32" ht="13">
      <c r="D1610" s="23"/>
      <c r="E1610" s="23"/>
      <c r="Z1610" s="23"/>
      <c r="AA1610" s="23"/>
      <c r="AB1610" s="23"/>
      <c r="AC1610" s="23"/>
      <c r="AD1610" s="23"/>
      <c r="AE1610" s="23"/>
      <c r="AF1610" s="23"/>
    </row>
    <row r="1611" spans="4:32" ht="13">
      <c r="D1611" s="23"/>
      <c r="E1611" s="23"/>
      <c r="Z1611" s="23"/>
      <c r="AA1611" s="23"/>
      <c r="AB1611" s="23"/>
      <c r="AC1611" s="23"/>
      <c r="AD1611" s="23"/>
      <c r="AE1611" s="23"/>
      <c r="AF1611" s="23"/>
    </row>
    <row r="1612" spans="4:32" ht="13">
      <c r="D1612" s="23"/>
      <c r="E1612" s="23"/>
      <c r="Z1612" s="23"/>
      <c r="AA1612" s="23"/>
      <c r="AB1612" s="23"/>
      <c r="AC1612" s="23"/>
      <c r="AD1612" s="23"/>
      <c r="AE1612" s="23"/>
      <c r="AF1612" s="23"/>
    </row>
    <row r="1613" spans="4:32" ht="13">
      <c r="D1613" s="23"/>
      <c r="E1613" s="23"/>
      <c r="Z1613" s="23"/>
      <c r="AA1613" s="23"/>
      <c r="AB1613" s="23"/>
      <c r="AC1613" s="23"/>
      <c r="AD1613" s="23"/>
      <c r="AE1613" s="23"/>
      <c r="AF1613" s="23"/>
    </row>
    <row r="1614" spans="4:32" ht="13">
      <c r="D1614" s="23"/>
      <c r="E1614" s="23"/>
      <c r="Z1614" s="23"/>
      <c r="AA1614" s="23"/>
      <c r="AB1614" s="23"/>
      <c r="AC1614" s="23"/>
      <c r="AD1614" s="23"/>
      <c r="AE1614" s="23"/>
      <c r="AF1614" s="23"/>
    </row>
    <row r="1615" spans="4:32" ht="13">
      <c r="D1615" s="23"/>
      <c r="E1615" s="23"/>
      <c r="Z1615" s="23"/>
      <c r="AA1615" s="23"/>
      <c r="AB1615" s="23"/>
      <c r="AC1615" s="23"/>
      <c r="AD1615" s="23"/>
      <c r="AE1615" s="23"/>
      <c r="AF1615" s="23"/>
    </row>
    <row r="1616" spans="4:32" ht="13">
      <c r="D1616" s="23"/>
      <c r="E1616" s="23"/>
      <c r="Z1616" s="23"/>
      <c r="AA1616" s="23"/>
      <c r="AB1616" s="23"/>
      <c r="AC1616" s="23"/>
      <c r="AD1616" s="23"/>
      <c r="AE1616" s="23"/>
      <c r="AF1616" s="23"/>
    </row>
    <row r="1617" spans="4:32" ht="13">
      <c r="D1617" s="23"/>
      <c r="E1617" s="23"/>
      <c r="Z1617" s="23"/>
      <c r="AA1617" s="23"/>
      <c r="AB1617" s="23"/>
      <c r="AC1617" s="23"/>
      <c r="AD1617" s="23"/>
      <c r="AE1617" s="23"/>
      <c r="AF1617" s="23"/>
    </row>
    <row r="1618" spans="4:32" ht="13">
      <c r="D1618" s="23"/>
      <c r="E1618" s="23"/>
      <c r="Z1618" s="23"/>
      <c r="AA1618" s="23"/>
      <c r="AB1618" s="23"/>
      <c r="AC1618" s="23"/>
      <c r="AD1618" s="23"/>
      <c r="AE1618" s="23"/>
      <c r="AF1618" s="23"/>
    </row>
    <row r="1619" spans="4:32" ht="13">
      <c r="D1619" s="23"/>
      <c r="E1619" s="23"/>
      <c r="Z1619" s="23"/>
      <c r="AA1619" s="23"/>
      <c r="AB1619" s="23"/>
      <c r="AC1619" s="23"/>
      <c r="AD1619" s="23"/>
      <c r="AE1619" s="23"/>
      <c r="AF1619" s="23"/>
    </row>
    <row r="1620" spans="4:32" ht="13">
      <c r="D1620" s="23"/>
      <c r="E1620" s="23"/>
      <c r="Z1620" s="23"/>
      <c r="AA1620" s="23"/>
      <c r="AB1620" s="23"/>
      <c r="AC1620" s="23"/>
      <c r="AD1620" s="23"/>
      <c r="AE1620" s="23"/>
      <c r="AF1620" s="23"/>
    </row>
    <row r="1621" spans="4:32" ht="13">
      <c r="D1621" s="23"/>
      <c r="E1621" s="23"/>
      <c r="Z1621" s="23"/>
      <c r="AA1621" s="23"/>
      <c r="AB1621" s="23"/>
      <c r="AC1621" s="23"/>
      <c r="AD1621" s="23"/>
      <c r="AE1621" s="23"/>
      <c r="AF1621" s="23"/>
    </row>
    <row r="1622" spans="4:32" ht="13">
      <c r="D1622" s="23"/>
      <c r="E1622" s="23"/>
      <c r="Z1622" s="23"/>
      <c r="AA1622" s="23"/>
      <c r="AB1622" s="23"/>
      <c r="AC1622" s="23"/>
      <c r="AD1622" s="23"/>
      <c r="AE1622" s="23"/>
      <c r="AF1622" s="23"/>
    </row>
    <row r="1623" spans="4:32" ht="13">
      <c r="D1623" s="23"/>
      <c r="E1623" s="23"/>
      <c r="Z1623" s="23"/>
      <c r="AA1623" s="23"/>
      <c r="AB1623" s="23"/>
      <c r="AC1623" s="23"/>
      <c r="AD1623" s="23"/>
      <c r="AE1623" s="23"/>
      <c r="AF1623" s="23"/>
    </row>
    <row r="1624" spans="4:32" ht="13">
      <c r="D1624" s="23"/>
      <c r="E1624" s="23"/>
      <c r="Z1624" s="23"/>
      <c r="AA1624" s="23"/>
      <c r="AB1624" s="23"/>
      <c r="AC1624" s="23"/>
      <c r="AD1624" s="23"/>
      <c r="AE1624" s="23"/>
      <c r="AF1624" s="23"/>
    </row>
    <row r="1625" spans="4:32" ht="13">
      <c r="D1625" s="23"/>
      <c r="E1625" s="23"/>
      <c r="Z1625" s="23"/>
      <c r="AA1625" s="23"/>
      <c r="AB1625" s="23"/>
      <c r="AC1625" s="23"/>
      <c r="AD1625" s="23"/>
      <c r="AE1625" s="23"/>
      <c r="AF1625" s="23"/>
    </row>
    <row r="1626" spans="4:32" ht="13">
      <c r="D1626" s="23"/>
      <c r="E1626" s="23"/>
      <c r="Z1626" s="23"/>
      <c r="AA1626" s="23"/>
      <c r="AB1626" s="23"/>
      <c r="AC1626" s="23"/>
      <c r="AD1626" s="23"/>
      <c r="AE1626" s="23"/>
      <c r="AF1626" s="23"/>
    </row>
    <row r="1627" spans="4:32" ht="13">
      <c r="D1627" s="23"/>
      <c r="E1627" s="23"/>
      <c r="Z1627" s="23"/>
      <c r="AA1627" s="23"/>
      <c r="AB1627" s="23"/>
      <c r="AC1627" s="23"/>
      <c r="AD1627" s="23"/>
      <c r="AE1627" s="23"/>
      <c r="AF1627" s="23"/>
    </row>
    <row r="1628" spans="4:32" ht="13">
      <c r="D1628" s="23"/>
      <c r="E1628" s="23"/>
      <c r="Z1628" s="23"/>
      <c r="AA1628" s="23"/>
      <c r="AB1628" s="23"/>
      <c r="AC1628" s="23"/>
      <c r="AD1628" s="23"/>
      <c r="AE1628" s="23"/>
      <c r="AF1628" s="23"/>
    </row>
    <row r="1629" spans="4:32" ht="13">
      <c r="D1629" s="23"/>
      <c r="E1629" s="23"/>
      <c r="Z1629" s="23"/>
      <c r="AA1629" s="23"/>
      <c r="AB1629" s="23"/>
      <c r="AC1629" s="23"/>
      <c r="AD1629" s="23"/>
      <c r="AE1629" s="23"/>
      <c r="AF1629" s="23"/>
    </row>
    <row r="1630" spans="4:32" ht="13">
      <c r="D1630" s="23"/>
      <c r="E1630" s="23"/>
      <c r="Z1630" s="23"/>
      <c r="AA1630" s="23"/>
      <c r="AB1630" s="23"/>
      <c r="AC1630" s="23"/>
      <c r="AD1630" s="23"/>
      <c r="AE1630" s="23"/>
      <c r="AF1630" s="23"/>
    </row>
    <row r="1631" spans="4:32" ht="13">
      <c r="D1631" s="23"/>
      <c r="E1631" s="23"/>
      <c r="Z1631" s="23"/>
      <c r="AA1631" s="23"/>
      <c r="AB1631" s="23"/>
      <c r="AC1631" s="23"/>
      <c r="AD1631" s="23"/>
      <c r="AE1631" s="23"/>
      <c r="AF1631" s="23"/>
    </row>
    <row r="1632" spans="4:32" ht="13">
      <c r="D1632" s="23"/>
      <c r="E1632" s="23"/>
      <c r="Z1632" s="23"/>
      <c r="AA1632" s="23"/>
      <c r="AB1632" s="23"/>
      <c r="AC1632" s="23"/>
      <c r="AD1632" s="23"/>
      <c r="AE1632" s="23"/>
      <c r="AF1632" s="23"/>
    </row>
    <row r="1633" spans="4:32" ht="13">
      <c r="D1633" s="23"/>
      <c r="E1633" s="23"/>
      <c r="Z1633" s="23"/>
      <c r="AA1633" s="23"/>
      <c r="AB1633" s="23"/>
      <c r="AC1633" s="23"/>
      <c r="AD1633" s="23"/>
      <c r="AE1633" s="23"/>
      <c r="AF1633" s="23"/>
    </row>
    <row r="1634" spans="4:32" ht="13">
      <c r="D1634" s="23"/>
      <c r="E1634" s="23"/>
      <c r="Z1634" s="23"/>
      <c r="AA1634" s="23"/>
      <c r="AB1634" s="23"/>
      <c r="AC1634" s="23"/>
      <c r="AD1634" s="23"/>
      <c r="AE1634" s="23"/>
      <c r="AF1634" s="23"/>
    </row>
    <row r="1635" spans="4:32" ht="13">
      <c r="D1635" s="23"/>
      <c r="E1635" s="23"/>
      <c r="Z1635" s="23"/>
      <c r="AA1635" s="23"/>
      <c r="AB1635" s="23"/>
      <c r="AC1635" s="23"/>
      <c r="AD1635" s="23"/>
      <c r="AE1635" s="23"/>
      <c r="AF1635" s="23"/>
    </row>
    <row r="1636" spans="4:32" ht="13">
      <c r="D1636" s="23"/>
      <c r="E1636" s="23"/>
      <c r="Z1636" s="23"/>
      <c r="AA1636" s="23"/>
      <c r="AB1636" s="23"/>
      <c r="AC1636" s="23"/>
      <c r="AD1636" s="23"/>
      <c r="AE1636" s="23"/>
      <c r="AF1636" s="23"/>
    </row>
    <row r="1637" spans="4:32" ht="13">
      <c r="D1637" s="23"/>
      <c r="E1637" s="23"/>
      <c r="Z1637" s="23"/>
      <c r="AA1637" s="23"/>
      <c r="AB1637" s="23"/>
      <c r="AC1637" s="23"/>
      <c r="AD1637" s="23"/>
      <c r="AE1637" s="23"/>
      <c r="AF1637" s="23"/>
    </row>
    <row r="1638" spans="4:32" ht="13">
      <c r="D1638" s="23"/>
      <c r="E1638" s="23"/>
      <c r="Z1638" s="23"/>
      <c r="AA1638" s="23"/>
      <c r="AB1638" s="23"/>
      <c r="AC1638" s="23"/>
      <c r="AD1638" s="23"/>
      <c r="AE1638" s="23"/>
      <c r="AF1638" s="23"/>
    </row>
    <row r="1639" spans="4:32" ht="13">
      <c r="D1639" s="23"/>
      <c r="E1639" s="23"/>
      <c r="Z1639" s="23"/>
      <c r="AA1639" s="23"/>
      <c r="AB1639" s="23"/>
      <c r="AC1639" s="23"/>
      <c r="AD1639" s="23"/>
      <c r="AE1639" s="23"/>
      <c r="AF1639" s="23"/>
    </row>
    <row r="1640" spans="4:32" ht="13">
      <c r="D1640" s="23"/>
      <c r="E1640" s="23"/>
      <c r="Z1640" s="23"/>
      <c r="AA1640" s="23"/>
      <c r="AB1640" s="23"/>
      <c r="AC1640" s="23"/>
      <c r="AD1640" s="23"/>
      <c r="AE1640" s="23"/>
      <c r="AF1640" s="23"/>
    </row>
    <row r="1641" spans="4:32" ht="13">
      <c r="D1641" s="23"/>
      <c r="E1641" s="23"/>
      <c r="Z1641" s="23"/>
      <c r="AA1641" s="23"/>
      <c r="AB1641" s="23"/>
      <c r="AC1641" s="23"/>
      <c r="AD1641" s="23"/>
      <c r="AE1641" s="23"/>
      <c r="AF1641" s="23"/>
    </row>
    <row r="1642" spans="4:32" ht="13">
      <c r="D1642" s="23"/>
      <c r="E1642" s="23"/>
      <c r="Z1642" s="23"/>
      <c r="AA1642" s="23"/>
      <c r="AB1642" s="23"/>
      <c r="AC1642" s="23"/>
      <c r="AD1642" s="23"/>
      <c r="AE1642" s="23"/>
      <c r="AF1642" s="23"/>
    </row>
    <row r="1643" spans="4:32" ht="13">
      <c r="D1643" s="23"/>
      <c r="E1643" s="23"/>
      <c r="Z1643" s="23"/>
      <c r="AA1643" s="23"/>
      <c r="AB1643" s="23"/>
      <c r="AC1643" s="23"/>
      <c r="AD1643" s="23"/>
      <c r="AE1643" s="23"/>
      <c r="AF1643" s="23"/>
    </row>
    <row r="1644" spans="4:32" ht="13">
      <c r="D1644" s="23"/>
      <c r="E1644" s="23"/>
      <c r="Z1644" s="23"/>
      <c r="AA1644" s="23"/>
      <c r="AB1644" s="23"/>
      <c r="AC1644" s="23"/>
      <c r="AD1644" s="23"/>
      <c r="AE1644" s="23"/>
      <c r="AF1644" s="23"/>
    </row>
    <row r="1645" spans="4:32" ht="13">
      <c r="D1645" s="23"/>
      <c r="E1645" s="23"/>
      <c r="Z1645" s="23"/>
      <c r="AA1645" s="23"/>
      <c r="AB1645" s="23"/>
      <c r="AC1645" s="23"/>
      <c r="AD1645" s="23"/>
      <c r="AE1645" s="23"/>
      <c r="AF1645" s="23"/>
    </row>
    <row r="1646" spans="4:32" ht="13">
      <c r="D1646" s="23"/>
      <c r="E1646" s="23"/>
      <c r="Z1646" s="23"/>
      <c r="AA1646" s="23"/>
      <c r="AB1646" s="23"/>
      <c r="AC1646" s="23"/>
      <c r="AD1646" s="23"/>
      <c r="AE1646" s="23"/>
      <c r="AF1646" s="23"/>
    </row>
    <row r="1647" spans="4:32" ht="13">
      <c r="D1647" s="23"/>
      <c r="E1647" s="23"/>
      <c r="Z1647" s="23"/>
      <c r="AA1647" s="23"/>
      <c r="AB1647" s="23"/>
      <c r="AC1647" s="23"/>
      <c r="AD1647" s="23"/>
      <c r="AE1647" s="23"/>
      <c r="AF1647" s="23"/>
    </row>
    <row r="1648" spans="4:32" ht="13">
      <c r="D1648" s="23"/>
      <c r="E1648" s="23"/>
      <c r="Z1648" s="23"/>
      <c r="AA1648" s="23"/>
      <c r="AB1648" s="23"/>
      <c r="AC1648" s="23"/>
      <c r="AD1648" s="23"/>
      <c r="AE1648" s="23"/>
      <c r="AF1648" s="23"/>
    </row>
    <row r="1649" spans="4:32" ht="13">
      <c r="D1649" s="23"/>
      <c r="E1649" s="23"/>
      <c r="Z1649" s="23"/>
      <c r="AA1649" s="23"/>
      <c r="AB1649" s="23"/>
      <c r="AC1649" s="23"/>
      <c r="AD1649" s="23"/>
      <c r="AE1649" s="23"/>
      <c r="AF1649" s="23"/>
    </row>
    <row r="1650" spans="4:32" ht="13">
      <c r="D1650" s="23"/>
      <c r="E1650" s="23"/>
      <c r="Z1650" s="23"/>
      <c r="AA1650" s="23"/>
      <c r="AB1650" s="23"/>
      <c r="AC1650" s="23"/>
      <c r="AD1650" s="23"/>
      <c r="AE1650" s="23"/>
      <c r="AF1650" s="23"/>
    </row>
    <row r="1651" spans="4:32" ht="13">
      <c r="D1651" s="23"/>
      <c r="E1651" s="23"/>
      <c r="Z1651" s="23"/>
      <c r="AA1651" s="23"/>
      <c r="AB1651" s="23"/>
      <c r="AC1651" s="23"/>
      <c r="AD1651" s="23"/>
      <c r="AE1651" s="23"/>
      <c r="AF1651" s="23"/>
    </row>
    <row r="1652" spans="4:32" ht="13">
      <c r="D1652" s="23"/>
      <c r="E1652" s="23"/>
      <c r="Z1652" s="23"/>
      <c r="AA1652" s="23"/>
      <c r="AB1652" s="23"/>
      <c r="AC1652" s="23"/>
      <c r="AD1652" s="23"/>
      <c r="AE1652" s="23"/>
      <c r="AF1652" s="23"/>
    </row>
    <row r="1653" spans="4:32" ht="13">
      <c r="D1653" s="23"/>
      <c r="E1653" s="23"/>
      <c r="Z1653" s="23"/>
      <c r="AA1653" s="23"/>
      <c r="AB1653" s="23"/>
      <c r="AC1653" s="23"/>
      <c r="AD1653" s="23"/>
      <c r="AE1653" s="23"/>
      <c r="AF1653" s="23"/>
    </row>
    <row r="1654" spans="4:32" ht="13">
      <c r="D1654" s="23"/>
      <c r="E1654" s="23"/>
      <c r="Z1654" s="23"/>
      <c r="AA1654" s="23"/>
      <c r="AB1654" s="23"/>
      <c r="AC1654" s="23"/>
      <c r="AD1654" s="23"/>
      <c r="AE1654" s="23"/>
      <c r="AF1654" s="23"/>
    </row>
    <row r="1655" spans="4:32" ht="13">
      <c r="D1655" s="23"/>
      <c r="E1655" s="23"/>
      <c r="Z1655" s="23"/>
      <c r="AA1655" s="23"/>
      <c r="AB1655" s="23"/>
      <c r="AC1655" s="23"/>
      <c r="AD1655" s="23"/>
      <c r="AE1655" s="23"/>
      <c r="AF1655" s="23"/>
    </row>
    <row r="1656" spans="4:32" ht="13">
      <c r="D1656" s="23"/>
      <c r="E1656" s="23"/>
      <c r="Z1656" s="23"/>
      <c r="AA1656" s="23"/>
      <c r="AB1656" s="23"/>
      <c r="AC1656" s="23"/>
      <c r="AD1656" s="23"/>
      <c r="AE1656" s="23"/>
      <c r="AF1656" s="23"/>
    </row>
    <row r="1657" spans="4:32" ht="13">
      <c r="D1657" s="23"/>
      <c r="E1657" s="23"/>
      <c r="Z1657" s="23"/>
      <c r="AA1657" s="23"/>
      <c r="AB1657" s="23"/>
      <c r="AC1657" s="23"/>
      <c r="AD1657" s="23"/>
      <c r="AE1657" s="23"/>
      <c r="AF1657" s="23"/>
    </row>
    <row r="1658" spans="4:32" ht="13">
      <c r="D1658" s="23"/>
      <c r="E1658" s="23"/>
      <c r="Z1658" s="23"/>
      <c r="AA1658" s="23"/>
      <c r="AB1658" s="23"/>
      <c r="AC1658" s="23"/>
      <c r="AD1658" s="23"/>
      <c r="AE1658" s="23"/>
      <c r="AF1658" s="23"/>
    </row>
    <row r="1659" spans="4:32" ht="13">
      <c r="D1659" s="23"/>
      <c r="E1659" s="23"/>
      <c r="Z1659" s="23"/>
      <c r="AA1659" s="23"/>
      <c r="AB1659" s="23"/>
      <c r="AC1659" s="23"/>
      <c r="AD1659" s="23"/>
      <c r="AE1659" s="23"/>
      <c r="AF1659" s="23"/>
    </row>
    <row r="1660" spans="4:32" ht="13">
      <c r="D1660" s="23"/>
      <c r="E1660" s="23"/>
      <c r="Z1660" s="23"/>
      <c r="AA1660" s="23"/>
      <c r="AB1660" s="23"/>
      <c r="AC1660" s="23"/>
      <c r="AD1660" s="23"/>
      <c r="AE1660" s="23"/>
      <c r="AF1660" s="23"/>
    </row>
    <row r="1661" spans="4:32" ht="13">
      <c r="D1661" s="23"/>
      <c r="E1661" s="23"/>
      <c r="Z1661" s="23"/>
      <c r="AA1661" s="23"/>
      <c r="AB1661" s="23"/>
      <c r="AC1661" s="23"/>
      <c r="AD1661" s="23"/>
      <c r="AE1661" s="23"/>
      <c r="AF1661" s="23"/>
    </row>
    <row r="1662" spans="4:32" ht="13">
      <c r="D1662" s="23"/>
      <c r="E1662" s="23"/>
      <c r="Z1662" s="23"/>
      <c r="AA1662" s="23"/>
      <c r="AB1662" s="23"/>
      <c r="AC1662" s="23"/>
      <c r="AD1662" s="23"/>
      <c r="AE1662" s="23"/>
      <c r="AF1662" s="23"/>
    </row>
    <row r="1663" spans="4:32" ht="13">
      <c r="D1663" s="23"/>
      <c r="E1663" s="23"/>
      <c r="Z1663" s="23"/>
      <c r="AA1663" s="23"/>
      <c r="AB1663" s="23"/>
      <c r="AC1663" s="23"/>
      <c r="AD1663" s="23"/>
      <c r="AE1663" s="23"/>
      <c r="AF1663" s="23"/>
    </row>
    <row r="1664" spans="4:32" ht="13">
      <c r="D1664" s="23"/>
      <c r="E1664" s="23"/>
      <c r="Z1664" s="23"/>
      <c r="AA1664" s="23"/>
      <c r="AB1664" s="23"/>
      <c r="AC1664" s="23"/>
      <c r="AD1664" s="23"/>
      <c r="AE1664" s="23"/>
      <c r="AF1664" s="23"/>
    </row>
    <row r="1665" spans="4:32" ht="13">
      <c r="D1665" s="23"/>
      <c r="E1665" s="23"/>
      <c r="Z1665" s="23"/>
      <c r="AA1665" s="23"/>
      <c r="AB1665" s="23"/>
      <c r="AC1665" s="23"/>
      <c r="AD1665" s="23"/>
      <c r="AE1665" s="23"/>
      <c r="AF1665" s="23"/>
    </row>
    <row r="1666" spans="4:32" ht="13">
      <c r="D1666" s="23"/>
      <c r="E1666" s="23"/>
      <c r="Z1666" s="23"/>
      <c r="AA1666" s="23"/>
      <c r="AB1666" s="23"/>
      <c r="AC1666" s="23"/>
      <c r="AD1666" s="23"/>
      <c r="AE1666" s="23"/>
      <c r="AF1666" s="23"/>
    </row>
    <row r="1667" spans="4:32" ht="13">
      <c r="D1667" s="23"/>
      <c r="E1667" s="23"/>
      <c r="Z1667" s="23"/>
      <c r="AA1667" s="23"/>
      <c r="AB1667" s="23"/>
      <c r="AC1667" s="23"/>
      <c r="AD1667" s="23"/>
      <c r="AE1667" s="23"/>
      <c r="AF1667" s="23"/>
    </row>
    <row r="1668" spans="4:32" ht="13">
      <c r="D1668" s="23"/>
      <c r="E1668" s="23"/>
      <c r="Z1668" s="23"/>
      <c r="AA1668" s="23"/>
      <c r="AB1668" s="23"/>
      <c r="AC1668" s="23"/>
      <c r="AD1668" s="23"/>
      <c r="AE1668" s="23"/>
      <c r="AF1668" s="23"/>
    </row>
    <row r="1669" spans="4:32" ht="13">
      <c r="D1669" s="23"/>
      <c r="E1669" s="23"/>
      <c r="Z1669" s="23"/>
      <c r="AA1669" s="23"/>
      <c r="AB1669" s="23"/>
      <c r="AC1669" s="23"/>
      <c r="AD1669" s="23"/>
      <c r="AE1669" s="23"/>
      <c r="AF1669" s="23"/>
    </row>
    <row r="1670" spans="4:32" ht="13">
      <c r="D1670" s="23"/>
      <c r="E1670" s="23"/>
      <c r="Z1670" s="23"/>
      <c r="AA1670" s="23"/>
      <c r="AB1670" s="23"/>
      <c r="AC1670" s="23"/>
      <c r="AD1670" s="23"/>
      <c r="AE1670" s="23"/>
      <c r="AF1670" s="23"/>
    </row>
    <row r="1671" spans="4:32" ht="13">
      <c r="D1671" s="23"/>
      <c r="E1671" s="23"/>
      <c r="Z1671" s="23"/>
      <c r="AA1671" s="23"/>
      <c r="AB1671" s="23"/>
      <c r="AC1671" s="23"/>
      <c r="AD1671" s="23"/>
      <c r="AE1671" s="23"/>
      <c r="AF1671" s="23"/>
    </row>
    <row r="1672" spans="4:32" ht="13">
      <c r="D1672" s="23"/>
      <c r="E1672" s="23"/>
      <c r="Z1672" s="23"/>
      <c r="AA1672" s="23"/>
      <c r="AB1672" s="23"/>
      <c r="AC1672" s="23"/>
      <c r="AD1672" s="23"/>
      <c r="AE1672" s="23"/>
      <c r="AF1672" s="23"/>
    </row>
    <row r="1673" spans="4:32" ht="13">
      <c r="D1673" s="23"/>
      <c r="E1673" s="23"/>
      <c r="Z1673" s="23"/>
      <c r="AA1673" s="23"/>
      <c r="AB1673" s="23"/>
      <c r="AC1673" s="23"/>
      <c r="AD1673" s="23"/>
      <c r="AE1673" s="23"/>
      <c r="AF1673" s="23"/>
    </row>
    <row r="1674" spans="4:32" ht="13">
      <c r="D1674" s="23"/>
      <c r="E1674" s="23"/>
      <c r="Z1674" s="23"/>
      <c r="AA1674" s="23"/>
      <c r="AB1674" s="23"/>
      <c r="AC1674" s="23"/>
      <c r="AD1674" s="23"/>
      <c r="AE1674" s="23"/>
      <c r="AF1674" s="23"/>
    </row>
    <row r="1675" spans="4:32" ht="13">
      <c r="D1675" s="23"/>
      <c r="E1675" s="23"/>
      <c r="Z1675" s="23"/>
      <c r="AA1675" s="23"/>
      <c r="AB1675" s="23"/>
      <c r="AC1675" s="23"/>
      <c r="AD1675" s="23"/>
      <c r="AE1675" s="23"/>
      <c r="AF1675" s="23"/>
    </row>
    <row r="1676" spans="4:32" ht="13">
      <c r="D1676" s="23"/>
      <c r="E1676" s="23"/>
      <c r="Z1676" s="23"/>
      <c r="AA1676" s="23"/>
      <c r="AB1676" s="23"/>
      <c r="AC1676" s="23"/>
      <c r="AD1676" s="23"/>
      <c r="AE1676" s="23"/>
      <c r="AF1676" s="23"/>
    </row>
    <row r="1677" spans="4:32" ht="13">
      <c r="D1677" s="23"/>
      <c r="E1677" s="23"/>
      <c r="Z1677" s="23"/>
      <c r="AA1677" s="23"/>
      <c r="AB1677" s="23"/>
      <c r="AC1677" s="23"/>
      <c r="AD1677" s="23"/>
      <c r="AE1677" s="23"/>
      <c r="AF1677" s="23"/>
    </row>
    <row r="1678" spans="4:32" ht="13">
      <c r="D1678" s="23"/>
      <c r="E1678" s="23"/>
      <c r="Z1678" s="23"/>
      <c r="AA1678" s="23"/>
      <c r="AB1678" s="23"/>
      <c r="AC1678" s="23"/>
      <c r="AD1678" s="23"/>
      <c r="AE1678" s="23"/>
      <c r="AF1678" s="23"/>
    </row>
    <row r="1679" spans="4:32" ht="13">
      <c r="D1679" s="23"/>
      <c r="E1679" s="23"/>
      <c r="Z1679" s="23"/>
      <c r="AA1679" s="23"/>
      <c r="AB1679" s="23"/>
      <c r="AC1679" s="23"/>
      <c r="AD1679" s="23"/>
      <c r="AE1679" s="23"/>
      <c r="AF1679" s="23"/>
    </row>
    <row r="1680" spans="4:32" ht="13">
      <c r="D1680" s="23"/>
      <c r="E1680" s="23"/>
      <c r="Z1680" s="23"/>
      <c r="AA1680" s="23"/>
      <c r="AB1680" s="23"/>
      <c r="AC1680" s="23"/>
      <c r="AD1680" s="23"/>
      <c r="AE1680" s="23"/>
      <c r="AF1680" s="23"/>
    </row>
    <row r="1681" spans="4:32" ht="13">
      <c r="D1681" s="23"/>
      <c r="E1681" s="23"/>
      <c r="Z1681" s="23"/>
      <c r="AA1681" s="23"/>
      <c r="AB1681" s="23"/>
      <c r="AC1681" s="23"/>
      <c r="AD1681" s="23"/>
      <c r="AE1681" s="23"/>
      <c r="AF1681" s="23"/>
    </row>
    <row r="1682" spans="4:32" ht="13">
      <c r="D1682" s="23"/>
      <c r="E1682" s="23"/>
      <c r="Z1682" s="23"/>
      <c r="AA1682" s="23"/>
      <c r="AB1682" s="23"/>
      <c r="AC1682" s="23"/>
      <c r="AD1682" s="23"/>
      <c r="AE1682" s="23"/>
      <c r="AF1682" s="23"/>
    </row>
    <row r="1683" spans="4:32" ht="13">
      <c r="D1683" s="23"/>
      <c r="E1683" s="23"/>
      <c r="Z1683" s="23"/>
      <c r="AA1683" s="23"/>
      <c r="AB1683" s="23"/>
      <c r="AC1683" s="23"/>
      <c r="AD1683" s="23"/>
      <c r="AE1683" s="23"/>
      <c r="AF1683" s="23"/>
    </row>
    <row r="1684" spans="4:32" ht="13">
      <c r="D1684" s="23"/>
      <c r="E1684" s="23"/>
      <c r="Z1684" s="23"/>
      <c r="AA1684" s="23"/>
      <c r="AB1684" s="23"/>
      <c r="AC1684" s="23"/>
      <c r="AD1684" s="23"/>
      <c r="AE1684" s="23"/>
      <c r="AF1684" s="23"/>
    </row>
    <row r="1685" spans="4:32" ht="13">
      <c r="D1685" s="23"/>
      <c r="E1685" s="23"/>
      <c r="Z1685" s="23"/>
      <c r="AA1685" s="23"/>
      <c r="AB1685" s="23"/>
      <c r="AC1685" s="23"/>
      <c r="AD1685" s="23"/>
      <c r="AE1685" s="23"/>
      <c r="AF1685" s="23"/>
    </row>
    <row r="1686" spans="4:32" ht="13">
      <c r="D1686" s="23"/>
      <c r="E1686" s="23"/>
      <c r="Z1686" s="23"/>
      <c r="AA1686" s="23"/>
      <c r="AB1686" s="23"/>
      <c r="AC1686" s="23"/>
      <c r="AD1686" s="23"/>
      <c r="AE1686" s="23"/>
      <c r="AF1686" s="23"/>
    </row>
    <row r="1687" spans="4:32" ht="13">
      <c r="D1687" s="23"/>
      <c r="E1687" s="23"/>
      <c r="Z1687" s="23"/>
      <c r="AA1687" s="23"/>
      <c r="AB1687" s="23"/>
      <c r="AC1687" s="23"/>
      <c r="AD1687" s="23"/>
      <c r="AE1687" s="23"/>
      <c r="AF1687" s="23"/>
    </row>
    <row r="1688" spans="4:32" ht="13">
      <c r="D1688" s="23"/>
      <c r="E1688" s="23"/>
      <c r="Z1688" s="23"/>
      <c r="AA1688" s="23"/>
      <c r="AB1688" s="23"/>
      <c r="AC1688" s="23"/>
      <c r="AD1688" s="23"/>
      <c r="AE1688" s="23"/>
      <c r="AF1688" s="23"/>
    </row>
    <row r="1689" spans="4:32" ht="13">
      <c r="D1689" s="23"/>
      <c r="E1689" s="23"/>
      <c r="Z1689" s="23"/>
      <c r="AA1689" s="23"/>
      <c r="AB1689" s="23"/>
      <c r="AC1689" s="23"/>
      <c r="AD1689" s="23"/>
      <c r="AE1689" s="23"/>
      <c r="AF1689" s="23"/>
    </row>
    <row r="1690" spans="4:32" ht="13">
      <c r="D1690" s="23"/>
      <c r="E1690" s="23"/>
      <c r="Z1690" s="23"/>
      <c r="AA1690" s="23"/>
      <c r="AB1690" s="23"/>
      <c r="AC1690" s="23"/>
      <c r="AD1690" s="23"/>
      <c r="AE1690" s="23"/>
      <c r="AF1690" s="23"/>
    </row>
    <row r="1691" spans="4:32" ht="13">
      <c r="D1691" s="23"/>
      <c r="E1691" s="23"/>
      <c r="Z1691" s="23"/>
      <c r="AA1691" s="23"/>
      <c r="AB1691" s="23"/>
      <c r="AC1691" s="23"/>
      <c r="AD1691" s="23"/>
      <c r="AE1691" s="23"/>
      <c r="AF1691" s="23"/>
    </row>
    <row r="1692" spans="4:32" ht="13">
      <c r="D1692" s="23"/>
      <c r="E1692" s="23"/>
      <c r="Z1692" s="23"/>
      <c r="AA1692" s="23"/>
      <c r="AB1692" s="23"/>
      <c r="AC1692" s="23"/>
      <c r="AD1692" s="23"/>
      <c r="AE1692" s="23"/>
      <c r="AF1692" s="23"/>
    </row>
    <row r="1693" spans="4:32" ht="13">
      <c r="D1693" s="23"/>
      <c r="E1693" s="23"/>
      <c r="Z1693" s="23"/>
      <c r="AA1693" s="23"/>
      <c r="AB1693" s="23"/>
      <c r="AC1693" s="23"/>
      <c r="AD1693" s="23"/>
      <c r="AE1693" s="23"/>
      <c r="AF1693" s="23"/>
    </row>
    <row r="1694" spans="4:32" ht="13">
      <c r="D1694" s="23"/>
      <c r="E1694" s="23"/>
      <c r="Z1694" s="23"/>
      <c r="AA1694" s="23"/>
      <c r="AB1694" s="23"/>
      <c r="AC1694" s="23"/>
      <c r="AD1694" s="23"/>
      <c r="AE1694" s="23"/>
      <c r="AF1694" s="23"/>
    </row>
    <row r="1695" spans="4:32" ht="13">
      <c r="D1695" s="23"/>
      <c r="E1695" s="23"/>
      <c r="Z1695" s="23"/>
      <c r="AA1695" s="23"/>
      <c r="AB1695" s="23"/>
      <c r="AC1695" s="23"/>
      <c r="AD1695" s="23"/>
      <c r="AE1695" s="23"/>
      <c r="AF1695" s="23"/>
    </row>
    <row r="1696" spans="4:32" ht="13">
      <c r="D1696" s="23"/>
      <c r="E1696" s="23"/>
      <c r="Z1696" s="23"/>
      <c r="AA1696" s="23"/>
      <c r="AB1696" s="23"/>
      <c r="AC1696" s="23"/>
      <c r="AD1696" s="23"/>
      <c r="AE1696" s="23"/>
      <c r="AF1696" s="23"/>
    </row>
    <row r="1697" spans="4:32" ht="13">
      <c r="D1697" s="23"/>
      <c r="E1697" s="23"/>
      <c r="Z1697" s="23"/>
      <c r="AA1697" s="23"/>
      <c r="AB1697" s="23"/>
      <c r="AC1697" s="23"/>
      <c r="AD1697" s="23"/>
      <c r="AE1697" s="23"/>
      <c r="AF1697" s="23"/>
    </row>
    <row r="1698" spans="4:32" ht="13">
      <c r="D1698" s="23"/>
      <c r="E1698" s="23"/>
      <c r="Z1698" s="23"/>
      <c r="AA1698" s="23"/>
      <c r="AB1698" s="23"/>
      <c r="AC1698" s="23"/>
      <c r="AD1698" s="23"/>
      <c r="AE1698" s="23"/>
      <c r="AF1698" s="23"/>
    </row>
    <row r="1699" spans="4:32" ht="13">
      <c r="D1699" s="23"/>
      <c r="E1699" s="23"/>
      <c r="Z1699" s="23"/>
      <c r="AA1699" s="23"/>
      <c r="AB1699" s="23"/>
      <c r="AC1699" s="23"/>
      <c r="AD1699" s="23"/>
      <c r="AE1699" s="23"/>
      <c r="AF1699" s="23"/>
    </row>
    <row r="1700" spans="4:32" ht="13">
      <c r="D1700" s="23"/>
      <c r="E1700" s="23"/>
      <c r="Z1700" s="23"/>
      <c r="AA1700" s="23"/>
      <c r="AB1700" s="23"/>
      <c r="AC1700" s="23"/>
      <c r="AD1700" s="23"/>
      <c r="AE1700" s="23"/>
      <c r="AF1700" s="23"/>
    </row>
    <row r="1701" spans="4:32" ht="13">
      <c r="D1701" s="23"/>
      <c r="E1701" s="23"/>
      <c r="Z1701" s="23"/>
      <c r="AA1701" s="23"/>
      <c r="AB1701" s="23"/>
      <c r="AC1701" s="23"/>
      <c r="AD1701" s="23"/>
      <c r="AE1701" s="23"/>
      <c r="AF1701" s="23"/>
    </row>
    <row r="1702" spans="4:32" ht="13">
      <c r="D1702" s="23"/>
      <c r="E1702" s="23"/>
      <c r="Z1702" s="23"/>
      <c r="AA1702" s="23"/>
      <c r="AB1702" s="23"/>
      <c r="AC1702" s="23"/>
      <c r="AD1702" s="23"/>
      <c r="AE1702" s="23"/>
      <c r="AF1702" s="23"/>
    </row>
    <row r="1703" spans="4:32" ht="13">
      <c r="D1703" s="23"/>
      <c r="E1703" s="23"/>
      <c r="Z1703" s="23"/>
      <c r="AA1703" s="23"/>
      <c r="AB1703" s="23"/>
      <c r="AC1703" s="23"/>
      <c r="AD1703" s="23"/>
      <c r="AE1703" s="23"/>
      <c r="AF1703" s="23"/>
    </row>
    <row r="1704" spans="4:32" ht="13">
      <c r="D1704" s="23"/>
      <c r="E1704" s="23"/>
      <c r="Z1704" s="23"/>
      <c r="AA1704" s="23"/>
      <c r="AB1704" s="23"/>
      <c r="AC1704" s="23"/>
      <c r="AD1704" s="23"/>
      <c r="AE1704" s="23"/>
      <c r="AF1704" s="23"/>
    </row>
    <row r="1705" spans="4:32" ht="13">
      <c r="D1705" s="23"/>
      <c r="E1705" s="23"/>
      <c r="Z1705" s="23"/>
      <c r="AA1705" s="23"/>
      <c r="AB1705" s="23"/>
      <c r="AC1705" s="23"/>
      <c r="AD1705" s="23"/>
      <c r="AE1705" s="23"/>
      <c r="AF1705" s="23"/>
    </row>
    <row r="1706" spans="4:32" ht="13">
      <c r="D1706" s="23"/>
      <c r="E1706" s="23"/>
      <c r="Z1706" s="23"/>
      <c r="AA1706" s="23"/>
      <c r="AB1706" s="23"/>
      <c r="AC1706" s="23"/>
      <c r="AD1706" s="23"/>
      <c r="AE1706" s="23"/>
      <c r="AF1706" s="23"/>
    </row>
    <row r="1707" spans="4:32" ht="13">
      <c r="D1707" s="23"/>
      <c r="E1707" s="23"/>
      <c r="Z1707" s="23"/>
      <c r="AA1707" s="23"/>
      <c r="AB1707" s="23"/>
      <c r="AC1707" s="23"/>
      <c r="AD1707" s="23"/>
      <c r="AE1707" s="23"/>
      <c r="AF1707" s="23"/>
    </row>
    <row r="1708" spans="4:32" ht="13">
      <c r="D1708" s="23"/>
      <c r="E1708" s="23"/>
      <c r="Z1708" s="23"/>
      <c r="AA1708" s="23"/>
      <c r="AB1708" s="23"/>
      <c r="AC1708" s="23"/>
      <c r="AD1708" s="23"/>
      <c r="AE1708" s="23"/>
      <c r="AF1708" s="23"/>
    </row>
    <row r="1709" spans="4:32" ht="13">
      <c r="D1709" s="23"/>
      <c r="E1709" s="23"/>
      <c r="Z1709" s="23"/>
      <c r="AA1709" s="23"/>
      <c r="AB1709" s="23"/>
      <c r="AC1709" s="23"/>
      <c r="AD1709" s="23"/>
      <c r="AE1709" s="23"/>
      <c r="AF1709" s="23"/>
    </row>
    <row r="1710" spans="4:32" ht="13">
      <c r="D1710" s="23"/>
      <c r="E1710" s="23"/>
      <c r="Z1710" s="23"/>
      <c r="AA1710" s="23"/>
      <c r="AB1710" s="23"/>
      <c r="AC1710" s="23"/>
      <c r="AD1710" s="23"/>
      <c r="AE1710" s="23"/>
      <c r="AF1710" s="23"/>
    </row>
    <row r="1711" spans="4:32" ht="13">
      <c r="D1711" s="23"/>
      <c r="E1711" s="23"/>
      <c r="Z1711" s="23"/>
      <c r="AA1711" s="23"/>
      <c r="AB1711" s="23"/>
      <c r="AC1711" s="23"/>
      <c r="AD1711" s="23"/>
      <c r="AE1711" s="23"/>
      <c r="AF1711" s="23"/>
    </row>
    <row r="1712" spans="4:32" ht="13">
      <c r="D1712" s="23"/>
      <c r="E1712" s="23"/>
      <c r="Z1712" s="23"/>
      <c r="AA1712" s="23"/>
      <c r="AB1712" s="23"/>
      <c r="AC1712" s="23"/>
      <c r="AD1712" s="23"/>
      <c r="AE1712" s="23"/>
      <c r="AF1712" s="23"/>
    </row>
    <row r="1713" spans="4:32" ht="13">
      <c r="D1713" s="23"/>
      <c r="E1713" s="23"/>
      <c r="Z1713" s="23"/>
      <c r="AA1713" s="23"/>
      <c r="AB1713" s="23"/>
      <c r="AC1713" s="23"/>
      <c r="AD1713" s="23"/>
      <c r="AE1713" s="23"/>
      <c r="AF1713" s="23"/>
    </row>
    <row r="1714" spans="4:32" ht="13">
      <c r="D1714" s="23"/>
      <c r="E1714" s="23"/>
      <c r="Z1714" s="23"/>
      <c r="AA1714" s="23"/>
      <c r="AB1714" s="23"/>
      <c r="AC1714" s="23"/>
      <c r="AD1714" s="23"/>
      <c r="AE1714" s="23"/>
      <c r="AF1714" s="23"/>
    </row>
    <row r="1715" spans="4:32" ht="13">
      <c r="D1715" s="23"/>
      <c r="E1715" s="23"/>
      <c r="Z1715" s="23"/>
      <c r="AA1715" s="23"/>
      <c r="AB1715" s="23"/>
      <c r="AC1715" s="23"/>
      <c r="AD1715" s="23"/>
      <c r="AE1715" s="23"/>
      <c r="AF1715" s="23"/>
    </row>
    <row r="1716" spans="4:32" ht="13">
      <c r="D1716" s="23"/>
      <c r="E1716" s="23"/>
      <c r="Z1716" s="23"/>
      <c r="AA1716" s="23"/>
      <c r="AB1716" s="23"/>
      <c r="AC1716" s="23"/>
      <c r="AD1716" s="23"/>
      <c r="AE1716" s="23"/>
      <c r="AF1716" s="23"/>
    </row>
    <row r="1717" spans="4:32" ht="13">
      <c r="D1717" s="23"/>
      <c r="E1717" s="23"/>
      <c r="Z1717" s="23"/>
      <c r="AA1717" s="23"/>
      <c r="AB1717" s="23"/>
      <c r="AC1717" s="23"/>
      <c r="AD1717" s="23"/>
      <c r="AE1717" s="23"/>
      <c r="AF1717" s="23"/>
    </row>
    <row r="1718" spans="4:32" ht="13">
      <c r="D1718" s="23"/>
      <c r="E1718" s="23"/>
      <c r="Z1718" s="23"/>
      <c r="AA1718" s="23"/>
      <c r="AB1718" s="23"/>
      <c r="AC1718" s="23"/>
      <c r="AD1718" s="23"/>
      <c r="AE1718" s="23"/>
      <c r="AF1718" s="23"/>
    </row>
    <row r="1719" spans="4:32" ht="13">
      <c r="D1719" s="23"/>
      <c r="E1719" s="23"/>
      <c r="Z1719" s="23"/>
      <c r="AA1719" s="23"/>
      <c r="AB1719" s="23"/>
      <c r="AC1719" s="23"/>
      <c r="AD1719" s="23"/>
      <c r="AE1719" s="23"/>
      <c r="AF1719" s="23"/>
    </row>
    <row r="1720" spans="4:32" ht="13">
      <c r="D1720" s="23"/>
      <c r="E1720" s="23"/>
      <c r="Z1720" s="23"/>
      <c r="AA1720" s="23"/>
      <c r="AB1720" s="23"/>
      <c r="AC1720" s="23"/>
      <c r="AD1720" s="23"/>
      <c r="AE1720" s="23"/>
      <c r="AF1720" s="23"/>
    </row>
    <row r="1721" spans="4:32" ht="13">
      <c r="D1721" s="23"/>
      <c r="E1721" s="23"/>
      <c r="Z1721" s="23"/>
      <c r="AA1721" s="23"/>
      <c r="AB1721" s="23"/>
      <c r="AC1721" s="23"/>
      <c r="AD1721" s="23"/>
      <c r="AE1721" s="23"/>
      <c r="AF1721" s="23"/>
    </row>
    <row r="1722" spans="4:32" ht="13">
      <c r="D1722" s="23"/>
      <c r="E1722" s="23"/>
      <c r="Z1722" s="23"/>
      <c r="AA1722" s="23"/>
      <c r="AB1722" s="23"/>
      <c r="AC1722" s="23"/>
      <c r="AD1722" s="23"/>
      <c r="AE1722" s="23"/>
      <c r="AF1722" s="23"/>
    </row>
    <row r="1723" spans="4:32" ht="13">
      <c r="D1723" s="23"/>
      <c r="E1723" s="23"/>
      <c r="Z1723" s="23"/>
      <c r="AA1723" s="23"/>
      <c r="AB1723" s="23"/>
      <c r="AC1723" s="23"/>
      <c r="AD1723" s="23"/>
      <c r="AE1723" s="23"/>
      <c r="AF1723" s="23"/>
    </row>
    <row r="1724" spans="4:32" ht="13">
      <c r="D1724" s="23"/>
      <c r="E1724" s="23"/>
      <c r="Z1724" s="23"/>
      <c r="AA1724" s="23"/>
      <c r="AB1724" s="23"/>
      <c r="AC1724" s="23"/>
      <c r="AD1724" s="23"/>
      <c r="AE1724" s="23"/>
      <c r="AF1724" s="23"/>
    </row>
    <row r="1725" spans="4:32" ht="13">
      <c r="D1725" s="23"/>
      <c r="E1725" s="23"/>
      <c r="Z1725" s="23"/>
      <c r="AA1725" s="23"/>
      <c r="AB1725" s="23"/>
      <c r="AC1725" s="23"/>
      <c r="AD1725" s="23"/>
      <c r="AE1725" s="23"/>
      <c r="AF1725" s="23"/>
    </row>
    <row r="1726" spans="4:32" ht="13">
      <c r="D1726" s="23"/>
      <c r="E1726" s="23"/>
      <c r="Z1726" s="23"/>
      <c r="AA1726" s="23"/>
      <c r="AB1726" s="23"/>
      <c r="AC1726" s="23"/>
      <c r="AD1726" s="23"/>
      <c r="AE1726" s="23"/>
      <c r="AF1726" s="23"/>
    </row>
    <row r="1727" spans="4:32" ht="13">
      <c r="D1727" s="23"/>
      <c r="E1727" s="23"/>
      <c r="Z1727" s="23"/>
      <c r="AA1727" s="23"/>
      <c r="AB1727" s="23"/>
      <c r="AC1727" s="23"/>
      <c r="AD1727" s="23"/>
      <c r="AE1727" s="23"/>
      <c r="AF1727" s="23"/>
    </row>
    <row r="1728" spans="4:32" ht="13">
      <c r="D1728" s="23"/>
      <c r="E1728" s="23"/>
      <c r="Z1728" s="23"/>
      <c r="AA1728" s="23"/>
      <c r="AB1728" s="23"/>
      <c r="AC1728" s="23"/>
      <c r="AD1728" s="23"/>
      <c r="AE1728" s="23"/>
      <c r="AF1728" s="23"/>
    </row>
    <row r="1729" spans="4:32" ht="13">
      <c r="D1729" s="23"/>
      <c r="E1729" s="23"/>
      <c r="Z1729" s="23"/>
      <c r="AA1729" s="23"/>
      <c r="AB1729" s="23"/>
      <c r="AC1729" s="23"/>
      <c r="AD1729" s="23"/>
      <c r="AE1729" s="23"/>
      <c r="AF1729" s="23"/>
    </row>
    <row r="1730" spans="4:32" ht="13">
      <c r="D1730" s="23"/>
      <c r="E1730" s="23"/>
      <c r="Z1730" s="23"/>
      <c r="AA1730" s="23"/>
      <c r="AB1730" s="23"/>
      <c r="AC1730" s="23"/>
      <c r="AD1730" s="23"/>
      <c r="AE1730" s="23"/>
      <c r="AF1730" s="23"/>
    </row>
    <row r="1731" spans="4:32" ht="13">
      <c r="D1731" s="23"/>
      <c r="E1731" s="23"/>
      <c r="Z1731" s="23"/>
      <c r="AA1731" s="23"/>
      <c r="AB1731" s="23"/>
      <c r="AC1731" s="23"/>
      <c r="AD1731" s="23"/>
      <c r="AE1731" s="23"/>
      <c r="AF1731" s="23"/>
    </row>
    <row r="1732" spans="4:32" ht="13">
      <c r="D1732" s="23"/>
      <c r="E1732" s="23"/>
      <c r="Z1732" s="23"/>
      <c r="AA1732" s="23"/>
      <c r="AB1732" s="23"/>
      <c r="AC1732" s="23"/>
      <c r="AD1732" s="23"/>
      <c r="AE1732" s="23"/>
      <c r="AF1732" s="23"/>
    </row>
    <row r="1733" spans="4:32" ht="13">
      <c r="D1733" s="23"/>
      <c r="E1733" s="23"/>
      <c r="Z1733" s="23"/>
      <c r="AA1733" s="23"/>
      <c r="AB1733" s="23"/>
      <c r="AC1733" s="23"/>
      <c r="AD1733" s="23"/>
      <c r="AE1733" s="23"/>
      <c r="AF1733" s="23"/>
    </row>
    <row r="1734" spans="4:32" ht="13">
      <c r="D1734" s="23"/>
      <c r="E1734" s="23"/>
      <c r="Z1734" s="23"/>
      <c r="AA1734" s="23"/>
      <c r="AB1734" s="23"/>
      <c r="AC1734" s="23"/>
      <c r="AD1734" s="23"/>
      <c r="AE1734" s="23"/>
      <c r="AF1734" s="23"/>
    </row>
    <row r="1735" spans="4:32" ht="13">
      <c r="D1735" s="23"/>
      <c r="E1735" s="23"/>
      <c r="Z1735" s="23"/>
      <c r="AA1735" s="23"/>
      <c r="AB1735" s="23"/>
      <c r="AC1735" s="23"/>
      <c r="AD1735" s="23"/>
      <c r="AE1735" s="23"/>
      <c r="AF1735" s="23"/>
    </row>
    <row r="1736" spans="4:32" ht="13">
      <c r="D1736" s="23"/>
      <c r="E1736" s="23"/>
      <c r="Z1736" s="23"/>
      <c r="AA1736" s="23"/>
      <c r="AB1736" s="23"/>
      <c r="AC1736" s="23"/>
      <c r="AD1736" s="23"/>
      <c r="AE1736" s="23"/>
      <c r="AF1736" s="23"/>
    </row>
    <row r="1737" spans="4:32" ht="13">
      <c r="D1737" s="23"/>
      <c r="E1737" s="23"/>
      <c r="Z1737" s="23"/>
      <c r="AA1737" s="23"/>
      <c r="AB1737" s="23"/>
      <c r="AC1737" s="23"/>
      <c r="AD1737" s="23"/>
      <c r="AE1737" s="23"/>
      <c r="AF1737" s="23"/>
    </row>
    <row r="1738" spans="4:32" ht="13">
      <c r="D1738" s="23"/>
      <c r="E1738" s="23"/>
      <c r="Z1738" s="23"/>
      <c r="AA1738" s="23"/>
      <c r="AB1738" s="23"/>
      <c r="AC1738" s="23"/>
      <c r="AD1738" s="23"/>
      <c r="AE1738" s="23"/>
      <c r="AF1738" s="23"/>
    </row>
    <row r="1739" spans="4:32" ht="13">
      <c r="D1739" s="23"/>
      <c r="E1739" s="23"/>
      <c r="Z1739" s="23"/>
      <c r="AA1739" s="23"/>
      <c r="AB1739" s="23"/>
      <c r="AC1739" s="23"/>
      <c r="AD1739" s="23"/>
      <c r="AE1739" s="23"/>
      <c r="AF1739" s="23"/>
    </row>
    <row r="1740" spans="4:32" ht="13">
      <c r="D1740" s="23"/>
      <c r="E1740" s="23"/>
      <c r="Z1740" s="23"/>
      <c r="AA1740" s="23"/>
      <c r="AB1740" s="23"/>
      <c r="AC1740" s="23"/>
      <c r="AD1740" s="23"/>
      <c r="AE1740" s="23"/>
      <c r="AF1740" s="23"/>
    </row>
    <row r="1741" spans="4:32" ht="13">
      <c r="D1741" s="23"/>
      <c r="E1741" s="23"/>
      <c r="Z1741" s="23"/>
      <c r="AA1741" s="23"/>
      <c r="AB1741" s="23"/>
      <c r="AC1741" s="23"/>
      <c r="AD1741" s="23"/>
      <c r="AE1741" s="23"/>
      <c r="AF1741" s="23"/>
    </row>
    <row r="1742" spans="4:32" ht="13">
      <c r="D1742" s="23"/>
      <c r="E1742" s="23"/>
      <c r="Z1742" s="23"/>
      <c r="AA1742" s="23"/>
      <c r="AB1742" s="23"/>
      <c r="AC1742" s="23"/>
      <c r="AD1742" s="23"/>
      <c r="AE1742" s="23"/>
      <c r="AF1742" s="23"/>
    </row>
    <row r="1743" spans="4:32" ht="13">
      <c r="D1743" s="23"/>
      <c r="E1743" s="23"/>
      <c r="Z1743" s="23"/>
      <c r="AA1743" s="23"/>
      <c r="AB1743" s="23"/>
      <c r="AC1743" s="23"/>
      <c r="AD1743" s="23"/>
      <c r="AE1743" s="23"/>
      <c r="AF1743" s="23"/>
    </row>
    <row r="1744" spans="4:32" ht="13">
      <c r="D1744" s="23"/>
      <c r="E1744" s="23"/>
      <c r="Z1744" s="23"/>
      <c r="AA1744" s="23"/>
      <c r="AB1744" s="23"/>
      <c r="AC1744" s="23"/>
      <c r="AD1744" s="23"/>
      <c r="AE1744" s="23"/>
      <c r="AF1744" s="23"/>
    </row>
    <row r="1745" spans="4:32" ht="13">
      <c r="D1745" s="23"/>
      <c r="E1745" s="23"/>
      <c r="Z1745" s="23"/>
      <c r="AA1745" s="23"/>
      <c r="AB1745" s="23"/>
      <c r="AC1745" s="23"/>
      <c r="AD1745" s="23"/>
      <c r="AE1745" s="23"/>
      <c r="AF1745" s="23"/>
    </row>
    <row r="1746" spans="4:32" ht="13">
      <c r="D1746" s="23"/>
      <c r="E1746" s="23"/>
      <c r="Z1746" s="23"/>
      <c r="AA1746" s="23"/>
      <c r="AB1746" s="23"/>
      <c r="AC1746" s="23"/>
      <c r="AD1746" s="23"/>
      <c r="AE1746" s="23"/>
      <c r="AF1746" s="23"/>
    </row>
    <row r="1747" spans="4:32" ht="13">
      <c r="D1747" s="23"/>
      <c r="E1747" s="23"/>
      <c r="Z1747" s="23"/>
      <c r="AA1747" s="23"/>
      <c r="AB1747" s="23"/>
      <c r="AC1747" s="23"/>
      <c r="AD1747" s="23"/>
      <c r="AE1747" s="23"/>
      <c r="AF1747" s="23"/>
    </row>
    <row r="1748" spans="4:32" ht="13">
      <c r="D1748" s="23"/>
      <c r="E1748" s="23"/>
      <c r="Z1748" s="23"/>
      <c r="AA1748" s="23"/>
      <c r="AB1748" s="23"/>
      <c r="AC1748" s="23"/>
      <c r="AD1748" s="23"/>
      <c r="AE1748" s="23"/>
      <c r="AF1748" s="23"/>
    </row>
    <row r="1749" spans="4:32" ht="13">
      <c r="D1749" s="23"/>
      <c r="E1749" s="23"/>
      <c r="Z1749" s="23"/>
      <c r="AA1749" s="23"/>
      <c r="AB1749" s="23"/>
      <c r="AC1749" s="23"/>
      <c r="AD1749" s="23"/>
      <c r="AE1749" s="23"/>
      <c r="AF1749" s="23"/>
    </row>
    <row r="1750" spans="4:32" ht="13">
      <c r="D1750" s="23"/>
      <c r="E1750" s="23"/>
      <c r="Z1750" s="23"/>
      <c r="AA1750" s="23"/>
      <c r="AB1750" s="23"/>
      <c r="AC1750" s="23"/>
      <c r="AD1750" s="23"/>
      <c r="AE1750" s="23"/>
      <c r="AF1750" s="23"/>
    </row>
    <row r="1751" spans="4:32" ht="13">
      <c r="D1751" s="23"/>
      <c r="E1751" s="23"/>
      <c r="Z1751" s="23"/>
      <c r="AA1751" s="23"/>
      <c r="AB1751" s="23"/>
      <c r="AC1751" s="23"/>
      <c r="AD1751" s="23"/>
      <c r="AE1751" s="23"/>
      <c r="AF1751" s="23"/>
    </row>
    <row r="1752" spans="4:32" ht="13">
      <c r="D1752" s="23"/>
      <c r="E1752" s="23"/>
      <c r="Z1752" s="23"/>
      <c r="AA1752" s="23"/>
      <c r="AB1752" s="23"/>
      <c r="AC1752" s="23"/>
      <c r="AD1752" s="23"/>
      <c r="AE1752" s="23"/>
      <c r="AF1752" s="23"/>
    </row>
    <row r="1753" spans="4:32" ht="13">
      <c r="D1753" s="23"/>
      <c r="E1753" s="23"/>
      <c r="Z1753" s="23"/>
      <c r="AA1753" s="23"/>
      <c r="AB1753" s="23"/>
      <c r="AC1753" s="23"/>
      <c r="AD1753" s="23"/>
      <c r="AE1753" s="23"/>
      <c r="AF1753" s="23"/>
    </row>
    <row r="1754" spans="4:32" ht="13">
      <c r="D1754" s="23"/>
      <c r="E1754" s="23"/>
      <c r="Z1754" s="23"/>
      <c r="AA1754" s="23"/>
      <c r="AB1754" s="23"/>
      <c r="AC1754" s="23"/>
      <c r="AD1754" s="23"/>
      <c r="AE1754" s="23"/>
      <c r="AF1754" s="23"/>
    </row>
    <row r="1755" spans="4:32" ht="13">
      <c r="D1755" s="23"/>
      <c r="E1755" s="23"/>
      <c r="Z1755" s="23"/>
      <c r="AA1755" s="23"/>
      <c r="AB1755" s="23"/>
      <c r="AC1755" s="23"/>
      <c r="AD1755" s="23"/>
      <c r="AE1755" s="23"/>
      <c r="AF1755" s="23"/>
    </row>
    <row r="1756" spans="4:32" ht="13">
      <c r="D1756" s="23"/>
      <c r="E1756" s="23"/>
      <c r="Z1756" s="23"/>
      <c r="AA1756" s="23"/>
      <c r="AB1756" s="23"/>
      <c r="AC1756" s="23"/>
      <c r="AD1756" s="23"/>
      <c r="AE1756" s="23"/>
      <c r="AF1756" s="23"/>
    </row>
    <row r="1757" spans="4:32" ht="13">
      <c r="D1757" s="23"/>
      <c r="E1757" s="23"/>
      <c r="Z1757" s="23"/>
      <c r="AA1757" s="23"/>
      <c r="AB1757" s="23"/>
      <c r="AC1757" s="23"/>
      <c r="AD1757" s="23"/>
      <c r="AE1757" s="23"/>
      <c r="AF1757" s="23"/>
    </row>
    <row r="1758" spans="4:32" ht="13">
      <c r="D1758" s="23"/>
      <c r="E1758" s="23"/>
      <c r="Z1758" s="23"/>
      <c r="AA1758" s="23"/>
      <c r="AB1758" s="23"/>
      <c r="AC1758" s="23"/>
      <c r="AD1758" s="23"/>
      <c r="AE1758" s="23"/>
      <c r="AF1758" s="23"/>
    </row>
    <row r="1759" spans="4:32" ht="13">
      <c r="D1759" s="23"/>
      <c r="E1759" s="23"/>
      <c r="Z1759" s="23"/>
      <c r="AA1759" s="23"/>
      <c r="AB1759" s="23"/>
      <c r="AC1759" s="23"/>
      <c r="AD1759" s="23"/>
      <c r="AE1759" s="23"/>
      <c r="AF1759" s="23"/>
    </row>
    <row r="1760" spans="4:32" ht="13">
      <c r="D1760" s="23"/>
      <c r="E1760" s="23"/>
      <c r="Z1760" s="23"/>
      <c r="AA1760" s="23"/>
      <c r="AB1760" s="23"/>
      <c r="AC1760" s="23"/>
      <c r="AD1760" s="23"/>
      <c r="AE1760" s="23"/>
      <c r="AF1760" s="23"/>
    </row>
    <row r="1761" spans="4:32" ht="13">
      <c r="D1761" s="23"/>
      <c r="E1761" s="23"/>
      <c r="Z1761" s="23"/>
      <c r="AA1761" s="23"/>
      <c r="AB1761" s="23"/>
      <c r="AC1761" s="23"/>
      <c r="AD1761" s="23"/>
      <c r="AE1761" s="23"/>
      <c r="AF1761" s="23"/>
    </row>
    <row r="1762" spans="4:32" ht="13">
      <c r="D1762" s="23"/>
      <c r="E1762" s="23"/>
      <c r="Z1762" s="23"/>
      <c r="AA1762" s="23"/>
      <c r="AB1762" s="23"/>
      <c r="AC1762" s="23"/>
      <c r="AD1762" s="23"/>
      <c r="AE1762" s="23"/>
      <c r="AF1762" s="23"/>
    </row>
    <row r="1763" spans="4:32" ht="13">
      <c r="D1763" s="23"/>
      <c r="E1763" s="23"/>
      <c r="Z1763" s="23"/>
      <c r="AA1763" s="23"/>
      <c r="AB1763" s="23"/>
      <c r="AC1763" s="23"/>
      <c r="AD1763" s="23"/>
      <c r="AE1763" s="23"/>
      <c r="AF1763" s="23"/>
    </row>
    <row r="1764" spans="4:32" ht="13">
      <c r="D1764" s="23"/>
      <c r="E1764" s="23"/>
      <c r="Z1764" s="23"/>
      <c r="AA1764" s="23"/>
      <c r="AB1764" s="23"/>
      <c r="AC1764" s="23"/>
      <c r="AD1764" s="23"/>
      <c r="AE1764" s="23"/>
      <c r="AF1764" s="23"/>
    </row>
    <row r="1765" spans="4:32" ht="13">
      <c r="D1765" s="23"/>
      <c r="E1765" s="23"/>
      <c r="Z1765" s="23"/>
      <c r="AA1765" s="23"/>
      <c r="AB1765" s="23"/>
      <c r="AC1765" s="23"/>
      <c r="AD1765" s="23"/>
      <c r="AE1765" s="23"/>
      <c r="AF1765" s="23"/>
    </row>
    <row r="1766" spans="4:32" ht="13">
      <c r="D1766" s="23"/>
      <c r="E1766" s="23"/>
      <c r="Z1766" s="23"/>
      <c r="AA1766" s="23"/>
      <c r="AB1766" s="23"/>
      <c r="AC1766" s="23"/>
      <c r="AD1766" s="23"/>
      <c r="AE1766" s="23"/>
      <c r="AF1766" s="23"/>
    </row>
    <row r="1767" spans="4:32" ht="13">
      <c r="D1767" s="23"/>
      <c r="E1767" s="23"/>
      <c r="Z1767" s="23"/>
      <c r="AA1767" s="23"/>
      <c r="AB1767" s="23"/>
      <c r="AC1767" s="23"/>
      <c r="AD1767" s="23"/>
      <c r="AE1767" s="23"/>
      <c r="AF1767" s="23"/>
    </row>
    <row r="1768" spans="4:32" ht="13">
      <c r="D1768" s="23"/>
      <c r="E1768" s="23"/>
      <c r="Z1768" s="23"/>
      <c r="AA1768" s="23"/>
      <c r="AB1768" s="23"/>
      <c r="AC1768" s="23"/>
      <c r="AD1768" s="23"/>
      <c r="AE1768" s="23"/>
      <c r="AF1768" s="23"/>
    </row>
    <row r="1769" spans="4:32" ht="13">
      <c r="D1769" s="23"/>
      <c r="E1769" s="23"/>
      <c r="Z1769" s="23"/>
      <c r="AA1769" s="23"/>
      <c r="AB1769" s="23"/>
      <c r="AC1769" s="23"/>
      <c r="AD1769" s="23"/>
      <c r="AE1769" s="23"/>
      <c r="AF1769" s="23"/>
    </row>
    <row r="1770" spans="4:32" ht="13">
      <c r="D1770" s="23"/>
      <c r="E1770" s="23"/>
      <c r="Z1770" s="23"/>
      <c r="AA1770" s="23"/>
      <c r="AB1770" s="23"/>
      <c r="AC1770" s="23"/>
      <c r="AD1770" s="23"/>
      <c r="AE1770" s="23"/>
      <c r="AF1770" s="23"/>
    </row>
    <row r="1771" spans="4:32" ht="13">
      <c r="D1771" s="23"/>
      <c r="E1771" s="23"/>
      <c r="Z1771" s="23"/>
      <c r="AA1771" s="23"/>
      <c r="AB1771" s="23"/>
      <c r="AC1771" s="23"/>
      <c r="AD1771" s="23"/>
      <c r="AE1771" s="23"/>
      <c r="AF1771" s="23"/>
    </row>
    <row r="1772" spans="4:32" ht="13">
      <c r="D1772" s="23"/>
      <c r="E1772" s="23"/>
      <c r="Z1772" s="23"/>
      <c r="AA1772" s="23"/>
      <c r="AB1772" s="23"/>
      <c r="AC1772" s="23"/>
      <c r="AD1772" s="23"/>
      <c r="AE1772" s="23"/>
      <c r="AF1772" s="23"/>
    </row>
    <row r="1773" spans="4:32" ht="13">
      <c r="D1773" s="23"/>
      <c r="E1773" s="23"/>
      <c r="Z1773" s="23"/>
      <c r="AA1773" s="23"/>
      <c r="AB1773" s="23"/>
      <c r="AC1773" s="23"/>
      <c r="AD1773" s="23"/>
      <c r="AE1773" s="23"/>
      <c r="AF1773" s="23"/>
    </row>
    <row r="1774" spans="4:32" ht="13">
      <c r="D1774" s="23"/>
      <c r="E1774" s="23"/>
      <c r="Z1774" s="23"/>
      <c r="AA1774" s="23"/>
      <c r="AB1774" s="23"/>
      <c r="AC1774" s="23"/>
      <c r="AD1774" s="23"/>
      <c r="AE1774" s="23"/>
      <c r="AF1774" s="23"/>
    </row>
    <row r="1775" spans="4:32" ht="13">
      <c r="D1775" s="23"/>
      <c r="E1775" s="23"/>
      <c r="Z1775" s="23"/>
      <c r="AA1775" s="23"/>
      <c r="AB1775" s="23"/>
      <c r="AC1775" s="23"/>
      <c r="AD1775" s="23"/>
      <c r="AE1775" s="23"/>
      <c r="AF1775" s="23"/>
    </row>
    <row r="1776" spans="4:32" ht="13">
      <c r="D1776" s="23"/>
      <c r="E1776" s="23"/>
      <c r="Z1776" s="23"/>
      <c r="AA1776" s="23"/>
      <c r="AB1776" s="23"/>
      <c r="AC1776" s="23"/>
      <c r="AD1776" s="23"/>
      <c r="AE1776" s="23"/>
      <c r="AF1776" s="23"/>
    </row>
    <row r="1777" spans="4:32" ht="13">
      <c r="D1777" s="23"/>
      <c r="E1777" s="23"/>
      <c r="Z1777" s="23"/>
      <c r="AA1777" s="23"/>
      <c r="AB1777" s="23"/>
      <c r="AC1777" s="23"/>
      <c r="AD1777" s="23"/>
      <c r="AE1777" s="23"/>
      <c r="AF1777" s="23"/>
    </row>
    <row r="1778" spans="4:32" ht="13">
      <c r="D1778" s="23"/>
      <c r="E1778" s="23"/>
      <c r="Z1778" s="23"/>
      <c r="AA1778" s="23"/>
      <c r="AB1778" s="23"/>
      <c r="AC1778" s="23"/>
      <c r="AD1778" s="23"/>
      <c r="AE1778" s="23"/>
      <c r="AF1778" s="23"/>
    </row>
    <row r="1779" spans="4:32" ht="13">
      <c r="D1779" s="23"/>
      <c r="E1779" s="23"/>
      <c r="Z1779" s="23"/>
      <c r="AA1779" s="23"/>
      <c r="AB1779" s="23"/>
      <c r="AC1779" s="23"/>
      <c r="AD1779" s="23"/>
      <c r="AE1779" s="23"/>
      <c r="AF1779" s="23"/>
    </row>
    <row r="1780" spans="4:32" ht="13">
      <c r="D1780" s="23"/>
      <c r="E1780" s="23"/>
      <c r="Z1780" s="23"/>
      <c r="AA1780" s="23"/>
      <c r="AB1780" s="23"/>
      <c r="AC1780" s="23"/>
      <c r="AD1780" s="23"/>
      <c r="AE1780" s="23"/>
      <c r="AF1780" s="23"/>
    </row>
    <row r="1781" spans="4:32" ht="13">
      <c r="D1781" s="23"/>
      <c r="E1781" s="23"/>
      <c r="Z1781" s="23"/>
      <c r="AA1781" s="23"/>
      <c r="AB1781" s="23"/>
      <c r="AC1781" s="23"/>
      <c r="AD1781" s="23"/>
      <c r="AE1781" s="23"/>
      <c r="AF1781" s="23"/>
    </row>
    <row r="1782" spans="4:32" ht="13">
      <c r="D1782" s="23"/>
      <c r="E1782" s="23"/>
      <c r="Z1782" s="23"/>
      <c r="AA1782" s="23"/>
      <c r="AB1782" s="23"/>
      <c r="AC1782" s="23"/>
      <c r="AD1782" s="23"/>
      <c r="AE1782" s="23"/>
      <c r="AF1782" s="23"/>
    </row>
    <row r="1783" spans="4:32" ht="13">
      <c r="D1783" s="23"/>
      <c r="E1783" s="23"/>
      <c r="Z1783" s="23"/>
      <c r="AA1783" s="23"/>
      <c r="AB1783" s="23"/>
      <c r="AC1783" s="23"/>
      <c r="AD1783" s="23"/>
      <c r="AE1783" s="23"/>
      <c r="AF1783" s="23"/>
    </row>
    <row r="1784" spans="4:32" ht="13">
      <c r="D1784" s="23"/>
      <c r="E1784" s="23"/>
      <c r="Z1784" s="23"/>
      <c r="AA1784" s="23"/>
      <c r="AB1784" s="23"/>
      <c r="AC1784" s="23"/>
      <c r="AD1784" s="23"/>
      <c r="AE1784" s="23"/>
      <c r="AF1784" s="23"/>
    </row>
    <row r="1785" spans="4:32" ht="13">
      <c r="D1785" s="23"/>
      <c r="E1785" s="23"/>
      <c r="Z1785" s="23"/>
      <c r="AA1785" s="23"/>
      <c r="AB1785" s="23"/>
      <c r="AC1785" s="23"/>
      <c r="AD1785" s="23"/>
      <c r="AE1785" s="23"/>
      <c r="AF1785" s="23"/>
    </row>
    <row r="1786" spans="4:32" ht="13">
      <c r="D1786" s="23"/>
      <c r="E1786" s="23"/>
      <c r="Z1786" s="23"/>
      <c r="AA1786" s="23"/>
      <c r="AB1786" s="23"/>
      <c r="AC1786" s="23"/>
      <c r="AD1786" s="23"/>
      <c r="AE1786" s="23"/>
      <c r="AF1786" s="23"/>
    </row>
    <row r="1787" spans="4:32" ht="13">
      <c r="D1787" s="23"/>
      <c r="E1787" s="23"/>
      <c r="Z1787" s="23"/>
      <c r="AA1787" s="23"/>
      <c r="AB1787" s="23"/>
      <c r="AC1787" s="23"/>
      <c r="AD1787" s="23"/>
      <c r="AE1787" s="23"/>
      <c r="AF1787" s="23"/>
    </row>
    <row r="1788" spans="4:32" ht="13">
      <c r="D1788" s="23"/>
      <c r="E1788" s="23"/>
      <c r="Z1788" s="23"/>
      <c r="AA1788" s="23"/>
      <c r="AB1788" s="23"/>
      <c r="AC1788" s="23"/>
      <c r="AD1788" s="23"/>
      <c r="AE1788" s="23"/>
      <c r="AF1788" s="23"/>
    </row>
    <row r="1789" spans="4:32" ht="13">
      <c r="D1789" s="23"/>
      <c r="E1789" s="23"/>
      <c r="Z1789" s="23"/>
      <c r="AA1789" s="23"/>
      <c r="AB1789" s="23"/>
      <c r="AC1789" s="23"/>
      <c r="AD1789" s="23"/>
      <c r="AE1789" s="23"/>
      <c r="AF1789" s="23"/>
    </row>
    <row r="1790" spans="4:32" ht="13">
      <c r="D1790" s="23"/>
      <c r="E1790" s="23"/>
      <c r="Z1790" s="23"/>
      <c r="AA1790" s="23"/>
      <c r="AB1790" s="23"/>
      <c r="AC1790" s="23"/>
      <c r="AD1790" s="23"/>
      <c r="AE1790" s="23"/>
      <c r="AF1790" s="23"/>
    </row>
    <row r="1791" spans="4:32" ht="13">
      <c r="D1791" s="23"/>
      <c r="E1791" s="23"/>
      <c r="Z1791" s="23"/>
      <c r="AA1791" s="23"/>
      <c r="AB1791" s="23"/>
      <c r="AC1791" s="23"/>
      <c r="AD1791" s="23"/>
      <c r="AE1791" s="23"/>
      <c r="AF1791" s="23"/>
    </row>
    <row r="1792" spans="4:32" ht="13">
      <c r="D1792" s="23"/>
      <c r="E1792" s="23"/>
      <c r="Z1792" s="23"/>
      <c r="AA1792" s="23"/>
      <c r="AB1792" s="23"/>
      <c r="AC1792" s="23"/>
      <c r="AD1792" s="23"/>
      <c r="AE1792" s="23"/>
      <c r="AF1792" s="23"/>
    </row>
    <row r="1793" spans="4:32" ht="13">
      <c r="D1793" s="23"/>
      <c r="E1793" s="23"/>
      <c r="Z1793" s="23"/>
      <c r="AA1793" s="23"/>
      <c r="AB1793" s="23"/>
      <c r="AC1793" s="23"/>
      <c r="AD1793" s="23"/>
      <c r="AE1793" s="23"/>
      <c r="AF1793" s="23"/>
    </row>
    <row r="1794" spans="4:32" ht="13">
      <c r="D1794" s="23"/>
      <c r="E1794" s="23"/>
      <c r="Z1794" s="23"/>
      <c r="AA1794" s="23"/>
      <c r="AB1794" s="23"/>
      <c r="AC1794" s="23"/>
      <c r="AD1794" s="23"/>
      <c r="AE1794" s="23"/>
      <c r="AF1794" s="23"/>
    </row>
    <row r="1795" spans="4:32" ht="13">
      <c r="D1795" s="23"/>
      <c r="E1795" s="23"/>
      <c r="Z1795" s="23"/>
      <c r="AA1795" s="23"/>
      <c r="AB1795" s="23"/>
      <c r="AC1795" s="23"/>
      <c r="AD1795" s="23"/>
      <c r="AE1795" s="23"/>
      <c r="AF1795" s="23"/>
    </row>
    <row r="1796" spans="4:32" ht="13">
      <c r="D1796" s="23"/>
      <c r="E1796" s="23"/>
      <c r="Z1796" s="23"/>
      <c r="AA1796" s="23"/>
      <c r="AB1796" s="23"/>
      <c r="AC1796" s="23"/>
      <c r="AD1796" s="23"/>
      <c r="AE1796" s="23"/>
      <c r="AF1796" s="23"/>
    </row>
    <row r="1797" spans="4:32" ht="13">
      <c r="D1797" s="23"/>
      <c r="E1797" s="23"/>
      <c r="Z1797" s="23"/>
      <c r="AA1797" s="23"/>
      <c r="AB1797" s="23"/>
      <c r="AC1797" s="23"/>
      <c r="AD1797" s="23"/>
      <c r="AE1797" s="23"/>
      <c r="AF1797" s="23"/>
    </row>
    <row r="1798" spans="4:32" ht="13">
      <c r="D1798" s="23"/>
      <c r="E1798" s="23"/>
      <c r="Z1798" s="23"/>
      <c r="AA1798" s="23"/>
      <c r="AB1798" s="23"/>
      <c r="AC1798" s="23"/>
      <c r="AD1798" s="23"/>
      <c r="AE1798" s="23"/>
      <c r="AF1798" s="23"/>
    </row>
    <row r="1799" spans="4:32" ht="13">
      <c r="D1799" s="23"/>
      <c r="E1799" s="23"/>
      <c r="Z1799" s="23"/>
      <c r="AA1799" s="23"/>
      <c r="AB1799" s="23"/>
      <c r="AC1799" s="23"/>
      <c r="AD1799" s="23"/>
      <c r="AE1799" s="23"/>
      <c r="AF1799" s="23"/>
    </row>
    <row r="1800" spans="4:32" ht="13">
      <c r="D1800" s="23"/>
      <c r="E1800" s="23"/>
      <c r="Z1800" s="23"/>
      <c r="AA1800" s="23"/>
      <c r="AB1800" s="23"/>
      <c r="AC1800" s="23"/>
      <c r="AD1800" s="23"/>
      <c r="AE1800" s="23"/>
      <c r="AF1800" s="23"/>
    </row>
    <row r="1801" spans="4:32" ht="13">
      <c r="D1801" s="23"/>
      <c r="E1801" s="23"/>
      <c r="Z1801" s="23"/>
      <c r="AA1801" s="23"/>
      <c r="AB1801" s="23"/>
      <c r="AC1801" s="23"/>
      <c r="AD1801" s="23"/>
      <c r="AE1801" s="23"/>
      <c r="AF1801" s="23"/>
    </row>
    <row r="1802" spans="4:32" ht="13">
      <c r="D1802" s="23"/>
      <c r="E1802" s="23"/>
      <c r="Z1802" s="23"/>
      <c r="AA1802" s="23"/>
      <c r="AB1802" s="23"/>
      <c r="AC1802" s="23"/>
      <c r="AD1802" s="23"/>
      <c r="AE1802" s="23"/>
      <c r="AF1802" s="23"/>
    </row>
    <row r="1803" spans="4:32" ht="13">
      <c r="D1803" s="23"/>
      <c r="E1803" s="23"/>
      <c r="Z1803" s="23"/>
      <c r="AA1803" s="23"/>
      <c r="AB1803" s="23"/>
      <c r="AC1803" s="23"/>
      <c r="AD1803" s="23"/>
      <c r="AE1803" s="23"/>
      <c r="AF1803" s="23"/>
    </row>
    <row r="1804" spans="4:32" ht="13">
      <c r="D1804" s="23"/>
      <c r="E1804" s="23"/>
      <c r="Z1804" s="23"/>
      <c r="AA1804" s="23"/>
      <c r="AB1804" s="23"/>
      <c r="AC1804" s="23"/>
      <c r="AD1804" s="23"/>
      <c r="AE1804" s="23"/>
      <c r="AF1804" s="23"/>
    </row>
    <row r="1805" spans="4:32" ht="13">
      <c r="D1805" s="23"/>
      <c r="E1805" s="23"/>
      <c r="Z1805" s="23"/>
      <c r="AA1805" s="23"/>
      <c r="AB1805" s="23"/>
      <c r="AC1805" s="23"/>
      <c r="AD1805" s="23"/>
      <c r="AE1805" s="23"/>
      <c r="AF1805" s="23"/>
    </row>
    <row r="1806" spans="4:32" ht="13">
      <c r="D1806" s="23"/>
      <c r="E1806" s="23"/>
      <c r="Z1806" s="23"/>
      <c r="AA1806" s="23"/>
      <c r="AB1806" s="23"/>
      <c r="AC1806" s="23"/>
      <c r="AD1806" s="23"/>
      <c r="AE1806" s="23"/>
      <c r="AF1806" s="23"/>
    </row>
    <row r="1807" spans="4:32" ht="13">
      <c r="D1807" s="23"/>
      <c r="E1807" s="23"/>
      <c r="Z1807" s="23"/>
      <c r="AA1807" s="23"/>
      <c r="AB1807" s="23"/>
      <c r="AC1807" s="23"/>
      <c r="AD1807" s="23"/>
      <c r="AE1807" s="23"/>
      <c r="AF1807" s="23"/>
    </row>
    <row r="1808" spans="4:32" ht="13">
      <c r="D1808" s="23"/>
      <c r="E1808" s="23"/>
      <c r="Z1808" s="23"/>
      <c r="AA1808" s="23"/>
      <c r="AB1808" s="23"/>
      <c r="AC1808" s="23"/>
      <c r="AD1808" s="23"/>
      <c r="AE1808" s="23"/>
      <c r="AF1808" s="23"/>
    </row>
    <row r="1809" spans="4:32" ht="13">
      <c r="D1809" s="23"/>
      <c r="E1809" s="23"/>
      <c r="Z1809" s="23"/>
      <c r="AA1809" s="23"/>
      <c r="AB1809" s="23"/>
      <c r="AC1809" s="23"/>
      <c r="AD1809" s="23"/>
      <c r="AE1809" s="23"/>
      <c r="AF1809" s="23"/>
    </row>
    <row r="1810" spans="4:32" ht="13">
      <c r="D1810" s="23"/>
      <c r="E1810" s="23"/>
      <c r="Z1810" s="23"/>
      <c r="AA1810" s="23"/>
      <c r="AB1810" s="23"/>
      <c r="AC1810" s="23"/>
      <c r="AD1810" s="23"/>
      <c r="AE1810" s="23"/>
      <c r="AF1810" s="23"/>
    </row>
    <row r="1811" spans="4:32" ht="13">
      <c r="D1811" s="23"/>
      <c r="E1811" s="23"/>
      <c r="Z1811" s="23"/>
      <c r="AA1811" s="23"/>
      <c r="AB1811" s="23"/>
      <c r="AC1811" s="23"/>
      <c r="AD1811" s="23"/>
      <c r="AE1811" s="23"/>
      <c r="AF1811" s="23"/>
    </row>
    <row r="1812" spans="4:32" ht="13">
      <c r="D1812" s="23"/>
      <c r="E1812" s="23"/>
      <c r="Z1812" s="23"/>
      <c r="AA1812" s="23"/>
      <c r="AB1812" s="23"/>
      <c r="AC1812" s="23"/>
      <c r="AD1812" s="23"/>
      <c r="AE1812" s="23"/>
      <c r="AF1812" s="23"/>
    </row>
    <row r="1813" spans="4:32" ht="13">
      <c r="D1813" s="23"/>
      <c r="E1813" s="23"/>
      <c r="Z1813" s="23"/>
      <c r="AA1813" s="23"/>
      <c r="AB1813" s="23"/>
      <c r="AC1813" s="23"/>
      <c r="AD1813" s="23"/>
      <c r="AE1813" s="23"/>
      <c r="AF1813" s="23"/>
    </row>
    <row r="1814" spans="4:32" ht="13">
      <c r="D1814" s="23"/>
      <c r="E1814" s="23"/>
      <c r="Z1814" s="23"/>
      <c r="AA1814" s="23"/>
      <c r="AB1814" s="23"/>
      <c r="AC1814" s="23"/>
      <c r="AD1814" s="23"/>
      <c r="AE1814" s="23"/>
      <c r="AF1814" s="23"/>
    </row>
    <row r="1815" spans="4:32" ht="13">
      <c r="D1815" s="23"/>
      <c r="E1815" s="23"/>
      <c r="Z1815" s="23"/>
      <c r="AA1815" s="23"/>
      <c r="AB1815" s="23"/>
      <c r="AC1815" s="23"/>
      <c r="AD1815" s="23"/>
      <c r="AE1815" s="23"/>
      <c r="AF1815" s="23"/>
    </row>
    <row r="1816" spans="4:32" ht="13">
      <c r="D1816" s="23"/>
      <c r="E1816" s="23"/>
      <c r="Z1816" s="23"/>
      <c r="AA1816" s="23"/>
      <c r="AB1816" s="23"/>
      <c r="AC1816" s="23"/>
      <c r="AD1816" s="23"/>
      <c r="AE1816" s="23"/>
      <c r="AF1816" s="23"/>
    </row>
    <row r="1817" spans="4:32" ht="13">
      <c r="D1817" s="23"/>
      <c r="E1817" s="23"/>
      <c r="Z1817" s="23"/>
      <c r="AA1817" s="23"/>
      <c r="AB1817" s="23"/>
      <c r="AC1817" s="23"/>
      <c r="AD1817" s="23"/>
      <c r="AE1817" s="23"/>
      <c r="AF1817" s="23"/>
    </row>
    <row r="1818" spans="4:32" ht="13">
      <c r="D1818" s="23"/>
      <c r="E1818" s="23"/>
      <c r="Z1818" s="23"/>
      <c r="AA1818" s="23"/>
      <c r="AB1818" s="23"/>
      <c r="AC1818" s="23"/>
      <c r="AD1818" s="23"/>
      <c r="AE1818" s="23"/>
      <c r="AF1818" s="23"/>
    </row>
    <row r="1819" spans="4:32" ht="13">
      <c r="D1819" s="23"/>
      <c r="E1819" s="23"/>
      <c r="Z1819" s="23"/>
      <c r="AA1819" s="23"/>
      <c r="AB1819" s="23"/>
      <c r="AC1819" s="23"/>
      <c r="AD1819" s="23"/>
      <c r="AE1819" s="23"/>
      <c r="AF1819" s="23"/>
    </row>
    <row r="1820" spans="4:32" ht="13">
      <c r="D1820" s="23"/>
      <c r="E1820" s="23"/>
      <c r="Z1820" s="23"/>
      <c r="AA1820" s="23"/>
      <c r="AB1820" s="23"/>
      <c r="AC1820" s="23"/>
      <c r="AD1820" s="23"/>
      <c r="AE1820" s="23"/>
      <c r="AF1820" s="23"/>
    </row>
    <row r="1821" spans="4:32" ht="13">
      <c r="D1821" s="23"/>
      <c r="E1821" s="23"/>
      <c r="Z1821" s="23"/>
      <c r="AA1821" s="23"/>
      <c r="AB1821" s="23"/>
      <c r="AC1821" s="23"/>
      <c r="AD1821" s="23"/>
      <c r="AE1821" s="23"/>
      <c r="AF1821" s="23"/>
    </row>
    <row r="1822" spans="4:32" ht="13">
      <c r="D1822" s="23"/>
      <c r="E1822" s="23"/>
      <c r="Z1822" s="23"/>
      <c r="AA1822" s="23"/>
      <c r="AB1822" s="23"/>
      <c r="AC1822" s="23"/>
      <c r="AD1822" s="23"/>
      <c r="AE1822" s="23"/>
      <c r="AF1822" s="23"/>
    </row>
    <row r="1823" spans="4:32" ht="13">
      <c r="D1823" s="23"/>
      <c r="E1823" s="23"/>
      <c r="Z1823" s="23"/>
      <c r="AA1823" s="23"/>
      <c r="AB1823" s="23"/>
      <c r="AC1823" s="23"/>
      <c r="AD1823" s="23"/>
      <c r="AE1823" s="23"/>
      <c r="AF1823" s="23"/>
    </row>
    <row r="1824" spans="4:32" ht="13">
      <c r="D1824" s="23"/>
      <c r="E1824" s="23"/>
      <c r="Z1824" s="23"/>
      <c r="AA1824" s="23"/>
      <c r="AB1824" s="23"/>
      <c r="AC1824" s="23"/>
      <c r="AD1824" s="23"/>
      <c r="AE1824" s="23"/>
      <c r="AF1824" s="23"/>
    </row>
    <row r="1825" spans="4:32" ht="13">
      <c r="D1825" s="23"/>
      <c r="E1825" s="23"/>
      <c r="Z1825" s="23"/>
      <c r="AA1825" s="23"/>
      <c r="AB1825" s="23"/>
      <c r="AC1825" s="23"/>
      <c r="AD1825" s="23"/>
      <c r="AE1825" s="23"/>
      <c r="AF1825" s="23"/>
    </row>
    <row r="1826" spans="4:32" ht="13">
      <c r="D1826" s="23"/>
      <c r="E1826" s="23"/>
      <c r="Z1826" s="23"/>
      <c r="AA1826" s="23"/>
      <c r="AB1826" s="23"/>
      <c r="AC1826" s="23"/>
      <c r="AD1826" s="23"/>
      <c r="AE1826" s="23"/>
      <c r="AF1826" s="23"/>
    </row>
    <row r="1827" spans="4:32" ht="13">
      <c r="D1827" s="23"/>
      <c r="E1827" s="23"/>
      <c r="Z1827" s="23"/>
      <c r="AA1827" s="23"/>
      <c r="AB1827" s="23"/>
      <c r="AC1827" s="23"/>
      <c r="AD1827" s="23"/>
      <c r="AE1827" s="23"/>
      <c r="AF1827" s="23"/>
    </row>
    <row r="1828" spans="4:32" ht="13">
      <c r="D1828" s="23"/>
      <c r="E1828" s="23"/>
      <c r="Z1828" s="23"/>
      <c r="AA1828" s="23"/>
      <c r="AB1828" s="23"/>
      <c r="AC1828" s="23"/>
      <c r="AD1828" s="23"/>
      <c r="AE1828" s="23"/>
      <c r="AF1828" s="23"/>
    </row>
    <row r="1829" spans="4:32" ht="13">
      <c r="D1829" s="23"/>
      <c r="E1829" s="23"/>
      <c r="Z1829" s="23"/>
      <c r="AA1829" s="23"/>
      <c r="AB1829" s="23"/>
      <c r="AC1829" s="23"/>
      <c r="AD1829" s="23"/>
      <c r="AE1829" s="23"/>
      <c r="AF1829" s="23"/>
    </row>
    <row r="1830" spans="4:32" ht="13">
      <c r="D1830" s="23"/>
      <c r="E1830" s="23"/>
      <c r="Z1830" s="23"/>
      <c r="AA1830" s="23"/>
      <c r="AB1830" s="23"/>
      <c r="AC1830" s="23"/>
      <c r="AD1830" s="23"/>
      <c r="AE1830" s="23"/>
      <c r="AF1830" s="23"/>
    </row>
    <row r="1831" spans="4:32" ht="13">
      <c r="D1831" s="23"/>
      <c r="E1831" s="23"/>
      <c r="Z1831" s="23"/>
      <c r="AA1831" s="23"/>
      <c r="AB1831" s="23"/>
      <c r="AC1831" s="23"/>
      <c r="AD1831" s="23"/>
      <c r="AE1831" s="23"/>
      <c r="AF1831" s="23"/>
    </row>
    <row r="1832" spans="4:32" ht="13">
      <c r="D1832" s="23"/>
      <c r="E1832" s="23"/>
      <c r="Z1832" s="23"/>
      <c r="AA1832" s="23"/>
      <c r="AB1832" s="23"/>
      <c r="AC1832" s="23"/>
      <c r="AD1832" s="23"/>
      <c r="AE1832" s="23"/>
      <c r="AF1832" s="23"/>
    </row>
    <row r="1833" spans="4:32" ht="13">
      <c r="D1833" s="23"/>
      <c r="E1833" s="23"/>
      <c r="Z1833" s="23"/>
      <c r="AA1833" s="23"/>
      <c r="AB1833" s="23"/>
      <c r="AC1833" s="23"/>
      <c r="AD1833" s="23"/>
      <c r="AE1833" s="23"/>
      <c r="AF1833" s="23"/>
    </row>
    <row r="1834" spans="4:32" ht="13">
      <c r="D1834" s="23"/>
      <c r="E1834" s="23"/>
      <c r="Z1834" s="23"/>
      <c r="AA1834" s="23"/>
      <c r="AB1834" s="23"/>
      <c r="AC1834" s="23"/>
      <c r="AD1834" s="23"/>
      <c r="AE1834" s="23"/>
      <c r="AF1834" s="23"/>
    </row>
    <row r="1835" spans="4:32" ht="13">
      <c r="D1835" s="23"/>
      <c r="E1835" s="23"/>
      <c r="Z1835" s="23"/>
      <c r="AA1835" s="23"/>
      <c r="AB1835" s="23"/>
      <c r="AC1835" s="23"/>
      <c r="AD1835" s="23"/>
      <c r="AE1835" s="23"/>
      <c r="AF1835" s="23"/>
    </row>
    <row r="1836" spans="4:32" ht="13">
      <c r="D1836" s="23"/>
      <c r="E1836" s="23"/>
      <c r="Z1836" s="23"/>
      <c r="AA1836" s="23"/>
      <c r="AB1836" s="23"/>
      <c r="AC1836" s="23"/>
      <c r="AD1836" s="23"/>
      <c r="AE1836" s="23"/>
      <c r="AF1836" s="23"/>
    </row>
    <row r="1837" spans="4:32" ht="13">
      <c r="D1837" s="23"/>
      <c r="E1837" s="23"/>
      <c r="Z1837" s="23"/>
      <c r="AA1837" s="23"/>
      <c r="AB1837" s="23"/>
      <c r="AC1837" s="23"/>
      <c r="AD1837" s="23"/>
      <c r="AE1837" s="23"/>
      <c r="AF1837" s="23"/>
    </row>
    <row r="1838" spans="4:32" ht="13">
      <c r="D1838" s="23"/>
      <c r="E1838" s="23"/>
      <c r="Z1838" s="23"/>
      <c r="AA1838" s="23"/>
      <c r="AB1838" s="23"/>
      <c r="AC1838" s="23"/>
      <c r="AD1838" s="23"/>
      <c r="AE1838" s="23"/>
      <c r="AF1838" s="23"/>
    </row>
    <row r="1839" spans="4:32" ht="13">
      <c r="D1839" s="23"/>
      <c r="E1839" s="23"/>
      <c r="Z1839" s="23"/>
      <c r="AA1839" s="23"/>
      <c r="AB1839" s="23"/>
      <c r="AC1839" s="23"/>
      <c r="AD1839" s="23"/>
      <c r="AE1839" s="23"/>
      <c r="AF1839" s="23"/>
    </row>
    <row r="1840" spans="4:32" ht="13">
      <c r="D1840" s="23"/>
      <c r="E1840" s="23"/>
      <c r="Z1840" s="23"/>
      <c r="AA1840" s="23"/>
      <c r="AB1840" s="23"/>
      <c r="AC1840" s="23"/>
      <c r="AD1840" s="23"/>
      <c r="AE1840" s="23"/>
      <c r="AF1840" s="23"/>
    </row>
    <row r="1841" spans="4:32" ht="13">
      <c r="D1841" s="23"/>
      <c r="E1841" s="23"/>
      <c r="Z1841" s="23"/>
      <c r="AA1841" s="23"/>
      <c r="AB1841" s="23"/>
      <c r="AC1841" s="23"/>
      <c r="AD1841" s="23"/>
      <c r="AE1841" s="23"/>
      <c r="AF1841" s="23"/>
    </row>
    <row r="1842" spans="4:32" ht="13">
      <c r="D1842" s="23"/>
      <c r="E1842" s="23"/>
      <c r="Z1842" s="23"/>
      <c r="AA1842" s="23"/>
      <c r="AB1842" s="23"/>
      <c r="AC1842" s="23"/>
      <c r="AD1842" s="23"/>
      <c r="AE1842" s="23"/>
      <c r="AF1842" s="23"/>
    </row>
    <row r="1843" spans="4:32" ht="13">
      <c r="D1843" s="23"/>
      <c r="E1843" s="23"/>
      <c r="Z1843" s="23"/>
      <c r="AA1843" s="23"/>
      <c r="AB1843" s="23"/>
      <c r="AC1843" s="23"/>
      <c r="AD1843" s="23"/>
      <c r="AE1843" s="23"/>
      <c r="AF1843" s="23"/>
    </row>
    <row r="1844" spans="4:32" ht="13">
      <c r="D1844" s="23"/>
      <c r="E1844" s="23"/>
      <c r="Z1844" s="23"/>
      <c r="AA1844" s="23"/>
      <c r="AB1844" s="23"/>
      <c r="AC1844" s="23"/>
      <c r="AD1844" s="23"/>
      <c r="AE1844" s="23"/>
      <c r="AF1844" s="23"/>
    </row>
    <row r="1845" spans="4:32" ht="13">
      <c r="D1845" s="23"/>
      <c r="E1845" s="23"/>
      <c r="Z1845" s="23"/>
      <c r="AA1845" s="23"/>
      <c r="AB1845" s="23"/>
      <c r="AC1845" s="23"/>
      <c r="AD1845" s="23"/>
      <c r="AE1845" s="23"/>
      <c r="AF1845" s="23"/>
    </row>
    <row r="1846" spans="4:32" ht="13">
      <c r="D1846" s="23"/>
      <c r="E1846" s="23"/>
      <c r="Z1846" s="23"/>
      <c r="AA1846" s="23"/>
      <c r="AB1846" s="23"/>
      <c r="AC1846" s="23"/>
      <c r="AD1846" s="23"/>
      <c r="AE1846" s="23"/>
      <c r="AF1846" s="23"/>
    </row>
    <row r="1847" spans="4:32" ht="13">
      <c r="D1847" s="23"/>
      <c r="E1847" s="23"/>
      <c r="Z1847" s="23"/>
      <c r="AA1847" s="23"/>
      <c r="AB1847" s="23"/>
      <c r="AC1847" s="23"/>
      <c r="AD1847" s="23"/>
      <c r="AE1847" s="23"/>
      <c r="AF1847" s="23"/>
    </row>
    <row r="1848" spans="4:32" ht="13">
      <c r="D1848" s="23"/>
      <c r="E1848" s="23"/>
      <c r="Z1848" s="23"/>
      <c r="AA1848" s="23"/>
      <c r="AB1848" s="23"/>
      <c r="AC1848" s="23"/>
      <c r="AD1848" s="23"/>
      <c r="AE1848" s="23"/>
      <c r="AF1848" s="23"/>
    </row>
    <row r="1849" spans="4:32" ht="13">
      <c r="D1849" s="23"/>
      <c r="E1849" s="23"/>
      <c r="Z1849" s="23"/>
      <c r="AA1849" s="23"/>
      <c r="AB1849" s="23"/>
      <c r="AC1849" s="23"/>
      <c r="AD1849" s="23"/>
      <c r="AE1849" s="23"/>
      <c r="AF1849" s="23"/>
    </row>
    <row r="1850" spans="4:32" ht="13">
      <c r="D1850" s="23"/>
      <c r="E1850" s="23"/>
      <c r="Z1850" s="23"/>
      <c r="AA1850" s="23"/>
      <c r="AB1850" s="23"/>
      <c r="AC1850" s="23"/>
      <c r="AD1850" s="23"/>
      <c r="AE1850" s="23"/>
      <c r="AF1850" s="23"/>
    </row>
    <row r="1851" spans="4:32" ht="13">
      <c r="D1851" s="23"/>
      <c r="E1851" s="23"/>
      <c r="Z1851" s="23"/>
      <c r="AA1851" s="23"/>
      <c r="AB1851" s="23"/>
      <c r="AC1851" s="23"/>
      <c r="AD1851" s="23"/>
      <c r="AE1851" s="23"/>
      <c r="AF1851" s="23"/>
    </row>
    <row r="1852" spans="4:32" ht="13">
      <c r="D1852" s="23"/>
      <c r="E1852" s="23"/>
      <c r="Z1852" s="23"/>
      <c r="AA1852" s="23"/>
      <c r="AB1852" s="23"/>
      <c r="AC1852" s="23"/>
      <c r="AD1852" s="23"/>
      <c r="AE1852" s="23"/>
      <c r="AF1852" s="23"/>
    </row>
    <row r="1853" spans="4:32" ht="13">
      <c r="D1853" s="23"/>
      <c r="E1853" s="23"/>
      <c r="Z1853" s="23"/>
      <c r="AA1853" s="23"/>
      <c r="AB1853" s="23"/>
      <c r="AC1853" s="23"/>
      <c r="AD1853" s="23"/>
      <c r="AE1853" s="23"/>
      <c r="AF1853" s="23"/>
    </row>
    <row r="1854" spans="4:32" ht="13">
      <c r="D1854" s="23"/>
      <c r="E1854" s="23"/>
      <c r="Z1854" s="23"/>
      <c r="AA1854" s="23"/>
      <c r="AB1854" s="23"/>
      <c r="AC1854" s="23"/>
      <c r="AD1854" s="23"/>
      <c r="AE1854" s="23"/>
      <c r="AF1854" s="23"/>
    </row>
    <row r="1855" spans="4:32" ht="13">
      <c r="D1855" s="23"/>
      <c r="E1855" s="23"/>
      <c r="Z1855" s="23"/>
      <c r="AA1855" s="23"/>
      <c r="AB1855" s="23"/>
      <c r="AC1855" s="23"/>
      <c r="AD1855" s="23"/>
      <c r="AE1855" s="23"/>
      <c r="AF1855" s="23"/>
    </row>
    <row r="1856" spans="4:32" ht="13">
      <c r="D1856" s="23"/>
      <c r="E1856" s="23"/>
      <c r="Z1856" s="23"/>
      <c r="AA1856" s="23"/>
      <c r="AB1856" s="23"/>
      <c r="AC1856" s="23"/>
      <c r="AD1856" s="23"/>
      <c r="AE1856" s="23"/>
      <c r="AF1856" s="23"/>
    </row>
    <row r="1857" spans="4:32" ht="13">
      <c r="D1857" s="23"/>
      <c r="E1857" s="23"/>
      <c r="Z1857" s="23"/>
      <c r="AA1857" s="23"/>
      <c r="AB1857" s="23"/>
      <c r="AC1857" s="23"/>
      <c r="AD1857" s="23"/>
      <c r="AE1857" s="23"/>
      <c r="AF1857" s="23"/>
    </row>
    <row r="1858" spans="4:32" ht="13">
      <c r="D1858" s="23"/>
      <c r="E1858" s="23"/>
      <c r="Z1858" s="23"/>
      <c r="AA1858" s="23"/>
      <c r="AB1858" s="23"/>
      <c r="AC1858" s="23"/>
      <c r="AD1858" s="23"/>
      <c r="AE1858" s="23"/>
      <c r="AF1858" s="23"/>
    </row>
    <row r="1859" spans="4:32" ht="13">
      <c r="D1859" s="23"/>
      <c r="E1859" s="23"/>
      <c r="Z1859" s="23"/>
      <c r="AA1859" s="23"/>
      <c r="AB1859" s="23"/>
      <c r="AC1859" s="23"/>
      <c r="AD1859" s="23"/>
      <c r="AE1859" s="23"/>
      <c r="AF1859" s="23"/>
    </row>
    <row r="1860" spans="4:32" ht="13">
      <c r="D1860" s="23"/>
      <c r="E1860" s="23"/>
      <c r="Z1860" s="23"/>
      <c r="AA1860" s="23"/>
      <c r="AB1860" s="23"/>
      <c r="AC1860" s="23"/>
      <c r="AD1860" s="23"/>
      <c r="AE1860" s="23"/>
      <c r="AF1860" s="23"/>
    </row>
    <row r="1861" spans="4:32" ht="13">
      <c r="D1861" s="23"/>
      <c r="E1861" s="23"/>
      <c r="Z1861" s="23"/>
      <c r="AA1861" s="23"/>
      <c r="AB1861" s="23"/>
      <c r="AC1861" s="23"/>
      <c r="AD1861" s="23"/>
      <c r="AE1861" s="23"/>
      <c r="AF1861" s="23"/>
    </row>
    <row r="1862" spans="4:32" ht="13">
      <c r="D1862" s="23"/>
      <c r="E1862" s="23"/>
      <c r="Z1862" s="23"/>
      <c r="AA1862" s="23"/>
      <c r="AB1862" s="23"/>
      <c r="AC1862" s="23"/>
      <c r="AD1862" s="23"/>
      <c r="AE1862" s="23"/>
      <c r="AF1862" s="23"/>
    </row>
    <row r="1863" spans="4:32" ht="13">
      <c r="D1863" s="23"/>
      <c r="E1863" s="23"/>
      <c r="Z1863" s="23"/>
      <c r="AA1863" s="23"/>
      <c r="AB1863" s="23"/>
      <c r="AC1863" s="23"/>
      <c r="AD1863" s="23"/>
      <c r="AE1863" s="23"/>
      <c r="AF1863" s="23"/>
    </row>
    <row r="1864" spans="4:32" ht="13">
      <c r="D1864" s="23"/>
      <c r="E1864" s="23"/>
      <c r="Z1864" s="23"/>
      <c r="AA1864" s="23"/>
      <c r="AB1864" s="23"/>
      <c r="AC1864" s="23"/>
      <c r="AD1864" s="23"/>
      <c r="AE1864" s="23"/>
      <c r="AF1864" s="23"/>
    </row>
    <row r="1865" spans="4:32" ht="13">
      <c r="D1865" s="23"/>
      <c r="E1865" s="23"/>
      <c r="Z1865" s="23"/>
      <c r="AA1865" s="23"/>
      <c r="AB1865" s="23"/>
      <c r="AC1865" s="23"/>
      <c r="AD1865" s="23"/>
      <c r="AE1865" s="23"/>
      <c r="AF1865" s="23"/>
    </row>
    <row r="1866" spans="4:32" ht="13">
      <c r="D1866" s="23"/>
      <c r="E1866" s="23"/>
      <c r="Z1866" s="23"/>
      <c r="AA1866" s="23"/>
      <c r="AB1866" s="23"/>
      <c r="AC1866" s="23"/>
      <c r="AD1866" s="23"/>
      <c r="AE1866" s="23"/>
      <c r="AF1866" s="23"/>
    </row>
    <row r="1867" spans="4:32" ht="13">
      <c r="D1867" s="23"/>
      <c r="E1867" s="23"/>
      <c r="Z1867" s="23"/>
      <c r="AA1867" s="23"/>
      <c r="AB1867" s="23"/>
      <c r="AC1867" s="23"/>
      <c r="AD1867" s="23"/>
      <c r="AE1867" s="23"/>
      <c r="AF1867" s="23"/>
    </row>
    <row r="1868" spans="4:32" ht="13">
      <c r="D1868" s="23"/>
      <c r="E1868" s="23"/>
      <c r="Z1868" s="23"/>
      <c r="AA1868" s="23"/>
      <c r="AB1868" s="23"/>
      <c r="AC1868" s="23"/>
      <c r="AD1868" s="23"/>
      <c r="AE1868" s="23"/>
      <c r="AF1868" s="23"/>
    </row>
    <row r="1869" spans="4:32" ht="13">
      <c r="D1869" s="23"/>
      <c r="E1869" s="23"/>
      <c r="Z1869" s="23"/>
      <c r="AA1869" s="23"/>
      <c r="AB1869" s="23"/>
      <c r="AC1869" s="23"/>
      <c r="AD1869" s="23"/>
      <c r="AE1869" s="23"/>
      <c r="AF1869" s="23"/>
    </row>
    <row r="1870" spans="4:32" ht="13">
      <c r="D1870" s="23"/>
      <c r="E1870" s="23"/>
      <c r="Z1870" s="23"/>
      <c r="AA1870" s="23"/>
      <c r="AB1870" s="23"/>
      <c r="AC1870" s="23"/>
      <c r="AD1870" s="23"/>
      <c r="AE1870" s="23"/>
      <c r="AF1870" s="23"/>
    </row>
    <row r="1871" spans="4:32" ht="13">
      <c r="D1871" s="23"/>
      <c r="E1871" s="23"/>
      <c r="Z1871" s="23"/>
      <c r="AA1871" s="23"/>
      <c r="AB1871" s="23"/>
      <c r="AC1871" s="23"/>
      <c r="AD1871" s="23"/>
      <c r="AE1871" s="23"/>
      <c r="AF1871" s="23"/>
    </row>
    <row r="1872" spans="4:32" ht="13">
      <c r="D1872" s="23"/>
      <c r="E1872" s="23"/>
      <c r="Z1872" s="23"/>
      <c r="AA1872" s="23"/>
      <c r="AB1872" s="23"/>
      <c r="AC1872" s="23"/>
      <c r="AD1872" s="23"/>
      <c r="AE1872" s="23"/>
      <c r="AF1872" s="23"/>
    </row>
    <row r="1873" spans="4:32" ht="13">
      <c r="D1873" s="23"/>
      <c r="E1873" s="23"/>
      <c r="Z1873" s="23"/>
      <c r="AA1873" s="23"/>
      <c r="AB1873" s="23"/>
      <c r="AC1873" s="23"/>
      <c r="AD1873" s="23"/>
      <c r="AE1873" s="23"/>
      <c r="AF1873" s="23"/>
    </row>
    <row r="1874" spans="4:32" ht="13">
      <c r="D1874" s="23"/>
      <c r="E1874" s="23"/>
      <c r="Z1874" s="23"/>
      <c r="AA1874" s="23"/>
      <c r="AB1874" s="23"/>
      <c r="AC1874" s="23"/>
      <c r="AD1874" s="23"/>
      <c r="AE1874" s="23"/>
      <c r="AF1874" s="23"/>
    </row>
    <row r="1875" spans="4:32" ht="13">
      <c r="D1875" s="23"/>
      <c r="E1875" s="23"/>
      <c r="Z1875" s="23"/>
      <c r="AA1875" s="23"/>
      <c r="AB1875" s="23"/>
      <c r="AC1875" s="23"/>
      <c r="AD1875" s="23"/>
      <c r="AE1875" s="23"/>
      <c r="AF1875" s="23"/>
    </row>
    <row r="1876" spans="4:32" ht="13">
      <c r="D1876" s="23"/>
      <c r="E1876" s="23"/>
      <c r="Z1876" s="23"/>
      <c r="AA1876" s="23"/>
      <c r="AB1876" s="23"/>
      <c r="AC1876" s="23"/>
      <c r="AD1876" s="23"/>
      <c r="AE1876" s="23"/>
      <c r="AF1876" s="23"/>
    </row>
    <row r="1877" spans="4:32" ht="13">
      <c r="D1877" s="23"/>
      <c r="E1877" s="23"/>
      <c r="Z1877" s="23"/>
      <c r="AA1877" s="23"/>
      <c r="AB1877" s="23"/>
      <c r="AC1877" s="23"/>
      <c r="AD1877" s="23"/>
      <c r="AE1877" s="23"/>
      <c r="AF1877" s="23"/>
    </row>
    <row r="1878" spans="4:32" ht="13">
      <c r="D1878" s="23"/>
      <c r="E1878" s="23"/>
      <c r="Z1878" s="23"/>
      <c r="AA1878" s="23"/>
      <c r="AB1878" s="23"/>
      <c r="AC1878" s="23"/>
      <c r="AD1878" s="23"/>
      <c r="AE1878" s="23"/>
      <c r="AF1878" s="23"/>
    </row>
    <row r="1879" spans="4:32" ht="13">
      <c r="D1879" s="23"/>
      <c r="E1879" s="23"/>
      <c r="Z1879" s="23"/>
      <c r="AA1879" s="23"/>
      <c r="AB1879" s="23"/>
      <c r="AC1879" s="23"/>
      <c r="AD1879" s="23"/>
      <c r="AE1879" s="23"/>
      <c r="AF1879" s="23"/>
    </row>
    <row r="1880" spans="4:32" ht="13">
      <c r="D1880" s="23"/>
      <c r="E1880" s="23"/>
      <c r="Z1880" s="23"/>
      <c r="AA1880" s="23"/>
      <c r="AB1880" s="23"/>
      <c r="AC1880" s="23"/>
      <c r="AD1880" s="23"/>
      <c r="AE1880" s="23"/>
      <c r="AF1880" s="23"/>
    </row>
    <row r="1881" spans="4:32" ht="13">
      <c r="D1881" s="23"/>
      <c r="E1881" s="23"/>
      <c r="Z1881" s="23"/>
      <c r="AA1881" s="23"/>
      <c r="AB1881" s="23"/>
      <c r="AC1881" s="23"/>
      <c r="AD1881" s="23"/>
      <c r="AE1881" s="23"/>
      <c r="AF1881" s="23"/>
    </row>
    <row r="1882" spans="4:32" ht="13">
      <c r="D1882" s="23"/>
      <c r="E1882" s="23"/>
      <c r="Z1882" s="23"/>
      <c r="AA1882" s="23"/>
      <c r="AB1882" s="23"/>
      <c r="AC1882" s="23"/>
      <c r="AD1882" s="23"/>
      <c r="AE1882" s="23"/>
      <c r="AF1882" s="23"/>
    </row>
    <row r="1883" spans="4:32" ht="13">
      <c r="D1883" s="23"/>
      <c r="E1883" s="23"/>
      <c r="Z1883" s="23"/>
      <c r="AA1883" s="23"/>
      <c r="AB1883" s="23"/>
      <c r="AC1883" s="23"/>
      <c r="AD1883" s="23"/>
      <c r="AE1883" s="23"/>
      <c r="AF1883" s="23"/>
    </row>
    <row r="1884" spans="4:32" ht="13">
      <c r="D1884" s="23"/>
      <c r="E1884" s="23"/>
      <c r="Z1884" s="23"/>
      <c r="AA1884" s="23"/>
      <c r="AB1884" s="23"/>
      <c r="AC1884" s="23"/>
      <c r="AD1884" s="23"/>
      <c r="AE1884" s="23"/>
      <c r="AF1884" s="23"/>
    </row>
    <row r="1885" spans="4:32" ht="13">
      <c r="D1885" s="23"/>
      <c r="E1885" s="23"/>
      <c r="Z1885" s="23"/>
      <c r="AA1885" s="23"/>
      <c r="AB1885" s="23"/>
      <c r="AC1885" s="23"/>
      <c r="AD1885" s="23"/>
      <c r="AE1885" s="23"/>
      <c r="AF1885" s="23"/>
    </row>
    <row r="1886" spans="4:32" ht="13">
      <c r="D1886" s="23"/>
      <c r="E1886" s="23"/>
      <c r="Z1886" s="23"/>
      <c r="AA1886" s="23"/>
      <c r="AB1886" s="23"/>
      <c r="AC1886" s="23"/>
      <c r="AD1886" s="23"/>
      <c r="AE1886" s="23"/>
      <c r="AF1886" s="23"/>
    </row>
    <row r="1887" spans="4:32" ht="13">
      <c r="D1887" s="23"/>
      <c r="E1887" s="23"/>
      <c r="Z1887" s="23"/>
      <c r="AA1887" s="23"/>
      <c r="AB1887" s="23"/>
      <c r="AC1887" s="23"/>
      <c r="AD1887" s="23"/>
      <c r="AE1887" s="23"/>
      <c r="AF1887" s="23"/>
    </row>
    <row r="1888" spans="4:32" ht="13">
      <c r="D1888" s="23"/>
      <c r="E1888" s="23"/>
      <c r="Z1888" s="23"/>
      <c r="AA1888" s="23"/>
      <c r="AB1888" s="23"/>
      <c r="AC1888" s="23"/>
      <c r="AD1888" s="23"/>
      <c r="AE1888" s="23"/>
      <c r="AF1888" s="23"/>
    </row>
    <row r="1889" spans="4:32" ht="13">
      <c r="D1889" s="23"/>
      <c r="E1889" s="23"/>
      <c r="Z1889" s="23"/>
      <c r="AA1889" s="23"/>
      <c r="AB1889" s="23"/>
      <c r="AC1889" s="23"/>
      <c r="AD1889" s="23"/>
      <c r="AE1889" s="23"/>
      <c r="AF1889" s="23"/>
    </row>
    <row r="1890" spans="4:32" ht="13">
      <c r="D1890" s="23"/>
      <c r="E1890" s="23"/>
      <c r="Z1890" s="23"/>
      <c r="AA1890" s="23"/>
      <c r="AB1890" s="23"/>
      <c r="AC1890" s="23"/>
      <c r="AD1890" s="23"/>
      <c r="AE1890" s="23"/>
      <c r="AF1890" s="23"/>
    </row>
    <row r="1891" spans="4:32" ht="13">
      <c r="D1891" s="23"/>
      <c r="E1891" s="23"/>
      <c r="Z1891" s="23"/>
      <c r="AA1891" s="23"/>
      <c r="AB1891" s="23"/>
      <c r="AC1891" s="23"/>
      <c r="AD1891" s="23"/>
      <c r="AE1891" s="23"/>
      <c r="AF1891" s="23"/>
    </row>
    <row r="1892" spans="4:32" ht="13">
      <c r="D1892" s="23"/>
      <c r="E1892" s="23"/>
      <c r="Z1892" s="23"/>
      <c r="AA1892" s="23"/>
      <c r="AB1892" s="23"/>
      <c r="AC1892" s="23"/>
      <c r="AD1892" s="23"/>
      <c r="AE1892" s="23"/>
      <c r="AF1892" s="23"/>
    </row>
    <row r="1893" spans="4:32" ht="13">
      <c r="D1893" s="23"/>
      <c r="E1893" s="23"/>
      <c r="Z1893" s="23"/>
      <c r="AA1893" s="23"/>
      <c r="AB1893" s="23"/>
      <c r="AC1893" s="23"/>
      <c r="AD1893" s="23"/>
      <c r="AE1893" s="23"/>
      <c r="AF1893" s="23"/>
    </row>
    <row r="1894" spans="4:32" ht="13">
      <c r="D1894" s="23"/>
      <c r="E1894" s="23"/>
      <c r="Z1894" s="23"/>
      <c r="AA1894" s="23"/>
      <c r="AB1894" s="23"/>
      <c r="AC1894" s="23"/>
      <c r="AD1894" s="23"/>
      <c r="AE1894" s="23"/>
      <c r="AF1894" s="23"/>
    </row>
    <row r="1895" spans="4:32" ht="13">
      <c r="D1895" s="23"/>
      <c r="E1895" s="23"/>
      <c r="Z1895" s="23"/>
      <c r="AA1895" s="23"/>
      <c r="AB1895" s="23"/>
      <c r="AC1895" s="23"/>
      <c r="AD1895" s="23"/>
      <c r="AE1895" s="23"/>
      <c r="AF1895" s="23"/>
    </row>
    <row r="1896" spans="4:32" ht="13">
      <c r="D1896" s="23"/>
      <c r="E1896" s="23"/>
      <c r="Z1896" s="23"/>
      <c r="AA1896" s="23"/>
      <c r="AB1896" s="23"/>
      <c r="AC1896" s="23"/>
      <c r="AD1896" s="23"/>
      <c r="AE1896" s="23"/>
      <c r="AF1896" s="23"/>
    </row>
    <row r="1897" spans="4:32" ht="13">
      <c r="D1897" s="23"/>
      <c r="E1897" s="23"/>
      <c r="Z1897" s="23"/>
      <c r="AA1897" s="23"/>
      <c r="AB1897" s="23"/>
      <c r="AC1897" s="23"/>
      <c r="AD1897" s="23"/>
      <c r="AE1897" s="23"/>
      <c r="AF1897" s="23"/>
    </row>
    <row r="1898" spans="4:32" ht="13">
      <c r="D1898" s="23"/>
      <c r="E1898" s="23"/>
      <c r="Z1898" s="23"/>
      <c r="AA1898" s="23"/>
      <c r="AB1898" s="23"/>
      <c r="AC1898" s="23"/>
      <c r="AD1898" s="23"/>
      <c r="AE1898" s="23"/>
      <c r="AF1898" s="23"/>
    </row>
    <row r="1899" spans="4:32" ht="13">
      <c r="D1899" s="23"/>
      <c r="E1899" s="23"/>
      <c r="Z1899" s="23"/>
      <c r="AA1899" s="23"/>
      <c r="AB1899" s="23"/>
      <c r="AC1899" s="23"/>
      <c r="AD1899" s="23"/>
      <c r="AE1899" s="23"/>
      <c r="AF1899" s="23"/>
    </row>
    <row r="1900" spans="4:32" ht="13">
      <c r="D1900" s="23"/>
      <c r="E1900" s="23"/>
      <c r="Z1900" s="23"/>
      <c r="AA1900" s="23"/>
      <c r="AB1900" s="23"/>
      <c r="AC1900" s="23"/>
      <c r="AD1900" s="23"/>
      <c r="AE1900" s="23"/>
      <c r="AF1900" s="23"/>
    </row>
    <row r="1901" spans="4:32" ht="13">
      <c r="D1901" s="23"/>
      <c r="E1901" s="23"/>
      <c r="Z1901" s="23"/>
      <c r="AA1901" s="23"/>
      <c r="AB1901" s="23"/>
      <c r="AC1901" s="23"/>
      <c r="AD1901" s="23"/>
      <c r="AE1901" s="23"/>
      <c r="AF1901" s="23"/>
    </row>
    <row r="1902" spans="4:32" ht="13">
      <c r="D1902" s="23"/>
      <c r="E1902" s="23"/>
      <c r="Z1902" s="23"/>
      <c r="AA1902" s="23"/>
      <c r="AB1902" s="23"/>
      <c r="AC1902" s="23"/>
      <c r="AD1902" s="23"/>
      <c r="AE1902" s="23"/>
      <c r="AF1902" s="23"/>
    </row>
    <row r="1903" spans="4:32" ht="13">
      <c r="D1903" s="23"/>
      <c r="E1903" s="23"/>
      <c r="Z1903" s="23"/>
      <c r="AA1903" s="23"/>
      <c r="AB1903" s="23"/>
      <c r="AC1903" s="23"/>
      <c r="AD1903" s="23"/>
      <c r="AE1903" s="23"/>
      <c r="AF1903" s="23"/>
    </row>
    <row r="1904" spans="4:32" ht="13">
      <c r="D1904" s="23"/>
      <c r="E1904" s="23"/>
      <c r="Z1904" s="23"/>
      <c r="AA1904" s="23"/>
      <c r="AB1904" s="23"/>
      <c r="AC1904" s="23"/>
      <c r="AD1904" s="23"/>
      <c r="AE1904" s="23"/>
      <c r="AF1904" s="23"/>
    </row>
    <row r="1905" spans="4:32" ht="13">
      <c r="D1905" s="23"/>
      <c r="E1905" s="23"/>
      <c r="Z1905" s="23"/>
      <c r="AA1905" s="23"/>
      <c r="AB1905" s="23"/>
      <c r="AC1905" s="23"/>
      <c r="AD1905" s="23"/>
      <c r="AE1905" s="23"/>
      <c r="AF1905" s="23"/>
    </row>
    <row r="1906" spans="4:32" ht="13">
      <c r="D1906" s="23"/>
      <c r="E1906" s="23"/>
      <c r="Z1906" s="23"/>
      <c r="AA1906" s="23"/>
      <c r="AB1906" s="23"/>
      <c r="AC1906" s="23"/>
      <c r="AD1906" s="23"/>
      <c r="AE1906" s="23"/>
      <c r="AF1906" s="23"/>
    </row>
    <row r="1907" spans="4:32" ht="13">
      <c r="D1907" s="23"/>
      <c r="E1907" s="23"/>
      <c r="Z1907" s="23"/>
      <c r="AA1907" s="23"/>
      <c r="AB1907" s="23"/>
      <c r="AC1907" s="23"/>
      <c r="AD1907" s="23"/>
      <c r="AE1907" s="23"/>
      <c r="AF1907" s="23"/>
    </row>
    <row r="1908" spans="4:32" ht="13">
      <c r="D1908" s="23"/>
      <c r="E1908" s="23"/>
      <c r="Z1908" s="23"/>
      <c r="AA1908" s="23"/>
      <c r="AB1908" s="23"/>
      <c r="AC1908" s="23"/>
      <c r="AD1908" s="23"/>
      <c r="AE1908" s="23"/>
      <c r="AF1908" s="23"/>
    </row>
    <row r="1909" spans="4:32" ht="13">
      <c r="D1909" s="23"/>
      <c r="E1909" s="23"/>
      <c r="Z1909" s="23"/>
      <c r="AA1909" s="23"/>
      <c r="AB1909" s="23"/>
      <c r="AC1909" s="23"/>
      <c r="AD1909" s="23"/>
      <c r="AE1909" s="23"/>
      <c r="AF1909" s="23"/>
    </row>
    <row r="1910" spans="4:32" ht="13">
      <c r="D1910" s="23"/>
      <c r="E1910" s="23"/>
      <c r="Z1910" s="23"/>
      <c r="AA1910" s="23"/>
      <c r="AB1910" s="23"/>
      <c r="AC1910" s="23"/>
      <c r="AD1910" s="23"/>
      <c r="AE1910" s="23"/>
      <c r="AF1910" s="23"/>
    </row>
    <row r="1911" spans="4:32" ht="13">
      <c r="D1911" s="23"/>
      <c r="E1911" s="23"/>
      <c r="Z1911" s="23"/>
      <c r="AA1911" s="23"/>
      <c r="AB1911" s="23"/>
      <c r="AC1911" s="23"/>
      <c r="AD1911" s="23"/>
      <c r="AE1911" s="23"/>
      <c r="AF1911" s="23"/>
    </row>
    <row r="1912" spans="4:32" ht="13">
      <c r="D1912" s="23"/>
      <c r="E1912" s="23"/>
      <c r="Z1912" s="23"/>
      <c r="AA1912" s="23"/>
      <c r="AB1912" s="23"/>
      <c r="AC1912" s="23"/>
      <c r="AD1912" s="23"/>
      <c r="AE1912" s="23"/>
      <c r="AF1912" s="23"/>
    </row>
    <row r="1913" spans="4:32" ht="13">
      <c r="D1913" s="23"/>
      <c r="E1913" s="23"/>
      <c r="Z1913" s="23"/>
      <c r="AA1913" s="23"/>
      <c r="AB1913" s="23"/>
      <c r="AC1913" s="23"/>
      <c r="AD1913" s="23"/>
      <c r="AE1913" s="23"/>
      <c r="AF1913" s="23"/>
    </row>
    <row r="1914" spans="4:32" ht="13">
      <c r="D1914" s="23"/>
      <c r="E1914" s="23"/>
      <c r="Z1914" s="23"/>
      <c r="AA1914" s="23"/>
      <c r="AB1914" s="23"/>
      <c r="AC1914" s="23"/>
      <c r="AD1914" s="23"/>
      <c r="AE1914" s="23"/>
      <c r="AF1914" s="23"/>
    </row>
    <row r="1915" spans="4:32" ht="13">
      <c r="D1915" s="23"/>
      <c r="E1915" s="23"/>
      <c r="Z1915" s="23"/>
      <c r="AA1915" s="23"/>
      <c r="AB1915" s="23"/>
      <c r="AC1915" s="23"/>
      <c r="AD1915" s="23"/>
      <c r="AE1915" s="23"/>
      <c r="AF1915" s="23"/>
    </row>
    <row r="1916" spans="4:32" ht="13">
      <c r="D1916" s="23"/>
      <c r="E1916" s="23"/>
      <c r="Z1916" s="23"/>
      <c r="AA1916" s="23"/>
      <c r="AB1916" s="23"/>
      <c r="AC1916" s="23"/>
      <c r="AD1916" s="23"/>
      <c r="AE1916" s="23"/>
      <c r="AF1916" s="23"/>
    </row>
    <row r="1917" spans="4:32" ht="13">
      <c r="D1917" s="23"/>
      <c r="E1917" s="23"/>
      <c r="Z1917" s="23"/>
      <c r="AA1917" s="23"/>
      <c r="AB1917" s="23"/>
      <c r="AC1917" s="23"/>
      <c r="AD1917" s="23"/>
      <c r="AE1917" s="23"/>
      <c r="AF1917" s="23"/>
    </row>
    <row r="1918" spans="4:32" ht="13">
      <c r="D1918" s="23"/>
      <c r="E1918" s="23"/>
      <c r="Z1918" s="23"/>
      <c r="AA1918" s="23"/>
      <c r="AB1918" s="23"/>
      <c r="AC1918" s="23"/>
      <c r="AD1918" s="23"/>
      <c r="AE1918" s="23"/>
      <c r="AF1918" s="23"/>
    </row>
    <row r="1919" spans="4:32" ht="13">
      <c r="D1919" s="23"/>
      <c r="E1919" s="23"/>
      <c r="Z1919" s="23"/>
      <c r="AA1919" s="23"/>
      <c r="AB1919" s="23"/>
      <c r="AC1919" s="23"/>
      <c r="AD1919" s="23"/>
      <c r="AE1919" s="23"/>
      <c r="AF1919" s="23"/>
    </row>
    <row r="1920" spans="4:32" ht="13">
      <c r="D1920" s="23"/>
      <c r="E1920" s="23"/>
      <c r="Z1920" s="23"/>
      <c r="AA1920" s="23"/>
      <c r="AB1920" s="23"/>
      <c r="AC1920" s="23"/>
      <c r="AD1920" s="23"/>
      <c r="AE1920" s="23"/>
      <c r="AF1920" s="23"/>
    </row>
    <row r="1921" spans="4:32" ht="13">
      <c r="D1921" s="23"/>
      <c r="E1921" s="23"/>
      <c r="Z1921" s="23"/>
      <c r="AA1921" s="23"/>
      <c r="AB1921" s="23"/>
      <c r="AC1921" s="23"/>
      <c r="AD1921" s="23"/>
      <c r="AE1921" s="23"/>
      <c r="AF1921" s="23"/>
    </row>
    <row r="1922" spans="4:32" ht="13">
      <c r="D1922" s="23"/>
      <c r="E1922" s="23"/>
      <c r="Z1922" s="23"/>
      <c r="AA1922" s="23"/>
      <c r="AB1922" s="23"/>
      <c r="AC1922" s="23"/>
      <c r="AD1922" s="23"/>
      <c r="AE1922" s="23"/>
      <c r="AF1922" s="23"/>
    </row>
    <row r="1923" spans="4:32" ht="13">
      <c r="D1923" s="23"/>
      <c r="E1923" s="23"/>
      <c r="Z1923" s="23"/>
      <c r="AA1923" s="23"/>
      <c r="AB1923" s="23"/>
      <c r="AC1923" s="23"/>
      <c r="AD1923" s="23"/>
      <c r="AE1923" s="23"/>
      <c r="AF1923" s="23"/>
    </row>
    <row r="1924" spans="4:32" ht="13">
      <c r="D1924" s="23"/>
      <c r="E1924" s="23"/>
      <c r="Z1924" s="23"/>
      <c r="AA1924" s="23"/>
      <c r="AB1924" s="23"/>
      <c r="AC1924" s="23"/>
      <c r="AD1924" s="23"/>
      <c r="AE1924" s="23"/>
      <c r="AF1924" s="23"/>
    </row>
    <row r="1925" spans="4:32" ht="13">
      <c r="D1925" s="23"/>
      <c r="E1925" s="23"/>
      <c r="Z1925" s="23"/>
      <c r="AA1925" s="23"/>
      <c r="AB1925" s="23"/>
      <c r="AC1925" s="23"/>
      <c r="AD1925" s="23"/>
      <c r="AE1925" s="23"/>
      <c r="AF1925" s="23"/>
    </row>
    <row r="1926" spans="4:32" ht="13">
      <c r="D1926" s="23"/>
      <c r="E1926" s="23"/>
      <c r="Z1926" s="23"/>
      <c r="AA1926" s="23"/>
      <c r="AB1926" s="23"/>
      <c r="AC1926" s="23"/>
      <c r="AD1926" s="23"/>
      <c r="AE1926" s="23"/>
      <c r="AF1926" s="23"/>
    </row>
    <row r="1927" spans="4:32" ht="13">
      <c r="D1927" s="23"/>
      <c r="E1927" s="23"/>
      <c r="Z1927" s="23"/>
      <c r="AA1927" s="23"/>
      <c r="AB1927" s="23"/>
      <c r="AC1927" s="23"/>
      <c r="AD1927" s="23"/>
      <c r="AE1927" s="23"/>
      <c r="AF1927" s="23"/>
    </row>
    <row r="1928" spans="4:32" ht="13">
      <c r="D1928" s="23"/>
      <c r="E1928" s="23"/>
      <c r="Z1928" s="23"/>
      <c r="AA1928" s="23"/>
      <c r="AB1928" s="23"/>
      <c r="AC1928" s="23"/>
      <c r="AD1928" s="23"/>
      <c r="AE1928" s="23"/>
      <c r="AF1928" s="23"/>
    </row>
    <row r="1929" spans="4:32" ht="13">
      <c r="D1929" s="23"/>
      <c r="E1929" s="23"/>
      <c r="Z1929" s="23"/>
      <c r="AA1929" s="23"/>
      <c r="AB1929" s="23"/>
      <c r="AC1929" s="23"/>
      <c r="AD1929" s="23"/>
      <c r="AE1929" s="23"/>
      <c r="AF1929" s="23"/>
    </row>
    <row r="1930" spans="4:32" ht="13">
      <c r="D1930" s="23"/>
      <c r="E1930" s="23"/>
      <c r="Z1930" s="23"/>
      <c r="AA1930" s="23"/>
      <c r="AB1930" s="23"/>
      <c r="AC1930" s="23"/>
      <c r="AD1930" s="23"/>
      <c r="AE1930" s="23"/>
      <c r="AF1930" s="23"/>
    </row>
    <row r="1931" spans="4:32" ht="13">
      <c r="D1931" s="23"/>
      <c r="E1931" s="23"/>
      <c r="Z1931" s="23"/>
      <c r="AA1931" s="23"/>
      <c r="AB1931" s="23"/>
      <c r="AC1931" s="23"/>
      <c r="AD1931" s="23"/>
      <c r="AE1931" s="23"/>
      <c r="AF1931" s="23"/>
    </row>
    <row r="1932" spans="4:32" ht="13">
      <c r="D1932" s="23"/>
      <c r="E1932" s="23"/>
      <c r="Z1932" s="23"/>
      <c r="AA1932" s="23"/>
      <c r="AB1932" s="23"/>
      <c r="AC1932" s="23"/>
      <c r="AD1932" s="23"/>
      <c r="AE1932" s="23"/>
      <c r="AF1932" s="23"/>
    </row>
    <row r="1933" spans="4:32" ht="13">
      <c r="D1933" s="23"/>
      <c r="E1933" s="23"/>
      <c r="Z1933" s="23"/>
      <c r="AA1933" s="23"/>
      <c r="AB1933" s="23"/>
      <c r="AC1933" s="23"/>
      <c r="AD1933" s="23"/>
      <c r="AE1933" s="23"/>
      <c r="AF1933" s="23"/>
    </row>
    <row r="1934" spans="4:32" ht="13">
      <c r="D1934" s="23"/>
      <c r="E1934" s="23"/>
      <c r="Z1934" s="23"/>
      <c r="AA1934" s="23"/>
      <c r="AB1934" s="23"/>
      <c r="AC1934" s="23"/>
      <c r="AD1934" s="23"/>
      <c r="AE1934" s="23"/>
      <c r="AF1934" s="23"/>
    </row>
    <row r="1935" spans="4:32" ht="13">
      <c r="D1935" s="23"/>
      <c r="E1935" s="23"/>
      <c r="Z1935" s="23"/>
      <c r="AA1935" s="23"/>
      <c r="AB1935" s="23"/>
      <c r="AC1935" s="23"/>
      <c r="AD1935" s="23"/>
      <c r="AE1935" s="23"/>
      <c r="AF1935" s="23"/>
    </row>
    <row r="1936" spans="4:32" ht="13">
      <c r="D1936" s="23"/>
      <c r="E1936" s="23"/>
      <c r="Z1936" s="23"/>
      <c r="AA1936" s="23"/>
      <c r="AB1936" s="23"/>
      <c r="AC1936" s="23"/>
      <c r="AD1936" s="23"/>
      <c r="AE1936" s="23"/>
      <c r="AF1936" s="23"/>
    </row>
    <row r="1937" spans="4:32" ht="13">
      <c r="D1937" s="23"/>
      <c r="E1937" s="23"/>
      <c r="Z1937" s="23"/>
      <c r="AA1937" s="23"/>
      <c r="AB1937" s="23"/>
      <c r="AC1937" s="23"/>
      <c r="AD1937" s="23"/>
      <c r="AE1937" s="23"/>
      <c r="AF1937" s="23"/>
    </row>
    <row r="1938" spans="4:32" ht="13">
      <c r="D1938" s="23"/>
      <c r="E1938" s="23"/>
      <c r="Z1938" s="23"/>
      <c r="AA1938" s="23"/>
      <c r="AB1938" s="23"/>
      <c r="AC1938" s="23"/>
      <c r="AD1938" s="23"/>
      <c r="AE1938" s="23"/>
      <c r="AF1938" s="23"/>
    </row>
    <row r="1939" spans="4:32" ht="13">
      <c r="D1939" s="23"/>
      <c r="E1939" s="23"/>
      <c r="Z1939" s="23"/>
      <c r="AA1939" s="23"/>
      <c r="AB1939" s="23"/>
      <c r="AC1939" s="23"/>
      <c r="AD1939" s="23"/>
      <c r="AE1939" s="23"/>
      <c r="AF1939" s="23"/>
    </row>
    <row r="1940" spans="4:32" ht="13">
      <c r="D1940" s="23"/>
      <c r="E1940" s="23"/>
      <c r="Z1940" s="23"/>
      <c r="AA1940" s="23"/>
      <c r="AB1940" s="23"/>
      <c r="AC1940" s="23"/>
      <c r="AD1940" s="23"/>
      <c r="AE1940" s="23"/>
      <c r="AF1940" s="23"/>
    </row>
    <row r="1941" spans="4:32" ht="13">
      <c r="D1941" s="23"/>
      <c r="E1941" s="23"/>
      <c r="Z1941" s="23"/>
      <c r="AA1941" s="23"/>
      <c r="AB1941" s="23"/>
      <c r="AC1941" s="23"/>
      <c r="AD1941" s="23"/>
      <c r="AE1941" s="23"/>
      <c r="AF1941" s="23"/>
    </row>
    <row r="1942" spans="4:32" ht="13">
      <c r="D1942" s="23"/>
      <c r="E1942" s="23"/>
      <c r="Z1942" s="23"/>
      <c r="AA1942" s="23"/>
      <c r="AB1942" s="23"/>
      <c r="AC1942" s="23"/>
      <c r="AD1942" s="23"/>
      <c r="AE1942" s="23"/>
      <c r="AF1942" s="23"/>
    </row>
    <row r="1943" spans="4:32" ht="13">
      <c r="D1943" s="23"/>
      <c r="E1943" s="23"/>
      <c r="Z1943" s="23"/>
      <c r="AA1943" s="23"/>
      <c r="AB1943" s="23"/>
      <c r="AC1943" s="23"/>
      <c r="AD1943" s="23"/>
      <c r="AE1943" s="23"/>
      <c r="AF1943" s="23"/>
    </row>
    <row r="1944" spans="4:32" ht="13">
      <c r="D1944" s="23"/>
      <c r="E1944" s="23"/>
      <c r="Z1944" s="23"/>
      <c r="AA1944" s="23"/>
      <c r="AB1944" s="23"/>
      <c r="AC1944" s="23"/>
      <c r="AD1944" s="23"/>
      <c r="AE1944" s="23"/>
      <c r="AF1944" s="23"/>
    </row>
    <row r="1945" spans="4:32" ht="13">
      <c r="D1945" s="23"/>
      <c r="E1945" s="23"/>
      <c r="Z1945" s="23"/>
      <c r="AA1945" s="23"/>
      <c r="AB1945" s="23"/>
      <c r="AC1945" s="23"/>
      <c r="AD1945" s="23"/>
      <c r="AE1945" s="23"/>
      <c r="AF1945" s="23"/>
    </row>
    <row r="1946" spans="4:32" ht="13">
      <c r="D1946" s="23"/>
      <c r="E1946" s="23"/>
      <c r="Z1946" s="23"/>
      <c r="AA1946" s="23"/>
      <c r="AB1946" s="23"/>
      <c r="AC1946" s="23"/>
      <c r="AD1946" s="23"/>
      <c r="AE1946" s="23"/>
      <c r="AF1946" s="23"/>
    </row>
    <row r="1947" spans="4:32" ht="13">
      <c r="D1947" s="23"/>
      <c r="E1947" s="23"/>
      <c r="Z1947" s="23"/>
      <c r="AA1947" s="23"/>
      <c r="AB1947" s="23"/>
      <c r="AC1947" s="23"/>
      <c r="AD1947" s="23"/>
      <c r="AE1947" s="23"/>
      <c r="AF1947" s="23"/>
    </row>
    <row r="1948" spans="4:32" ht="13">
      <c r="D1948" s="23"/>
      <c r="E1948" s="23"/>
      <c r="Z1948" s="23"/>
      <c r="AA1948" s="23"/>
      <c r="AB1948" s="23"/>
      <c r="AC1948" s="23"/>
      <c r="AD1948" s="23"/>
      <c r="AE1948" s="23"/>
      <c r="AF1948" s="23"/>
    </row>
    <row r="1949" spans="4:32" ht="13">
      <c r="D1949" s="23"/>
      <c r="E1949" s="23"/>
      <c r="Z1949" s="23"/>
      <c r="AA1949" s="23"/>
      <c r="AB1949" s="23"/>
      <c r="AC1949" s="23"/>
      <c r="AD1949" s="23"/>
      <c r="AE1949" s="23"/>
      <c r="AF1949" s="23"/>
    </row>
    <row r="1950" spans="4:32" ht="13">
      <c r="D1950" s="23"/>
      <c r="E1950" s="23"/>
      <c r="Z1950" s="23"/>
      <c r="AA1950" s="23"/>
      <c r="AB1950" s="23"/>
      <c r="AC1950" s="23"/>
      <c r="AD1950" s="23"/>
      <c r="AE1950" s="23"/>
      <c r="AF1950" s="23"/>
    </row>
    <row r="1951" spans="4:32" ht="13">
      <c r="D1951" s="23"/>
      <c r="E1951" s="23"/>
      <c r="Z1951" s="23"/>
      <c r="AA1951" s="23"/>
      <c r="AB1951" s="23"/>
      <c r="AC1951" s="23"/>
      <c r="AD1951" s="23"/>
      <c r="AE1951" s="23"/>
      <c r="AF1951" s="23"/>
    </row>
    <row r="1952" spans="4:32" ht="13">
      <c r="D1952" s="23"/>
      <c r="E1952" s="23"/>
      <c r="Z1952" s="23"/>
      <c r="AA1952" s="23"/>
      <c r="AB1952" s="23"/>
      <c r="AC1952" s="23"/>
      <c r="AD1952" s="23"/>
      <c r="AE1952" s="23"/>
      <c r="AF1952" s="23"/>
    </row>
    <row r="1953" spans="4:32" ht="13">
      <c r="D1953" s="23"/>
      <c r="E1953" s="23"/>
      <c r="Z1953" s="23"/>
      <c r="AA1953" s="23"/>
      <c r="AB1953" s="23"/>
      <c r="AC1953" s="23"/>
      <c r="AD1953" s="23"/>
      <c r="AE1953" s="23"/>
      <c r="AF1953" s="23"/>
    </row>
    <row r="1954" spans="4:32" ht="13">
      <c r="D1954" s="23"/>
      <c r="E1954" s="23"/>
      <c r="Z1954" s="23"/>
      <c r="AA1954" s="23"/>
      <c r="AB1954" s="23"/>
      <c r="AC1954" s="23"/>
      <c r="AD1954" s="23"/>
      <c r="AE1954" s="23"/>
      <c r="AF1954" s="23"/>
    </row>
    <row r="1955" spans="4:32" ht="13">
      <c r="D1955" s="23"/>
      <c r="E1955" s="23"/>
      <c r="Z1955" s="23"/>
      <c r="AA1955" s="23"/>
      <c r="AB1955" s="23"/>
      <c r="AC1955" s="23"/>
      <c r="AD1955" s="23"/>
      <c r="AE1955" s="23"/>
      <c r="AF1955" s="23"/>
    </row>
    <row r="1956" spans="4:32" ht="13">
      <c r="D1956" s="23"/>
      <c r="E1956" s="23"/>
      <c r="Z1956" s="23"/>
      <c r="AA1956" s="23"/>
      <c r="AB1956" s="23"/>
      <c r="AC1956" s="23"/>
      <c r="AD1956" s="23"/>
      <c r="AE1956" s="23"/>
      <c r="AF1956" s="23"/>
    </row>
    <row r="1957" spans="4:32" ht="13">
      <c r="D1957" s="23"/>
      <c r="E1957" s="23"/>
      <c r="Z1957" s="23"/>
      <c r="AA1957" s="23"/>
      <c r="AB1957" s="23"/>
      <c r="AC1957" s="23"/>
      <c r="AD1957" s="23"/>
      <c r="AE1957" s="23"/>
      <c r="AF1957" s="23"/>
    </row>
    <row r="1958" spans="4:32" ht="13">
      <c r="D1958" s="23"/>
      <c r="E1958" s="23"/>
      <c r="Z1958" s="23"/>
      <c r="AA1958" s="23"/>
      <c r="AB1958" s="23"/>
      <c r="AC1958" s="23"/>
      <c r="AD1958" s="23"/>
      <c r="AE1958" s="23"/>
      <c r="AF1958" s="23"/>
    </row>
    <row r="1959" spans="4:32" ht="13">
      <c r="D1959" s="23"/>
      <c r="E1959" s="23"/>
      <c r="Z1959" s="23"/>
      <c r="AA1959" s="23"/>
      <c r="AB1959" s="23"/>
      <c r="AC1959" s="23"/>
      <c r="AD1959" s="23"/>
      <c r="AE1959" s="23"/>
      <c r="AF1959" s="23"/>
    </row>
    <row r="1960" spans="4:32" ht="13">
      <c r="D1960" s="23"/>
      <c r="E1960" s="23"/>
      <c r="Z1960" s="23"/>
      <c r="AA1960" s="23"/>
      <c r="AB1960" s="23"/>
      <c r="AC1960" s="23"/>
      <c r="AD1960" s="23"/>
      <c r="AE1960" s="23"/>
      <c r="AF1960" s="23"/>
    </row>
    <row r="1961" spans="4:32" ht="13">
      <c r="D1961" s="23"/>
      <c r="E1961" s="23"/>
      <c r="Z1961" s="23"/>
      <c r="AA1961" s="23"/>
      <c r="AB1961" s="23"/>
      <c r="AC1961" s="23"/>
      <c r="AD1961" s="23"/>
      <c r="AE1961" s="23"/>
      <c r="AF1961" s="23"/>
    </row>
    <row r="1962" spans="4:32" ht="13">
      <c r="D1962" s="23"/>
      <c r="E1962" s="23"/>
      <c r="Z1962" s="23"/>
      <c r="AA1962" s="23"/>
      <c r="AB1962" s="23"/>
      <c r="AC1962" s="23"/>
      <c r="AD1962" s="23"/>
      <c r="AE1962" s="23"/>
      <c r="AF1962" s="23"/>
    </row>
    <row r="1963" spans="4:32" ht="13">
      <c r="D1963" s="23"/>
      <c r="E1963" s="23"/>
      <c r="Z1963" s="23"/>
      <c r="AA1963" s="23"/>
      <c r="AB1963" s="23"/>
      <c r="AC1963" s="23"/>
      <c r="AD1963" s="23"/>
      <c r="AE1963" s="23"/>
      <c r="AF1963" s="23"/>
    </row>
    <row r="1964" spans="4:32" ht="13">
      <c r="D1964" s="23"/>
      <c r="E1964" s="23"/>
      <c r="Z1964" s="23"/>
      <c r="AA1964" s="23"/>
      <c r="AB1964" s="23"/>
      <c r="AC1964" s="23"/>
      <c r="AD1964" s="23"/>
      <c r="AE1964" s="23"/>
      <c r="AF1964" s="23"/>
    </row>
    <row r="1965" spans="4:32" ht="13">
      <c r="D1965" s="23"/>
      <c r="E1965" s="23"/>
      <c r="Z1965" s="23"/>
      <c r="AA1965" s="23"/>
      <c r="AB1965" s="23"/>
      <c r="AC1965" s="23"/>
      <c r="AD1965" s="23"/>
      <c r="AE1965" s="23"/>
      <c r="AF1965" s="23"/>
    </row>
    <row r="1966" spans="4:32" ht="13">
      <c r="D1966" s="23"/>
      <c r="E1966" s="23"/>
      <c r="Z1966" s="23"/>
      <c r="AA1966" s="23"/>
      <c r="AB1966" s="23"/>
      <c r="AC1966" s="23"/>
      <c r="AD1966" s="23"/>
      <c r="AE1966" s="23"/>
      <c r="AF1966" s="23"/>
    </row>
    <row r="1967" spans="4:32" ht="13">
      <c r="D1967" s="23"/>
      <c r="E1967" s="23"/>
      <c r="Z1967" s="23"/>
      <c r="AA1967" s="23"/>
      <c r="AB1967" s="23"/>
      <c r="AC1967" s="23"/>
      <c r="AD1967" s="23"/>
      <c r="AE1967" s="23"/>
      <c r="AF1967" s="23"/>
    </row>
    <row r="1968" spans="4:32" ht="13">
      <c r="D1968" s="23"/>
      <c r="E1968" s="23"/>
      <c r="Z1968" s="23"/>
      <c r="AA1968" s="23"/>
      <c r="AB1968" s="23"/>
      <c r="AC1968" s="23"/>
      <c r="AD1968" s="23"/>
      <c r="AE1968" s="23"/>
      <c r="AF1968" s="23"/>
    </row>
    <row r="1969" spans="4:32" ht="13">
      <c r="D1969" s="23"/>
      <c r="E1969" s="23"/>
      <c r="Z1969" s="23"/>
      <c r="AA1969" s="23"/>
      <c r="AB1969" s="23"/>
      <c r="AC1969" s="23"/>
      <c r="AD1969" s="23"/>
      <c r="AE1969" s="23"/>
      <c r="AF1969" s="23"/>
    </row>
    <row r="1970" spans="4:32" ht="13">
      <c r="D1970" s="23"/>
      <c r="E1970" s="23"/>
      <c r="Z1970" s="23"/>
      <c r="AA1970" s="23"/>
      <c r="AB1970" s="23"/>
      <c r="AC1970" s="23"/>
      <c r="AD1970" s="23"/>
      <c r="AE1970" s="23"/>
      <c r="AF1970" s="23"/>
    </row>
    <row r="1971" spans="4:32" ht="13">
      <c r="D1971" s="23"/>
      <c r="E1971" s="23"/>
      <c r="Z1971" s="23"/>
      <c r="AA1971" s="23"/>
      <c r="AB1971" s="23"/>
      <c r="AC1971" s="23"/>
      <c r="AD1971" s="23"/>
      <c r="AE1971" s="23"/>
      <c r="AF1971" s="23"/>
    </row>
    <row r="1972" spans="4:32" ht="13">
      <c r="D1972" s="23"/>
      <c r="E1972" s="23"/>
      <c r="Z1972" s="23"/>
      <c r="AA1972" s="23"/>
      <c r="AB1972" s="23"/>
      <c r="AC1972" s="23"/>
      <c r="AD1972" s="23"/>
      <c r="AE1972" s="23"/>
      <c r="AF1972" s="23"/>
    </row>
    <row r="1973" spans="4:32" ht="13">
      <c r="D1973" s="23"/>
      <c r="E1973" s="23"/>
      <c r="Z1973" s="23"/>
      <c r="AA1973" s="23"/>
      <c r="AB1973" s="23"/>
      <c r="AC1973" s="23"/>
      <c r="AD1973" s="23"/>
      <c r="AE1973" s="23"/>
      <c r="AF1973" s="23"/>
    </row>
    <row r="1974" spans="4:32" ht="13">
      <c r="D1974" s="23"/>
      <c r="E1974" s="23"/>
      <c r="Z1974" s="23"/>
      <c r="AA1974" s="23"/>
      <c r="AB1974" s="23"/>
      <c r="AC1974" s="23"/>
      <c r="AD1974" s="23"/>
      <c r="AE1974" s="23"/>
      <c r="AF1974" s="23"/>
    </row>
    <row r="1975" spans="4:32" ht="13">
      <c r="D1975" s="23"/>
      <c r="E1975" s="23"/>
      <c r="Z1975" s="23"/>
      <c r="AA1975" s="23"/>
      <c r="AB1975" s="23"/>
      <c r="AC1975" s="23"/>
      <c r="AD1975" s="23"/>
      <c r="AE1975" s="23"/>
      <c r="AF1975" s="23"/>
    </row>
    <row r="1976" spans="4:32" ht="13">
      <c r="D1976" s="23"/>
      <c r="E1976" s="23"/>
      <c r="Z1976" s="23"/>
      <c r="AA1976" s="23"/>
      <c r="AB1976" s="23"/>
      <c r="AC1976" s="23"/>
      <c r="AD1976" s="23"/>
      <c r="AE1976" s="23"/>
      <c r="AF1976" s="23"/>
    </row>
    <row r="1977" spans="4:32" ht="13">
      <c r="D1977" s="23"/>
      <c r="E1977" s="23"/>
      <c r="Z1977" s="23"/>
      <c r="AA1977" s="23"/>
      <c r="AB1977" s="23"/>
      <c r="AC1977" s="23"/>
      <c r="AD1977" s="23"/>
      <c r="AE1977" s="23"/>
      <c r="AF1977" s="23"/>
    </row>
    <row r="1978" spans="4:32" ht="13">
      <c r="D1978" s="23"/>
      <c r="E1978" s="23"/>
      <c r="Z1978" s="23"/>
      <c r="AA1978" s="23"/>
      <c r="AB1978" s="23"/>
      <c r="AC1978" s="23"/>
      <c r="AD1978" s="23"/>
      <c r="AE1978" s="23"/>
      <c r="AF1978" s="23"/>
    </row>
    <row r="1979" spans="4:32" ht="13">
      <c r="D1979" s="23"/>
      <c r="E1979" s="23"/>
      <c r="Z1979" s="23"/>
      <c r="AA1979" s="23"/>
      <c r="AB1979" s="23"/>
      <c r="AC1979" s="23"/>
      <c r="AD1979" s="23"/>
      <c r="AE1979" s="23"/>
      <c r="AF1979" s="23"/>
    </row>
    <row r="1980" spans="4:32" ht="13">
      <c r="D1980" s="23"/>
      <c r="E1980" s="23"/>
      <c r="Z1980" s="23"/>
      <c r="AA1980" s="23"/>
      <c r="AB1980" s="23"/>
      <c r="AC1980" s="23"/>
      <c r="AD1980" s="23"/>
      <c r="AE1980" s="23"/>
      <c r="AF1980" s="23"/>
    </row>
    <row r="1981" spans="4:32" ht="13">
      <c r="D1981" s="23"/>
      <c r="E1981" s="23"/>
      <c r="Z1981" s="23"/>
      <c r="AA1981" s="23"/>
      <c r="AB1981" s="23"/>
      <c r="AC1981" s="23"/>
      <c r="AD1981" s="23"/>
      <c r="AE1981" s="23"/>
      <c r="AF1981" s="23"/>
    </row>
    <row r="1982" spans="4:32" ht="13">
      <c r="D1982" s="23"/>
      <c r="E1982" s="23"/>
      <c r="Z1982" s="23"/>
      <c r="AA1982" s="23"/>
      <c r="AB1982" s="23"/>
      <c r="AC1982" s="23"/>
      <c r="AD1982" s="23"/>
      <c r="AE1982" s="23"/>
      <c r="AF1982" s="23"/>
    </row>
    <row r="1983" spans="4:32" ht="13">
      <c r="D1983" s="23"/>
      <c r="E1983" s="23"/>
      <c r="Z1983" s="23"/>
      <c r="AA1983" s="23"/>
      <c r="AB1983" s="23"/>
      <c r="AC1983" s="23"/>
      <c r="AD1983" s="23"/>
      <c r="AE1983" s="23"/>
      <c r="AF1983" s="23"/>
    </row>
    <row r="1984" spans="4:32" ht="13">
      <c r="D1984" s="23"/>
      <c r="E1984" s="23"/>
      <c r="Z1984" s="23"/>
      <c r="AA1984" s="23"/>
      <c r="AB1984" s="23"/>
      <c r="AC1984" s="23"/>
      <c r="AD1984" s="23"/>
      <c r="AE1984" s="23"/>
      <c r="AF1984" s="23"/>
    </row>
    <row r="1985" spans="4:32" ht="13">
      <c r="D1985" s="23"/>
      <c r="E1985" s="23"/>
      <c r="Z1985" s="23"/>
      <c r="AA1985" s="23"/>
      <c r="AB1985" s="23"/>
      <c r="AC1985" s="23"/>
      <c r="AD1985" s="23"/>
      <c r="AE1985" s="23"/>
      <c r="AF1985" s="23"/>
    </row>
    <row r="1986" spans="4:32" ht="13">
      <c r="D1986" s="23"/>
      <c r="E1986" s="23"/>
      <c r="Z1986" s="23"/>
      <c r="AA1986" s="23"/>
      <c r="AB1986" s="23"/>
      <c r="AC1986" s="23"/>
      <c r="AD1986" s="23"/>
      <c r="AE1986" s="23"/>
      <c r="AF1986" s="23"/>
    </row>
    <row r="1987" spans="4:32" ht="13">
      <c r="D1987" s="23"/>
      <c r="E1987" s="23"/>
      <c r="Z1987" s="23"/>
      <c r="AA1987" s="23"/>
      <c r="AB1987" s="23"/>
      <c r="AC1987" s="23"/>
      <c r="AD1987" s="23"/>
      <c r="AE1987" s="23"/>
      <c r="AF1987" s="23"/>
    </row>
    <row r="1988" spans="4:32" ht="13">
      <c r="D1988" s="23"/>
      <c r="E1988" s="23"/>
      <c r="Z1988" s="23"/>
      <c r="AA1988" s="23"/>
      <c r="AB1988" s="23"/>
      <c r="AC1988" s="23"/>
      <c r="AD1988" s="23"/>
      <c r="AE1988" s="23"/>
      <c r="AF1988" s="23"/>
    </row>
    <row r="1989" spans="4:32" ht="13">
      <c r="D1989" s="23"/>
      <c r="E1989" s="23"/>
      <c r="Z1989" s="23"/>
      <c r="AA1989" s="23"/>
      <c r="AB1989" s="23"/>
      <c r="AC1989" s="23"/>
      <c r="AD1989" s="23"/>
      <c r="AE1989" s="23"/>
      <c r="AF1989" s="23"/>
    </row>
    <row r="1990" spans="4:32" ht="13">
      <c r="D1990" s="23"/>
      <c r="E1990" s="23"/>
      <c r="Z1990" s="23"/>
      <c r="AA1990" s="23"/>
      <c r="AB1990" s="23"/>
      <c r="AC1990" s="23"/>
      <c r="AD1990" s="23"/>
      <c r="AE1990" s="23"/>
      <c r="AF1990" s="23"/>
    </row>
    <row r="1991" spans="4:32" ht="13">
      <c r="D1991" s="23"/>
      <c r="E1991" s="23"/>
      <c r="Z1991" s="23"/>
      <c r="AA1991" s="23"/>
      <c r="AB1991" s="23"/>
      <c r="AC1991" s="23"/>
      <c r="AD1991" s="23"/>
      <c r="AE1991" s="23"/>
      <c r="AF1991" s="23"/>
    </row>
    <row r="1992" spans="4:32" ht="13">
      <c r="D1992" s="23"/>
      <c r="E1992" s="23"/>
      <c r="Z1992" s="23"/>
      <c r="AA1992" s="23"/>
      <c r="AB1992" s="23"/>
      <c r="AC1992" s="23"/>
      <c r="AD1992" s="23"/>
      <c r="AE1992" s="23"/>
      <c r="AF1992" s="23"/>
    </row>
    <row r="1993" spans="4:32" ht="13">
      <c r="D1993" s="23"/>
      <c r="E1993" s="23"/>
      <c r="Z1993" s="23"/>
      <c r="AA1993" s="23"/>
      <c r="AB1993" s="23"/>
      <c r="AC1993" s="23"/>
      <c r="AD1993" s="23"/>
      <c r="AE1993" s="23"/>
      <c r="AF1993" s="23"/>
    </row>
    <row r="1994" spans="4:32" ht="13">
      <c r="D1994" s="23"/>
      <c r="E1994" s="23"/>
      <c r="Z1994" s="23"/>
      <c r="AA1994" s="23"/>
      <c r="AB1994" s="23"/>
      <c r="AC1994" s="23"/>
      <c r="AD1994" s="23"/>
      <c r="AE1994" s="23"/>
      <c r="AF1994" s="23"/>
    </row>
    <row r="1995" spans="4:32" ht="13">
      <c r="D1995" s="23"/>
      <c r="E1995" s="23"/>
      <c r="Z1995" s="23"/>
      <c r="AA1995" s="23"/>
      <c r="AB1995" s="23"/>
      <c r="AC1995" s="23"/>
      <c r="AD1995" s="23"/>
      <c r="AE1995" s="23"/>
      <c r="AF1995" s="23"/>
    </row>
    <row r="1996" spans="4:32" ht="13">
      <c r="D1996" s="23"/>
      <c r="E1996" s="23"/>
      <c r="Z1996" s="23"/>
      <c r="AA1996" s="23"/>
      <c r="AB1996" s="23"/>
      <c r="AC1996" s="23"/>
      <c r="AD1996" s="23"/>
      <c r="AE1996" s="23"/>
      <c r="AF1996" s="23"/>
    </row>
    <row r="1997" spans="4:32" ht="13">
      <c r="D1997" s="23"/>
      <c r="E1997" s="23"/>
      <c r="Z1997" s="23"/>
      <c r="AA1997" s="23"/>
      <c r="AB1997" s="23"/>
      <c r="AC1997" s="23"/>
      <c r="AD1997" s="23"/>
      <c r="AE1997" s="23"/>
      <c r="AF1997" s="23"/>
    </row>
    <row r="1998" spans="4:32" ht="13">
      <c r="D1998" s="23"/>
      <c r="E1998" s="23"/>
      <c r="Z1998" s="23"/>
      <c r="AA1998" s="23"/>
      <c r="AB1998" s="23"/>
      <c r="AC1998" s="23"/>
      <c r="AD1998" s="23"/>
      <c r="AE1998" s="23"/>
      <c r="AF1998" s="23"/>
    </row>
    <row r="1999" spans="4:32" ht="13">
      <c r="D1999" s="23"/>
      <c r="E1999" s="23"/>
      <c r="Z1999" s="23"/>
      <c r="AA1999" s="23"/>
      <c r="AB1999" s="23"/>
      <c r="AC1999" s="23"/>
      <c r="AD1999" s="23"/>
      <c r="AE1999" s="23"/>
      <c r="AF1999" s="23"/>
    </row>
    <row r="2000" spans="4:32" ht="13">
      <c r="D2000" s="23"/>
      <c r="E2000" s="23"/>
      <c r="Z2000" s="23"/>
      <c r="AA2000" s="23"/>
      <c r="AB2000" s="23"/>
      <c r="AC2000" s="23"/>
      <c r="AD2000" s="23"/>
      <c r="AE2000" s="23"/>
      <c r="AF2000" s="23"/>
    </row>
    <row r="2001" spans="4:32" ht="13">
      <c r="D2001" s="23"/>
      <c r="E2001" s="23"/>
      <c r="Z2001" s="23"/>
      <c r="AA2001" s="23"/>
      <c r="AB2001" s="23"/>
      <c r="AC2001" s="23"/>
      <c r="AD2001" s="23"/>
      <c r="AE2001" s="23"/>
      <c r="AF2001" s="23"/>
    </row>
    <row r="2002" spans="4:32" ht="13">
      <c r="D2002" s="23"/>
      <c r="E2002" s="23"/>
      <c r="Z2002" s="23"/>
      <c r="AA2002" s="23"/>
      <c r="AB2002" s="23"/>
      <c r="AC2002" s="23"/>
      <c r="AD2002" s="23"/>
      <c r="AE2002" s="23"/>
      <c r="AF2002" s="23"/>
    </row>
    <row r="2003" spans="4:32" ht="13">
      <c r="D2003" s="23"/>
      <c r="E2003" s="23"/>
      <c r="Z2003" s="23"/>
      <c r="AA2003" s="23"/>
      <c r="AB2003" s="23"/>
      <c r="AC2003" s="23"/>
      <c r="AD2003" s="23"/>
      <c r="AE2003" s="23"/>
      <c r="AF2003" s="23"/>
    </row>
    <row r="2004" spans="4:32" ht="13">
      <c r="D2004" s="23"/>
      <c r="E2004" s="23"/>
      <c r="Z2004" s="23"/>
      <c r="AA2004" s="23"/>
      <c r="AB2004" s="23"/>
      <c r="AC2004" s="23"/>
      <c r="AD2004" s="23"/>
      <c r="AE2004" s="23"/>
      <c r="AF2004" s="23"/>
    </row>
    <row r="2005" spans="4:32" ht="13">
      <c r="D2005" s="23"/>
      <c r="E2005" s="23"/>
      <c r="Z2005" s="23"/>
      <c r="AA2005" s="23"/>
      <c r="AB2005" s="23"/>
      <c r="AC2005" s="23"/>
      <c r="AD2005" s="23"/>
      <c r="AE2005" s="23"/>
      <c r="AF2005" s="23"/>
    </row>
    <row r="2006" spans="4:32" ht="13">
      <c r="D2006" s="23"/>
      <c r="E2006" s="23"/>
      <c r="Z2006" s="23"/>
      <c r="AA2006" s="23"/>
      <c r="AB2006" s="23"/>
      <c r="AC2006" s="23"/>
      <c r="AD2006" s="23"/>
      <c r="AE2006" s="23"/>
      <c r="AF2006" s="23"/>
    </row>
    <row r="2007" spans="4:32" ht="13">
      <c r="D2007" s="23"/>
      <c r="E2007" s="23"/>
      <c r="Z2007" s="23"/>
      <c r="AA2007" s="23"/>
      <c r="AB2007" s="23"/>
      <c r="AC2007" s="23"/>
      <c r="AD2007" s="23"/>
      <c r="AE2007" s="23"/>
      <c r="AF2007" s="23"/>
    </row>
    <row r="2008" spans="4:32" ht="13">
      <c r="D2008" s="23"/>
      <c r="E2008" s="23"/>
      <c r="Z2008" s="23"/>
      <c r="AA2008" s="23"/>
      <c r="AB2008" s="23"/>
      <c r="AC2008" s="23"/>
      <c r="AD2008" s="23"/>
      <c r="AE2008" s="23"/>
      <c r="AF2008" s="23"/>
    </row>
    <row r="2009" spans="4:32" ht="13">
      <c r="D2009" s="23"/>
      <c r="E2009" s="23"/>
      <c r="Z2009" s="23"/>
      <c r="AA2009" s="23"/>
      <c r="AB2009" s="23"/>
      <c r="AC2009" s="23"/>
      <c r="AD2009" s="23"/>
      <c r="AE2009" s="23"/>
      <c r="AF2009" s="23"/>
    </row>
    <row r="2010" spans="4:32" ht="13">
      <c r="D2010" s="23"/>
      <c r="E2010" s="23"/>
      <c r="Z2010" s="23"/>
      <c r="AA2010" s="23"/>
      <c r="AB2010" s="23"/>
      <c r="AC2010" s="23"/>
      <c r="AD2010" s="23"/>
      <c r="AE2010" s="23"/>
      <c r="AF2010" s="23"/>
    </row>
    <row r="2011" spans="4:32" ht="13">
      <c r="D2011" s="23"/>
      <c r="E2011" s="23"/>
      <c r="Z2011" s="23"/>
      <c r="AA2011" s="23"/>
      <c r="AB2011" s="23"/>
      <c r="AC2011" s="23"/>
      <c r="AD2011" s="23"/>
      <c r="AE2011" s="23"/>
      <c r="AF2011" s="23"/>
    </row>
    <row r="2012" spans="4:32" ht="13">
      <c r="D2012" s="23"/>
      <c r="E2012" s="23"/>
      <c r="Z2012" s="23"/>
      <c r="AA2012" s="23"/>
      <c r="AB2012" s="23"/>
      <c r="AC2012" s="23"/>
      <c r="AD2012" s="23"/>
      <c r="AE2012" s="23"/>
      <c r="AF2012" s="23"/>
    </row>
    <row r="2013" spans="4:32" ht="13">
      <c r="D2013" s="23"/>
      <c r="E2013" s="23"/>
      <c r="Z2013" s="23"/>
      <c r="AA2013" s="23"/>
      <c r="AB2013" s="23"/>
      <c r="AC2013" s="23"/>
      <c r="AD2013" s="23"/>
      <c r="AE2013" s="23"/>
      <c r="AF2013" s="23"/>
    </row>
    <row r="2014" spans="4:32" ht="13">
      <c r="D2014" s="23"/>
      <c r="E2014" s="23"/>
      <c r="Z2014" s="23"/>
      <c r="AA2014" s="23"/>
      <c r="AB2014" s="23"/>
      <c r="AC2014" s="23"/>
      <c r="AD2014" s="23"/>
      <c r="AE2014" s="23"/>
      <c r="AF2014" s="23"/>
    </row>
    <row r="2015" spans="4:32" ht="13">
      <c r="D2015" s="23"/>
      <c r="E2015" s="23"/>
      <c r="Z2015" s="23"/>
      <c r="AA2015" s="23"/>
      <c r="AB2015" s="23"/>
      <c r="AC2015" s="23"/>
      <c r="AD2015" s="23"/>
      <c r="AE2015" s="23"/>
      <c r="AF2015" s="23"/>
    </row>
    <row r="2016" spans="4:32" ht="13">
      <c r="D2016" s="23"/>
      <c r="E2016" s="23"/>
      <c r="Z2016" s="23"/>
      <c r="AA2016" s="23"/>
      <c r="AB2016" s="23"/>
      <c r="AC2016" s="23"/>
      <c r="AD2016" s="23"/>
      <c r="AE2016" s="23"/>
      <c r="AF2016" s="23"/>
    </row>
    <row r="2017" spans="4:32" ht="13">
      <c r="D2017" s="23"/>
      <c r="E2017" s="23"/>
      <c r="Z2017" s="23"/>
      <c r="AA2017" s="23"/>
      <c r="AB2017" s="23"/>
      <c r="AC2017" s="23"/>
      <c r="AD2017" s="23"/>
      <c r="AE2017" s="23"/>
      <c r="AF2017" s="23"/>
    </row>
    <row r="2018" spans="4:32" ht="13">
      <c r="D2018" s="23"/>
      <c r="E2018" s="23"/>
      <c r="Z2018" s="23"/>
      <c r="AA2018" s="23"/>
      <c r="AB2018" s="23"/>
      <c r="AC2018" s="23"/>
      <c r="AD2018" s="23"/>
      <c r="AE2018" s="23"/>
      <c r="AF2018" s="23"/>
    </row>
    <row r="2019" spans="4:32" ht="13">
      <c r="D2019" s="23"/>
      <c r="E2019" s="23"/>
      <c r="Z2019" s="23"/>
      <c r="AA2019" s="23"/>
      <c r="AB2019" s="23"/>
      <c r="AC2019" s="23"/>
      <c r="AD2019" s="23"/>
      <c r="AE2019" s="23"/>
      <c r="AF2019" s="23"/>
    </row>
    <row r="2020" spans="4:32" ht="13">
      <c r="D2020" s="23"/>
      <c r="E2020" s="23"/>
      <c r="Z2020" s="23"/>
      <c r="AA2020" s="23"/>
      <c r="AB2020" s="23"/>
      <c r="AC2020" s="23"/>
      <c r="AD2020" s="23"/>
      <c r="AE2020" s="23"/>
      <c r="AF2020" s="23"/>
    </row>
    <row r="2021" spans="4:32" ht="13">
      <c r="D2021" s="23"/>
      <c r="E2021" s="23"/>
      <c r="Z2021" s="23"/>
      <c r="AA2021" s="23"/>
      <c r="AB2021" s="23"/>
      <c r="AC2021" s="23"/>
      <c r="AD2021" s="23"/>
      <c r="AE2021" s="23"/>
      <c r="AF2021" s="23"/>
    </row>
    <row r="2022" spans="4:32" ht="13">
      <c r="D2022" s="23"/>
      <c r="E2022" s="23"/>
      <c r="Z2022" s="23"/>
      <c r="AA2022" s="23"/>
      <c r="AB2022" s="23"/>
      <c r="AC2022" s="23"/>
      <c r="AD2022" s="23"/>
      <c r="AE2022" s="23"/>
      <c r="AF2022" s="23"/>
    </row>
    <row r="2023" spans="4:32" ht="13">
      <c r="D2023" s="23"/>
      <c r="E2023" s="23"/>
      <c r="Z2023" s="23"/>
      <c r="AA2023" s="23"/>
      <c r="AB2023" s="23"/>
      <c r="AC2023" s="23"/>
      <c r="AD2023" s="23"/>
      <c r="AE2023" s="23"/>
      <c r="AF2023" s="23"/>
    </row>
    <row r="2024" spans="4:32" ht="13">
      <c r="D2024" s="23"/>
      <c r="E2024" s="23"/>
      <c r="Z2024" s="23"/>
      <c r="AA2024" s="23"/>
      <c r="AB2024" s="23"/>
      <c r="AC2024" s="23"/>
      <c r="AD2024" s="23"/>
      <c r="AE2024" s="23"/>
      <c r="AF2024" s="23"/>
    </row>
    <row r="2025" spans="4:32" ht="13">
      <c r="D2025" s="23"/>
      <c r="E2025" s="23"/>
      <c r="Z2025" s="23"/>
      <c r="AA2025" s="23"/>
      <c r="AB2025" s="23"/>
      <c r="AC2025" s="23"/>
      <c r="AD2025" s="23"/>
      <c r="AE2025" s="23"/>
      <c r="AF2025" s="23"/>
    </row>
    <row r="2026" spans="4:32" ht="13">
      <c r="D2026" s="23"/>
      <c r="E2026" s="23"/>
      <c r="Z2026" s="23"/>
      <c r="AA2026" s="23"/>
      <c r="AB2026" s="23"/>
      <c r="AC2026" s="23"/>
      <c r="AD2026" s="23"/>
      <c r="AE2026" s="23"/>
      <c r="AF2026" s="23"/>
    </row>
    <row r="2027" spans="4:32" ht="13">
      <c r="D2027" s="23"/>
      <c r="E2027" s="23"/>
      <c r="Z2027" s="23"/>
      <c r="AA2027" s="23"/>
      <c r="AB2027" s="23"/>
      <c r="AC2027" s="23"/>
      <c r="AD2027" s="23"/>
      <c r="AE2027" s="23"/>
      <c r="AF2027" s="23"/>
    </row>
    <row r="2028" spans="4:32" ht="13">
      <c r="D2028" s="23"/>
      <c r="E2028" s="23"/>
      <c r="Z2028" s="23"/>
      <c r="AA2028" s="23"/>
      <c r="AB2028" s="23"/>
      <c r="AC2028" s="23"/>
      <c r="AD2028" s="23"/>
      <c r="AE2028" s="23"/>
      <c r="AF2028" s="23"/>
    </row>
    <row r="2029" spans="4:32" ht="13">
      <c r="D2029" s="23"/>
      <c r="E2029" s="23"/>
      <c r="Z2029" s="23"/>
      <c r="AA2029" s="23"/>
      <c r="AB2029" s="23"/>
      <c r="AC2029" s="23"/>
      <c r="AD2029" s="23"/>
      <c r="AE2029" s="23"/>
      <c r="AF2029" s="23"/>
    </row>
    <row r="2030" spans="4:32" ht="13">
      <c r="D2030" s="23"/>
      <c r="E2030" s="23"/>
      <c r="Z2030" s="23"/>
      <c r="AA2030" s="23"/>
      <c r="AB2030" s="23"/>
      <c r="AC2030" s="23"/>
      <c r="AD2030" s="23"/>
      <c r="AE2030" s="23"/>
      <c r="AF2030" s="23"/>
    </row>
    <row r="2031" spans="4:32" ht="13">
      <c r="D2031" s="23"/>
      <c r="E2031" s="23"/>
      <c r="Z2031" s="23"/>
      <c r="AA2031" s="23"/>
      <c r="AB2031" s="23"/>
      <c r="AC2031" s="23"/>
      <c r="AD2031" s="23"/>
      <c r="AE2031" s="23"/>
      <c r="AF2031" s="23"/>
    </row>
    <row r="2032" spans="4:32" ht="13">
      <c r="D2032" s="23"/>
      <c r="E2032" s="23"/>
      <c r="Z2032" s="23"/>
      <c r="AA2032" s="23"/>
      <c r="AB2032" s="23"/>
      <c r="AC2032" s="23"/>
      <c r="AD2032" s="23"/>
      <c r="AE2032" s="23"/>
      <c r="AF2032" s="23"/>
    </row>
    <row r="2033" spans="4:32" ht="13">
      <c r="D2033" s="23"/>
      <c r="E2033" s="23"/>
      <c r="Z2033" s="23"/>
      <c r="AA2033" s="23"/>
      <c r="AB2033" s="23"/>
      <c r="AC2033" s="23"/>
      <c r="AD2033" s="23"/>
      <c r="AE2033" s="23"/>
      <c r="AF2033" s="23"/>
    </row>
    <row r="2034" spans="4:32" ht="13">
      <c r="D2034" s="23"/>
      <c r="E2034" s="23"/>
      <c r="Z2034" s="23"/>
      <c r="AA2034" s="23"/>
      <c r="AB2034" s="23"/>
      <c r="AC2034" s="23"/>
      <c r="AD2034" s="23"/>
      <c r="AE2034" s="23"/>
      <c r="AF2034" s="23"/>
    </row>
    <row r="2035" spans="4:32" ht="13">
      <c r="D2035" s="23"/>
      <c r="E2035" s="23"/>
      <c r="Z2035" s="23"/>
      <c r="AA2035" s="23"/>
      <c r="AB2035" s="23"/>
      <c r="AC2035" s="23"/>
      <c r="AD2035" s="23"/>
      <c r="AE2035" s="23"/>
      <c r="AF2035" s="23"/>
    </row>
    <row r="2036" spans="4:32" ht="13">
      <c r="D2036" s="23"/>
      <c r="E2036" s="23"/>
      <c r="Z2036" s="23"/>
      <c r="AA2036" s="23"/>
      <c r="AB2036" s="23"/>
      <c r="AC2036" s="23"/>
      <c r="AD2036" s="23"/>
      <c r="AE2036" s="23"/>
      <c r="AF2036" s="23"/>
    </row>
    <row r="2037" spans="4:32" ht="13">
      <c r="D2037" s="23"/>
      <c r="E2037" s="23"/>
      <c r="Z2037" s="23"/>
      <c r="AA2037" s="23"/>
      <c r="AB2037" s="23"/>
      <c r="AC2037" s="23"/>
      <c r="AD2037" s="23"/>
      <c r="AE2037" s="23"/>
      <c r="AF2037" s="23"/>
    </row>
    <row r="2038" spans="4:32" ht="13">
      <c r="D2038" s="23"/>
      <c r="E2038" s="23"/>
      <c r="Z2038" s="23"/>
      <c r="AA2038" s="23"/>
      <c r="AB2038" s="23"/>
      <c r="AC2038" s="23"/>
      <c r="AD2038" s="23"/>
      <c r="AE2038" s="23"/>
      <c r="AF2038" s="23"/>
    </row>
    <row r="2039" spans="4:32" ht="13">
      <c r="D2039" s="23"/>
      <c r="E2039" s="23"/>
      <c r="Z2039" s="23"/>
      <c r="AA2039" s="23"/>
      <c r="AB2039" s="23"/>
      <c r="AC2039" s="23"/>
      <c r="AD2039" s="23"/>
      <c r="AE2039" s="23"/>
      <c r="AF2039" s="23"/>
    </row>
    <row r="2040" spans="4:32" ht="13">
      <c r="D2040" s="23"/>
      <c r="E2040" s="23"/>
      <c r="Z2040" s="23"/>
      <c r="AA2040" s="23"/>
      <c r="AB2040" s="23"/>
      <c r="AC2040" s="23"/>
      <c r="AD2040" s="23"/>
      <c r="AE2040" s="23"/>
      <c r="AF2040" s="23"/>
    </row>
    <row r="2041" spans="4:32" ht="13">
      <c r="D2041" s="23"/>
      <c r="E2041" s="23"/>
      <c r="Z2041" s="23"/>
      <c r="AA2041" s="23"/>
      <c r="AB2041" s="23"/>
      <c r="AC2041" s="23"/>
      <c r="AD2041" s="23"/>
      <c r="AE2041" s="23"/>
      <c r="AF2041" s="23"/>
    </row>
    <row r="2042" spans="4:32" ht="13">
      <c r="D2042" s="23"/>
      <c r="E2042" s="23"/>
      <c r="Z2042" s="23"/>
      <c r="AA2042" s="23"/>
      <c r="AB2042" s="23"/>
      <c r="AC2042" s="23"/>
      <c r="AD2042" s="23"/>
      <c r="AE2042" s="23"/>
      <c r="AF2042" s="23"/>
    </row>
    <row r="2043" spans="4:32" ht="13">
      <c r="D2043" s="23"/>
      <c r="E2043" s="23"/>
      <c r="Z2043" s="23"/>
      <c r="AA2043" s="23"/>
      <c r="AB2043" s="23"/>
      <c r="AC2043" s="23"/>
      <c r="AD2043" s="23"/>
      <c r="AE2043" s="23"/>
      <c r="AF2043" s="23"/>
    </row>
    <row r="2044" spans="4:32" ht="13">
      <c r="D2044" s="23"/>
      <c r="E2044" s="23"/>
      <c r="Z2044" s="23"/>
      <c r="AA2044" s="23"/>
      <c r="AB2044" s="23"/>
      <c r="AC2044" s="23"/>
      <c r="AD2044" s="23"/>
      <c r="AE2044" s="23"/>
      <c r="AF2044" s="23"/>
    </row>
    <row r="2045" spans="4:32" ht="13">
      <c r="D2045" s="23"/>
      <c r="E2045" s="23"/>
      <c r="Z2045" s="23"/>
      <c r="AA2045" s="23"/>
      <c r="AB2045" s="23"/>
      <c r="AC2045" s="23"/>
      <c r="AD2045" s="23"/>
      <c r="AE2045" s="23"/>
      <c r="AF2045" s="23"/>
    </row>
    <row r="2046" spans="4:32" ht="13">
      <c r="D2046" s="23"/>
      <c r="E2046" s="23"/>
      <c r="Z2046" s="23"/>
      <c r="AA2046" s="23"/>
      <c r="AB2046" s="23"/>
      <c r="AC2046" s="23"/>
      <c r="AD2046" s="23"/>
      <c r="AE2046" s="23"/>
      <c r="AF2046" s="23"/>
    </row>
    <row r="2047" spans="4:32" ht="13">
      <c r="D2047" s="23"/>
      <c r="E2047" s="23"/>
      <c r="Z2047" s="23"/>
      <c r="AA2047" s="23"/>
      <c r="AB2047" s="23"/>
      <c r="AC2047" s="23"/>
      <c r="AD2047" s="23"/>
      <c r="AE2047" s="23"/>
      <c r="AF2047" s="23"/>
    </row>
    <row r="2048" spans="4:32" ht="13">
      <c r="D2048" s="23"/>
      <c r="E2048" s="23"/>
      <c r="Z2048" s="23"/>
      <c r="AA2048" s="23"/>
      <c r="AB2048" s="23"/>
      <c r="AC2048" s="23"/>
      <c r="AD2048" s="23"/>
      <c r="AE2048" s="23"/>
      <c r="AF2048" s="23"/>
    </row>
    <row r="2049" spans="4:32" ht="13">
      <c r="D2049" s="23"/>
      <c r="E2049" s="23"/>
      <c r="Z2049" s="23"/>
      <c r="AA2049" s="23"/>
      <c r="AB2049" s="23"/>
      <c r="AC2049" s="23"/>
      <c r="AD2049" s="23"/>
      <c r="AE2049" s="23"/>
      <c r="AF2049" s="23"/>
    </row>
    <row r="2050" spans="4:32" ht="13">
      <c r="D2050" s="23"/>
      <c r="E2050" s="23"/>
      <c r="Z2050" s="23"/>
      <c r="AA2050" s="23"/>
      <c r="AB2050" s="23"/>
      <c r="AC2050" s="23"/>
      <c r="AD2050" s="23"/>
      <c r="AE2050" s="23"/>
      <c r="AF2050" s="23"/>
    </row>
    <row r="2051" spans="4:32" ht="13">
      <c r="D2051" s="23"/>
      <c r="E2051" s="23"/>
      <c r="Z2051" s="23"/>
      <c r="AA2051" s="23"/>
      <c r="AB2051" s="23"/>
      <c r="AC2051" s="23"/>
      <c r="AD2051" s="23"/>
      <c r="AE2051" s="23"/>
      <c r="AF2051" s="23"/>
    </row>
    <row r="2052" spans="4:32" ht="13">
      <c r="D2052" s="23"/>
      <c r="E2052" s="23"/>
      <c r="Z2052" s="23"/>
      <c r="AA2052" s="23"/>
      <c r="AB2052" s="23"/>
      <c r="AC2052" s="23"/>
      <c r="AD2052" s="23"/>
      <c r="AE2052" s="23"/>
      <c r="AF2052" s="23"/>
    </row>
    <row r="2053" spans="4:32" ht="13">
      <c r="D2053" s="23"/>
      <c r="E2053" s="23"/>
      <c r="Z2053" s="23"/>
      <c r="AA2053" s="23"/>
      <c r="AB2053" s="23"/>
      <c r="AC2053" s="23"/>
      <c r="AD2053" s="23"/>
      <c r="AE2053" s="23"/>
      <c r="AF2053" s="23"/>
    </row>
    <row r="2054" spans="4:32" ht="13">
      <c r="D2054" s="23"/>
      <c r="E2054" s="23"/>
      <c r="Z2054" s="23"/>
      <c r="AA2054" s="23"/>
      <c r="AB2054" s="23"/>
      <c r="AC2054" s="23"/>
      <c r="AD2054" s="23"/>
      <c r="AE2054" s="23"/>
      <c r="AF2054" s="23"/>
    </row>
    <row r="2055" spans="4:32" ht="13">
      <c r="D2055" s="23"/>
      <c r="E2055" s="23"/>
      <c r="Z2055" s="23"/>
      <c r="AA2055" s="23"/>
      <c r="AB2055" s="23"/>
      <c r="AC2055" s="23"/>
      <c r="AD2055" s="23"/>
      <c r="AE2055" s="23"/>
      <c r="AF2055" s="23"/>
    </row>
    <row r="2056" spans="4:32" ht="13">
      <c r="D2056" s="23"/>
      <c r="E2056" s="23"/>
      <c r="Z2056" s="23"/>
      <c r="AA2056" s="23"/>
      <c r="AB2056" s="23"/>
      <c r="AC2056" s="23"/>
      <c r="AD2056" s="23"/>
      <c r="AE2056" s="23"/>
      <c r="AF2056" s="23"/>
    </row>
    <row r="2057" spans="4:32" ht="13">
      <c r="D2057" s="23"/>
      <c r="E2057" s="23"/>
      <c r="Z2057" s="23"/>
      <c r="AA2057" s="23"/>
      <c r="AB2057" s="23"/>
      <c r="AC2057" s="23"/>
      <c r="AD2057" s="23"/>
      <c r="AE2057" s="23"/>
      <c r="AF2057" s="23"/>
    </row>
    <row r="2058" spans="4:32" ht="13">
      <c r="D2058" s="23"/>
      <c r="E2058" s="23"/>
      <c r="Z2058" s="23"/>
      <c r="AA2058" s="23"/>
      <c r="AB2058" s="23"/>
      <c r="AC2058" s="23"/>
      <c r="AD2058" s="23"/>
      <c r="AE2058" s="23"/>
      <c r="AF2058" s="23"/>
    </row>
    <row r="2059" spans="4:32" ht="13">
      <c r="D2059" s="23"/>
      <c r="E2059" s="23"/>
      <c r="Z2059" s="23"/>
      <c r="AA2059" s="23"/>
      <c r="AB2059" s="23"/>
      <c r="AC2059" s="23"/>
      <c r="AD2059" s="23"/>
      <c r="AE2059" s="23"/>
      <c r="AF2059" s="23"/>
    </row>
    <row r="2060" spans="4:32" ht="13">
      <c r="D2060" s="23"/>
      <c r="E2060" s="23"/>
      <c r="Z2060" s="23"/>
      <c r="AA2060" s="23"/>
      <c r="AB2060" s="23"/>
      <c r="AC2060" s="23"/>
      <c r="AD2060" s="23"/>
      <c r="AE2060" s="23"/>
      <c r="AF2060" s="23"/>
    </row>
    <row r="2061" spans="4:32" ht="13">
      <c r="D2061" s="23"/>
      <c r="E2061" s="23"/>
      <c r="Z2061" s="23"/>
      <c r="AA2061" s="23"/>
      <c r="AB2061" s="23"/>
      <c r="AC2061" s="23"/>
      <c r="AD2061" s="23"/>
      <c r="AE2061" s="23"/>
      <c r="AF206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52"/>
  <sheetViews>
    <sheetView workbookViewId="0"/>
  </sheetViews>
  <sheetFormatPr baseColWidth="10" defaultColWidth="12.6640625" defaultRowHeight="15.75" customHeight="1"/>
  <cols>
    <col min="1" max="1" width="18" customWidth="1"/>
    <col min="18" max="18" width="18" customWidth="1"/>
  </cols>
  <sheetData>
    <row r="1" spans="1:24" ht="15.75" customHeight="1">
      <c r="A1" s="23"/>
      <c r="B1" s="23" t="s">
        <v>358</v>
      </c>
      <c r="C1" s="23" t="s">
        <v>60</v>
      </c>
      <c r="D1" s="23" t="s">
        <v>359</v>
      </c>
      <c r="E1" s="23" t="s">
        <v>64</v>
      </c>
      <c r="F1" s="23" t="s">
        <v>66</v>
      </c>
      <c r="G1" s="23" t="s">
        <v>68</v>
      </c>
      <c r="H1" s="23" t="s">
        <v>72</v>
      </c>
      <c r="I1" s="23" t="s">
        <v>360</v>
      </c>
      <c r="J1" s="23" t="s">
        <v>76</v>
      </c>
      <c r="K1" s="23" t="s">
        <v>78</v>
      </c>
      <c r="L1" s="23" t="s">
        <v>80</v>
      </c>
      <c r="M1" s="23" t="s">
        <v>82</v>
      </c>
      <c r="N1" s="23" t="s">
        <v>88</v>
      </c>
      <c r="O1" s="23" t="s">
        <v>92</v>
      </c>
      <c r="P1" s="23" t="s">
        <v>94</v>
      </c>
      <c r="Q1" s="23" t="s">
        <v>367</v>
      </c>
    </row>
    <row r="2" spans="1:24" ht="15.75" customHeight="1">
      <c r="A2" s="22" t="s">
        <v>368</v>
      </c>
      <c r="B2" s="23" t="s">
        <v>347</v>
      </c>
      <c r="C2" s="23" t="s">
        <v>346</v>
      </c>
      <c r="D2" s="23" t="s">
        <v>348</v>
      </c>
      <c r="E2" s="23" t="s">
        <v>346</v>
      </c>
      <c r="F2" s="23" t="s">
        <v>345</v>
      </c>
      <c r="G2" s="23" t="s">
        <v>345</v>
      </c>
      <c r="H2" s="23" t="s">
        <v>346</v>
      </c>
      <c r="I2" s="23" t="s">
        <v>346</v>
      </c>
      <c r="J2" s="23" t="s">
        <v>346</v>
      </c>
      <c r="K2" s="23" t="s">
        <v>346</v>
      </c>
      <c r="L2" s="23" t="s">
        <v>346</v>
      </c>
      <c r="M2" s="23" t="s">
        <v>346</v>
      </c>
      <c r="N2" s="23" t="s">
        <v>346</v>
      </c>
      <c r="O2" s="23" t="s">
        <v>346</v>
      </c>
      <c r="P2" s="23" t="s">
        <v>346</v>
      </c>
      <c r="Q2" s="23" t="s">
        <v>346</v>
      </c>
      <c r="R2" s="22" t="s">
        <v>368</v>
      </c>
      <c r="S2" s="23">
        <f t="shared" ref="S2:S52" si="0">COUNTIF(B2:P2,Q2)/15</f>
        <v>0.73333333333333328</v>
      </c>
      <c r="U2" s="49" t="s">
        <v>369</v>
      </c>
      <c r="V2" s="75">
        <f>AVERAGE(X2:X4)</f>
        <v>0.51111111111111107</v>
      </c>
      <c r="W2" s="23" t="s">
        <v>369</v>
      </c>
      <c r="X2" s="23">
        <v>0.33333333333333331</v>
      </c>
    </row>
    <row r="3" spans="1:24" ht="15.75" customHeight="1">
      <c r="A3" s="22" t="s">
        <v>370</v>
      </c>
      <c r="B3" s="23" t="s">
        <v>344</v>
      </c>
      <c r="C3" s="23" t="s">
        <v>344</v>
      </c>
      <c r="D3" s="23" t="s">
        <v>348</v>
      </c>
      <c r="E3" s="23" t="s">
        <v>347</v>
      </c>
      <c r="F3" s="23" t="s">
        <v>348</v>
      </c>
      <c r="G3" s="23" t="s">
        <v>344</v>
      </c>
      <c r="H3" s="23" t="s">
        <v>344</v>
      </c>
      <c r="I3" s="23" t="s">
        <v>344</v>
      </c>
      <c r="J3" s="23" t="s">
        <v>345</v>
      </c>
      <c r="K3" s="23" t="s">
        <v>346</v>
      </c>
      <c r="L3" s="23" t="s">
        <v>344</v>
      </c>
      <c r="M3" s="23" t="s">
        <v>344</v>
      </c>
      <c r="N3" s="23" t="s">
        <v>348</v>
      </c>
      <c r="O3" s="23" t="s">
        <v>344</v>
      </c>
      <c r="P3" s="23" t="s">
        <v>344</v>
      </c>
      <c r="Q3" s="23" t="s">
        <v>344</v>
      </c>
      <c r="R3" s="22" t="s">
        <v>370</v>
      </c>
      <c r="S3" s="23">
        <f t="shared" si="0"/>
        <v>0.6</v>
      </c>
      <c r="U3" s="49" t="s">
        <v>371</v>
      </c>
      <c r="V3" s="75">
        <f>AVERAGE(X13:X19)</f>
        <v>0.34285714285714286</v>
      </c>
      <c r="W3" s="23" t="s">
        <v>369</v>
      </c>
      <c r="X3" s="23">
        <v>0.66666666666666663</v>
      </c>
    </row>
    <row r="4" spans="1:24" ht="15.75" customHeight="1">
      <c r="A4" s="22" t="s">
        <v>372</v>
      </c>
      <c r="B4" s="23" t="s">
        <v>348</v>
      </c>
      <c r="C4" s="23" t="s">
        <v>348</v>
      </c>
      <c r="D4" s="23" t="s">
        <v>348</v>
      </c>
      <c r="E4" s="23" t="s">
        <v>348</v>
      </c>
      <c r="F4" s="23" t="s">
        <v>346</v>
      </c>
      <c r="G4" s="23" t="s">
        <v>345</v>
      </c>
      <c r="H4" s="23" t="s">
        <v>348</v>
      </c>
      <c r="I4" s="23" t="s">
        <v>348</v>
      </c>
      <c r="J4" s="23" t="s">
        <v>348</v>
      </c>
      <c r="K4" s="23" t="s">
        <v>348</v>
      </c>
      <c r="L4" s="23" t="s">
        <v>347</v>
      </c>
      <c r="M4" s="23" t="s">
        <v>348</v>
      </c>
      <c r="N4" s="23" t="s">
        <v>345</v>
      </c>
      <c r="O4" s="23" t="s">
        <v>348</v>
      </c>
      <c r="P4" s="23" t="s">
        <v>345</v>
      </c>
      <c r="Q4" s="23" t="s">
        <v>348</v>
      </c>
      <c r="R4" s="22" t="s">
        <v>372</v>
      </c>
      <c r="S4" s="23">
        <f t="shared" si="0"/>
        <v>0.66666666666666663</v>
      </c>
      <c r="U4" s="49" t="s">
        <v>373</v>
      </c>
      <c r="V4" s="75">
        <f>AVERAGE(X39:X40)</f>
        <v>0.3666666666666667</v>
      </c>
      <c r="W4" s="23" t="s">
        <v>369</v>
      </c>
      <c r="X4" s="23">
        <v>0.53333333333333333</v>
      </c>
    </row>
    <row r="5" spans="1:24" ht="15.75" customHeight="1">
      <c r="A5" s="22" t="s">
        <v>374</v>
      </c>
      <c r="B5" s="23" t="s">
        <v>347</v>
      </c>
      <c r="C5" s="23" t="s">
        <v>348</v>
      </c>
      <c r="D5" s="23" t="s">
        <v>347</v>
      </c>
      <c r="E5" s="23" t="s">
        <v>347</v>
      </c>
      <c r="F5" s="23" t="s">
        <v>347</v>
      </c>
      <c r="G5" s="23" t="s">
        <v>347</v>
      </c>
      <c r="H5" s="23" t="s">
        <v>347</v>
      </c>
      <c r="I5" s="23" t="s">
        <v>347</v>
      </c>
      <c r="J5" s="23" t="s">
        <v>347</v>
      </c>
      <c r="K5" s="23" t="s">
        <v>347</v>
      </c>
      <c r="L5" s="23" t="s">
        <v>347</v>
      </c>
      <c r="M5" s="23" t="s">
        <v>347</v>
      </c>
      <c r="N5" s="23" t="s">
        <v>347</v>
      </c>
      <c r="O5" s="23" t="s">
        <v>347</v>
      </c>
      <c r="P5" s="23" t="s">
        <v>347</v>
      </c>
      <c r="Q5" s="23" t="s">
        <v>347</v>
      </c>
      <c r="R5" s="22" t="s">
        <v>374</v>
      </c>
      <c r="S5" s="23">
        <f t="shared" si="0"/>
        <v>0.93333333333333335</v>
      </c>
      <c r="U5" s="49" t="s">
        <v>375</v>
      </c>
      <c r="V5" s="75">
        <f>AVERAGE(X49:X52)</f>
        <v>0.48333333333333339</v>
      </c>
      <c r="W5" s="23" t="s">
        <v>372</v>
      </c>
      <c r="X5" s="23">
        <v>0.66666666666666663</v>
      </c>
    </row>
    <row r="6" spans="1:24" ht="15.75" customHeight="1">
      <c r="A6" s="22" t="s">
        <v>372</v>
      </c>
      <c r="B6" s="23" t="s">
        <v>346</v>
      </c>
      <c r="C6" s="23" t="s">
        <v>347</v>
      </c>
      <c r="D6" s="23" t="s">
        <v>347</v>
      </c>
      <c r="E6" s="23" t="s">
        <v>344</v>
      </c>
      <c r="F6" s="23" t="s">
        <v>347</v>
      </c>
      <c r="G6" s="23" t="s">
        <v>346</v>
      </c>
      <c r="H6" s="23" t="s">
        <v>344</v>
      </c>
      <c r="I6" s="23" t="s">
        <v>347</v>
      </c>
      <c r="J6" s="23" t="s">
        <v>347</v>
      </c>
      <c r="K6" s="23" t="s">
        <v>346</v>
      </c>
      <c r="L6" s="23" t="s">
        <v>347</v>
      </c>
      <c r="M6" s="23" t="s">
        <v>346</v>
      </c>
      <c r="N6" s="23" t="s">
        <v>344</v>
      </c>
      <c r="O6" s="23" t="s">
        <v>347</v>
      </c>
      <c r="P6" s="23" t="s">
        <v>347</v>
      </c>
      <c r="Q6" s="23" t="s">
        <v>347</v>
      </c>
      <c r="R6" s="22" t="s">
        <v>372</v>
      </c>
      <c r="S6" s="23">
        <f t="shared" si="0"/>
        <v>0.53333333333333333</v>
      </c>
      <c r="U6" s="49" t="s">
        <v>368</v>
      </c>
      <c r="V6" s="75">
        <f>AVERAGE(X20:X25)</f>
        <v>0.44444444444444442</v>
      </c>
      <c r="W6" s="23" t="s">
        <v>372</v>
      </c>
      <c r="X6" s="23">
        <v>0.53333333333333333</v>
      </c>
    </row>
    <row r="7" spans="1:24" ht="15.75" customHeight="1">
      <c r="A7" s="22" t="s">
        <v>374</v>
      </c>
      <c r="B7" s="23" t="s">
        <v>347</v>
      </c>
      <c r="C7" s="23" t="s">
        <v>347</v>
      </c>
      <c r="D7" s="23" t="s">
        <v>346</v>
      </c>
      <c r="E7" s="23" t="s">
        <v>347</v>
      </c>
      <c r="F7" s="23" t="s">
        <v>347</v>
      </c>
      <c r="G7" s="23" t="s">
        <v>347</v>
      </c>
      <c r="H7" s="23" t="s">
        <v>346</v>
      </c>
      <c r="I7" s="23" t="s">
        <v>348</v>
      </c>
      <c r="J7" s="23" t="s">
        <v>346</v>
      </c>
      <c r="K7" s="23" t="s">
        <v>347</v>
      </c>
      <c r="L7" s="23" t="s">
        <v>347</v>
      </c>
      <c r="M7" s="23" t="s">
        <v>346</v>
      </c>
      <c r="N7" s="23" t="s">
        <v>347</v>
      </c>
      <c r="O7" s="23" t="s">
        <v>347</v>
      </c>
      <c r="P7" s="23" t="s">
        <v>347</v>
      </c>
      <c r="Q7" s="23" t="s">
        <v>347</v>
      </c>
      <c r="R7" s="22" t="s">
        <v>374</v>
      </c>
      <c r="S7" s="23">
        <f t="shared" si="0"/>
        <v>0.66666666666666663</v>
      </c>
      <c r="U7" s="49" t="s">
        <v>376</v>
      </c>
      <c r="V7" s="75">
        <f>AVERAGE(X46:X48)</f>
        <v>0.24444444444444444</v>
      </c>
      <c r="W7" s="23" t="s">
        <v>372</v>
      </c>
      <c r="X7" s="23">
        <v>0.33333333333333331</v>
      </c>
    </row>
    <row r="8" spans="1:24" ht="15.75" customHeight="1">
      <c r="A8" s="22" t="s">
        <v>377</v>
      </c>
      <c r="B8" s="23" t="s">
        <v>345</v>
      </c>
      <c r="C8" s="23" t="s">
        <v>346</v>
      </c>
      <c r="D8" s="23" t="s">
        <v>347</v>
      </c>
      <c r="E8" s="23" t="s">
        <v>345</v>
      </c>
      <c r="F8" s="23" t="s">
        <v>346</v>
      </c>
      <c r="G8" s="23" t="s">
        <v>345</v>
      </c>
      <c r="H8" s="23" t="s">
        <v>347</v>
      </c>
      <c r="I8" s="23" t="s">
        <v>346</v>
      </c>
      <c r="J8" s="23" t="s">
        <v>345</v>
      </c>
      <c r="K8" s="23" t="s">
        <v>345</v>
      </c>
      <c r="L8" s="23" t="s">
        <v>345</v>
      </c>
      <c r="M8" s="23" t="s">
        <v>345</v>
      </c>
      <c r="N8" s="23" t="s">
        <v>345</v>
      </c>
      <c r="O8" s="23" t="s">
        <v>346</v>
      </c>
      <c r="P8" s="23" t="s">
        <v>345</v>
      </c>
      <c r="Q8" s="23" t="s">
        <v>346</v>
      </c>
      <c r="R8" s="22" t="s">
        <v>377</v>
      </c>
      <c r="S8" s="23">
        <f t="shared" si="0"/>
        <v>0.26666666666666666</v>
      </c>
      <c r="U8" s="49" t="s">
        <v>372</v>
      </c>
      <c r="V8" s="75">
        <f>AVERAGE(X5:X12)</f>
        <v>0.44166666666666665</v>
      </c>
      <c r="W8" s="23" t="s">
        <v>372</v>
      </c>
      <c r="X8" s="23">
        <v>0.33333333333333331</v>
      </c>
    </row>
    <row r="9" spans="1:24" ht="15.75" customHeight="1">
      <c r="A9" s="22" t="s">
        <v>368</v>
      </c>
      <c r="B9" s="23" t="s">
        <v>345</v>
      </c>
      <c r="C9" s="23" t="s">
        <v>345</v>
      </c>
      <c r="D9" s="23" t="s">
        <v>346</v>
      </c>
      <c r="E9" s="23" t="s">
        <v>344</v>
      </c>
      <c r="F9" s="23" t="s">
        <v>345</v>
      </c>
      <c r="G9" s="23" t="s">
        <v>345</v>
      </c>
      <c r="H9" s="23" t="s">
        <v>345</v>
      </c>
      <c r="I9" s="23" t="s">
        <v>345</v>
      </c>
      <c r="J9" s="23" t="s">
        <v>346</v>
      </c>
      <c r="K9" s="23" t="s">
        <v>345</v>
      </c>
      <c r="L9" s="23" t="s">
        <v>344</v>
      </c>
      <c r="M9" s="23" t="s">
        <v>347</v>
      </c>
      <c r="N9" s="23" t="s">
        <v>345</v>
      </c>
      <c r="O9" s="23" t="s">
        <v>345</v>
      </c>
      <c r="P9" s="23" t="s">
        <v>345</v>
      </c>
      <c r="Q9" s="23" t="s">
        <v>345</v>
      </c>
      <c r="R9" s="22" t="s">
        <v>368</v>
      </c>
      <c r="S9" s="23">
        <f t="shared" si="0"/>
        <v>0.66666666666666663</v>
      </c>
      <c r="U9" s="49" t="s">
        <v>378</v>
      </c>
      <c r="V9" s="75">
        <f>AVERAGE(X30:X34)</f>
        <v>0.58666666666666667</v>
      </c>
      <c r="W9" s="23" t="s">
        <v>372</v>
      </c>
      <c r="X9" s="23">
        <v>0.2</v>
      </c>
    </row>
    <row r="10" spans="1:24" ht="15.75" customHeight="1">
      <c r="A10" s="22" t="s">
        <v>375</v>
      </c>
      <c r="B10" s="23" t="s">
        <v>346</v>
      </c>
      <c r="C10" s="23" t="s">
        <v>346</v>
      </c>
      <c r="D10" s="23" t="s">
        <v>348</v>
      </c>
      <c r="E10" s="23" t="s">
        <v>348</v>
      </c>
      <c r="F10" s="23" t="s">
        <v>193</v>
      </c>
      <c r="G10" s="23" t="s">
        <v>348</v>
      </c>
      <c r="H10" s="23" t="s">
        <v>347</v>
      </c>
      <c r="I10" s="23" t="s">
        <v>346</v>
      </c>
      <c r="J10" s="23" t="s">
        <v>346</v>
      </c>
      <c r="K10" s="23" t="s">
        <v>346</v>
      </c>
      <c r="L10" s="23" t="s">
        <v>344</v>
      </c>
      <c r="M10" s="23" t="s">
        <v>345</v>
      </c>
      <c r="N10" s="23" t="s">
        <v>346</v>
      </c>
      <c r="O10" s="23" t="s">
        <v>346</v>
      </c>
      <c r="P10" s="23" t="s">
        <v>346</v>
      </c>
      <c r="Q10" s="23" t="s">
        <v>346</v>
      </c>
      <c r="R10" s="22" t="s">
        <v>375</v>
      </c>
      <c r="S10" s="23">
        <f t="shared" si="0"/>
        <v>0.53333333333333333</v>
      </c>
      <c r="U10" s="49" t="s">
        <v>370</v>
      </c>
      <c r="V10" s="75">
        <f>AVERAGE(X35:X38)</f>
        <v>0.41666666666666669</v>
      </c>
      <c r="W10" s="23" t="s">
        <v>372</v>
      </c>
      <c r="X10" s="23">
        <v>0.73333333333333328</v>
      </c>
    </row>
    <row r="11" spans="1:24" ht="15.75" customHeight="1">
      <c r="A11" s="22" t="s">
        <v>376</v>
      </c>
      <c r="B11" s="23" t="s">
        <v>346</v>
      </c>
      <c r="C11" s="23" t="s">
        <v>348</v>
      </c>
      <c r="D11" s="23" t="s">
        <v>346</v>
      </c>
      <c r="E11" s="23" t="s">
        <v>346</v>
      </c>
      <c r="F11" s="23" t="s">
        <v>346</v>
      </c>
      <c r="G11" s="23" t="s">
        <v>348</v>
      </c>
      <c r="H11" s="23" t="s">
        <v>347</v>
      </c>
      <c r="I11" s="23" t="s">
        <v>346</v>
      </c>
      <c r="J11" s="23" t="s">
        <v>346</v>
      </c>
      <c r="K11" s="23" t="s">
        <v>347</v>
      </c>
      <c r="L11" s="23" t="s">
        <v>346</v>
      </c>
      <c r="M11" s="23" t="s">
        <v>344</v>
      </c>
      <c r="N11" s="23" t="s">
        <v>346</v>
      </c>
      <c r="O11" s="23" t="s">
        <v>348</v>
      </c>
      <c r="P11" s="23" t="s">
        <v>348</v>
      </c>
      <c r="Q11" s="23" t="s">
        <v>348</v>
      </c>
      <c r="R11" s="22" t="s">
        <v>376</v>
      </c>
      <c r="S11" s="23">
        <f t="shared" si="0"/>
        <v>0.26666666666666666</v>
      </c>
      <c r="U11" s="49" t="s">
        <v>379</v>
      </c>
      <c r="V11" s="75">
        <f>AVERAGE(X41:X45)</f>
        <v>0.54666666666666663</v>
      </c>
      <c r="W11" s="23" t="s">
        <v>372</v>
      </c>
      <c r="X11" s="23">
        <v>0.4</v>
      </c>
    </row>
    <row r="12" spans="1:24" ht="15.75" customHeight="1">
      <c r="A12" s="22" t="s">
        <v>369</v>
      </c>
      <c r="B12" s="23" t="s">
        <v>348</v>
      </c>
      <c r="C12" s="23" t="s">
        <v>345</v>
      </c>
      <c r="D12" s="23" t="s">
        <v>347</v>
      </c>
      <c r="E12" s="23" t="s">
        <v>344</v>
      </c>
      <c r="F12" s="23" t="s">
        <v>344</v>
      </c>
      <c r="G12" s="23" t="s">
        <v>347</v>
      </c>
      <c r="H12" s="23" t="s">
        <v>347</v>
      </c>
      <c r="I12" s="23" t="s">
        <v>345</v>
      </c>
      <c r="J12" s="23" t="s">
        <v>345</v>
      </c>
      <c r="K12" s="23" t="s">
        <v>346</v>
      </c>
      <c r="L12" s="23" t="s">
        <v>347</v>
      </c>
      <c r="M12" s="23" t="s">
        <v>345</v>
      </c>
      <c r="N12" s="23" t="s">
        <v>347</v>
      </c>
      <c r="O12" s="23" t="s">
        <v>345</v>
      </c>
      <c r="P12" s="23" t="s">
        <v>347</v>
      </c>
      <c r="Q12" s="23" t="s">
        <v>345</v>
      </c>
      <c r="R12" s="22" t="s">
        <v>369</v>
      </c>
      <c r="S12" s="23">
        <f t="shared" si="0"/>
        <v>0.33333333333333331</v>
      </c>
      <c r="U12" s="49" t="s">
        <v>380</v>
      </c>
      <c r="V12" s="75">
        <f>AVERAGE(X26:X29)</f>
        <v>0.3666666666666667</v>
      </c>
      <c r="W12" s="23" t="s">
        <v>372</v>
      </c>
      <c r="X12" s="23">
        <v>0.33333333333333331</v>
      </c>
    </row>
    <row r="13" spans="1:24" ht="15.75" customHeight="1">
      <c r="A13" s="22" t="s">
        <v>376</v>
      </c>
      <c r="B13" s="23" t="s">
        <v>347</v>
      </c>
      <c r="C13" s="23" t="s">
        <v>348</v>
      </c>
      <c r="D13" s="23" t="s">
        <v>346</v>
      </c>
      <c r="E13" s="23" t="s">
        <v>347</v>
      </c>
      <c r="F13" s="23" t="s">
        <v>348</v>
      </c>
      <c r="G13" s="23" t="s">
        <v>344</v>
      </c>
      <c r="H13" s="23" t="s">
        <v>347</v>
      </c>
      <c r="I13" s="23" t="s">
        <v>348</v>
      </c>
      <c r="J13" s="23" t="s">
        <v>347</v>
      </c>
      <c r="K13" s="23" t="s">
        <v>347</v>
      </c>
      <c r="L13" s="23" t="s">
        <v>347</v>
      </c>
      <c r="M13" s="23" t="s">
        <v>346</v>
      </c>
      <c r="N13" s="23" t="s">
        <v>347</v>
      </c>
      <c r="O13" s="23" t="s">
        <v>348</v>
      </c>
      <c r="P13" s="23" t="s">
        <v>348</v>
      </c>
      <c r="Q13" s="23" t="s">
        <v>348</v>
      </c>
      <c r="R13" s="22" t="s">
        <v>376</v>
      </c>
      <c r="S13" s="23">
        <f t="shared" si="0"/>
        <v>0.33333333333333331</v>
      </c>
      <c r="V13" s="75">
        <f>AVERAGE(V2:V12)</f>
        <v>0.43192640692640699</v>
      </c>
      <c r="W13" s="23" t="s">
        <v>371</v>
      </c>
      <c r="X13" s="23">
        <v>0</v>
      </c>
    </row>
    <row r="14" spans="1:24" ht="15.75" customHeight="1">
      <c r="A14" s="22" t="s">
        <v>372</v>
      </c>
      <c r="B14" s="23" t="s">
        <v>348</v>
      </c>
      <c r="C14" s="23" t="s">
        <v>345</v>
      </c>
      <c r="D14" s="23" t="s">
        <v>346</v>
      </c>
      <c r="E14" s="23" t="s">
        <v>348</v>
      </c>
      <c r="F14" s="23" t="s">
        <v>346</v>
      </c>
      <c r="G14" s="23" t="s">
        <v>348</v>
      </c>
      <c r="H14" s="23" t="s">
        <v>344</v>
      </c>
      <c r="I14" s="23" t="s">
        <v>345</v>
      </c>
      <c r="J14" s="23" t="s">
        <v>347</v>
      </c>
      <c r="K14" s="23" t="s">
        <v>345</v>
      </c>
      <c r="L14" s="23" t="s">
        <v>348</v>
      </c>
      <c r="M14" s="23" t="s">
        <v>346</v>
      </c>
      <c r="N14" s="23" t="s">
        <v>348</v>
      </c>
      <c r="O14" s="23" t="s">
        <v>345</v>
      </c>
      <c r="P14" s="23" t="s">
        <v>345</v>
      </c>
      <c r="Q14" s="23" t="s">
        <v>345</v>
      </c>
      <c r="R14" s="22" t="s">
        <v>372</v>
      </c>
      <c r="S14" s="23">
        <f t="shared" si="0"/>
        <v>0.33333333333333331</v>
      </c>
      <c r="W14" s="23" t="s">
        <v>371</v>
      </c>
      <c r="X14" s="23">
        <v>0.4</v>
      </c>
    </row>
    <row r="15" spans="1:24" ht="15.75" customHeight="1">
      <c r="A15" s="22" t="s">
        <v>379</v>
      </c>
      <c r="B15" s="23" t="s">
        <v>348</v>
      </c>
      <c r="C15" s="23" t="s">
        <v>344</v>
      </c>
      <c r="D15" s="23" t="s">
        <v>346</v>
      </c>
      <c r="E15" s="23" t="s">
        <v>348</v>
      </c>
      <c r="F15" s="23" t="s">
        <v>344</v>
      </c>
      <c r="G15" s="23" t="s">
        <v>345</v>
      </c>
      <c r="H15" s="23" t="s">
        <v>344</v>
      </c>
      <c r="I15" s="23" t="s">
        <v>348</v>
      </c>
      <c r="J15" s="23" t="s">
        <v>344</v>
      </c>
      <c r="K15" s="23" t="s">
        <v>344</v>
      </c>
      <c r="L15" s="23" t="s">
        <v>344</v>
      </c>
      <c r="M15" s="23" t="s">
        <v>344</v>
      </c>
      <c r="N15" s="23" t="s">
        <v>346</v>
      </c>
      <c r="O15" s="23" t="s">
        <v>344</v>
      </c>
      <c r="P15" s="23" t="s">
        <v>346</v>
      </c>
      <c r="Q15" s="23" t="s">
        <v>344</v>
      </c>
      <c r="R15" s="22" t="s">
        <v>379</v>
      </c>
      <c r="S15" s="23">
        <f t="shared" si="0"/>
        <v>0.53333333333333333</v>
      </c>
      <c r="W15" s="23" t="s">
        <v>371</v>
      </c>
      <c r="X15" s="23">
        <v>0.46666666666666667</v>
      </c>
    </row>
    <row r="16" spans="1:24" ht="15.75" customHeight="1">
      <c r="A16" s="22" t="s">
        <v>372</v>
      </c>
      <c r="B16" s="23" t="s">
        <v>345</v>
      </c>
      <c r="C16" s="23" t="s">
        <v>347</v>
      </c>
      <c r="D16" s="23" t="s">
        <v>345</v>
      </c>
      <c r="E16" s="23" t="s">
        <v>348</v>
      </c>
      <c r="F16" s="23" t="s">
        <v>348</v>
      </c>
      <c r="G16" s="23" t="s">
        <v>346</v>
      </c>
      <c r="H16" s="23" t="s">
        <v>346</v>
      </c>
      <c r="I16" s="23" t="s">
        <v>345</v>
      </c>
      <c r="J16" s="23" t="s">
        <v>344</v>
      </c>
      <c r="K16" s="23" t="s">
        <v>347</v>
      </c>
      <c r="L16" s="23" t="s">
        <v>348</v>
      </c>
      <c r="M16" s="23" t="s">
        <v>347</v>
      </c>
      <c r="N16" s="23" t="s">
        <v>348</v>
      </c>
      <c r="O16" s="23" t="s">
        <v>345</v>
      </c>
      <c r="P16" s="23" t="s">
        <v>345</v>
      </c>
      <c r="Q16" s="23" t="s">
        <v>345</v>
      </c>
      <c r="R16" s="22" t="s">
        <v>372</v>
      </c>
      <c r="S16" s="23">
        <f t="shared" si="0"/>
        <v>0.33333333333333331</v>
      </c>
      <c r="W16" s="23" t="s">
        <v>371</v>
      </c>
      <c r="X16" s="23">
        <v>0.4</v>
      </c>
    </row>
    <row r="17" spans="1:24" ht="15.75" customHeight="1">
      <c r="A17" s="22" t="s">
        <v>379</v>
      </c>
      <c r="B17" s="23" t="s">
        <v>348</v>
      </c>
      <c r="C17" s="23" t="s">
        <v>348</v>
      </c>
      <c r="D17" s="23" t="s">
        <v>347</v>
      </c>
      <c r="E17" s="23" t="s">
        <v>348</v>
      </c>
      <c r="F17" s="23" t="s">
        <v>345</v>
      </c>
      <c r="G17" s="23" t="s">
        <v>346</v>
      </c>
      <c r="H17" s="23" t="s">
        <v>347</v>
      </c>
      <c r="I17" s="23" t="s">
        <v>348</v>
      </c>
      <c r="J17" s="23" t="s">
        <v>346</v>
      </c>
      <c r="K17" s="23" t="s">
        <v>348</v>
      </c>
      <c r="L17" s="23" t="s">
        <v>346</v>
      </c>
      <c r="M17" s="23" t="s">
        <v>348</v>
      </c>
      <c r="N17" s="23" t="s">
        <v>345</v>
      </c>
      <c r="O17" s="23" t="s">
        <v>348</v>
      </c>
      <c r="P17" s="23" t="s">
        <v>348</v>
      </c>
      <c r="Q17" s="23" t="s">
        <v>348</v>
      </c>
      <c r="R17" s="22" t="s">
        <v>379</v>
      </c>
      <c r="S17" s="23">
        <f t="shared" si="0"/>
        <v>0.53333333333333333</v>
      </c>
      <c r="W17" s="23" t="s">
        <v>371</v>
      </c>
      <c r="X17" s="23">
        <v>0.46666666666666667</v>
      </c>
    </row>
    <row r="18" spans="1:24" ht="15.75" customHeight="1">
      <c r="A18" s="22" t="s">
        <v>377</v>
      </c>
      <c r="B18" s="23" t="s">
        <v>345</v>
      </c>
      <c r="C18" s="23" t="s">
        <v>348</v>
      </c>
      <c r="D18" s="23" t="s">
        <v>193</v>
      </c>
      <c r="E18" s="23" t="s">
        <v>348</v>
      </c>
      <c r="F18" s="23" t="s">
        <v>345</v>
      </c>
      <c r="G18" s="23" t="s">
        <v>345</v>
      </c>
      <c r="H18" s="23" t="s">
        <v>346</v>
      </c>
      <c r="I18" s="23" t="s">
        <v>345</v>
      </c>
      <c r="J18" s="23" t="s">
        <v>347</v>
      </c>
      <c r="K18" s="23" t="s">
        <v>345</v>
      </c>
      <c r="L18" s="23" t="s">
        <v>345</v>
      </c>
      <c r="M18" s="23" t="s">
        <v>345</v>
      </c>
      <c r="N18" s="23" t="s">
        <v>348</v>
      </c>
      <c r="O18" s="23" t="s">
        <v>345</v>
      </c>
      <c r="P18" s="23" t="s">
        <v>345</v>
      </c>
      <c r="Q18" s="23" t="s">
        <v>345</v>
      </c>
      <c r="R18" s="22" t="s">
        <v>377</v>
      </c>
      <c r="S18" s="23">
        <f t="shared" si="0"/>
        <v>0.6</v>
      </c>
      <c r="W18" s="23" t="s">
        <v>371</v>
      </c>
      <c r="X18" s="23">
        <v>0.26666666666666666</v>
      </c>
    </row>
    <row r="19" spans="1:24" ht="15.75" customHeight="1">
      <c r="A19" s="22" t="s">
        <v>372</v>
      </c>
      <c r="B19" s="23" t="s">
        <v>347</v>
      </c>
      <c r="C19" s="23" t="s">
        <v>344</v>
      </c>
      <c r="D19" s="23" t="s">
        <v>193</v>
      </c>
      <c r="E19" s="23" t="s">
        <v>348</v>
      </c>
      <c r="F19" s="23" t="s">
        <v>345</v>
      </c>
      <c r="G19" s="23" t="s">
        <v>347</v>
      </c>
      <c r="H19" s="23" t="s">
        <v>347</v>
      </c>
      <c r="I19" s="23" t="s">
        <v>347</v>
      </c>
      <c r="J19" s="23" t="s">
        <v>345</v>
      </c>
      <c r="K19" s="23" t="s">
        <v>346</v>
      </c>
      <c r="L19" s="23" t="s">
        <v>346</v>
      </c>
      <c r="M19" s="23" t="s">
        <v>346</v>
      </c>
      <c r="N19" s="23" t="s">
        <v>347</v>
      </c>
      <c r="O19" s="23" t="s">
        <v>344</v>
      </c>
      <c r="P19" s="23" t="s">
        <v>344</v>
      </c>
      <c r="Q19" s="23" t="s">
        <v>344</v>
      </c>
      <c r="R19" s="22" t="s">
        <v>372</v>
      </c>
      <c r="S19" s="23">
        <f t="shared" si="0"/>
        <v>0.2</v>
      </c>
      <c r="W19" s="23" t="s">
        <v>371</v>
      </c>
      <c r="X19" s="23">
        <v>0.4</v>
      </c>
    </row>
    <row r="20" spans="1:24" ht="15.75" customHeight="1">
      <c r="A20" s="22" t="s">
        <v>375</v>
      </c>
      <c r="B20" s="23" t="s">
        <v>348</v>
      </c>
      <c r="C20" s="23" t="s">
        <v>344</v>
      </c>
      <c r="D20" s="23" t="s">
        <v>193</v>
      </c>
      <c r="E20" s="23" t="s">
        <v>348</v>
      </c>
      <c r="F20" s="23" t="s">
        <v>344</v>
      </c>
      <c r="G20" s="23" t="s">
        <v>344</v>
      </c>
      <c r="H20" s="23" t="s">
        <v>347</v>
      </c>
      <c r="I20" s="23" t="s">
        <v>344</v>
      </c>
      <c r="J20" s="23" t="s">
        <v>345</v>
      </c>
      <c r="K20" s="23" t="s">
        <v>344</v>
      </c>
      <c r="L20" s="23" t="s">
        <v>348</v>
      </c>
      <c r="M20" s="23" t="s">
        <v>344</v>
      </c>
      <c r="N20" s="23" t="s">
        <v>347</v>
      </c>
      <c r="O20" s="23" t="s">
        <v>346</v>
      </c>
      <c r="P20" s="23" t="s">
        <v>345</v>
      </c>
      <c r="Q20" s="23" t="s">
        <v>345</v>
      </c>
      <c r="R20" s="22" t="s">
        <v>375</v>
      </c>
      <c r="S20" s="23">
        <f t="shared" si="0"/>
        <v>0.13333333333333333</v>
      </c>
      <c r="W20" s="23" t="s">
        <v>368</v>
      </c>
      <c r="X20" s="23">
        <v>0.73333333333333328</v>
      </c>
    </row>
    <row r="21" spans="1:24" ht="15.75" customHeight="1">
      <c r="A21" s="22" t="s">
        <v>368</v>
      </c>
      <c r="B21" s="23" t="s">
        <v>346</v>
      </c>
      <c r="C21" s="23" t="s">
        <v>347</v>
      </c>
      <c r="D21" s="23" t="s">
        <v>193</v>
      </c>
      <c r="E21" s="23" t="s">
        <v>348</v>
      </c>
      <c r="F21" s="23" t="s">
        <v>348</v>
      </c>
      <c r="G21" s="23" t="s">
        <v>345</v>
      </c>
      <c r="H21" s="23" t="s">
        <v>347</v>
      </c>
      <c r="I21" s="23" t="s">
        <v>347</v>
      </c>
      <c r="J21" s="23" t="s">
        <v>344</v>
      </c>
      <c r="K21" s="23" t="s">
        <v>348</v>
      </c>
      <c r="L21" s="23" t="s">
        <v>347</v>
      </c>
      <c r="M21" s="23" t="s">
        <v>344</v>
      </c>
      <c r="N21" s="23" t="s">
        <v>346</v>
      </c>
      <c r="O21" s="23" t="s">
        <v>344</v>
      </c>
      <c r="P21" s="23" t="s">
        <v>344</v>
      </c>
      <c r="Q21" s="23" t="s">
        <v>344</v>
      </c>
      <c r="R21" s="22" t="s">
        <v>368</v>
      </c>
      <c r="S21" s="23">
        <f t="shared" si="0"/>
        <v>0.26666666666666666</v>
      </c>
      <c r="W21" s="23" t="s">
        <v>368</v>
      </c>
      <c r="X21" s="23">
        <v>0.66666666666666663</v>
      </c>
    </row>
    <row r="22" spans="1:24" ht="15.75" customHeight="1">
      <c r="A22" s="22" t="s">
        <v>371</v>
      </c>
      <c r="B22" s="23" t="s">
        <v>347</v>
      </c>
      <c r="C22" s="23" t="s">
        <v>348</v>
      </c>
      <c r="D22" s="23" t="s">
        <v>193</v>
      </c>
      <c r="E22" s="23" t="s">
        <v>348</v>
      </c>
      <c r="F22" s="23" t="s">
        <v>348</v>
      </c>
      <c r="G22" s="23" t="s">
        <v>348</v>
      </c>
      <c r="H22" s="23" t="s">
        <v>345</v>
      </c>
      <c r="I22" s="23" t="s">
        <v>346</v>
      </c>
      <c r="J22" s="23" t="s">
        <v>345</v>
      </c>
      <c r="K22" s="23" t="s">
        <v>345</v>
      </c>
      <c r="L22" s="23" t="s">
        <v>346</v>
      </c>
      <c r="M22" s="23" t="s">
        <v>348</v>
      </c>
      <c r="N22" s="23" t="s">
        <v>345</v>
      </c>
      <c r="O22" s="23" t="s">
        <v>345</v>
      </c>
      <c r="P22" s="23" t="s">
        <v>346</v>
      </c>
      <c r="Q22" s="23" t="s">
        <v>344</v>
      </c>
      <c r="R22" s="22" t="s">
        <v>371</v>
      </c>
      <c r="S22" s="23">
        <f t="shared" si="0"/>
        <v>0</v>
      </c>
      <c r="W22" s="23" t="s">
        <v>368</v>
      </c>
      <c r="X22" s="23">
        <v>0.26666666666666666</v>
      </c>
    </row>
    <row r="23" spans="1:24" ht="15.75" customHeight="1">
      <c r="A23" s="22" t="s">
        <v>381</v>
      </c>
      <c r="B23" s="23" t="s">
        <v>348</v>
      </c>
      <c r="C23" s="23" t="s">
        <v>345</v>
      </c>
      <c r="D23" s="23" t="s">
        <v>193</v>
      </c>
      <c r="E23" s="23" t="s">
        <v>348</v>
      </c>
      <c r="F23" s="23" t="s">
        <v>345</v>
      </c>
      <c r="G23" s="23" t="s">
        <v>346</v>
      </c>
      <c r="H23" s="23" t="s">
        <v>348</v>
      </c>
      <c r="I23" s="23" t="s">
        <v>345</v>
      </c>
      <c r="J23" s="23" t="s">
        <v>348</v>
      </c>
      <c r="K23" s="23" t="s">
        <v>348</v>
      </c>
      <c r="L23" s="23" t="s">
        <v>348</v>
      </c>
      <c r="M23" s="23" t="s">
        <v>348</v>
      </c>
      <c r="N23" s="23" t="s">
        <v>346</v>
      </c>
      <c r="O23" s="23" t="s">
        <v>348</v>
      </c>
      <c r="P23" s="23" t="s">
        <v>346</v>
      </c>
      <c r="Q23" s="23" t="s">
        <v>348</v>
      </c>
      <c r="R23" s="22" t="s">
        <v>381</v>
      </c>
      <c r="S23" s="23">
        <f t="shared" si="0"/>
        <v>0.53333333333333333</v>
      </c>
      <c r="W23" s="23" t="s">
        <v>368</v>
      </c>
      <c r="X23" s="23">
        <v>0.26666666666666666</v>
      </c>
    </row>
    <row r="24" spans="1:24" ht="15.75" customHeight="1">
      <c r="A24" s="22" t="s">
        <v>371</v>
      </c>
      <c r="B24" s="23" t="s">
        <v>348</v>
      </c>
      <c r="C24" s="23" t="s">
        <v>346</v>
      </c>
      <c r="D24" s="23" t="s">
        <v>193</v>
      </c>
      <c r="E24" s="23" t="s">
        <v>348</v>
      </c>
      <c r="F24" s="23" t="s">
        <v>193</v>
      </c>
      <c r="G24" s="23" t="s">
        <v>345</v>
      </c>
      <c r="H24" s="23" t="s">
        <v>345</v>
      </c>
      <c r="I24" s="23" t="s">
        <v>347</v>
      </c>
      <c r="J24" s="23" t="s">
        <v>346</v>
      </c>
      <c r="K24" s="23" t="s">
        <v>345</v>
      </c>
      <c r="L24" s="23" t="s">
        <v>347</v>
      </c>
      <c r="M24" s="23" t="s">
        <v>346</v>
      </c>
      <c r="N24" s="23" t="s">
        <v>346</v>
      </c>
      <c r="O24" s="23" t="s">
        <v>346</v>
      </c>
      <c r="P24" s="23" t="s">
        <v>346</v>
      </c>
      <c r="Q24" s="23" t="s">
        <v>346</v>
      </c>
      <c r="R24" s="22" t="s">
        <v>371</v>
      </c>
      <c r="S24" s="23">
        <f t="shared" si="0"/>
        <v>0.4</v>
      </c>
      <c r="W24" s="23" t="s">
        <v>368</v>
      </c>
      <c r="X24" s="23">
        <v>0.33333333333333331</v>
      </c>
    </row>
    <row r="25" spans="1:24" ht="15.75" customHeight="1">
      <c r="A25" s="22" t="s">
        <v>370</v>
      </c>
      <c r="B25" s="23" t="s">
        <v>347</v>
      </c>
      <c r="C25" s="23" t="s">
        <v>347</v>
      </c>
      <c r="D25" s="23" t="s">
        <v>193</v>
      </c>
      <c r="E25" s="23" t="s">
        <v>348</v>
      </c>
      <c r="F25" s="23" t="s">
        <v>193</v>
      </c>
      <c r="G25" s="23" t="s">
        <v>345</v>
      </c>
      <c r="H25" s="23" t="s">
        <v>347</v>
      </c>
      <c r="I25" s="23" t="s">
        <v>348</v>
      </c>
      <c r="J25" s="23" t="s">
        <v>344</v>
      </c>
      <c r="K25" s="23" t="s">
        <v>345</v>
      </c>
      <c r="L25" s="23" t="s">
        <v>344</v>
      </c>
      <c r="M25" s="23" t="s">
        <v>347</v>
      </c>
      <c r="N25" s="23" t="s">
        <v>346</v>
      </c>
      <c r="O25" s="23" t="s">
        <v>347</v>
      </c>
      <c r="P25" s="23" t="s">
        <v>346</v>
      </c>
      <c r="Q25" s="23" t="s">
        <v>347</v>
      </c>
      <c r="R25" s="22" t="s">
        <v>370</v>
      </c>
      <c r="S25" s="23">
        <f t="shared" si="0"/>
        <v>0.33333333333333331</v>
      </c>
      <c r="W25" s="23" t="s">
        <v>368</v>
      </c>
      <c r="X25" s="23">
        <v>0.4</v>
      </c>
    </row>
    <row r="26" spans="1:24" ht="15.75" customHeight="1">
      <c r="A26" s="22" t="s">
        <v>371</v>
      </c>
      <c r="B26" s="23" t="s">
        <v>346</v>
      </c>
      <c r="C26" s="23" t="s">
        <v>346</v>
      </c>
      <c r="D26" s="23" t="s">
        <v>193</v>
      </c>
      <c r="E26" s="23" t="s">
        <v>348</v>
      </c>
      <c r="F26" s="23" t="s">
        <v>193</v>
      </c>
      <c r="G26" s="23" t="s">
        <v>348</v>
      </c>
      <c r="H26" s="23" t="s">
        <v>346</v>
      </c>
      <c r="I26" s="23" t="s">
        <v>346</v>
      </c>
      <c r="J26" s="23" t="s">
        <v>346</v>
      </c>
      <c r="K26" s="23" t="s">
        <v>348</v>
      </c>
      <c r="L26" s="23" t="s">
        <v>347</v>
      </c>
      <c r="M26" s="23" t="s">
        <v>344</v>
      </c>
      <c r="N26" s="23" t="s">
        <v>347</v>
      </c>
      <c r="O26" s="23" t="s">
        <v>346</v>
      </c>
      <c r="P26" s="23" t="s">
        <v>346</v>
      </c>
      <c r="Q26" s="23" t="s">
        <v>346</v>
      </c>
      <c r="R26" s="22" t="s">
        <v>371</v>
      </c>
      <c r="S26" s="23">
        <f t="shared" si="0"/>
        <v>0.46666666666666667</v>
      </c>
      <c r="W26" s="23" t="s">
        <v>377</v>
      </c>
      <c r="X26" s="23">
        <v>0.26666666666666666</v>
      </c>
    </row>
    <row r="27" spans="1:24" ht="15.75" customHeight="1">
      <c r="A27" s="22" t="s">
        <v>375</v>
      </c>
      <c r="B27" s="23" t="s">
        <v>347</v>
      </c>
      <c r="C27" s="23" t="s">
        <v>347</v>
      </c>
      <c r="D27" s="23" t="s">
        <v>347</v>
      </c>
      <c r="E27" s="23" t="s">
        <v>347</v>
      </c>
      <c r="F27" s="23" t="s">
        <v>344</v>
      </c>
      <c r="G27" s="23" t="s">
        <v>346</v>
      </c>
      <c r="H27" s="23" t="s">
        <v>347</v>
      </c>
      <c r="I27" s="23" t="s">
        <v>347</v>
      </c>
      <c r="J27" s="23" t="s">
        <v>347</v>
      </c>
      <c r="K27" s="23" t="s">
        <v>347</v>
      </c>
      <c r="L27" s="23" t="s">
        <v>344</v>
      </c>
      <c r="M27" s="23" t="s">
        <v>347</v>
      </c>
      <c r="N27" s="23" t="s">
        <v>347</v>
      </c>
      <c r="O27" s="23" t="s">
        <v>347</v>
      </c>
      <c r="P27" s="23" t="s">
        <v>347</v>
      </c>
      <c r="Q27" s="23" t="s">
        <v>347</v>
      </c>
      <c r="R27" s="22" t="s">
        <v>375</v>
      </c>
      <c r="S27" s="23">
        <f t="shared" si="0"/>
        <v>0.8</v>
      </c>
      <c r="W27" s="23" t="s">
        <v>377</v>
      </c>
      <c r="X27" s="23">
        <v>0.6</v>
      </c>
    </row>
    <row r="28" spans="1:24" ht="15.75" customHeight="1">
      <c r="A28" s="22" t="s">
        <v>374</v>
      </c>
      <c r="B28" s="23" t="s">
        <v>347</v>
      </c>
      <c r="C28" s="23" t="s">
        <v>347</v>
      </c>
      <c r="D28" s="23" t="s">
        <v>347</v>
      </c>
      <c r="E28" s="23" t="s">
        <v>347</v>
      </c>
      <c r="F28" s="23" t="s">
        <v>347</v>
      </c>
      <c r="G28" s="23" t="s">
        <v>347</v>
      </c>
      <c r="H28" s="23" t="s">
        <v>347</v>
      </c>
      <c r="I28" s="23" t="s">
        <v>348</v>
      </c>
      <c r="J28" s="23" t="s">
        <v>347</v>
      </c>
      <c r="K28" s="23" t="s">
        <v>346</v>
      </c>
      <c r="L28" s="23" t="s">
        <v>347</v>
      </c>
      <c r="M28" s="23" t="s">
        <v>344</v>
      </c>
      <c r="N28" s="23" t="s">
        <v>346</v>
      </c>
      <c r="O28" s="23" t="s">
        <v>347</v>
      </c>
      <c r="P28" s="23" t="s">
        <v>347</v>
      </c>
      <c r="Q28" s="23" t="s">
        <v>347</v>
      </c>
      <c r="R28" s="22" t="s">
        <v>374</v>
      </c>
      <c r="S28" s="23">
        <f t="shared" si="0"/>
        <v>0.73333333333333328</v>
      </c>
      <c r="W28" s="23" t="s">
        <v>377</v>
      </c>
      <c r="X28" s="23">
        <v>0.6</v>
      </c>
    </row>
    <row r="29" spans="1:24" ht="15.75" customHeight="1">
      <c r="A29" s="22" t="s">
        <v>372</v>
      </c>
      <c r="B29" s="23" t="s">
        <v>344</v>
      </c>
      <c r="C29" s="23" t="s">
        <v>344</v>
      </c>
      <c r="D29" s="23" t="s">
        <v>346</v>
      </c>
      <c r="E29" s="23" t="s">
        <v>344</v>
      </c>
      <c r="F29" s="23" t="s">
        <v>344</v>
      </c>
      <c r="G29" s="23" t="s">
        <v>344</v>
      </c>
      <c r="H29" s="23" t="s">
        <v>344</v>
      </c>
      <c r="I29" s="23" t="s">
        <v>344</v>
      </c>
      <c r="J29" s="23" t="s">
        <v>348</v>
      </c>
      <c r="K29" s="23" t="s">
        <v>346</v>
      </c>
      <c r="L29" s="23" t="s">
        <v>344</v>
      </c>
      <c r="M29" s="23" t="s">
        <v>344</v>
      </c>
      <c r="N29" s="23" t="s">
        <v>345</v>
      </c>
      <c r="O29" s="23" t="s">
        <v>344</v>
      </c>
      <c r="P29" s="23" t="s">
        <v>344</v>
      </c>
      <c r="Q29" s="23" t="s">
        <v>344</v>
      </c>
      <c r="R29" s="22" t="s">
        <v>372</v>
      </c>
      <c r="S29" s="23">
        <f t="shared" si="0"/>
        <v>0.73333333333333328</v>
      </c>
      <c r="W29" s="23" t="s">
        <v>377</v>
      </c>
      <c r="X29" s="23">
        <v>0</v>
      </c>
    </row>
    <row r="30" spans="1:24" ht="15.75" customHeight="1">
      <c r="A30" s="22" t="s">
        <v>379</v>
      </c>
      <c r="B30" s="23" t="s">
        <v>345</v>
      </c>
      <c r="C30" s="23" t="s">
        <v>346</v>
      </c>
      <c r="D30" s="23" t="s">
        <v>347</v>
      </c>
      <c r="E30" s="23" t="s">
        <v>347</v>
      </c>
      <c r="F30" s="23" t="s">
        <v>346</v>
      </c>
      <c r="G30" s="23" t="s">
        <v>345</v>
      </c>
      <c r="H30" s="23" t="s">
        <v>346</v>
      </c>
      <c r="I30" s="23" t="s">
        <v>346</v>
      </c>
      <c r="J30" s="23" t="s">
        <v>346</v>
      </c>
      <c r="K30" s="23" t="s">
        <v>346</v>
      </c>
      <c r="L30" s="23" t="s">
        <v>345</v>
      </c>
      <c r="M30" s="23" t="s">
        <v>346</v>
      </c>
      <c r="N30" s="23" t="s">
        <v>344</v>
      </c>
      <c r="O30" s="23" t="s">
        <v>346</v>
      </c>
      <c r="P30" s="23" t="s">
        <v>346</v>
      </c>
      <c r="Q30" s="23" t="s">
        <v>346</v>
      </c>
      <c r="R30" s="22" t="s">
        <v>379</v>
      </c>
      <c r="S30" s="23">
        <f t="shared" si="0"/>
        <v>0.6</v>
      </c>
      <c r="W30" s="23" t="s">
        <v>374</v>
      </c>
      <c r="X30" s="23">
        <v>0.93333333333333335</v>
      </c>
    </row>
    <row r="31" spans="1:24" ht="15.75" customHeight="1">
      <c r="A31" s="22" t="s">
        <v>369</v>
      </c>
      <c r="B31" s="23" t="s">
        <v>348</v>
      </c>
      <c r="C31" s="23" t="s">
        <v>348</v>
      </c>
      <c r="D31" s="23" t="s">
        <v>347</v>
      </c>
      <c r="E31" s="23" t="s">
        <v>347</v>
      </c>
      <c r="F31" s="23" t="s">
        <v>348</v>
      </c>
      <c r="G31" s="23" t="s">
        <v>346</v>
      </c>
      <c r="H31" s="23" t="s">
        <v>348</v>
      </c>
      <c r="I31" s="23" t="s">
        <v>348</v>
      </c>
      <c r="J31" s="23" t="s">
        <v>348</v>
      </c>
      <c r="K31" s="23" t="s">
        <v>345</v>
      </c>
      <c r="L31" s="23" t="s">
        <v>348</v>
      </c>
      <c r="M31" s="23" t="s">
        <v>348</v>
      </c>
      <c r="N31" s="23" t="s">
        <v>345</v>
      </c>
      <c r="O31" s="23" t="s">
        <v>348</v>
      </c>
      <c r="P31" s="23" t="s">
        <v>348</v>
      </c>
      <c r="Q31" s="23" t="s">
        <v>348</v>
      </c>
      <c r="R31" s="22" t="s">
        <v>369</v>
      </c>
      <c r="S31" s="23">
        <f t="shared" si="0"/>
        <v>0.66666666666666663</v>
      </c>
      <c r="W31" s="23" t="s">
        <v>374</v>
      </c>
      <c r="X31" s="23">
        <v>0.66666666666666663</v>
      </c>
    </row>
    <row r="32" spans="1:24" ht="15.75" customHeight="1">
      <c r="A32" s="22" t="s">
        <v>379</v>
      </c>
      <c r="B32" s="23" t="s">
        <v>345</v>
      </c>
      <c r="C32" s="23" t="s">
        <v>344</v>
      </c>
      <c r="D32" s="23" t="s">
        <v>345</v>
      </c>
      <c r="E32" s="23" t="s">
        <v>344</v>
      </c>
      <c r="F32" s="23" t="s">
        <v>344</v>
      </c>
      <c r="G32" s="23" t="s">
        <v>344</v>
      </c>
      <c r="H32" s="23" t="s">
        <v>344</v>
      </c>
      <c r="I32" s="23" t="s">
        <v>348</v>
      </c>
      <c r="J32" s="23" t="s">
        <v>344</v>
      </c>
      <c r="K32" s="23" t="s">
        <v>344</v>
      </c>
      <c r="L32" s="23" t="s">
        <v>344</v>
      </c>
      <c r="M32" s="23" t="s">
        <v>345</v>
      </c>
      <c r="N32" s="23" t="s">
        <v>346</v>
      </c>
      <c r="O32" s="23" t="s">
        <v>344</v>
      </c>
      <c r="P32" s="23" t="s">
        <v>344</v>
      </c>
      <c r="Q32" s="23" t="s">
        <v>344</v>
      </c>
      <c r="R32" s="22" t="s">
        <v>379</v>
      </c>
      <c r="S32" s="23">
        <f t="shared" si="0"/>
        <v>0.66666666666666663</v>
      </c>
      <c r="W32" s="23" t="s">
        <v>374</v>
      </c>
      <c r="X32" s="23">
        <v>0.73333333333333328</v>
      </c>
    </row>
    <row r="33" spans="1:24" ht="15.75" customHeight="1">
      <c r="A33" s="22" t="s">
        <v>374</v>
      </c>
      <c r="B33" s="23" t="s">
        <v>348</v>
      </c>
      <c r="C33" s="23" t="s">
        <v>344</v>
      </c>
      <c r="D33" s="23" t="s">
        <v>347</v>
      </c>
      <c r="E33" s="23" t="s">
        <v>344</v>
      </c>
      <c r="F33" s="23" t="s">
        <v>344</v>
      </c>
      <c r="G33" s="23" t="s">
        <v>344</v>
      </c>
      <c r="H33" s="23" t="s">
        <v>344</v>
      </c>
      <c r="I33" s="23" t="s">
        <v>344</v>
      </c>
      <c r="J33" s="23" t="s">
        <v>345</v>
      </c>
      <c r="K33" s="23" t="s">
        <v>347</v>
      </c>
      <c r="L33" s="23" t="s">
        <v>344</v>
      </c>
      <c r="M33" s="23" t="s">
        <v>346</v>
      </c>
      <c r="N33" s="23" t="s">
        <v>347</v>
      </c>
      <c r="O33" s="23" t="s">
        <v>344</v>
      </c>
      <c r="P33" s="23" t="s">
        <v>344</v>
      </c>
      <c r="Q33" s="23" t="s">
        <v>344</v>
      </c>
      <c r="R33" s="22" t="s">
        <v>374</v>
      </c>
      <c r="S33" s="23">
        <f t="shared" si="0"/>
        <v>0.6</v>
      </c>
      <c r="W33" s="23" t="s">
        <v>374</v>
      </c>
      <c r="X33" s="23">
        <v>0.6</v>
      </c>
    </row>
    <row r="34" spans="1:24" ht="15.75" customHeight="1">
      <c r="A34" s="22" t="s">
        <v>371</v>
      </c>
      <c r="B34" s="23" t="s">
        <v>344</v>
      </c>
      <c r="C34" s="23" t="s">
        <v>347</v>
      </c>
      <c r="D34" s="23" t="s">
        <v>345</v>
      </c>
      <c r="E34" s="23" t="s">
        <v>344</v>
      </c>
      <c r="F34" s="23" t="s">
        <v>347</v>
      </c>
      <c r="G34" s="23" t="s">
        <v>344</v>
      </c>
      <c r="H34" s="23" t="s">
        <v>344</v>
      </c>
      <c r="I34" s="23" t="s">
        <v>347</v>
      </c>
      <c r="J34" s="23" t="s">
        <v>347</v>
      </c>
      <c r="K34" s="23" t="s">
        <v>347</v>
      </c>
      <c r="L34" s="23" t="s">
        <v>344</v>
      </c>
      <c r="M34" s="23" t="s">
        <v>345</v>
      </c>
      <c r="N34" s="23" t="s">
        <v>344</v>
      </c>
      <c r="O34" s="23" t="s">
        <v>347</v>
      </c>
      <c r="P34" s="23" t="s">
        <v>344</v>
      </c>
      <c r="Q34" s="23" t="s">
        <v>347</v>
      </c>
      <c r="R34" s="22" t="s">
        <v>371</v>
      </c>
      <c r="S34" s="23">
        <f t="shared" si="0"/>
        <v>0.4</v>
      </c>
      <c r="W34" s="23" t="s">
        <v>374</v>
      </c>
      <c r="X34" s="23">
        <v>0</v>
      </c>
    </row>
    <row r="35" spans="1:24" ht="15.75" customHeight="1">
      <c r="A35" s="22" t="s">
        <v>379</v>
      </c>
      <c r="B35" s="23" t="s">
        <v>347</v>
      </c>
      <c r="C35" s="23" t="s">
        <v>344</v>
      </c>
      <c r="D35" s="23" t="s">
        <v>347</v>
      </c>
      <c r="E35" s="23" t="s">
        <v>345</v>
      </c>
      <c r="F35" s="23" t="s">
        <v>345</v>
      </c>
      <c r="G35" s="23" t="s">
        <v>345</v>
      </c>
      <c r="H35" s="23" t="s">
        <v>348</v>
      </c>
      <c r="I35" s="23" t="s">
        <v>348</v>
      </c>
      <c r="J35" s="23" t="s">
        <v>348</v>
      </c>
      <c r="K35" s="23" t="s">
        <v>345</v>
      </c>
      <c r="L35" s="23" t="s">
        <v>347</v>
      </c>
      <c r="M35" s="23" t="s">
        <v>347</v>
      </c>
      <c r="N35" s="23" t="s">
        <v>345</v>
      </c>
      <c r="O35" s="23" t="s">
        <v>347</v>
      </c>
      <c r="P35" s="23" t="s">
        <v>347</v>
      </c>
      <c r="Q35" s="23" t="s">
        <v>347</v>
      </c>
      <c r="R35" s="22" t="s">
        <v>379</v>
      </c>
      <c r="S35" s="23">
        <f t="shared" si="0"/>
        <v>0.4</v>
      </c>
      <c r="W35" s="23" t="s">
        <v>370</v>
      </c>
      <c r="X35" s="23">
        <v>0.6</v>
      </c>
    </row>
    <row r="36" spans="1:24" ht="15.75" customHeight="1">
      <c r="A36" s="22" t="s">
        <v>372</v>
      </c>
      <c r="B36" s="23" t="s">
        <v>344</v>
      </c>
      <c r="C36" s="23" t="s">
        <v>344</v>
      </c>
      <c r="D36" s="23" t="s">
        <v>347</v>
      </c>
      <c r="E36" s="23" t="s">
        <v>345</v>
      </c>
      <c r="F36" s="23" t="s">
        <v>344</v>
      </c>
      <c r="G36" s="23" t="s">
        <v>346</v>
      </c>
      <c r="H36" s="23" t="s">
        <v>347</v>
      </c>
      <c r="I36" s="23" t="s">
        <v>344</v>
      </c>
      <c r="J36" s="23" t="s">
        <v>346</v>
      </c>
      <c r="K36" s="23" t="s">
        <v>346</v>
      </c>
      <c r="L36" s="23" t="s">
        <v>347</v>
      </c>
      <c r="M36" s="23" t="s">
        <v>346</v>
      </c>
      <c r="N36" s="23" t="s">
        <v>347</v>
      </c>
      <c r="O36" s="23" t="s">
        <v>344</v>
      </c>
      <c r="P36" s="23" t="s">
        <v>344</v>
      </c>
      <c r="Q36" s="23" t="s">
        <v>344</v>
      </c>
      <c r="R36" s="22" t="s">
        <v>372</v>
      </c>
      <c r="S36" s="23">
        <f t="shared" si="0"/>
        <v>0.4</v>
      </c>
      <c r="W36" s="23" t="s">
        <v>370</v>
      </c>
      <c r="X36" s="23">
        <v>0.33333333333333331</v>
      </c>
    </row>
    <row r="37" spans="1:24" ht="15.75" customHeight="1">
      <c r="A37" s="22" t="s">
        <v>369</v>
      </c>
      <c r="B37" s="23" t="s">
        <v>345</v>
      </c>
      <c r="C37" s="23" t="s">
        <v>347</v>
      </c>
      <c r="D37" s="23" t="s">
        <v>346</v>
      </c>
      <c r="E37" s="23" t="s">
        <v>345</v>
      </c>
      <c r="F37" s="23" t="s">
        <v>346</v>
      </c>
      <c r="G37" s="23" t="s">
        <v>346</v>
      </c>
      <c r="H37" s="23" t="s">
        <v>345</v>
      </c>
      <c r="I37" s="23" t="s">
        <v>346</v>
      </c>
      <c r="J37" s="23" t="s">
        <v>345</v>
      </c>
      <c r="K37" s="23" t="s">
        <v>346</v>
      </c>
      <c r="L37" s="23" t="s">
        <v>345</v>
      </c>
      <c r="M37" s="23" t="s">
        <v>345</v>
      </c>
      <c r="N37" s="23" t="s">
        <v>345</v>
      </c>
      <c r="O37" s="23" t="s">
        <v>346</v>
      </c>
      <c r="P37" s="23" t="s">
        <v>345</v>
      </c>
      <c r="Q37" s="23" t="s">
        <v>345</v>
      </c>
      <c r="R37" s="22" t="s">
        <v>369</v>
      </c>
      <c r="S37" s="23">
        <f t="shared" si="0"/>
        <v>0.53333333333333333</v>
      </c>
      <c r="W37" s="23" t="s">
        <v>370</v>
      </c>
      <c r="X37" s="23">
        <v>0.53333333333333333</v>
      </c>
    </row>
    <row r="38" spans="1:24" ht="15.75" customHeight="1">
      <c r="A38" s="22" t="s">
        <v>371</v>
      </c>
      <c r="B38" s="23" t="s">
        <v>348</v>
      </c>
      <c r="C38" s="23" t="s">
        <v>347</v>
      </c>
      <c r="D38" s="23" t="s">
        <v>345</v>
      </c>
      <c r="E38" s="23" t="s">
        <v>348</v>
      </c>
      <c r="F38" s="23" t="s">
        <v>347</v>
      </c>
      <c r="G38" s="23" t="s">
        <v>348</v>
      </c>
      <c r="H38" s="23" t="s">
        <v>344</v>
      </c>
      <c r="I38" s="23" t="s">
        <v>348</v>
      </c>
      <c r="J38" s="23" t="s">
        <v>348</v>
      </c>
      <c r="K38" s="23" t="s">
        <v>345</v>
      </c>
      <c r="L38" s="23" t="s">
        <v>347</v>
      </c>
      <c r="M38" s="23" t="s">
        <v>344</v>
      </c>
      <c r="N38" s="23" t="s">
        <v>344</v>
      </c>
      <c r="O38" s="23" t="s">
        <v>348</v>
      </c>
      <c r="P38" s="23" t="s">
        <v>348</v>
      </c>
      <c r="Q38" s="23" t="s">
        <v>348</v>
      </c>
      <c r="R38" s="22" t="s">
        <v>371</v>
      </c>
      <c r="S38" s="23">
        <f t="shared" si="0"/>
        <v>0.46666666666666667</v>
      </c>
      <c r="W38" s="23" t="s">
        <v>370</v>
      </c>
      <c r="X38" s="23">
        <v>0.2</v>
      </c>
    </row>
    <row r="39" spans="1:24" ht="15.75" customHeight="1">
      <c r="A39" s="22" t="s">
        <v>368</v>
      </c>
      <c r="B39" s="23" t="s">
        <v>345</v>
      </c>
      <c r="C39" s="23" t="s">
        <v>348</v>
      </c>
      <c r="D39" s="23" t="s">
        <v>347</v>
      </c>
      <c r="E39" s="23" t="s">
        <v>348</v>
      </c>
      <c r="F39" s="23" t="s">
        <v>345</v>
      </c>
      <c r="G39" s="23" t="s">
        <v>347</v>
      </c>
      <c r="H39" s="23" t="s">
        <v>347</v>
      </c>
      <c r="I39" s="23" t="s">
        <v>346</v>
      </c>
      <c r="J39" s="23" t="s">
        <v>344</v>
      </c>
      <c r="K39" s="23" t="s">
        <v>347</v>
      </c>
      <c r="L39" s="23" t="s">
        <v>347</v>
      </c>
      <c r="M39" s="23" t="s">
        <v>347</v>
      </c>
      <c r="N39" s="23" t="s">
        <v>344</v>
      </c>
      <c r="O39" s="23" t="s">
        <v>345</v>
      </c>
      <c r="P39" s="23" t="s">
        <v>345</v>
      </c>
      <c r="Q39" s="23" t="s">
        <v>345</v>
      </c>
      <c r="R39" s="22" t="s">
        <v>368</v>
      </c>
      <c r="S39" s="23">
        <f t="shared" si="0"/>
        <v>0.26666666666666666</v>
      </c>
      <c r="W39" s="23" t="s">
        <v>381</v>
      </c>
      <c r="X39" s="23">
        <v>0.53333333333333333</v>
      </c>
    </row>
    <row r="40" spans="1:24" ht="15.75" customHeight="1">
      <c r="A40" s="22" t="s">
        <v>371</v>
      </c>
      <c r="B40" s="23" t="s">
        <v>345</v>
      </c>
      <c r="C40" s="23" t="s">
        <v>347</v>
      </c>
      <c r="D40" s="23" t="s">
        <v>345</v>
      </c>
      <c r="E40" s="23" t="s">
        <v>348</v>
      </c>
      <c r="F40" s="23" t="s">
        <v>344</v>
      </c>
      <c r="G40" s="23" t="s">
        <v>344</v>
      </c>
      <c r="H40" s="23" t="s">
        <v>345</v>
      </c>
      <c r="I40" s="23" t="s">
        <v>346</v>
      </c>
      <c r="J40" s="23" t="s">
        <v>348</v>
      </c>
      <c r="K40" s="23" t="s">
        <v>347</v>
      </c>
      <c r="L40" s="23" t="s">
        <v>346</v>
      </c>
      <c r="M40" s="23" t="s">
        <v>344</v>
      </c>
      <c r="N40" s="23" t="s">
        <v>346</v>
      </c>
      <c r="O40" s="23" t="s">
        <v>346</v>
      </c>
      <c r="P40" s="23" t="s">
        <v>347</v>
      </c>
      <c r="Q40" s="23" t="s">
        <v>346</v>
      </c>
      <c r="R40" s="22" t="s">
        <v>371</v>
      </c>
      <c r="S40" s="23">
        <f t="shared" si="0"/>
        <v>0.26666666666666666</v>
      </c>
      <c r="W40" s="23" t="s">
        <v>381</v>
      </c>
      <c r="X40" s="23">
        <v>0.2</v>
      </c>
    </row>
    <row r="41" spans="1:24" ht="15.75" customHeight="1">
      <c r="A41" s="22" t="s">
        <v>370</v>
      </c>
      <c r="B41" s="23" t="s">
        <v>347</v>
      </c>
      <c r="C41" s="23" t="s">
        <v>344</v>
      </c>
      <c r="D41" s="23" t="s">
        <v>344</v>
      </c>
      <c r="E41" s="23" t="s">
        <v>348</v>
      </c>
      <c r="F41" s="23" t="s">
        <v>348</v>
      </c>
      <c r="G41" s="23" t="s">
        <v>348</v>
      </c>
      <c r="H41" s="23" t="s">
        <v>347</v>
      </c>
      <c r="I41" s="23" t="s">
        <v>348</v>
      </c>
      <c r="J41" s="23" t="s">
        <v>344</v>
      </c>
      <c r="K41" s="23" t="s">
        <v>348</v>
      </c>
      <c r="L41" s="23" t="s">
        <v>347</v>
      </c>
      <c r="M41" s="23" t="s">
        <v>347</v>
      </c>
      <c r="N41" s="23" t="s">
        <v>348</v>
      </c>
      <c r="O41" s="23" t="s">
        <v>348</v>
      </c>
      <c r="P41" s="23" t="s">
        <v>348</v>
      </c>
      <c r="Q41" s="23" t="s">
        <v>348</v>
      </c>
      <c r="R41" s="22" t="s">
        <v>370</v>
      </c>
      <c r="S41" s="23">
        <f t="shared" si="0"/>
        <v>0.53333333333333333</v>
      </c>
      <c r="W41" s="23" t="s">
        <v>379</v>
      </c>
      <c r="X41" s="23">
        <v>0.53333333333333333</v>
      </c>
    </row>
    <row r="42" spans="1:24" ht="15.75" customHeight="1">
      <c r="A42" s="22" t="s">
        <v>371</v>
      </c>
      <c r="B42" s="23" t="s">
        <v>344</v>
      </c>
      <c r="C42" s="23" t="s">
        <v>347</v>
      </c>
      <c r="D42" s="23" t="s">
        <v>345</v>
      </c>
      <c r="E42" s="23" t="s">
        <v>348</v>
      </c>
      <c r="F42" s="23" t="s">
        <v>344</v>
      </c>
      <c r="G42" s="23" t="s">
        <v>345</v>
      </c>
      <c r="H42" s="23" t="s">
        <v>347</v>
      </c>
      <c r="I42" s="23" t="s">
        <v>344</v>
      </c>
      <c r="J42" s="23" t="s">
        <v>344</v>
      </c>
      <c r="K42" s="23" t="s">
        <v>347</v>
      </c>
      <c r="L42" s="23" t="s">
        <v>345</v>
      </c>
      <c r="M42" s="23" t="s">
        <v>344</v>
      </c>
      <c r="N42" s="23" t="s">
        <v>347</v>
      </c>
      <c r="O42" s="23" t="s">
        <v>345</v>
      </c>
      <c r="P42" s="23" t="s">
        <v>344</v>
      </c>
      <c r="Q42" s="23" t="s">
        <v>344</v>
      </c>
      <c r="R42" s="22" t="s">
        <v>371</v>
      </c>
      <c r="S42" s="23">
        <f t="shared" si="0"/>
        <v>0.4</v>
      </c>
      <c r="W42" s="23" t="s">
        <v>379</v>
      </c>
      <c r="X42" s="23">
        <v>0.53333333333333333</v>
      </c>
    </row>
    <row r="43" spans="1:24" ht="15.75" customHeight="1">
      <c r="A43" s="22" t="s">
        <v>375</v>
      </c>
      <c r="B43" s="23" t="s">
        <v>346</v>
      </c>
      <c r="C43" s="23" t="s">
        <v>348</v>
      </c>
      <c r="D43" s="23" t="s">
        <v>346</v>
      </c>
      <c r="E43" s="23" t="s">
        <v>348</v>
      </c>
      <c r="F43" s="23" t="s">
        <v>346</v>
      </c>
      <c r="G43" s="23" t="s">
        <v>346</v>
      </c>
      <c r="H43" s="23" t="s">
        <v>347</v>
      </c>
      <c r="I43" s="23" t="s">
        <v>348</v>
      </c>
      <c r="J43" s="23" t="s">
        <v>346</v>
      </c>
      <c r="K43" s="23" t="s">
        <v>346</v>
      </c>
      <c r="L43" s="23" t="s">
        <v>347</v>
      </c>
      <c r="M43" s="23" t="s">
        <v>348</v>
      </c>
      <c r="N43" s="23" t="s">
        <v>348</v>
      </c>
      <c r="O43" s="23" t="s">
        <v>345</v>
      </c>
      <c r="P43" s="23" t="s">
        <v>346</v>
      </c>
      <c r="Q43" s="23" t="s">
        <v>346</v>
      </c>
      <c r="R43" s="22" t="s">
        <v>375</v>
      </c>
      <c r="S43" s="23">
        <f t="shared" si="0"/>
        <v>0.46666666666666667</v>
      </c>
      <c r="W43" s="23" t="s">
        <v>379</v>
      </c>
      <c r="X43" s="23">
        <v>0.6</v>
      </c>
    </row>
    <row r="44" spans="1:24" ht="15.75" customHeight="1">
      <c r="A44" s="22" t="s">
        <v>377</v>
      </c>
      <c r="B44" s="23" t="s">
        <v>346</v>
      </c>
      <c r="C44" s="23" t="s">
        <v>346</v>
      </c>
      <c r="D44" s="23" t="s">
        <v>347</v>
      </c>
      <c r="E44" s="23" t="s">
        <v>348</v>
      </c>
      <c r="F44" s="23" t="s">
        <v>193</v>
      </c>
      <c r="G44" s="23" t="s">
        <v>346</v>
      </c>
      <c r="H44" s="23" t="s">
        <v>347</v>
      </c>
      <c r="I44" s="23" t="s">
        <v>346</v>
      </c>
      <c r="J44" s="23" t="s">
        <v>347</v>
      </c>
      <c r="K44" s="23" t="s">
        <v>346</v>
      </c>
      <c r="L44" s="23" t="s">
        <v>346</v>
      </c>
      <c r="M44" s="23" t="s">
        <v>346</v>
      </c>
      <c r="N44" s="23" t="s">
        <v>348</v>
      </c>
      <c r="O44" s="23" t="s">
        <v>346</v>
      </c>
      <c r="P44" s="23" t="s">
        <v>346</v>
      </c>
      <c r="Q44" s="23" t="s">
        <v>346</v>
      </c>
      <c r="R44" s="22" t="s">
        <v>377</v>
      </c>
      <c r="S44" s="23">
        <f t="shared" si="0"/>
        <v>0.6</v>
      </c>
      <c r="W44" s="23" t="s">
        <v>379</v>
      </c>
      <c r="X44" s="23">
        <v>0.66666666666666663</v>
      </c>
    </row>
    <row r="45" spans="1:24" ht="15.75" customHeight="1">
      <c r="A45" s="22" t="s">
        <v>368</v>
      </c>
      <c r="B45" s="23" t="s">
        <v>348</v>
      </c>
      <c r="C45" s="23" t="s">
        <v>344</v>
      </c>
      <c r="D45" s="23" t="s">
        <v>347</v>
      </c>
      <c r="E45" s="23" t="s">
        <v>348</v>
      </c>
      <c r="F45" s="23" t="s">
        <v>345</v>
      </c>
      <c r="G45" s="23" t="s">
        <v>347</v>
      </c>
      <c r="H45" s="23" t="s">
        <v>193</v>
      </c>
      <c r="I45" s="23" t="s">
        <v>345</v>
      </c>
      <c r="J45" s="23" t="s">
        <v>347</v>
      </c>
      <c r="K45" s="23" t="s">
        <v>347</v>
      </c>
      <c r="L45" s="23" t="s">
        <v>348</v>
      </c>
      <c r="M45" s="23" t="s">
        <v>346</v>
      </c>
      <c r="N45" s="23" t="s">
        <v>345</v>
      </c>
      <c r="O45" s="23" t="s">
        <v>345</v>
      </c>
      <c r="P45" s="23" t="s">
        <v>345</v>
      </c>
      <c r="Q45" s="23" t="s">
        <v>345</v>
      </c>
      <c r="R45" s="22" t="s">
        <v>368</v>
      </c>
      <c r="S45" s="23">
        <f t="shared" si="0"/>
        <v>0.33333333333333331</v>
      </c>
      <c r="W45" s="23" t="s">
        <v>379</v>
      </c>
      <c r="X45" s="23">
        <v>0.4</v>
      </c>
    </row>
    <row r="46" spans="1:24" ht="13">
      <c r="A46" s="22" t="s">
        <v>381</v>
      </c>
      <c r="B46" s="23" t="s">
        <v>348</v>
      </c>
      <c r="C46" s="23" t="s">
        <v>347</v>
      </c>
      <c r="D46" s="23" t="s">
        <v>345</v>
      </c>
      <c r="E46" s="23" t="s">
        <v>348</v>
      </c>
      <c r="F46" s="23" t="s">
        <v>348</v>
      </c>
      <c r="G46" s="23" t="s">
        <v>346</v>
      </c>
      <c r="H46" s="23" t="s">
        <v>344</v>
      </c>
      <c r="I46" s="23" t="s">
        <v>346</v>
      </c>
      <c r="J46" s="23" t="s">
        <v>346</v>
      </c>
      <c r="K46" s="23" t="s">
        <v>346</v>
      </c>
      <c r="L46" s="23" t="s">
        <v>348</v>
      </c>
      <c r="M46" s="23" t="s">
        <v>344</v>
      </c>
      <c r="N46" s="23" t="s">
        <v>344</v>
      </c>
      <c r="O46" s="23" t="s">
        <v>347</v>
      </c>
      <c r="P46" s="23" t="s">
        <v>347</v>
      </c>
      <c r="Q46" s="23" t="s">
        <v>347</v>
      </c>
      <c r="R46" s="22" t="s">
        <v>381</v>
      </c>
      <c r="S46" s="23">
        <f t="shared" si="0"/>
        <v>0.2</v>
      </c>
      <c r="W46" s="23" t="s">
        <v>376</v>
      </c>
      <c r="X46" s="23">
        <v>0.26666666666666666</v>
      </c>
    </row>
    <row r="47" spans="1:24" ht="13">
      <c r="A47" s="22" t="s">
        <v>377</v>
      </c>
      <c r="B47" s="23" t="s">
        <v>347</v>
      </c>
      <c r="C47" s="23" t="s">
        <v>346</v>
      </c>
      <c r="D47" s="23" t="s">
        <v>345</v>
      </c>
      <c r="E47" s="23" t="s">
        <v>348</v>
      </c>
      <c r="F47" s="23" t="s">
        <v>346</v>
      </c>
      <c r="G47" s="23" t="s">
        <v>348</v>
      </c>
      <c r="H47" s="23" t="s">
        <v>347</v>
      </c>
      <c r="I47" s="23" t="s">
        <v>347</v>
      </c>
      <c r="J47" s="23" t="s">
        <v>345</v>
      </c>
      <c r="K47" s="23" t="s">
        <v>348</v>
      </c>
      <c r="L47" s="23" t="s">
        <v>346</v>
      </c>
      <c r="M47" s="23" t="s">
        <v>347</v>
      </c>
      <c r="N47" s="23" t="s">
        <v>348</v>
      </c>
      <c r="O47" s="23" t="s">
        <v>347</v>
      </c>
      <c r="P47" s="23" t="s">
        <v>346</v>
      </c>
      <c r="Q47" s="23" t="s">
        <v>344</v>
      </c>
      <c r="R47" s="22" t="s">
        <v>377</v>
      </c>
      <c r="S47" s="23">
        <f t="shared" si="0"/>
        <v>0</v>
      </c>
      <c r="W47" s="23" t="s">
        <v>376</v>
      </c>
      <c r="X47" s="23">
        <v>0.33333333333333331</v>
      </c>
    </row>
    <row r="48" spans="1:24" ht="13">
      <c r="A48" s="22" t="s">
        <v>370</v>
      </c>
      <c r="B48" s="23" t="s">
        <v>348</v>
      </c>
      <c r="C48" s="23" t="s">
        <v>344</v>
      </c>
      <c r="D48" s="23" t="s">
        <v>347</v>
      </c>
      <c r="E48" s="23" t="s">
        <v>348</v>
      </c>
      <c r="F48" s="23" t="s">
        <v>347</v>
      </c>
      <c r="G48" s="23" t="s">
        <v>348</v>
      </c>
      <c r="H48" s="23" t="s">
        <v>344</v>
      </c>
      <c r="I48" s="23" t="s">
        <v>348</v>
      </c>
      <c r="J48" s="23" t="s">
        <v>346</v>
      </c>
      <c r="K48" s="23" t="s">
        <v>348</v>
      </c>
      <c r="L48" s="23" t="s">
        <v>346</v>
      </c>
      <c r="M48" s="23" t="s">
        <v>345</v>
      </c>
      <c r="N48" s="23" t="s">
        <v>345</v>
      </c>
      <c r="O48" s="23" t="s">
        <v>347</v>
      </c>
      <c r="P48" s="23" t="s">
        <v>346</v>
      </c>
      <c r="Q48" s="23" t="s">
        <v>347</v>
      </c>
      <c r="R48" s="22" t="s">
        <v>370</v>
      </c>
      <c r="S48" s="23">
        <f t="shared" si="0"/>
        <v>0.2</v>
      </c>
      <c r="W48" s="23" t="s">
        <v>376</v>
      </c>
      <c r="X48" s="23">
        <v>0.13333333333333333</v>
      </c>
    </row>
    <row r="49" spans="1:24" ht="13">
      <c r="A49" s="22" t="s">
        <v>374</v>
      </c>
      <c r="B49" s="23" t="s">
        <v>348</v>
      </c>
      <c r="C49" s="23" t="s">
        <v>347</v>
      </c>
      <c r="D49" s="23" t="s">
        <v>345</v>
      </c>
      <c r="E49" s="23" t="s">
        <v>348</v>
      </c>
      <c r="F49" s="23" t="s">
        <v>345</v>
      </c>
      <c r="G49" s="23" t="s">
        <v>346</v>
      </c>
      <c r="H49" s="23" t="s">
        <v>193</v>
      </c>
      <c r="I49" s="23" t="s">
        <v>345</v>
      </c>
      <c r="J49" s="23" t="s">
        <v>347</v>
      </c>
      <c r="K49" s="23" t="s">
        <v>347</v>
      </c>
      <c r="L49" s="23" t="s">
        <v>345</v>
      </c>
      <c r="M49" s="23" t="s">
        <v>348</v>
      </c>
      <c r="N49" s="23" t="s">
        <v>348</v>
      </c>
      <c r="O49" s="23" t="s">
        <v>345</v>
      </c>
      <c r="P49" s="23" t="s">
        <v>346</v>
      </c>
      <c r="Q49" s="23" t="s">
        <v>344</v>
      </c>
      <c r="R49" s="22" t="s">
        <v>374</v>
      </c>
      <c r="S49" s="23">
        <f t="shared" si="0"/>
        <v>0</v>
      </c>
      <c r="W49" s="23" t="s">
        <v>375</v>
      </c>
      <c r="X49" s="23">
        <v>0.53333333333333333</v>
      </c>
    </row>
    <row r="50" spans="1:24" ht="13">
      <c r="A50" s="22" t="s">
        <v>376</v>
      </c>
      <c r="B50" s="23" t="s">
        <v>344</v>
      </c>
      <c r="C50" s="23" t="s">
        <v>345</v>
      </c>
      <c r="D50" s="23" t="s">
        <v>347</v>
      </c>
      <c r="E50" s="23" t="s">
        <v>348</v>
      </c>
      <c r="F50" s="23" t="s">
        <v>346</v>
      </c>
      <c r="G50" s="23" t="s">
        <v>345</v>
      </c>
      <c r="H50" s="23" t="s">
        <v>193</v>
      </c>
      <c r="I50" s="23" t="s">
        <v>348</v>
      </c>
      <c r="J50" s="23" t="s">
        <v>345</v>
      </c>
      <c r="K50" s="23" t="s">
        <v>345</v>
      </c>
      <c r="L50" s="23" t="s">
        <v>347</v>
      </c>
      <c r="M50" s="23" t="s">
        <v>347</v>
      </c>
      <c r="N50" s="23" t="s">
        <v>346</v>
      </c>
      <c r="O50" s="23" t="s">
        <v>344</v>
      </c>
      <c r="P50" s="23" t="s">
        <v>346</v>
      </c>
      <c r="Q50" s="23" t="s">
        <v>344</v>
      </c>
      <c r="R50" s="22" t="s">
        <v>376</v>
      </c>
      <c r="S50" s="23">
        <f t="shared" si="0"/>
        <v>0.13333333333333333</v>
      </c>
      <c r="W50" s="23" t="s">
        <v>375</v>
      </c>
      <c r="X50" s="23">
        <v>0.13333333333333333</v>
      </c>
    </row>
    <row r="51" spans="1:24" ht="13">
      <c r="A51" s="22" t="s">
        <v>372</v>
      </c>
      <c r="B51" s="23" t="s">
        <v>344</v>
      </c>
      <c r="C51" s="23" t="s">
        <v>344</v>
      </c>
      <c r="D51" s="23" t="s">
        <v>193</v>
      </c>
      <c r="E51" s="23" t="s">
        <v>348</v>
      </c>
      <c r="F51" s="23" t="s">
        <v>193</v>
      </c>
      <c r="G51" s="23" t="s">
        <v>348</v>
      </c>
      <c r="H51" s="23" t="s">
        <v>193</v>
      </c>
      <c r="I51" s="23" t="s">
        <v>344</v>
      </c>
      <c r="J51" s="23" t="s">
        <v>346</v>
      </c>
      <c r="K51" s="23" t="s">
        <v>347</v>
      </c>
      <c r="L51" s="23" t="s">
        <v>347</v>
      </c>
      <c r="M51" s="23" t="s">
        <v>344</v>
      </c>
      <c r="N51" s="23" t="s">
        <v>345</v>
      </c>
      <c r="O51" s="23" t="s">
        <v>344</v>
      </c>
      <c r="P51" s="23" t="s">
        <v>346</v>
      </c>
      <c r="Q51" s="23" t="s">
        <v>344</v>
      </c>
      <c r="R51" s="22" t="s">
        <v>372</v>
      </c>
      <c r="S51" s="23">
        <f t="shared" si="0"/>
        <v>0.33333333333333331</v>
      </c>
      <c r="W51" s="23" t="s">
        <v>375</v>
      </c>
      <c r="X51" s="23">
        <v>0.8</v>
      </c>
    </row>
    <row r="52" spans="1:24" ht="13">
      <c r="A52" s="22" t="s">
        <v>368</v>
      </c>
      <c r="B52" s="23" t="s">
        <v>347</v>
      </c>
      <c r="C52" s="23" t="s">
        <v>345</v>
      </c>
      <c r="D52" s="23" t="s">
        <v>193</v>
      </c>
      <c r="E52" s="23" t="s">
        <v>348</v>
      </c>
      <c r="F52" s="23" t="s">
        <v>193</v>
      </c>
      <c r="G52" s="23" t="s">
        <v>345</v>
      </c>
      <c r="H52" s="23" t="s">
        <v>193</v>
      </c>
      <c r="I52" s="23" t="s">
        <v>348</v>
      </c>
      <c r="J52" s="23" t="s">
        <v>348</v>
      </c>
      <c r="K52" s="23" t="s">
        <v>345</v>
      </c>
      <c r="L52" s="23" t="s">
        <v>348</v>
      </c>
      <c r="M52" s="23" t="s">
        <v>344</v>
      </c>
      <c r="N52" s="23" t="s">
        <v>348</v>
      </c>
      <c r="O52" s="23" t="s">
        <v>348</v>
      </c>
      <c r="P52" s="23" t="s">
        <v>193</v>
      </c>
      <c r="Q52" s="23" t="s">
        <v>348</v>
      </c>
      <c r="R52" s="22" t="s">
        <v>368</v>
      </c>
      <c r="S52" s="23">
        <f t="shared" si="0"/>
        <v>0.4</v>
      </c>
      <c r="W52" s="23" t="s">
        <v>375</v>
      </c>
      <c r="X52" s="23">
        <v>0.46666666666666667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2:O20"/>
  <sheetViews>
    <sheetView workbookViewId="0"/>
  </sheetViews>
  <sheetFormatPr baseColWidth="10" defaultColWidth="12.6640625" defaultRowHeight="15.75" customHeight="1"/>
  <sheetData>
    <row r="2" spans="2:15" ht="15.75" customHeight="1">
      <c r="B2" s="23" t="s">
        <v>165</v>
      </c>
      <c r="C2" s="23" t="s">
        <v>349</v>
      </c>
      <c r="D2" s="23" t="s">
        <v>382</v>
      </c>
      <c r="E2" s="23" t="s">
        <v>152</v>
      </c>
      <c r="F2" s="23" t="s">
        <v>383</v>
      </c>
      <c r="G2" s="23" t="s">
        <v>384</v>
      </c>
      <c r="H2" s="23" t="s">
        <v>385</v>
      </c>
      <c r="I2" s="23" t="s">
        <v>386</v>
      </c>
      <c r="J2" s="23" t="s">
        <v>157</v>
      </c>
      <c r="K2" s="23" t="s">
        <v>158</v>
      </c>
      <c r="L2" s="23" t="s">
        <v>159</v>
      </c>
      <c r="M2" s="23" t="s">
        <v>160</v>
      </c>
      <c r="N2" s="23" t="s">
        <v>161</v>
      </c>
      <c r="O2" s="23" t="s">
        <v>162</v>
      </c>
    </row>
    <row r="3" spans="2:15" ht="15.75" customHeight="1">
      <c r="B3" s="23">
        <v>1</v>
      </c>
      <c r="C3" s="23">
        <v>135</v>
      </c>
      <c r="D3" s="23">
        <v>139</v>
      </c>
      <c r="E3" s="23">
        <v>151</v>
      </c>
      <c r="F3" s="23">
        <v>157</v>
      </c>
      <c r="G3" s="23">
        <v>157</v>
      </c>
      <c r="H3" s="23">
        <v>157</v>
      </c>
      <c r="I3" s="23">
        <v>155</v>
      </c>
      <c r="J3" s="23">
        <v>158</v>
      </c>
      <c r="K3" s="23">
        <v>158</v>
      </c>
      <c r="L3" s="23">
        <v>164</v>
      </c>
      <c r="M3" s="23">
        <v>157</v>
      </c>
      <c r="N3" s="23">
        <v>159</v>
      </c>
      <c r="O3" s="23">
        <v>168</v>
      </c>
    </row>
    <row r="4" spans="2:15" ht="15.75" customHeight="1">
      <c r="B4" s="23">
        <v>2</v>
      </c>
      <c r="C4" s="23">
        <v>131</v>
      </c>
      <c r="D4" s="23">
        <v>131</v>
      </c>
      <c r="E4" s="23">
        <v>120</v>
      </c>
      <c r="F4" s="23">
        <v>120</v>
      </c>
      <c r="G4" s="23">
        <v>120</v>
      </c>
      <c r="H4" s="23">
        <v>120</v>
      </c>
      <c r="I4" s="23">
        <v>122</v>
      </c>
      <c r="J4" s="23">
        <v>122</v>
      </c>
      <c r="K4" s="23">
        <v>122</v>
      </c>
      <c r="L4" s="23">
        <v>122</v>
      </c>
      <c r="M4" s="23">
        <v>122</v>
      </c>
      <c r="N4" s="23">
        <v>120</v>
      </c>
      <c r="O4" s="23">
        <v>125</v>
      </c>
    </row>
    <row r="5" spans="2:15" ht="15.75" customHeight="1">
      <c r="B5" s="23">
        <v>3</v>
      </c>
      <c r="C5" s="23">
        <v>138</v>
      </c>
      <c r="D5" s="23">
        <v>138</v>
      </c>
      <c r="E5" s="23">
        <v>138</v>
      </c>
      <c r="F5" s="23">
        <v>138</v>
      </c>
      <c r="G5" s="23">
        <v>138</v>
      </c>
      <c r="H5" s="23">
        <v>138</v>
      </c>
      <c r="I5" s="23">
        <v>130</v>
      </c>
      <c r="J5" s="23">
        <v>130</v>
      </c>
      <c r="K5" s="23">
        <v>137</v>
      </c>
      <c r="L5" s="23">
        <v>137</v>
      </c>
      <c r="M5" s="23">
        <v>137</v>
      </c>
      <c r="N5" s="23">
        <v>156</v>
      </c>
      <c r="O5" s="23">
        <v>166</v>
      </c>
    </row>
    <row r="6" spans="2:15" ht="15.75" customHeight="1">
      <c r="B6" s="23">
        <v>4</v>
      </c>
      <c r="C6" s="23">
        <v>134</v>
      </c>
      <c r="D6" s="23">
        <v>134</v>
      </c>
      <c r="E6" s="23">
        <v>142</v>
      </c>
      <c r="F6" s="23">
        <v>140</v>
      </c>
      <c r="G6" s="23">
        <v>140</v>
      </c>
      <c r="H6" s="23">
        <v>138</v>
      </c>
      <c r="I6" s="23">
        <v>146</v>
      </c>
      <c r="J6" s="23">
        <v>139</v>
      </c>
      <c r="K6" s="23">
        <v>141</v>
      </c>
      <c r="L6" s="36">
        <v>143</v>
      </c>
      <c r="M6" s="23">
        <v>141</v>
      </c>
      <c r="N6" s="23">
        <v>141</v>
      </c>
      <c r="O6" s="23">
        <v>141</v>
      </c>
    </row>
    <row r="7" spans="2:15" ht="15.75" customHeight="1">
      <c r="B7" s="23">
        <v>5</v>
      </c>
      <c r="C7" s="23">
        <v>134</v>
      </c>
      <c r="D7" s="23">
        <v>129</v>
      </c>
      <c r="E7" s="23">
        <v>129</v>
      </c>
      <c r="F7" s="23">
        <v>136</v>
      </c>
      <c r="G7" s="23">
        <v>136</v>
      </c>
      <c r="H7" s="23">
        <v>127</v>
      </c>
      <c r="I7" s="23">
        <v>134</v>
      </c>
      <c r="J7" s="23">
        <v>127</v>
      </c>
      <c r="K7" s="23">
        <v>131</v>
      </c>
      <c r="L7" s="23">
        <v>135</v>
      </c>
      <c r="M7" s="23">
        <v>134</v>
      </c>
      <c r="N7" s="23">
        <v>128</v>
      </c>
      <c r="O7" s="23">
        <v>129</v>
      </c>
    </row>
    <row r="8" spans="2:15" ht="15.75" customHeight="1">
      <c r="B8" s="23">
        <v>6</v>
      </c>
      <c r="C8" s="23">
        <v>135</v>
      </c>
      <c r="D8" s="23">
        <v>135</v>
      </c>
      <c r="E8" s="23">
        <v>136</v>
      </c>
      <c r="F8" s="23">
        <v>140</v>
      </c>
      <c r="G8" s="23">
        <v>140</v>
      </c>
      <c r="H8" s="23">
        <v>139</v>
      </c>
      <c r="I8" s="23">
        <v>145</v>
      </c>
      <c r="J8" s="23">
        <v>136</v>
      </c>
      <c r="K8" s="23">
        <v>151</v>
      </c>
      <c r="L8" s="23">
        <v>145</v>
      </c>
      <c r="M8" s="23">
        <v>150</v>
      </c>
      <c r="N8" s="23">
        <v>148</v>
      </c>
      <c r="O8" s="23">
        <v>142</v>
      </c>
    </row>
    <row r="9" spans="2:15" ht="15.75" customHeight="1">
      <c r="B9" s="23">
        <v>7</v>
      </c>
      <c r="C9" s="23">
        <v>129</v>
      </c>
      <c r="D9" s="23">
        <v>129</v>
      </c>
      <c r="E9" s="23">
        <v>129</v>
      </c>
      <c r="F9" s="23">
        <v>129</v>
      </c>
      <c r="G9" s="23">
        <v>141</v>
      </c>
      <c r="H9" s="23">
        <v>139</v>
      </c>
      <c r="I9" s="23">
        <v>138</v>
      </c>
      <c r="J9" s="23">
        <v>147</v>
      </c>
      <c r="K9" s="23">
        <v>143</v>
      </c>
      <c r="L9" s="23">
        <v>152</v>
      </c>
      <c r="M9" s="23">
        <v>155</v>
      </c>
      <c r="N9" s="23">
        <v>141</v>
      </c>
      <c r="O9" s="23">
        <v>139</v>
      </c>
    </row>
    <row r="10" spans="2:15" ht="15.75" customHeight="1">
      <c r="B10" s="23">
        <v>8</v>
      </c>
      <c r="C10" s="23">
        <v>146</v>
      </c>
      <c r="D10" s="23">
        <v>138</v>
      </c>
      <c r="E10" s="23">
        <v>138</v>
      </c>
      <c r="F10" s="23">
        <v>138</v>
      </c>
      <c r="G10" s="23">
        <v>150</v>
      </c>
      <c r="H10" s="23">
        <v>150</v>
      </c>
      <c r="I10" s="23">
        <v>150</v>
      </c>
      <c r="J10" s="23">
        <v>148</v>
      </c>
      <c r="K10" s="23">
        <v>148</v>
      </c>
      <c r="L10" s="36">
        <v>152</v>
      </c>
      <c r="M10" s="23">
        <v>153</v>
      </c>
      <c r="N10" s="23">
        <v>151</v>
      </c>
      <c r="O10" s="23">
        <v>149</v>
      </c>
    </row>
    <row r="11" spans="2:15" ht="15.75" customHeight="1">
      <c r="B11" s="23">
        <v>9</v>
      </c>
      <c r="C11" s="23">
        <v>131</v>
      </c>
      <c r="D11" s="23">
        <v>131</v>
      </c>
      <c r="E11" s="23">
        <v>131</v>
      </c>
      <c r="F11" s="23">
        <v>131</v>
      </c>
      <c r="G11" s="23">
        <v>139</v>
      </c>
      <c r="H11" s="23">
        <v>140</v>
      </c>
      <c r="I11" s="23">
        <v>140</v>
      </c>
      <c r="J11" s="23">
        <v>140</v>
      </c>
      <c r="K11" s="23">
        <v>140</v>
      </c>
      <c r="L11" s="23">
        <v>140</v>
      </c>
      <c r="M11" s="23">
        <v>132</v>
      </c>
      <c r="N11" s="23">
        <v>132</v>
      </c>
      <c r="O11" s="23">
        <v>132</v>
      </c>
    </row>
    <row r="12" spans="2:15" ht="15.75" customHeight="1">
      <c r="B12" s="23">
        <v>10</v>
      </c>
      <c r="C12" s="23">
        <v>126</v>
      </c>
      <c r="D12" s="23">
        <v>126</v>
      </c>
      <c r="E12" s="23">
        <v>126</v>
      </c>
      <c r="F12" s="23">
        <v>126</v>
      </c>
      <c r="G12" s="23">
        <v>126</v>
      </c>
      <c r="H12" s="23">
        <v>126</v>
      </c>
      <c r="I12" s="23">
        <v>138</v>
      </c>
      <c r="J12" s="23">
        <v>144</v>
      </c>
      <c r="K12" s="23">
        <v>136</v>
      </c>
      <c r="L12" s="23">
        <v>141</v>
      </c>
      <c r="M12" s="23">
        <v>146</v>
      </c>
      <c r="N12" s="23">
        <v>146</v>
      </c>
      <c r="O12" s="23">
        <v>141</v>
      </c>
    </row>
    <row r="13" spans="2:15" ht="15.75" customHeight="1">
      <c r="B13" s="23">
        <v>11</v>
      </c>
      <c r="C13" s="23">
        <v>140</v>
      </c>
      <c r="D13" s="23">
        <v>140</v>
      </c>
      <c r="E13" s="23">
        <v>137</v>
      </c>
      <c r="F13" s="23">
        <v>137</v>
      </c>
      <c r="G13" s="23">
        <v>137</v>
      </c>
      <c r="H13" s="23">
        <v>137</v>
      </c>
      <c r="I13" s="23">
        <v>136</v>
      </c>
      <c r="J13" s="23">
        <v>142</v>
      </c>
      <c r="K13" s="23">
        <v>145</v>
      </c>
      <c r="L13" s="23">
        <v>145</v>
      </c>
      <c r="M13" s="23">
        <v>143</v>
      </c>
      <c r="N13" s="23">
        <v>143</v>
      </c>
      <c r="O13" s="23">
        <v>142</v>
      </c>
    </row>
    <row r="14" spans="2:15" ht="15.75" customHeight="1">
      <c r="B14" s="23">
        <v>12</v>
      </c>
      <c r="C14" s="23">
        <v>124</v>
      </c>
      <c r="D14" s="23">
        <v>132</v>
      </c>
      <c r="E14" s="23">
        <v>128</v>
      </c>
      <c r="F14" s="23">
        <v>136</v>
      </c>
      <c r="G14" s="23">
        <v>127</v>
      </c>
      <c r="H14" s="23">
        <v>132</v>
      </c>
      <c r="I14" s="23">
        <v>138</v>
      </c>
      <c r="J14" s="23">
        <v>128</v>
      </c>
      <c r="K14" s="23">
        <v>128</v>
      </c>
      <c r="L14" s="23">
        <v>134</v>
      </c>
      <c r="M14" s="23">
        <v>139</v>
      </c>
      <c r="N14" s="23">
        <v>128</v>
      </c>
      <c r="O14" s="23">
        <v>138</v>
      </c>
    </row>
    <row r="15" spans="2:15" ht="15.75" customHeight="1">
      <c r="B15" s="23">
        <v>13</v>
      </c>
      <c r="C15" s="23">
        <v>124</v>
      </c>
      <c r="D15" s="23">
        <v>124</v>
      </c>
      <c r="E15" s="23">
        <v>124</v>
      </c>
      <c r="F15" s="23">
        <v>124</v>
      </c>
      <c r="G15" s="23">
        <v>124</v>
      </c>
      <c r="H15" s="23">
        <v>124</v>
      </c>
      <c r="I15" s="23">
        <v>124</v>
      </c>
      <c r="J15" s="23">
        <v>124</v>
      </c>
      <c r="K15" s="23">
        <v>124</v>
      </c>
      <c r="L15" s="23">
        <v>124</v>
      </c>
      <c r="M15" s="23">
        <v>124</v>
      </c>
      <c r="N15" s="23">
        <v>124</v>
      </c>
      <c r="O15" s="23">
        <v>124</v>
      </c>
    </row>
    <row r="16" spans="2:15" ht="15.75" customHeight="1">
      <c r="B16" s="23">
        <v>14</v>
      </c>
      <c r="C16" s="23">
        <v>134</v>
      </c>
      <c r="D16" s="23">
        <v>134</v>
      </c>
      <c r="E16" s="23">
        <v>134</v>
      </c>
      <c r="F16" s="23">
        <v>134</v>
      </c>
      <c r="G16" s="23">
        <v>134</v>
      </c>
      <c r="H16" s="23">
        <v>134</v>
      </c>
      <c r="I16" s="23">
        <v>134</v>
      </c>
      <c r="J16" s="23">
        <v>130</v>
      </c>
      <c r="K16" s="23">
        <v>130</v>
      </c>
      <c r="L16" s="23">
        <v>135</v>
      </c>
      <c r="M16" s="23">
        <v>140</v>
      </c>
      <c r="N16" s="23">
        <v>141</v>
      </c>
      <c r="O16" s="23">
        <v>136</v>
      </c>
    </row>
    <row r="17" spans="2:15" ht="15.75" customHeight="1">
      <c r="B17" s="23">
        <v>15</v>
      </c>
      <c r="C17" s="23">
        <v>132</v>
      </c>
      <c r="D17" s="23">
        <v>137</v>
      </c>
      <c r="E17" s="23">
        <v>137</v>
      </c>
      <c r="F17" s="23">
        <v>137</v>
      </c>
      <c r="G17" s="23">
        <v>133</v>
      </c>
      <c r="H17" s="23">
        <v>130</v>
      </c>
      <c r="I17" s="23">
        <v>135</v>
      </c>
      <c r="J17" s="23">
        <v>138</v>
      </c>
      <c r="K17" s="23">
        <v>131</v>
      </c>
      <c r="L17" s="23">
        <v>136</v>
      </c>
      <c r="M17" s="23">
        <v>137</v>
      </c>
      <c r="N17" s="23">
        <v>140</v>
      </c>
      <c r="O17" s="23">
        <v>133</v>
      </c>
    </row>
    <row r="18" spans="2:15" ht="15.75" customHeight="1">
      <c r="B18" s="23">
        <v>16</v>
      </c>
      <c r="C18" s="23">
        <v>124</v>
      </c>
      <c r="D18" s="23">
        <v>124</v>
      </c>
      <c r="E18" s="23">
        <v>124</v>
      </c>
      <c r="F18" s="23">
        <v>124</v>
      </c>
      <c r="G18" s="23">
        <v>124</v>
      </c>
      <c r="H18" s="23">
        <v>124</v>
      </c>
      <c r="I18" s="23">
        <v>124</v>
      </c>
      <c r="J18" s="23">
        <v>124</v>
      </c>
      <c r="K18" s="23">
        <v>124</v>
      </c>
      <c r="L18" s="23">
        <v>124</v>
      </c>
      <c r="M18" s="23">
        <v>124</v>
      </c>
      <c r="N18" s="23">
        <v>124</v>
      </c>
      <c r="O18" s="23">
        <v>124</v>
      </c>
    </row>
    <row r="19" spans="2:15" ht="15.75" customHeight="1">
      <c r="B19" s="23">
        <v>17</v>
      </c>
      <c r="C19" s="23">
        <v>148</v>
      </c>
      <c r="D19" s="23">
        <v>148</v>
      </c>
      <c r="E19" s="23">
        <v>153</v>
      </c>
      <c r="F19" s="23">
        <v>153</v>
      </c>
      <c r="G19" s="23">
        <v>158</v>
      </c>
      <c r="H19" s="23">
        <v>164</v>
      </c>
      <c r="I19" s="23">
        <v>168</v>
      </c>
      <c r="J19" s="23">
        <v>167</v>
      </c>
      <c r="K19" s="23">
        <v>167</v>
      </c>
      <c r="L19" s="23">
        <v>164</v>
      </c>
      <c r="M19" s="23">
        <v>167</v>
      </c>
      <c r="N19" s="23">
        <v>164</v>
      </c>
      <c r="O19" s="23">
        <v>169</v>
      </c>
    </row>
    <row r="20" spans="2:15" ht="15.75" customHeight="1">
      <c r="B20" s="23">
        <v>18</v>
      </c>
      <c r="C20" s="23">
        <v>144</v>
      </c>
      <c r="D20" s="23">
        <v>148</v>
      </c>
      <c r="E20" s="23">
        <v>148</v>
      </c>
      <c r="F20" s="23">
        <v>148</v>
      </c>
      <c r="G20" s="23">
        <v>148</v>
      </c>
      <c r="H20" s="23">
        <v>148</v>
      </c>
      <c r="I20" s="23">
        <v>152</v>
      </c>
      <c r="J20" s="23">
        <v>156</v>
      </c>
      <c r="K20" s="23">
        <v>156</v>
      </c>
      <c r="L20" s="23">
        <v>152</v>
      </c>
      <c r="M20" s="23">
        <v>150</v>
      </c>
      <c r="N20" s="23">
        <v>150</v>
      </c>
      <c r="O20" s="23">
        <v>150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7"/>
  <sheetViews>
    <sheetView workbookViewId="0"/>
  </sheetViews>
  <sheetFormatPr baseColWidth="10" defaultColWidth="12.6640625" defaultRowHeight="15.75" customHeight="1"/>
  <sheetData>
    <row r="1" spans="1:5" ht="15.75" customHeight="1">
      <c r="A1" s="24" t="s">
        <v>387</v>
      </c>
      <c r="B1" s="24" t="s">
        <v>388</v>
      </c>
      <c r="C1" s="24" t="s">
        <v>389</v>
      </c>
      <c r="D1" s="24" t="s">
        <v>390</v>
      </c>
      <c r="E1" s="24" t="s">
        <v>391</v>
      </c>
    </row>
    <row r="2" spans="1:5" ht="15.75" customHeight="1">
      <c r="A2" s="23" t="s">
        <v>392</v>
      </c>
      <c r="B2" s="23" t="s">
        <v>393</v>
      </c>
      <c r="C2" s="23" t="s">
        <v>393</v>
      </c>
      <c r="D2" s="23" t="s">
        <v>89</v>
      </c>
      <c r="E2" s="23" t="s">
        <v>89</v>
      </c>
    </row>
    <row r="3" spans="1:5" ht="15.75" customHeight="1">
      <c r="A3" s="23" t="s">
        <v>89</v>
      </c>
      <c r="B3" s="23" t="s">
        <v>89</v>
      </c>
      <c r="C3" s="23" t="s">
        <v>394</v>
      </c>
      <c r="E3" s="23" t="s">
        <v>393</v>
      </c>
    </row>
    <row r="4" spans="1:5" ht="15.75" customHeight="1">
      <c r="A4" s="23" t="s">
        <v>394</v>
      </c>
      <c r="B4" s="23" t="s">
        <v>394</v>
      </c>
      <c r="C4" s="23" t="s">
        <v>329</v>
      </c>
      <c r="E4" s="23" t="s">
        <v>329</v>
      </c>
    </row>
    <row r="5" spans="1:5" ht="15.75" customHeight="1">
      <c r="A5" s="23" t="s">
        <v>329</v>
      </c>
      <c r="B5" s="23" t="s">
        <v>329</v>
      </c>
    </row>
    <row r="6" spans="1:5" ht="15.75" customHeight="1">
      <c r="B6" s="23" t="s">
        <v>395</v>
      </c>
    </row>
    <row r="7" spans="1:5" ht="15.75" customHeight="1">
      <c r="B7" s="23" t="s">
        <v>396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997"/>
  <sheetViews>
    <sheetView workbookViewId="0">
      <pane xSplit="2" topLeftCell="C1" activePane="topRight" state="frozen"/>
      <selection pane="topRight" activeCell="D2" sqref="D2"/>
    </sheetView>
  </sheetViews>
  <sheetFormatPr baseColWidth="10" defaultColWidth="12.6640625" defaultRowHeight="15.75" customHeight="1"/>
  <cols>
    <col min="1" max="1" width="8" customWidth="1"/>
    <col min="2" max="2" width="18" customWidth="1"/>
    <col min="3" max="10" width="5.83203125" customWidth="1"/>
    <col min="11" max="14" width="10.1640625" customWidth="1"/>
    <col min="15" max="23" width="7.6640625" customWidth="1"/>
    <col min="24" max="27" width="8.6640625" customWidth="1"/>
    <col min="28" max="35" width="4.6640625" customWidth="1"/>
    <col min="36" max="47" width="4.5" customWidth="1"/>
    <col min="48" max="48" width="5.5" customWidth="1"/>
    <col min="49" max="49" width="5.33203125" customWidth="1"/>
    <col min="50" max="50" width="5.5" customWidth="1"/>
    <col min="51" max="54" width="5.83203125" customWidth="1"/>
    <col min="55" max="55" width="7.6640625" customWidth="1"/>
    <col min="56" max="59" width="10.5" customWidth="1"/>
    <col min="60" max="60" width="10.6640625" customWidth="1"/>
    <col min="61" max="64" width="10.5" customWidth="1"/>
    <col min="65" max="66" width="10.6640625" customWidth="1"/>
    <col min="67" max="67" width="11.33203125" customWidth="1"/>
    <col min="68" max="68" width="10.83203125" customWidth="1"/>
    <col min="69" max="69" width="5.6640625" customWidth="1"/>
    <col min="70" max="77" width="11.6640625" customWidth="1"/>
  </cols>
  <sheetData>
    <row r="1" spans="1:77" ht="15.75" customHeight="1">
      <c r="A1" s="14" t="s">
        <v>0</v>
      </c>
      <c r="B1" s="14" t="s">
        <v>1</v>
      </c>
      <c r="C1" s="15" t="s">
        <v>2</v>
      </c>
      <c r="D1" s="15" t="s">
        <v>3</v>
      </c>
      <c r="E1" s="15" t="s">
        <v>4</v>
      </c>
      <c r="F1" s="15" t="s">
        <v>5</v>
      </c>
      <c r="G1" s="15" t="s">
        <v>6</v>
      </c>
      <c r="H1" s="16" t="s">
        <v>7</v>
      </c>
      <c r="I1" s="16" t="s">
        <v>8</v>
      </c>
      <c r="J1" s="16" t="s">
        <v>96</v>
      </c>
      <c r="K1" s="15" t="s">
        <v>97</v>
      </c>
      <c r="L1" s="15" t="s">
        <v>98</v>
      </c>
      <c r="M1" s="15" t="s">
        <v>99</v>
      </c>
      <c r="N1" s="15" t="s">
        <v>100</v>
      </c>
      <c r="O1" s="15" t="s">
        <v>101</v>
      </c>
      <c r="P1" s="15" t="s">
        <v>102</v>
      </c>
      <c r="Q1" s="15" t="s">
        <v>103</v>
      </c>
      <c r="R1" s="15" t="s">
        <v>104</v>
      </c>
      <c r="S1" s="15" t="s">
        <v>105</v>
      </c>
      <c r="T1" s="15" t="s">
        <v>106</v>
      </c>
      <c r="U1" s="15" t="s">
        <v>107</v>
      </c>
      <c r="V1" s="15" t="s">
        <v>108</v>
      </c>
      <c r="W1" s="15" t="s">
        <v>109</v>
      </c>
      <c r="X1" s="15" t="s">
        <v>110</v>
      </c>
      <c r="Y1" s="15" t="s">
        <v>111</v>
      </c>
      <c r="Z1" s="15" t="s">
        <v>112</v>
      </c>
      <c r="AA1" s="15" t="s">
        <v>113</v>
      </c>
      <c r="AB1" s="15" t="s">
        <v>114</v>
      </c>
      <c r="AC1" s="15" t="s">
        <v>115</v>
      </c>
      <c r="AD1" s="15" t="s">
        <v>116</v>
      </c>
      <c r="AE1" s="15" t="s">
        <v>117</v>
      </c>
      <c r="AF1" s="15" t="s">
        <v>118</v>
      </c>
      <c r="AG1" s="15" t="s">
        <v>119</v>
      </c>
      <c r="AH1" s="15" t="s">
        <v>120</v>
      </c>
      <c r="AI1" s="15" t="s">
        <v>121</v>
      </c>
      <c r="AJ1" s="15" t="s">
        <v>122</v>
      </c>
      <c r="AK1" s="15" t="s">
        <v>123</v>
      </c>
      <c r="AL1" s="15" t="s">
        <v>124</v>
      </c>
      <c r="AM1" s="17" t="s">
        <v>125</v>
      </c>
      <c r="AN1" s="17" t="s">
        <v>126</v>
      </c>
      <c r="AO1" s="17" t="s">
        <v>127</v>
      </c>
      <c r="AP1" s="17" t="s">
        <v>128</v>
      </c>
      <c r="AQ1" s="17" t="s">
        <v>129</v>
      </c>
      <c r="AR1" s="17" t="s">
        <v>130</v>
      </c>
      <c r="AS1" s="17" t="s">
        <v>131</v>
      </c>
      <c r="AT1" s="17" t="s">
        <v>132</v>
      </c>
      <c r="AU1" s="17" t="s">
        <v>133</v>
      </c>
      <c r="AV1" s="17" t="s">
        <v>134</v>
      </c>
      <c r="AW1" s="17" t="s">
        <v>135</v>
      </c>
      <c r="AX1" s="17" t="s">
        <v>136</v>
      </c>
      <c r="AY1" s="17" t="s">
        <v>137</v>
      </c>
      <c r="AZ1" s="17" t="s">
        <v>10</v>
      </c>
      <c r="BA1" s="17" t="s">
        <v>11</v>
      </c>
      <c r="BB1" s="17" t="s">
        <v>12</v>
      </c>
      <c r="BC1" s="17" t="s">
        <v>13</v>
      </c>
      <c r="BD1" s="17" t="s">
        <v>14</v>
      </c>
      <c r="BE1" s="17" t="s">
        <v>15</v>
      </c>
      <c r="BF1" s="17" t="s">
        <v>16</v>
      </c>
      <c r="BG1" s="17" t="s">
        <v>17</v>
      </c>
      <c r="BH1" s="17" t="s">
        <v>138</v>
      </c>
      <c r="BI1" s="17" t="s">
        <v>139</v>
      </c>
      <c r="BJ1" s="17" t="s">
        <v>140</v>
      </c>
      <c r="BK1" s="17" t="s">
        <v>141</v>
      </c>
      <c r="BL1" s="17" t="s">
        <v>142</v>
      </c>
      <c r="BM1" s="17" t="s">
        <v>143</v>
      </c>
      <c r="BN1" s="17" t="s">
        <v>144</v>
      </c>
      <c r="BO1" s="18"/>
      <c r="BP1" s="18"/>
      <c r="BQ1" s="19"/>
      <c r="BR1" s="19"/>
      <c r="BS1" s="19"/>
      <c r="BT1" s="19"/>
      <c r="BU1" s="19"/>
      <c r="BV1" s="19"/>
      <c r="BW1" s="19"/>
      <c r="BX1" s="19"/>
      <c r="BY1" s="19"/>
    </row>
    <row r="2" spans="1:77" ht="15.75" customHeight="1">
      <c r="A2" s="20" t="s">
        <v>60</v>
      </c>
      <c r="B2" s="20" t="s">
        <v>61</v>
      </c>
      <c r="C2" s="21">
        <v>1</v>
      </c>
      <c r="D2" s="21">
        <v>1</v>
      </c>
      <c r="E2" s="21">
        <v>1</v>
      </c>
      <c r="F2" s="21">
        <v>0</v>
      </c>
      <c r="G2" s="21">
        <v>1</v>
      </c>
      <c r="H2" s="22">
        <v>0</v>
      </c>
      <c r="I2" s="22">
        <v>1</v>
      </c>
      <c r="J2" s="22">
        <v>1</v>
      </c>
      <c r="K2" s="21">
        <v>1</v>
      </c>
      <c r="L2" s="21">
        <v>1</v>
      </c>
      <c r="M2" s="21">
        <v>0</v>
      </c>
      <c r="N2" s="21">
        <v>1</v>
      </c>
      <c r="O2" s="21">
        <v>1</v>
      </c>
      <c r="P2" s="21">
        <v>1</v>
      </c>
      <c r="Q2" s="21">
        <v>1</v>
      </c>
      <c r="R2" s="21">
        <v>1</v>
      </c>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c r="AZ2" s="21">
        <v>1</v>
      </c>
      <c r="BA2" s="21">
        <v>1</v>
      </c>
      <c r="BB2" s="21">
        <v>1</v>
      </c>
      <c r="BC2" s="21">
        <v>0</v>
      </c>
      <c r="BD2" s="21">
        <v>0</v>
      </c>
      <c r="BE2" s="21"/>
      <c r="BF2" s="21"/>
      <c r="BG2" s="21"/>
      <c r="BH2" s="21">
        <f t="shared" ref="BH2:BH19" si="0">SUM(C2:BG2)/50*100</f>
        <v>82</v>
      </c>
      <c r="BI2" s="21">
        <f t="shared" ref="BI2:BI19" si="1">SUM(C2:BG2)</f>
        <v>41</v>
      </c>
      <c r="BJ2" s="21">
        <f t="shared" ref="BJ2:BJ19" si="2">SUM(AJ2:AV2)</f>
        <v>9</v>
      </c>
      <c r="BK2" s="21">
        <f t="shared" ref="BK2:BK19" si="3">SUM(A2:H2,AW2:BA2)</f>
        <v>9</v>
      </c>
      <c r="BL2" s="21">
        <f t="shared" ref="BL2:BL19" si="4">SUM(AM2:AX2)/12*100</f>
        <v>66.666666666666657</v>
      </c>
      <c r="BM2" s="21">
        <f t="shared" ref="BM2:BM19" si="5">SUM(C2:J2,AZ2:BC2)/12*100</f>
        <v>75</v>
      </c>
      <c r="BN2" s="21">
        <v>24.5</v>
      </c>
      <c r="BP2" s="21"/>
      <c r="BR2" s="21"/>
      <c r="BS2" s="21"/>
      <c r="BT2" s="21"/>
      <c r="BU2" s="21"/>
      <c r="BV2" s="21"/>
      <c r="BW2" s="21"/>
      <c r="BX2" s="21"/>
      <c r="BY2" s="21"/>
    </row>
    <row r="3" spans="1:77" ht="15.75" customHeight="1">
      <c r="A3" s="20" t="s">
        <v>62</v>
      </c>
      <c r="B3" s="20" t="s">
        <v>63</v>
      </c>
      <c r="C3" s="21">
        <v>1</v>
      </c>
      <c r="D3" s="21">
        <v>0</v>
      </c>
      <c r="E3" s="21">
        <v>1</v>
      </c>
      <c r="F3" s="21">
        <v>0</v>
      </c>
      <c r="G3" s="21">
        <v>1</v>
      </c>
      <c r="H3" s="22">
        <v>1</v>
      </c>
      <c r="I3" s="22">
        <v>1</v>
      </c>
      <c r="J3" s="22">
        <v>0</v>
      </c>
      <c r="K3" s="21">
        <v>1</v>
      </c>
      <c r="L3" s="21">
        <v>0</v>
      </c>
      <c r="M3" s="21">
        <v>0</v>
      </c>
      <c r="N3" s="21">
        <v>0</v>
      </c>
      <c r="O3" s="21">
        <v>1</v>
      </c>
      <c r="P3" s="21">
        <v>1</v>
      </c>
      <c r="Q3" s="21">
        <v>1</v>
      </c>
      <c r="R3" s="21">
        <v>1</v>
      </c>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c r="AZ3" s="21">
        <v>0</v>
      </c>
      <c r="BA3" s="21">
        <v>1</v>
      </c>
      <c r="BB3" s="21">
        <v>1</v>
      </c>
      <c r="BC3" s="21">
        <v>0</v>
      </c>
      <c r="BD3" s="21">
        <v>0</v>
      </c>
      <c r="BE3" s="21"/>
      <c r="BF3" s="21"/>
      <c r="BG3" s="21"/>
      <c r="BH3" s="21">
        <f t="shared" si="0"/>
        <v>62</v>
      </c>
      <c r="BI3" s="21">
        <f t="shared" si="1"/>
        <v>31</v>
      </c>
      <c r="BJ3" s="21">
        <f t="shared" si="2"/>
        <v>7</v>
      </c>
      <c r="BK3" s="21">
        <f t="shared" si="3"/>
        <v>7</v>
      </c>
      <c r="BL3" s="21">
        <f t="shared" si="4"/>
        <v>41.666666666666671</v>
      </c>
      <c r="BM3" s="21">
        <f t="shared" si="5"/>
        <v>58.333333333333336</v>
      </c>
      <c r="BN3" s="21">
        <v>8</v>
      </c>
      <c r="BP3" s="21"/>
      <c r="BR3" s="21"/>
      <c r="BS3" s="21"/>
      <c r="BT3" s="21"/>
      <c r="BU3" s="21"/>
      <c r="BV3" s="21"/>
      <c r="BW3" s="21"/>
      <c r="BX3" s="21"/>
      <c r="BY3" s="21"/>
    </row>
    <row r="4" spans="1:77" ht="15.75" customHeight="1">
      <c r="A4" s="20" t="s">
        <v>64</v>
      </c>
      <c r="B4" s="20" t="s">
        <v>65</v>
      </c>
      <c r="C4" s="21">
        <v>1</v>
      </c>
      <c r="D4" s="21">
        <v>0</v>
      </c>
      <c r="E4" s="21">
        <v>1</v>
      </c>
      <c r="F4" s="21">
        <v>0</v>
      </c>
      <c r="G4" s="21">
        <v>1</v>
      </c>
      <c r="H4" s="22">
        <v>0</v>
      </c>
      <c r="I4" s="22">
        <v>0</v>
      </c>
      <c r="J4" s="22">
        <v>0</v>
      </c>
      <c r="K4" s="21">
        <v>0</v>
      </c>
      <c r="L4" s="21">
        <v>0</v>
      </c>
      <c r="M4" s="21">
        <v>0</v>
      </c>
      <c r="N4" s="21">
        <v>0</v>
      </c>
      <c r="O4" s="21">
        <v>1</v>
      </c>
      <c r="P4" s="21">
        <v>1</v>
      </c>
      <c r="Q4" s="21">
        <v>0</v>
      </c>
      <c r="R4" s="21">
        <v>1</v>
      </c>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c r="AZ4" s="21">
        <v>1</v>
      </c>
      <c r="BA4" s="21">
        <v>1</v>
      </c>
      <c r="BB4" s="21">
        <v>1</v>
      </c>
      <c r="BC4" s="21">
        <v>1</v>
      </c>
      <c r="BD4" s="21">
        <v>1</v>
      </c>
      <c r="BE4" s="21"/>
      <c r="BF4" s="21"/>
      <c r="BG4" s="21"/>
      <c r="BH4" s="21">
        <f t="shared" si="0"/>
        <v>64</v>
      </c>
      <c r="BI4" s="21">
        <f t="shared" si="1"/>
        <v>32</v>
      </c>
      <c r="BJ4" s="21">
        <f t="shared" si="2"/>
        <v>6</v>
      </c>
      <c r="BK4" s="21">
        <f t="shared" si="3"/>
        <v>7</v>
      </c>
      <c r="BL4" s="21">
        <f t="shared" si="4"/>
        <v>41.666666666666671</v>
      </c>
      <c r="BM4" s="21">
        <f t="shared" si="5"/>
        <v>58.333333333333336</v>
      </c>
      <c r="BN4" s="21">
        <v>26.5</v>
      </c>
      <c r="BP4" s="21"/>
      <c r="BR4" s="21"/>
      <c r="BS4" s="21"/>
      <c r="BT4" s="21"/>
      <c r="BU4" s="21"/>
      <c r="BV4" s="21"/>
      <c r="BW4" s="21"/>
      <c r="BX4" s="21"/>
      <c r="BY4" s="21"/>
    </row>
    <row r="5" spans="1:77" ht="15.75" customHeight="1">
      <c r="A5" s="20" t="s">
        <v>66</v>
      </c>
      <c r="B5" s="20" t="s">
        <v>67</v>
      </c>
      <c r="C5" s="21">
        <v>1</v>
      </c>
      <c r="D5" s="21">
        <v>0</v>
      </c>
      <c r="E5" s="21">
        <v>0</v>
      </c>
      <c r="F5" s="21">
        <v>1</v>
      </c>
      <c r="G5" s="21">
        <v>0</v>
      </c>
      <c r="H5" s="22">
        <v>0</v>
      </c>
      <c r="I5" s="22">
        <v>1</v>
      </c>
      <c r="J5" s="22">
        <v>0</v>
      </c>
      <c r="K5" s="21">
        <v>0</v>
      </c>
      <c r="L5" s="21">
        <v>0</v>
      </c>
      <c r="M5" s="21">
        <v>0</v>
      </c>
      <c r="N5" s="21">
        <v>0</v>
      </c>
      <c r="O5" s="21">
        <v>1</v>
      </c>
      <c r="P5" s="21">
        <v>0</v>
      </c>
      <c r="Q5" s="21">
        <v>0</v>
      </c>
      <c r="R5" s="21">
        <v>1</v>
      </c>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c r="AZ5" s="21">
        <v>1</v>
      </c>
      <c r="BA5" s="21">
        <v>0</v>
      </c>
      <c r="BB5" s="21">
        <v>0</v>
      </c>
      <c r="BC5" s="21">
        <v>0</v>
      </c>
      <c r="BD5" s="21">
        <v>0</v>
      </c>
      <c r="BE5" s="21"/>
      <c r="BF5" s="21"/>
      <c r="BG5" s="21"/>
      <c r="BH5" s="21">
        <f t="shared" si="0"/>
        <v>56.000000000000007</v>
      </c>
      <c r="BI5" s="21">
        <f t="shared" si="1"/>
        <v>28</v>
      </c>
      <c r="BJ5" s="21">
        <f t="shared" si="2"/>
        <v>8</v>
      </c>
      <c r="BK5" s="21">
        <f t="shared" si="3"/>
        <v>4</v>
      </c>
      <c r="BL5" s="21">
        <f t="shared" si="4"/>
        <v>75</v>
      </c>
      <c r="BM5" s="21">
        <f t="shared" si="5"/>
        <v>33.333333333333329</v>
      </c>
      <c r="BN5" s="23">
        <v>17.5</v>
      </c>
      <c r="BP5" s="21"/>
      <c r="BR5" s="21"/>
      <c r="BS5" s="21"/>
      <c r="BT5" s="21"/>
      <c r="BU5" s="21"/>
      <c r="BV5" s="21"/>
      <c r="BW5" s="21"/>
      <c r="BX5" s="21"/>
      <c r="BY5" s="21"/>
    </row>
    <row r="6" spans="1:77" ht="15.75" customHeight="1">
      <c r="A6" s="20" t="s">
        <v>68</v>
      </c>
      <c r="B6" s="20" t="s">
        <v>69</v>
      </c>
      <c r="C6" s="21">
        <v>1</v>
      </c>
      <c r="D6" s="21">
        <v>1</v>
      </c>
      <c r="E6" s="21">
        <v>1</v>
      </c>
      <c r="F6" s="21">
        <v>1</v>
      </c>
      <c r="G6" s="21">
        <v>0</v>
      </c>
      <c r="H6" s="22">
        <v>1</v>
      </c>
      <c r="I6" s="22">
        <v>1</v>
      </c>
      <c r="J6" s="22">
        <v>1</v>
      </c>
      <c r="K6" s="21">
        <v>1</v>
      </c>
      <c r="L6" s="21">
        <v>1</v>
      </c>
      <c r="M6" s="21">
        <v>0</v>
      </c>
      <c r="N6" s="21">
        <v>1</v>
      </c>
      <c r="O6" s="21">
        <v>1</v>
      </c>
      <c r="P6" s="21">
        <v>1</v>
      </c>
      <c r="Q6" s="21">
        <v>1</v>
      </c>
      <c r="R6" s="21">
        <v>1</v>
      </c>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c r="AZ6" s="21">
        <v>1</v>
      </c>
      <c r="BA6" s="21">
        <v>0</v>
      </c>
      <c r="BB6" s="21">
        <v>0</v>
      </c>
      <c r="BC6" s="21">
        <v>0</v>
      </c>
      <c r="BD6" s="21">
        <v>1</v>
      </c>
      <c r="BE6" s="21"/>
      <c r="BF6" s="21"/>
      <c r="BG6" s="21"/>
      <c r="BH6" s="21">
        <f t="shared" si="0"/>
        <v>94</v>
      </c>
      <c r="BI6" s="21">
        <f t="shared" si="1"/>
        <v>47</v>
      </c>
      <c r="BJ6" s="21">
        <f t="shared" si="2"/>
        <v>11</v>
      </c>
      <c r="BK6" s="21">
        <f t="shared" si="3"/>
        <v>9</v>
      </c>
      <c r="BL6" s="21">
        <f t="shared" si="4"/>
        <v>91.666666666666657</v>
      </c>
      <c r="BM6" s="21">
        <f t="shared" si="5"/>
        <v>66.666666666666657</v>
      </c>
      <c r="BN6" s="21">
        <v>33</v>
      </c>
      <c r="BP6" s="21"/>
      <c r="BR6" s="21"/>
      <c r="BS6" s="21"/>
      <c r="BT6" s="21"/>
      <c r="BU6" s="21"/>
      <c r="BV6" s="21"/>
      <c r="BW6" s="21"/>
      <c r="BX6" s="21"/>
      <c r="BY6" s="21"/>
    </row>
    <row r="7" spans="1:77" ht="15.75" customHeight="1">
      <c r="A7" s="20" t="s">
        <v>70</v>
      </c>
      <c r="B7" s="20" t="s">
        <v>71</v>
      </c>
      <c r="C7" s="21">
        <v>1</v>
      </c>
      <c r="D7" s="21">
        <v>1</v>
      </c>
      <c r="E7" s="21">
        <v>1</v>
      </c>
      <c r="F7" s="21">
        <v>1</v>
      </c>
      <c r="G7" s="21">
        <v>1</v>
      </c>
      <c r="H7" s="22">
        <v>0</v>
      </c>
      <c r="I7" s="22">
        <v>1</v>
      </c>
      <c r="J7" s="22">
        <v>0</v>
      </c>
      <c r="K7" s="21">
        <v>1</v>
      </c>
      <c r="L7" s="21">
        <v>1</v>
      </c>
      <c r="M7" s="21">
        <v>0</v>
      </c>
      <c r="N7" s="21">
        <v>0</v>
      </c>
      <c r="O7" s="21">
        <v>1</v>
      </c>
      <c r="P7" s="21">
        <v>1</v>
      </c>
      <c r="Q7" s="21">
        <v>1</v>
      </c>
      <c r="R7" s="21">
        <v>1</v>
      </c>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c r="AZ7" s="21">
        <v>1</v>
      </c>
      <c r="BA7" s="21">
        <v>1</v>
      </c>
      <c r="BB7" s="21">
        <v>1</v>
      </c>
      <c r="BC7" s="21">
        <v>1</v>
      </c>
      <c r="BD7" s="21">
        <v>0</v>
      </c>
      <c r="BE7" s="21"/>
      <c r="BF7" s="21"/>
      <c r="BG7" s="21"/>
      <c r="BH7" s="21">
        <f t="shared" si="0"/>
        <v>90</v>
      </c>
      <c r="BI7" s="21">
        <f t="shared" si="1"/>
        <v>45</v>
      </c>
      <c r="BJ7" s="21">
        <f t="shared" si="2"/>
        <v>11</v>
      </c>
      <c r="BK7" s="21">
        <f t="shared" si="3"/>
        <v>10</v>
      </c>
      <c r="BL7" s="21">
        <f t="shared" si="4"/>
        <v>91.666666666666657</v>
      </c>
      <c r="BM7" s="21">
        <f t="shared" si="5"/>
        <v>83.333333333333343</v>
      </c>
      <c r="BN7" s="21">
        <v>36</v>
      </c>
      <c r="BP7" s="21"/>
      <c r="BR7" s="21"/>
      <c r="BS7" s="21"/>
      <c r="BT7" s="21"/>
      <c r="BU7" s="21"/>
      <c r="BV7" s="21"/>
      <c r="BW7" s="21"/>
      <c r="BX7" s="21"/>
      <c r="BY7" s="21"/>
    </row>
    <row r="8" spans="1:77" ht="15.75" customHeight="1">
      <c r="A8" s="20" t="s">
        <v>72</v>
      </c>
      <c r="B8" s="20" t="s">
        <v>73</v>
      </c>
      <c r="C8" s="21">
        <v>1</v>
      </c>
      <c r="D8" s="21">
        <v>1</v>
      </c>
      <c r="E8" s="21">
        <v>1</v>
      </c>
      <c r="F8" s="21">
        <v>1</v>
      </c>
      <c r="G8" s="21">
        <v>1</v>
      </c>
      <c r="H8" s="22">
        <v>1</v>
      </c>
      <c r="I8" s="22">
        <v>1</v>
      </c>
      <c r="J8" s="22">
        <v>1</v>
      </c>
      <c r="K8" s="21">
        <v>1</v>
      </c>
      <c r="L8" s="21">
        <v>1</v>
      </c>
      <c r="M8" s="21">
        <v>1</v>
      </c>
      <c r="N8" s="21">
        <v>1</v>
      </c>
      <c r="O8" s="21">
        <v>1</v>
      </c>
      <c r="P8" s="21">
        <v>1</v>
      </c>
      <c r="Q8" s="21">
        <v>1</v>
      </c>
      <c r="R8" s="21">
        <v>1</v>
      </c>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c r="AZ8" s="21">
        <v>1</v>
      </c>
      <c r="BA8" s="21">
        <v>1</v>
      </c>
      <c r="BB8" s="21">
        <v>1</v>
      </c>
      <c r="BC8" s="21">
        <v>1</v>
      </c>
      <c r="BD8" s="21">
        <v>1</v>
      </c>
      <c r="BE8" s="21"/>
      <c r="BF8" s="21"/>
      <c r="BG8" s="21"/>
      <c r="BH8" s="21">
        <f t="shared" si="0"/>
        <v>92</v>
      </c>
      <c r="BI8" s="21">
        <f t="shared" si="1"/>
        <v>46</v>
      </c>
      <c r="BJ8" s="21">
        <f t="shared" si="2"/>
        <v>9</v>
      </c>
      <c r="BK8" s="21">
        <f t="shared" si="3"/>
        <v>10</v>
      </c>
      <c r="BL8" s="21">
        <f t="shared" si="4"/>
        <v>58.333333333333336</v>
      </c>
      <c r="BM8" s="21">
        <f t="shared" si="5"/>
        <v>100</v>
      </c>
      <c r="BN8" s="21">
        <v>38</v>
      </c>
      <c r="BP8" s="21"/>
      <c r="BR8" s="21"/>
      <c r="BS8" s="21"/>
      <c r="BT8" s="21"/>
      <c r="BU8" s="21"/>
      <c r="BV8" s="21"/>
      <c r="BW8" s="21"/>
      <c r="BX8" s="21"/>
      <c r="BY8" s="21"/>
    </row>
    <row r="9" spans="1:77" ht="15.75" customHeight="1">
      <c r="A9" s="20" t="s">
        <v>74</v>
      </c>
      <c r="B9" s="20" t="s">
        <v>75</v>
      </c>
      <c r="C9" s="21">
        <v>1</v>
      </c>
      <c r="D9" s="21">
        <v>1</v>
      </c>
      <c r="E9" s="21">
        <v>0</v>
      </c>
      <c r="F9" s="21">
        <v>1</v>
      </c>
      <c r="G9" s="21">
        <v>1</v>
      </c>
      <c r="H9" s="22">
        <v>1</v>
      </c>
      <c r="I9" s="22">
        <v>0</v>
      </c>
      <c r="J9" s="22">
        <v>1</v>
      </c>
      <c r="K9" s="21">
        <v>1</v>
      </c>
      <c r="L9" s="21">
        <v>1</v>
      </c>
      <c r="M9" s="21">
        <v>1</v>
      </c>
      <c r="N9" s="21">
        <v>1</v>
      </c>
      <c r="O9" s="21">
        <v>1</v>
      </c>
      <c r="P9" s="21">
        <v>0</v>
      </c>
      <c r="Q9" s="21">
        <v>1</v>
      </c>
      <c r="R9" s="21">
        <v>1</v>
      </c>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c r="AZ9" s="21">
        <v>1</v>
      </c>
      <c r="BA9" s="21">
        <v>1</v>
      </c>
      <c r="BB9" s="21">
        <v>1</v>
      </c>
      <c r="BC9" s="21">
        <v>1</v>
      </c>
      <c r="BD9" s="21">
        <v>1</v>
      </c>
      <c r="BE9" s="21">
        <v>1</v>
      </c>
      <c r="BF9" s="21"/>
      <c r="BG9" s="21"/>
      <c r="BH9" s="21">
        <f t="shared" si="0"/>
        <v>92</v>
      </c>
      <c r="BI9" s="21">
        <f t="shared" si="1"/>
        <v>46</v>
      </c>
      <c r="BJ9" s="21">
        <f t="shared" si="2"/>
        <v>10</v>
      </c>
      <c r="BK9" s="21">
        <f t="shared" si="3"/>
        <v>8</v>
      </c>
      <c r="BL9" s="21">
        <f t="shared" si="4"/>
        <v>75</v>
      </c>
      <c r="BM9" s="21">
        <f t="shared" si="5"/>
        <v>83.333333333333343</v>
      </c>
      <c r="BN9" s="21">
        <v>18</v>
      </c>
      <c r="BP9" s="21"/>
      <c r="BR9" s="21"/>
      <c r="BS9" s="21"/>
      <c r="BT9" s="21"/>
      <c r="BU9" s="21"/>
      <c r="BV9" s="21"/>
      <c r="BW9" s="21"/>
      <c r="BX9" s="21"/>
      <c r="BY9" s="21"/>
    </row>
    <row r="10" spans="1:77" ht="15.75" customHeight="1">
      <c r="A10" s="20" t="s">
        <v>76</v>
      </c>
      <c r="B10" s="20" t="s">
        <v>77</v>
      </c>
      <c r="C10" s="21">
        <v>0</v>
      </c>
      <c r="D10" s="21">
        <v>1</v>
      </c>
      <c r="E10" s="21">
        <v>1</v>
      </c>
      <c r="F10" s="21">
        <v>0</v>
      </c>
      <c r="G10" s="21">
        <v>1</v>
      </c>
      <c r="H10" s="22">
        <v>0</v>
      </c>
      <c r="I10" s="22">
        <v>0</v>
      </c>
      <c r="J10" s="22">
        <v>0</v>
      </c>
      <c r="K10" s="21">
        <v>0</v>
      </c>
      <c r="L10" s="21">
        <v>1</v>
      </c>
      <c r="M10" s="21">
        <v>0</v>
      </c>
      <c r="N10" s="21">
        <v>0</v>
      </c>
      <c r="O10" s="21">
        <v>1</v>
      </c>
      <c r="P10" s="21">
        <v>1</v>
      </c>
      <c r="Q10" s="21">
        <v>1</v>
      </c>
      <c r="R10" s="21">
        <v>1</v>
      </c>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c r="AZ10" s="21">
        <v>0</v>
      </c>
      <c r="BA10" s="21">
        <v>1</v>
      </c>
      <c r="BB10" s="21">
        <v>1</v>
      </c>
      <c r="BC10" s="21">
        <v>0</v>
      </c>
      <c r="BD10" s="21">
        <v>1</v>
      </c>
      <c r="BE10" s="21">
        <v>1</v>
      </c>
      <c r="BF10" s="21"/>
      <c r="BG10" s="21"/>
      <c r="BH10" s="21">
        <f t="shared" si="0"/>
        <v>66</v>
      </c>
      <c r="BI10" s="21">
        <f t="shared" si="1"/>
        <v>33</v>
      </c>
      <c r="BJ10" s="21">
        <f t="shared" si="2"/>
        <v>7</v>
      </c>
      <c r="BK10" s="21">
        <f t="shared" si="3"/>
        <v>5</v>
      </c>
      <c r="BL10" s="21">
        <f t="shared" si="4"/>
        <v>50</v>
      </c>
      <c r="BM10" s="21">
        <f t="shared" si="5"/>
        <v>41.666666666666671</v>
      </c>
      <c r="BN10" s="21">
        <v>17</v>
      </c>
      <c r="BP10" s="21"/>
      <c r="BR10" s="21"/>
      <c r="BS10" s="21"/>
      <c r="BT10" s="21"/>
      <c r="BU10" s="21"/>
      <c r="BV10" s="21"/>
      <c r="BW10" s="21"/>
      <c r="BX10" s="21"/>
      <c r="BY10" s="21"/>
    </row>
    <row r="11" spans="1:77" ht="15.75" customHeight="1">
      <c r="A11" s="20" t="s">
        <v>78</v>
      </c>
      <c r="B11" s="20" t="s">
        <v>79</v>
      </c>
      <c r="C11" s="21">
        <v>0</v>
      </c>
      <c r="D11" s="21">
        <v>0</v>
      </c>
      <c r="E11" s="21">
        <v>0</v>
      </c>
      <c r="F11" s="21">
        <v>1</v>
      </c>
      <c r="G11" s="21">
        <v>1</v>
      </c>
      <c r="H11" s="22">
        <v>1</v>
      </c>
      <c r="I11" s="22">
        <v>1</v>
      </c>
      <c r="J11" s="22">
        <v>0</v>
      </c>
      <c r="K11" s="21">
        <v>1</v>
      </c>
      <c r="L11" s="21">
        <v>0</v>
      </c>
      <c r="M11" s="21">
        <v>0</v>
      </c>
      <c r="N11" s="21">
        <v>0</v>
      </c>
      <c r="O11" s="25">
        <v>0</v>
      </c>
      <c r="P11" s="25">
        <v>0</v>
      </c>
      <c r="Q11" s="25">
        <v>1</v>
      </c>
      <c r="R11" s="25">
        <v>0</v>
      </c>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c r="AZ11" s="21">
        <v>1</v>
      </c>
      <c r="BA11" s="21">
        <v>1</v>
      </c>
      <c r="BB11" s="21">
        <v>1</v>
      </c>
      <c r="BC11" s="21">
        <v>1</v>
      </c>
      <c r="BD11" s="21">
        <v>0</v>
      </c>
      <c r="BE11" s="21"/>
      <c r="BF11" s="21"/>
      <c r="BG11" s="21"/>
      <c r="BH11" s="21">
        <f t="shared" si="0"/>
        <v>64</v>
      </c>
      <c r="BI11" s="21">
        <f t="shared" si="1"/>
        <v>32</v>
      </c>
      <c r="BJ11" s="21">
        <f t="shared" si="2"/>
        <v>8</v>
      </c>
      <c r="BK11" s="21">
        <f t="shared" si="3"/>
        <v>7</v>
      </c>
      <c r="BL11" s="21">
        <f t="shared" si="4"/>
        <v>50</v>
      </c>
      <c r="BM11" s="21">
        <f t="shared" si="5"/>
        <v>66.666666666666657</v>
      </c>
      <c r="BN11" s="21">
        <v>15</v>
      </c>
      <c r="BP11" s="25"/>
      <c r="BR11" s="25"/>
      <c r="BS11" s="25"/>
      <c r="BT11" s="25"/>
      <c r="BU11" s="25"/>
      <c r="BV11" s="25"/>
      <c r="BW11" s="25"/>
      <c r="BX11" s="25"/>
      <c r="BY11" s="25"/>
    </row>
    <row r="12" spans="1:77" ht="15.75" customHeight="1">
      <c r="A12" s="20" t="s">
        <v>80</v>
      </c>
      <c r="B12" s="20" t="s">
        <v>81</v>
      </c>
      <c r="C12" s="21">
        <v>1</v>
      </c>
      <c r="D12" s="21">
        <v>0</v>
      </c>
      <c r="E12" s="21">
        <v>1</v>
      </c>
      <c r="F12" s="21">
        <v>1</v>
      </c>
      <c r="G12" s="21">
        <v>1</v>
      </c>
      <c r="H12" s="22">
        <v>1</v>
      </c>
      <c r="I12" s="22">
        <v>1</v>
      </c>
      <c r="J12" s="22">
        <v>1</v>
      </c>
      <c r="K12" s="21">
        <v>1</v>
      </c>
      <c r="L12" s="21">
        <v>1</v>
      </c>
      <c r="M12" s="21">
        <v>1</v>
      </c>
      <c r="N12" s="21">
        <v>1</v>
      </c>
      <c r="O12" s="21">
        <v>1</v>
      </c>
      <c r="P12" s="21">
        <v>1</v>
      </c>
      <c r="Q12" s="21">
        <v>1</v>
      </c>
      <c r="R12" s="21">
        <v>1</v>
      </c>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c r="AZ12" s="21">
        <v>0</v>
      </c>
      <c r="BA12" s="21">
        <v>0</v>
      </c>
      <c r="BB12" s="21">
        <v>1</v>
      </c>
      <c r="BC12" s="21">
        <v>1</v>
      </c>
      <c r="BD12" s="21">
        <v>0</v>
      </c>
      <c r="BE12" s="21"/>
      <c r="BF12" s="21"/>
      <c r="BG12" s="21"/>
      <c r="BH12" s="21">
        <f t="shared" si="0"/>
        <v>80</v>
      </c>
      <c r="BI12" s="21">
        <f t="shared" si="1"/>
        <v>40</v>
      </c>
      <c r="BJ12" s="21">
        <f t="shared" si="2"/>
        <v>8</v>
      </c>
      <c r="BK12" s="21">
        <f t="shared" si="3"/>
        <v>7</v>
      </c>
      <c r="BL12" s="21">
        <f t="shared" si="4"/>
        <v>50</v>
      </c>
      <c r="BM12" s="21">
        <f t="shared" si="5"/>
        <v>75</v>
      </c>
      <c r="BN12" s="25">
        <v>21</v>
      </c>
      <c r="BP12" s="21"/>
      <c r="BR12" s="21"/>
      <c r="BS12" s="21"/>
      <c r="BT12" s="21"/>
      <c r="BU12" s="21"/>
      <c r="BV12" s="21"/>
      <c r="BW12" s="21"/>
      <c r="BX12" s="21"/>
      <c r="BY12" s="21"/>
    </row>
    <row r="13" spans="1:77" ht="15.75" customHeight="1">
      <c r="A13" s="20" t="s">
        <v>82</v>
      </c>
      <c r="B13" s="20" t="s">
        <v>83</v>
      </c>
      <c r="C13" s="21">
        <v>1</v>
      </c>
      <c r="D13" s="21">
        <v>1</v>
      </c>
      <c r="E13" s="21">
        <v>1</v>
      </c>
      <c r="F13" s="21">
        <v>1</v>
      </c>
      <c r="G13" s="21">
        <v>1</v>
      </c>
      <c r="H13" s="22">
        <v>1</v>
      </c>
      <c r="I13" s="22">
        <v>1</v>
      </c>
      <c r="J13" s="22">
        <v>1</v>
      </c>
      <c r="K13" s="21">
        <v>0</v>
      </c>
      <c r="L13" s="21">
        <v>1</v>
      </c>
      <c r="M13" s="21">
        <v>0</v>
      </c>
      <c r="N13" s="21">
        <v>0</v>
      </c>
      <c r="O13" s="21">
        <v>1</v>
      </c>
      <c r="P13" s="21">
        <v>1</v>
      </c>
      <c r="Q13" s="21">
        <v>1</v>
      </c>
      <c r="R13" s="21">
        <v>1</v>
      </c>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c r="AZ13" s="21">
        <v>1</v>
      </c>
      <c r="BA13" s="21">
        <v>1</v>
      </c>
      <c r="BB13" s="21">
        <v>1</v>
      </c>
      <c r="BC13" s="21">
        <v>1</v>
      </c>
      <c r="BD13" s="21">
        <v>1</v>
      </c>
      <c r="BE13" s="21"/>
      <c r="BF13" s="21"/>
      <c r="BG13" s="21"/>
      <c r="BH13" s="21">
        <f t="shared" si="0"/>
        <v>92</v>
      </c>
      <c r="BI13" s="21">
        <f t="shared" si="1"/>
        <v>46</v>
      </c>
      <c r="BJ13" s="21">
        <f t="shared" si="2"/>
        <v>11</v>
      </c>
      <c r="BK13" s="21">
        <f t="shared" si="3"/>
        <v>11</v>
      </c>
      <c r="BL13" s="21">
        <f t="shared" si="4"/>
        <v>91.666666666666657</v>
      </c>
      <c r="BM13" s="21">
        <f t="shared" si="5"/>
        <v>100</v>
      </c>
      <c r="BN13" s="21">
        <v>15</v>
      </c>
      <c r="BP13" s="21"/>
      <c r="BR13" s="21"/>
      <c r="BS13" s="21"/>
      <c r="BT13" s="21"/>
      <c r="BU13" s="21"/>
      <c r="BV13" s="21"/>
      <c r="BW13" s="21"/>
      <c r="BX13" s="21"/>
      <c r="BY13" s="21"/>
    </row>
    <row r="14" spans="1:77" ht="15.75" customHeight="1">
      <c r="A14" s="20" t="s">
        <v>84</v>
      </c>
      <c r="B14" s="26" t="s">
        <v>85</v>
      </c>
      <c r="C14" s="21">
        <v>1</v>
      </c>
      <c r="D14" s="21">
        <v>1</v>
      </c>
      <c r="E14" s="21">
        <v>1</v>
      </c>
      <c r="F14" s="21">
        <v>0</v>
      </c>
      <c r="G14" s="21">
        <v>1</v>
      </c>
      <c r="H14" s="22">
        <v>1</v>
      </c>
      <c r="I14" s="22">
        <v>1</v>
      </c>
      <c r="J14" s="22">
        <v>1</v>
      </c>
      <c r="K14" s="21">
        <v>0</v>
      </c>
      <c r="L14" s="21">
        <v>0</v>
      </c>
      <c r="M14" s="21">
        <v>1</v>
      </c>
      <c r="N14" s="21">
        <v>0</v>
      </c>
      <c r="O14" s="21">
        <v>0</v>
      </c>
      <c r="P14" s="21">
        <v>0</v>
      </c>
      <c r="Q14" s="21">
        <v>1</v>
      </c>
      <c r="R14" s="21">
        <v>1</v>
      </c>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c r="AZ14" s="21">
        <v>1</v>
      </c>
      <c r="BA14" s="21">
        <v>1</v>
      </c>
      <c r="BB14" s="21">
        <v>1</v>
      </c>
      <c r="BC14" s="21">
        <v>1</v>
      </c>
      <c r="BD14" s="21">
        <v>1</v>
      </c>
      <c r="BE14" s="21"/>
      <c r="BF14" s="21"/>
      <c r="BG14" s="21"/>
      <c r="BH14" s="21">
        <f t="shared" si="0"/>
        <v>66</v>
      </c>
      <c r="BI14" s="21">
        <f t="shared" si="1"/>
        <v>33</v>
      </c>
      <c r="BJ14" s="21">
        <f t="shared" si="2"/>
        <v>6</v>
      </c>
      <c r="BK14" s="21">
        <f t="shared" si="3"/>
        <v>7</v>
      </c>
      <c r="BL14" s="21">
        <f t="shared" si="4"/>
        <v>25</v>
      </c>
      <c r="BM14" s="21">
        <f t="shared" si="5"/>
        <v>91.666666666666657</v>
      </c>
      <c r="BN14" s="21">
        <v>21</v>
      </c>
      <c r="BP14" s="21"/>
      <c r="BR14" s="21"/>
      <c r="BS14" s="21"/>
      <c r="BT14" s="21"/>
      <c r="BU14" s="21"/>
      <c r="BV14" s="21"/>
      <c r="BW14" s="21"/>
      <c r="BX14" s="21"/>
      <c r="BY14" s="21"/>
    </row>
    <row r="15" spans="1:77" ht="15.75" customHeight="1">
      <c r="A15" s="20" t="s">
        <v>86</v>
      </c>
      <c r="B15" s="20" t="s">
        <v>87</v>
      </c>
      <c r="C15" s="21">
        <v>1</v>
      </c>
      <c r="D15" s="21">
        <v>1</v>
      </c>
      <c r="E15" s="21">
        <v>1</v>
      </c>
      <c r="F15" s="21">
        <v>1</v>
      </c>
      <c r="G15" s="21">
        <v>1</v>
      </c>
      <c r="H15" s="22">
        <v>0</v>
      </c>
      <c r="I15" s="22">
        <v>1</v>
      </c>
      <c r="J15" s="22">
        <v>0</v>
      </c>
      <c r="K15" s="21">
        <v>1</v>
      </c>
      <c r="L15" s="21">
        <v>0</v>
      </c>
      <c r="M15" s="21">
        <v>0</v>
      </c>
      <c r="N15" s="21">
        <v>0</v>
      </c>
      <c r="O15" s="21">
        <v>1</v>
      </c>
      <c r="P15" s="21">
        <v>1</v>
      </c>
      <c r="Q15" s="21">
        <v>1</v>
      </c>
      <c r="R15" s="21">
        <v>1</v>
      </c>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c r="AZ15" s="21">
        <v>1</v>
      </c>
      <c r="BA15" s="21">
        <v>1</v>
      </c>
      <c r="BB15" s="21">
        <v>1</v>
      </c>
      <c r="BC15" s="21">
        <v>1</v>
      </c>
      <c r="BD15" s="21">
        <v>1</v>
      </c>
      <c r="BE15" s="21"/>
      <c r="BF15" s="21"/>
      <c r="BG15" s="21"/>
      <c r="BH15" s="21">
        <f t="shared" si="0"/>
        <v>82</v>
      </c>
      <c r="BI15" s="21">
        <f t="shared" si="1"/>
        <v>41</v>
      </c>
      <c r="BJ15" s="21">
        <f t="shared" si="2"/>
        <v>8</v>
      </c>
      <c r="BK15" s="21">
        <f t="shared" si="3"/>
        <v>9</v>
      </c>
      <c r="BL15" s="21">
        <f t="shared" si="4"/>
        <v>50</v>
      </c>
      <c r="BM15" s="21">
        <f t="shared" si="5"/>
        <v>83.333333333333343</v>
      </c>
      <c r="BN15" s="21">
        <v>15</v>
      </c>
      <c r="BP15" s="21"/>
      <c r="BR15" s="21"/>
      <c r="BS15" s="21"/>
      <c r="BT15" s="21"/>
      <c r="BU15" s="21"/>
      <c r="BV15" s="21"/>
      <c r="BW15" s="21"/>
      <c r="BX15" s="21"/>
      <c r="BY15" s="21"/>
    </row>
    <row r="16" spans="1:77" ht="15.75" customHeight="1">
      <c r="A16" s="20" t="s">
        <v>88</v>
      </c>
      <c r="B16" s="20" t="s">
        <v>89</v>
      </c>
      <c r="C16" s="21">
        <v>1</v>
      </c>
      <c r="D16" s="21">
        <v>1</v>
      </c>
      <c r="E16" s="21">
        <v>0</v>
      </c>
      <c r="F16" s="21">
        <v>0</v>
      </c>
      <c r="G16" s="21">
        <v>1</v>
      </c>
      <c r="H16" s="22">
        <v>1</v>
      </c>
      <c r="I16" s="22">
        <v>1</v>
      </c>
      <c r="J16" s="22">
        <v>1</v>
      </c>
      <c r="K16" s="21">
        <v>0</v>
      </c>
      <c r="L16" s="21">
        <v>0</v>
      </c>
      <c r="M16" s="21">
        <v>0</v>
      </c>
      <c r="N16" s="21">
        <v>1</v>
      </c>
      <c r="O16" s="21">
        <v>1</v>
      </c>
      <c r="P16" s="21">
        <v>1</v>
      </c>
      <c r="Q16" s="21">
        <v>0</v>
      </c>
      <c r="R16" s="21">
        <v>1</v>
      </c>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c r="AZ16" s="21">
        <v>1</v>
      </c>
      <c r="BA16" s="21">
        <v>1</v>
      </c>
      <c r="BB16" s="21">
        <v>0</v>
      </c>
      <c r="BC16" s="21">
        <v>0</v>
      </c>
      <c r="BD16" s="21">
        <v>0</v>
      </c>
      <c r="BE16" s="21"/>
      <c r="BF16" s="21"/>
      <c r="BG16" s="21"/>
      <c r="BH16" s="21">
        <f t="shared" si="0"/>
        <v>86</v>
      </c>
      <c r="BI16" s="21">
        <f t="shared" si="1"/>
        <v>43</v>
      </c>
      <c r="BJ16" s="21">
        <f t="shared" si="2"/>
        <v>12</v>
      </c>
      <c r="BK16" s="21">
        <f t="shared" si="3"/>
        <v>9</v>
      </c>
      <c r="BL16" s="21">
        <f t="shared" si="4"/>
        <v>91.666666666666657</v>
      </c>
      <c r="BM16" s="21">
        <f t="shared" si="5"/>
        <v>66.666666666666657</v>
      </c>
      <c r="BN16" s="21">
        <v>24.5</v>
      </c>
      <c r="BP16" s="21"/>
      <c r="BR16" s="21"/>
      <c r="BS16" s="21"/>
      <c r="BT16" s="21"/>
      <c r="BU16" s="21"/>
      <c r="BV16" s="21"/>
      <c r="BW16" s="21"/>
      <c r="BX16" s="21"/>
      <c r="BY16" s="21"/>
    </row>
    <row r="17" spans="1:77" ht="15.75" customHeight="1">
      <c r="A17" s="20" t="s">
        <v>90</v>
      </c>
      <c r="B17" s="20" t="s">
        <v>91</v>
      </c>
      <c r="C17" s="21">
        <v>1</v>
      </c>
      <c r="D17" s="21">
        <v>1</v>
      </c>
      <c r="E17" s="21">
        <v>1</v>
      </c>
      <c r="F17" s="21">
        <v>1</v>
      </c>
      <c r="G17" s="21">
        <v>1</v>
      </c>
      <c r="H17" s="22">
        <v>1</v>
      </c>
      <c r="I17" s="22">
        <v>1</v>
      </c>
      <c r="J17" s="22">
        <v>0</v>
      </c>
      <c r="K17" s="21">
        <v>0</v>
      </c>
      <c r="L17" s="21">
        <v>1</v>
      </c>
      <c r="M17" s="21">
        <v>0</v>
      </c>
      <c r="N17" s="21">
        <v>0</v>
      </c>
      <c r="O17" s="21">
        <v>1</v>
      </c>
      <c r="P17" s="21">
        <v>0</v>
      </c>
      <c r="Q17" s="21">
        <v>1</v>
      </c>
      <c r="R17" s="21">
        <v>1</v>
      </c>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c r="AZ17" s="21">
        <v>0</v>
      </c>
      <c r="BA17" s="21">
        <v>1</v>
      </c>
      <c r="BB17" s="21">
        <v>1</v>
      </c>
      <c r="BC17" s="21">
        <v>0</v>
      </c>
      <c r="BD17" s="21">
        <v>1</v>
      </c>
      <c r="BE17" s="21"/>
      <c r="BF17" s="21"/>
      <c r="BG17" s="21"/>
      <c r="BH17" s="21">
        <f t="shared" si="0"/>
        <v>57.999999999999993</v>
      </c>
      <c r="BI17" s="21">
        <f t="shared" si="1"/>
        <v>29</v>
      </c>
      <c r="BJ17" s="21">
        <f t="shared" si="2"/>
        <v>5</v>
      </c>
      <c r="BK17" s="21">
        <f t="shared" si="3"/>
        <v>8</v>
      </c>
      <c r="BL17" s="21">
        <f t="shared" si="4"/>
        <v>41.666666666666671</v>
      </c>
      <c r="BM17" s="21">
        <f t="shared" si="5"/>
        <v>75</v>
      </c>
      <c r="BN17" s="21">
        <v>10</v>
      </c>
      <c r="BP17" s="21"/>
      <c r="BR17" s="21"/>
      <c r="BS17" s="21"/>
      <c r="BT17" s="21"/>
      <c r="BU17" s="21"/>
      <c r="BV17" s="21"/>
      <c r="BW17" s="21"/>
      <c r="BX17" s="21"/>
      <c r="BY17" s="21"/>
    </row>
    <row r="18" spans="1:77" ht="15.75" customHeight="1">
      <c r="A18" s="20" t="s">
        <v>92</v>
      </c>
      <c r="B18" s="20" t="s">
        <v>93</v>
      </c>
      <c r="C18" s="21">
        <v>1</v>
      </c>
      <c r="D18" s="21">
        <v>1</v>
      </c>
      <c r="E18" s="21">
        <v>0</v>
      </c>
      <c r="F18" s="21">
        <v>1</v>
      </c>
      <c r="G18" s="21">
        <v>1</v>
      </c>
      <c r="H18" s="22">
        <v>0</v>
      </c>
      <c r="I18" s="22">
        <v>1</v>
      </c>
      <c r="J18" s="22">
        <v>1</v>
      </c>
      <c r="K18" s="21">
        <v>1</v>
      </c>
      <c r="L18" s="21">
        <v>1</v>
      </c>
      <c r="M18" s="21">
        <v>1</v>
      </c>
      <c r="N18" s="21">
        <v>1</v>
      </c>
      <c r="O18" s="21">
        <v>1</v>
      </c>
      <c r="P18" s="21">
        <v>1</v>
      </c>
      <c r="Q18" s="21">
        <v>1</v>
      </c>
      <c r="R18" s="21">
        <v>1</v>
      </c>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c r="AZ18" s="21">
        <v>1</v>
      </c>
      <c r="BA18" s="21">
        <v>1</v>
      </c>
      <c r="BB18" s="21">
        <v>1</v>
      </c>
      <c r="BC18" s="21">
        <v>1</v>
      </c>
      <c r="BD18" s="21">
        <v>0</v>
      </c>
      <c r="BE18" s="21">
        <v>1</v>
      </c>
      <c r="BF18" s="21"/>
      <c r="BG18" s="21"/>
      <c r="BH18" s="21">
        <f t="shared" si="0"/>
        <v>92</v>
      </c>
      <c r="BI18" s="21">
        <f t="shared" si="1"/>
        <v>46</v>
      </c>
      <c r="BJ18" s="21">
        <f t="shared" si="2"/>
        <v>11</v>
      </c>
      <c r="BK18" s="21">
        <f t="shared" si="3"/>
        <v>7</v>
      </c>
      <c r="BL18" s="21">
        <f t="shared" si="4"/>
        <v>75</v>
      </c>
      <c r="BM18" s="21">
        <f t="shared" si="5"/>
        <v>83.333333333333343</v>
      </c>
      <c r="BN18" s="21">
        <v>30.5</v>
      </c>
      <c r="BP18" s="21"/>
      <c r="BR18" s="21"/>
      <c r="BS18" s="21"/>
      <c r="BT18" s="21"/>
      <c r="BU18" s="21"/>
      <c r="BV18" s="21"/>
      <c r="BW18" s="21"/>
      <c r="BX18" s="21"/>
      <c r="BY18" s="21"/>
    </row>
    <row r="19" spans="1:77" ht="15.75" customHeight="1">
      <c r="A19" s="20" t="s">
        <v>94</v>
      </c>
      <c r="B19" s="20" t="s">
        <v>95</v>
      </c>
      <c r="C19" s="21">
        <v>1</v>
      </c>
      <c r="D19" s="21">
        <v>0</v>
      </c>
      <c r="E19" s="21">
        <v>1</v>
      </c>
      <c r="F19" s="21">
        <v>1</v>
      </c>
      <c r="G19" s="21">
        <v>1</v>
      </c>
      <c r="H19" s="22">
        <v>1</v>
      </c>
      <c r="I19" s="22">
        <v>1</v>
      </c>
      <c r="J19" s="22">
        <v>1</v>
      </c>
      <c r="K19" s="21">
        <v>1</v>
      </c>
      <c r="L19" s="21">
        <v>1</v>
      </c>
      <c r="M19" s="21">
        <v>1</v>
      </c>
      <c r="N19" s="21">
        <v>1</v>
      </c>
      <c r="O19" s="21">
        <v>1</v>
      </c>
      <c r="P19" s="21">
        <v>1</v>
      </c>
      <c r="Q19" s="21">
        <v>1</v>
      </c>
      <c r="R19" s="21">
        <v>1</v>
      </c>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c r="AZ19" s="21">
        <v>0</v>
      </c>
      <c r="BA19" s="21">
        <v>0</v>
      </c>
      <c r="BB19" s="21">
        <v>0</v>
      </c>
      <c r="BC19" s="21">
        <v>1</v>
      </c>
      <c r="BD19" s="21">
        <v>0</v>
      </c>
      <c r="BE19" s="21">
        <v>0</v>
      </c>
      <c r="BF19" s="21"/>
      <c r="BG19" s="21"/>
      <c r="BH19" s="21">
        <f t="shared" si="0"/>
        <v>64</v>
      </c>
      <c r="BI19" s="21">
        <f t="shared" si="1"/>
        <v>32</v>
      </c>
      <c r="BJ19" s="21">
        <f t="shared" si="2"/>
        <v>5</v>
      </c>
      <c r="BK19" s="21">
        <f t="shared" si="3"/>
        <v>6</v>
      </c>
      <c r="BL19" s="21">
        <f t="shared" si="4"/>
        <v>50</v>
      </c>
      <c r="BM19" s="21">
        <f t="shared" si="5"/>
        <v>66.666666666666657</v>
      </c>
      <c r="BN19" s="22">
        <v>29.5</v>
      </c>
      <c r="BO19" s="21"/>
      <c r="BP19" s="21"/>
      <c r="BR19" s="21"/>
      <c r="BS19" s="21"/>
      <c r="BT19" s="21"/>
      <c r="BU19" s="21"/>
      <c r="BV19" s="21"/>
      <c r="BW19" s="21"/>
      <c r="BX19" s="21"/>
      <c r="BY19" s="21"/>
    </row>
    <row r="20" spans="1:77" ht="15.75" customHeight="1">
      <c r="A20" s="21"/>
      <c r="B20" s="21"/>
      <c r="C20" s="21"/>
      <c r="D20" s="21"/>
      <c r="E20" s="21"/>
      <c r="F20" s="21"/>
      <c r="G20" s="21"/>
      <c r="H20" s="27"/>
      <c r="I20" s="27"/>
      <c r="J20" s="27"/>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row>
    <row r="21" spans="1:77" ht="15.75" customHeight="1">
      <c r="A21" s="21"/>
      <c r="B21" s="21"/>
      <c r="C21" s="21"/>
      <c r="D21" s="21"/>
      <c r="E21" s="21"/>
      <c r="F21" s="21"/>
      <c r="G21" s="21"/>
      <c r="H21" s="27"/>
      <c r="I21" s="27"/>
      <c r="J21" s="27"/>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row>
    <row r="22" spans="1:77" ht="15.75" customHeight="1">
      <c r="A22" s="21"/>
      <c r="B22" s="21"/>
      <c r="C22" s="21"/>
      <c r="D22" s="21"/>
      <c r="E22" s="21"/>
      <c r="F22" s="21"/>
      <c r="G22" s="21"/>
      <c r="H22" s="27"/>
      <c r="I22" s="27"/>
      <c r="J22" s="27"/>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row>
    <row r="23" spans="1:77" ht="15.75" customHeight="1">
      <c r="A23" s="21"/>
      <c r="B23" s="21"/>
      <c r="C23" s="21"/>
      <c r="D23" s="21"/>
      <c r="E23" s="21"/>
      <c r="F23" s="21"/>
      <c r="G23" s="21"/>
      <c r="H23" s="27"/>
      <c r="I23" s="27"/>
      <c r="J23" s="27"/>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row>
    <row r="24" spans="1:77" ht="15.75" customHeight="1">
      <c r="A24" s="21"/>
      <c r="B24" s="21"/>
      <c r="C24" s="21"/>
      <c r="D24" s="21"/>
      <c r="E24" s="21"/>
      <c r="F24" s="21"/>
      <c r="G24" s="21"/>
      <c r="H24" s="27"/>
      <c r="I24" s="27"/>
      <c r="J24" s="27"/>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row>
    <row r="25" spans="1:77" ht="15.75" customHeight="1">
      <c r="A25" s="21"/>
      <c r="B25" s="21"/>
      <c r="C25" s="21"/>
      <c r="D25" s="21"/>
      <c r="E25" s="21"/>
      <c r="F25" s="21"/>
      <c r="G25" s="21"/>
      <c r="H25" s="27"/>
      <c r="I25" s="27"/>
      <c r="J25" s="27"/>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row>
    <row r="26" spans="1:77" ht="15.75" customHeight="1">
      <c r="A26" s="21"/>
      <c r="B26" s="21"/>
      <c r="C26" s="21"/>
      <c r="D26" s="21"/>
      <c r="E26" s="21"/>
      <c r="F26" s="21"/>
      <c r="G26" s="21"/>
      <c r="H26" s="27"/>
      <c r="I26" s="27"/>
      <c r="J26" s="2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row>
    <row r="27" spans="1:77" ht="15.75" customHeight="1">
      <c r="A27" s="21"/>
      <c r="B27" s="21"/>
      <c r="C27" s="21"/>
      <c r="D27" s="21"/>
      <c r="E27" s="21"/>
      <c r="F27" s="21"/>
      <c r="G27" s="21"/>
      <c r="H27" s="27"/>
      <c r="I27" s="27"/>
      <c r="J27" s="27"/>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row>
    <row r="28" spans="1:77" ht="15.75" customHeight="1">
      <c r="A28" s="21"/>
      <c r="B28" s="21"/>
      <c r="C28" s="21"/>
      <c r="D28" s="21"/>
      <c r="E28" s="21"/>
      <c r="F28" s="21"/>
      <c r="G28" s="21"/>
      <c r="H28" s="27"/>
      <c r="I28" s="27"/>
      <c r="J28" s="27"/>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row>
    <row r="29" spans="1:77" ht="15.75" customHeight="1">
      <c r="A29" s="21"/>
      <c r="B29" s="21"/>
      <c r="C29" s="21"/>
      <c r="D29" s="21"/>
      <c r="E29" s="21"/>
      <c r="F29" s="21"/>
      <c r="G29" s="21"/>
      <c r="H29" s="27"/>
      <c r="I29" s="27"/>
      <c r="J29" s="27"/>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row>
    <row r="30" spans="1:77" ht="15.75" customHeight="1">
      <c r="A30" s="21"/>
      <c r="B30" s="21"/>
      <c r="C30" s="21"/>
      <c r="D30" s="21"/>
      <c r="E30" s="21"/>
      <c r="F30" s="21"/>
      <c r="G30" s="21"/>
      <c r="H30" s="27"/>
      <c r="I30" s="27"/>
      <c r="J30" s="27"/>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row>
    <row r="31" spans="1:77" ht="15.75" customHeight="1">
      <c r="A31" s="21"/>
      <c r="B31" s="21"/>
      <c r="C31" s="21"/>
      <c r="D31" s="21"/>
      <c r="E31" s="21"/>
      <c r="F31" s="21"/>
      <c r="G31" s="21"/>
      <c r="H31" s="27"/>
      <c r="I31" s="27"/>
      <c r="J31" s="27"/>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row>
    <row r="32" spans="1:77" ht="15.75" customHeight="1">
      <c r="A32" s="21"/>
      <c r="B32" s="21"/>
      <c r="C32" s="21"/>
      <c r="D32" s="21"/>
      <c r="E32" s="21"/>
      <c r="F32" s="21"/>
      <c r="G32" s="21"/>
      <c r="H32" s="27"/>
      <c r="I32" s="27"/>
      <c r="J32" s="27"/>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row>
    <row r="33" spans="1:77" ht="15.75" customHeight="1">
      <c r="A33" s="21"/>
      <c r="B33" s="21"/>
      <c r="C33" s="21"/>
      <c r="D33" s="21"/>
      <c r="E33" s="21"/>
      <c r="F33" s="21"/>
      <c r="G33" s="21"/>
      <c r="H33" s="27"/>
      <c r="I33" s="27"/>
      <c r="J33" s="27"/>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row>
    <row r="34" spans="1:77" ht="15.75" customHeight="1">
      <c r="A34" s="21"/>
      <c r="B34" s="21"/>
      <c r="C34" s="21"/>
      <c r="D34" s="21"/>
      <c r="E34" s="21"/>
      <c r="F34" s="21"/>
      <c r="G34" s="21"/>
      <c r="H34" s="27"/>
      <c r="I34" s="27"/>
      <c r="J34" s="27"/>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row>
    <row r="35" spans="1:77" ht="15.75" customHeight="1">
      <c r="A35" s="21"/>
      <c r="B35" s="21"/>
      <c r="C35" s="21"/>
      <c r="D35" s="21"/>
      <c r="E35" s="21"/>
      <c r="F35" s="21"/>
      <c r="G35" s="21"/>
      <c r="H35" s="27"/>
      <c r="I35" s="27"/>
      <c r="J35" s="27"/>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row>
    <row r="36" spans="1:77" ht="15.75" customHeight="1">
      <c r="A36" s="21"/>
      <c r="B36" s="21"/>
      <c r="C36" s="21"/>
      <c r="D36" s="21"/>
      <c r="E36" s="21"/>
      <c r="F36" s="21"/>
      <c r="G36" s="21"/>
      <c r="H36" s="27"/>
      <c r="I36" s="27"/>
      <c r="J36" s="27"/>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row>
    <row r="37" spans="1:77" ht="15.75" customHeight="1">
      <c r="A37" s="21"/>
      <c r="B37" s="21"/>
      <c r="C37" s="21"/>
      <c r="D37" s="21"/>
      <c r="E37" s="21"/>
      <c r="F37" s="21"/>
      <c r="G37" s="21"/>
      <c r="H37" s="27"/>
      <c r="I37" s="27"/>
      <c r="J37" s="27"/>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row>
    <row r="38" spans="1:77" ht="15.75" customHeight="1">
      <c r="A38" s="21"/>
      <c r="B38" s="21"/>
      <c r="C38" s="21"/>
      <c r="D38" s="21"/>
      <c r="E38" s="21"/>
      <c r="F38" s="21"/>
      <c r="G38" s="21"/>
      <c r="H38" s="27"/>
      <c r="I38" s="27"/>
      <c r="J38" s="27"/>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row>
    <row r="39" spans="1:77" ht="15.75" customHeight="1">
      <c r="A39" s="21"/>
      <c r="B39" s="21"/>
      <c r="C39" s="21"/>
      <c r="D39" s="21"/>
      <c r="E39" s="21"/>
      <c r="F39" s="21"/>
      <c r="G39" s="21"/>
      <c r="H39" s="27"/>
      <c r="I39" s="27"/>
      <c r="J39" s="27"/>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row>
    <row r="40" spans="1:77" ht="15.75" customHeight="1">
      <c r="A40" s="21"/>
      <c r="B40" s="21"/>
      <c r="C40" s="21"/>
      <c r="D40" s="21"/>
      <c r="E40" s="21"/>
      <c r="F40" s="21"/>
      <c r="G40" s="21"/>
      <c r="H40" s="27"/>
      <c r="I40" s="27"/>
      <c r="J40" s="27"/>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row>
    <row r="41" spans="1:77" ht="15.75" customHeight="1">
      <c r="A41" s="21"/>
      <c r="B41" s="21"/>
      <c r="C41" s="21"/>
      <c r="D41" s="21"/>
      <c r="E41" s="21"/>
      <c r="F41" s="21"/>
      <c r="G41" s="21"/>
      <c r="H41" s="27"/>
      <c r="I41" s="27"/>
      <c r="J41" s="27"/>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row>
    <row r="42" spans="1:77" ht="15.75" customHeight="1">
      <c r="A42" s="21"/>
      <c r="B42" s="21"/>
      <c r="C42" s="21"/>
      <c r="D42" s="21"/>
      <c r="E42" s="21"/>
      <c r="F42" s="21"/>
      <c r="G42" s="21"/>
      <c r="H42" s="27"/>
      <c r="I42" s="27"/>
      <c r="J42" s="27"/>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row>
    <row r="43" spans="1:77" ht="15.75" customHeight="1">
      <c r="A43" s="21"/>
      <c r="B43" s="21"/>
      <c r="C43" s="21"/>
      <c r="D43" s="21"/>
      <c r="E43" s="21"/>
      <c r="F43" s="21"/>
      <c r="G43" s="21"/>
      <c r="H43" s="27"/>
      <c r="I43" s="27"/>
      <c r="J43" s="27"/>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row>
    <row r="44" spans="1:77" ht="15.75" customHeight="1">
      <c r="A44" s="21"/>
      <c r="B44" s="21"/>
      <c r="C44" s="21"/>
      <c r="D44" s="21"/>
      <c r="E44" s="21"/>
      <c r="F44" s="21"/>
      <c r="G44" s="21"/>
      <c r="H44" s="27"/>
      <c r="I44" s="27"/>
      <c r="J44" s="27"/>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row>
    <row r="45" spans="1:77" ht="15.75" customHeight="1">
      <c r="A45" s="21"/>
      <c r="B45" s="21"/>
      <c r="C45" s="21"/>
      <c r="D45" s="21"/>
      <c r="E45" s="21"/>
      <c r="F45" s="21"/>
      <c r="G45" s="21"/>
      <c r="H45" s="27"/>
      <c r="I45" s="27"/>
      <c r="J45" s="27"/>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row>
    <row r="46" spans="1:77" ht="13">
      <c r="A46" s="21"/>
      <c r="B46" s="21"/>
      <c r="C46" s="21"/>
      <c r="D46" s="21"/>
      <c r="E46" s="21"/>
      <c r="F46" s="21"/>
      <c r="G46" s="21"/>
      <c r="H46" s="27"/>
      <c r="I46" s="27"/>
      <c r="J46" s="27"/>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row>
    <row r="47" spans="1:77" ht="13">
      <c r="A47" s="21"/>
      <c r="B47" s="21"/>
      <c r="C47" s="21"/>
      <c r="D47" s="21"/>
      <c r="E47" s="21"/>
      <c r="F47" s="21"/>
      <c r="G47" s="21"/>
      <c r="H47" s="27"/>
      <c r="I47" s="27"/>
      <c r="J47" s="27"/>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row>
    <row r="48" spans="1:77" ht="13">
      <c r="A48" s="21"/>
      <c r="B48" s="21"/>
      <c r="C48" s="21"/>
      <c r="D48" s="21"/>
      <c r="E48" s="21"/>
      <c r="F48" s="21"/>
      <c r="G48" s="21"/>
      <c r="H48" s="27"/>
      <c r="I48" s="27"/>
      <c r="J48" s="27"/>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row>
    <row r="49" spans="1:77" ht="13">
      <c r="A49" s="21"/>
      <c r="B49" s="21"/>
      <c r="C49" s="21"/>
      <c r="D49" s="21"/>
      <c r="E49" s="21"/>
      <c r="F49" s="21"/>
      <c r="G49" s="21"/>
      <c r="H49" s="27"/>
      <c r="I49" s="27"/>
      <c r="J49" s="27"/>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row>
    <row r="50" spans="1:77" ht="13">
      <c r="A50" s="21"/>
      <c r="B50" s="21"/>
      <c r="C50" s="21"/>
      <c r="D50" s="21"/>
      <c r="E50" s="21"/>
      <c r="F50" s="21"/>
      <c r="G50" s="21"/>
      <c r="H50" s="27"/>
      <c r="I50" s="27"/>
      <c r="J50" s="27"/>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row>
    <row r="51" spans="1:77" ht="13">
      <c r="A51" s="21"/>
      <c r="B51" s="21"/>
      <c r="C51" s="21"/>
      <c r="D51" s="21"/>
      <c r="E51" s="21"/>
      <c r="F51" s="21"/>
      <c r="G51" s="21"/>
      <c r="H51" s="27"/>
      <c r="I51" s="27"/>
      <c r="J51" s="27"/>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row>
    <row r="52" spans="1:77" ht="13">
      <c r="A52" s="21"/>
      <c r="B52" s="21"/>
      <c r="C52" s="21"/>
      <c r="D52" s="21"/>
      <c r="E52" s="21"/>
      <c r="F52" s="21"/>
      <c r="G52" s="21"/>
      <c r="H52" s="27"/>
      <c r="I52" s="27"/>
      <c r="J52" s="27"/>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row>
    <row r="53" spans="1:77" ht="13">
      <c r="A53" s="21"/>
      <c r="B53" s="21"/>
      <c r="C53" s="21"/>
      <c r="D53" s="21"/>
      <c r="E53" s="21"/>
      <c r="F53" s="21"/>
      <c r="G53" s="21"/>
      <c r="H53" s="27"/>
      <c r="I53" s="27"/>
      <c r="J53" s="27"/>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row>
    <row r="54" spans="1:77" ht="13">
      <c r="A54" s="21"/>
      <c r="B54" s="21"/>
      <c r="C54" s="21"/>
      <c r="D54" s="21"/>
      <c r="E54" s="21"/>
      <c r="F54" s="21"/>
      <c r="G54" s="21"/>
      <c r="H54" s="27"/>
      <c r="I54" s="27"/>
      <c r="J54" s="27"/>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row>
    <row r="55" spans="1:77" ht="13">
      <c r="A55" s="21"/>
      <c r="B55" s="21"/>
      <c r="C55" s="21"/>
      <c r="D55" s="21"/>
      <c r="E55" s="21"/>
      <c r="F55" s="21"/>
      <c r="G55" s="21"/>
      <c r="H55" s="27"/>
      <c r="I55" s="27"/>
      <c r="J55" s="27"/>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row>
    <row r="56" spans="1:77" ht="13">
      <c r="A56" s="21"/>
      <c r="B56" s="21"/>
      <c r="C56" s="21"/>
      <c r="D56" s="21"/>
      <c r="E56" s="21"/>
      <c r="F56" s="21"/>
      <c r="G56" s="21"/>
      <c r="H56" s="27"/>
      <c r="I56" s="27"/>
      <c r="J56" s="27"/>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row>
    <row r="57" spans="1:77" ht="13">
      <c r="A57" s="21"/>
      <c r="B57" s="21"/>
      <c r="C57" s="21"/>
      <c r="D57" s="21"/>
      <c r="E57" s="21"/>
      <c r="F57" s="21"/>
      <c r="G57" s="21"/>
      <c r="H57" s="27"/>
      <c r="I57" s="27"/>
      <c r="J57" s="27"/>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row>
    <row r="58" spans="1:77" ht="13">
      <c r="A58" s="21"/>
      <c r="B58" s="21"/>
      <c r="C58" s="21"/>
      <c r="D58" s="21"/>
      <c r="E58" s="21"/>
      <c r="F58" s="21"/>
      <c r="G58" s="21"/>
      <c r="H58" s="27"/>
      <c r="I58" s="27"/>
      <c r="J58" s="27"/>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row>
    <row r="59" spans="1:77" ht="13">
      <c r="A59" s="21"/>
      <c r="B59" s="21"/>
      <c r="C59" s="21"/>
      <c r="D59" s="21"/>
      <c r="E59" s="21"/>
      <c r="F59" s="21"/>
      <c r="G59" s="21"/>
      <c r="H59" s="27"/>
      <c r="I59" s="27"/>
      <c r="J59" s="27"/>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row>
    <row r="60" spans="1:77" ht="13">
      <c r="A60" s="21"/>
      <c r="B60" s="21"/>
      <c r="C60" s="21"/>
      <c r="D60" s="21"/>
      <c r="E60" s="21"/>
      <c r="F60" s="21"/>
      <c r="G60" s="21"/>
      <c r="H60" s="27"/>
      <c r="I60" s="27"/>
      <c r="J60" s="27"/>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row>
    <row r="61" spans="1:77" ht="13">
      <c r="A61" s="21"/>
      <c r="B61" s="21"/>
      <c r="C61" s="21"/>
      <c r="D61" s="21"/>
      <c r="E61" s="21"/>
      <c r="F61" s="21"/>
      <c r="G61" s="21"/>
      <c r="H61" s="27"/>
      <c r="I61" s="27"/>
      <c r="J61" s="27"/>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row>
    <row r="62" spans="1:77" ht="13">
      <c r="A62" s="21"/>
      <c r="B62" s="21"/>
      <c r="C62" s="21"/>
      <c r="D62" s="21"/>
      <c r="E62" s="21"/>
      <c r="F62" s="21"/>
      <c r="G62" s="21"/>
      <c r="H62" s="27"/>
      <c r="I62" s="27"/>
      <c r="J62" s="27"/>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row>
    <row r="63" spans="1:77" ht="13">
      <c r="A63" s="21"/>
      <c r="B63" s="21"/>
      <c r="C63" s="21"/>
      <c r="D63" s="21"/>
      <c r="E63" s="21"/>
      <c r="F63" s="21"/>
      <c r="G63" s="21"/>
      <c r="H63" s="27"/>
      <c r="I63" s="27"/>
      <c r="J63" s="27"/>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row>
    <row r="64" spans="1:77" ht="13">
      <c r="A64" s="21"/>
      <c r="B64" s="21"/>
      <c r="C64" s="21"/>
      <c r="D64" s="21"/>
      <c r="E64" s="21"/>
      <c r="F64" s="21"/>
      <c r="G64" s="21"/>
      <c r="H64" s="27"/>
      <c r="I64" s="27"/>
      <c r="J64" s="27"/>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row>
    <row r="65" spans="1:77" ht="13">
      <c r="A65" s="21"/>
      <c r="B65" s="21"/>
      <c r="C65" s="21"/>
      <c r="D65" s="21"/>
      <c r="E65" s="21"/>
      <c r="F65" s="21"/>
      <c r="G65" s="21"/>
      <c r="H65" s="27"/>
      <c r="I65" s="27"/>
      <c r="J65" s="27"/>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row>
    <row r="66" spans="1:77" ht="13">
      <c r="A66" s="21"/>
      <c r="B66" s="21"/>
      <c r="C66" s="21"/>
      <c r="D66" s="21"/>
      <c r="E66" s="21"/>
      <c r="F66" s="21"/>
      <c r="G66" s="21"/>
      <c r="H66" s="27"/>
      <c r="I66" s="27"/>
      <c r="J66" s="27"/>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row>
    <row r="67" spans="1:77" ht="13">
      <c r="A67" s="21"/>
      <c r="B67" s="21"/>
      <c r="C67" s="21"/>
      <c r="D67" s="21"/>
      <c r="E67" s="21"/>
      <c r="F67" s="21"/>
      <c r="G67" s="21"/>
      <c r="H67" s="27"/>
      <c r="I67" s="27"/>
      <c r="J67" s="27"/>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row>
    <row r="68" spans="1:77" ht="13">
      <c r="A68" s="21"/>
      <c r="B68" s="21"/>
      <c r="C68" s="21"/>
      <c r="D68" s="21"/>
      <c r="E68" s="21"/>
      <c r="F68" s="21"/>
      <c r="G68" s="21"/>
      <c r="H68" s="27"/>
      <c r="I68" s="27"/>
      <c r="J68" s="27"/>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row>
    <row r="69" spans="1:77" ht="13">
      <c r="A69" s="21"/>
      <c r="B69" s="21"/>
      <c r="C69" s="21"/>
      <c r="D69" s="21"/>
      <c r="E69" s="21"/>
      <c r="F69" s="21"/>
      <c r="G69" s="21"/>
      <c r="H69" s="27"/>
      <c r="I69" s="27"/>
      <c r="J69" s="27"/>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row>
    <row r="70" spans="1:77" ht="13">
      <c r="A70" s="21"/>
      <c r="B70" s="21"/>
      <c r="C70" s="21"/>
      <c r="D70" s="21"/>
      <c r="E70" s="21"/>
      <c r="F70" s="21"/>
      <c r="G70" s="21"/>
      <c r="H70" s="27"/>
      <c r="I70" s="27"/>
      <c r="J70" s="27"/>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row>
    <row r="71" spans="1:77" ht="13">
      <c r="A71" s="21"/>
      <c r="B71" s="21"/>
      <c r="C71" s="21"/>
      <c r="D71" s="21"/>
      <c r="E71" s="21"/>
      <c r="F71" s="21"/>
      <c r="G71" s="21"/>
      <c r="H71" s="27"/>
      <c r="I71" s="27"/>
      <c r="J71" s="27"/>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row>
    <row r="72" spans="1:77" ht="13">
      <c r="A72" s="21"/>
      <c r="B72" s="21"/>
      <c r="C72" s="21"/>
      <c r="D72" s="21"/>
      <c r="E72" s="21"/>
      <c r="F72" s="21"/>
      <c r="G72" s="21"/>
      <c r="H72" s="27"/>
      <c r="I72" s="27"/>
      <c r="J72" s="27"/>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row>
    <row r="73" spans="1:77" ht="13">
      <c r="A73" s="21"/>
      <c r="B73" s="21"/>
      <c r="C73" s="21"/>
      <c r="D73" s="21"/>
      <c r="E73" s="21"/>
      <c r="F73" s="21"/>
      <c r="G73" s="21"/>
      <c r="H73" s="27"/>
      <c r="I73" s="27"/>
      <c r="J73" s="27"/>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row>
    <row r="74" spans="1:77" ht="13">
      <c r="A74" s="21"/>
      <c r="B74" s="21"/>
      <c r="C74" s="21"/>
      <c r="D74" s="21"/>
      <c r="E74" s="21"/>
      <c r="F74" s="21"/>
      <c r="G74" s="21"/>
      <c r="H74" s="27"/>
      <c r="I74" s="27"/>
      <c r="J74" s="27"/>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row>
    <row r="75" spans="1:77" ht="13">
      <c r="A75" s="21"/>
      <c r="B75" s="21"/>
      <c r="C75" s="21"/>
      <c r="D75" s="21"/>
      <c r="E75" s="21"/>
      <c r="F75" s="21"/>
      <c r="G75" s="21"/>
      <c r="H75" s="27"/>
      <c r="I75" s="27"/>
      <c r="J75" s="27"/>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row>
    <row r="76" spans="1:77" ht="13">
      <c r="A76" s="21"/>
      <c r="B76" s="21"/>
      <c r="C76" s="21"/>
      <c r="D76" s="21"/>
      <c r="E76" s="21"/>
      <c r="F76" s="21"/>
      <c r="G76" s="21"/>
      <c r="H76" s="27"/>
      <c r="I76" s="27"/>
      <c r="J76" s="27"/>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row>
    <row r="77" spans="1:77" ht="13">
      <c r="A77" s="21"/>
      <c r="B77" s="21"/>
      <c r="C77" s="21"/>
      <c r="D77" s="21"/>
      <c r="E77" s="21"/>
      <c r="F77" s="21"/>
      <c r="G77" s="21"/>
      <c r="H77" s="27"/>
      <c r="I77" s="27"/>
      <c r="J77" s="27"/>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row>
    <row r="78" spans="1:77" ht="13">
      <c r="A78" s="21"/>
      <c r="B78" s="21"/>
      <c r="C78" s="21"/>
      <c r="D78" s="21"/>
      <c r="E78" s="21"/>
      <c r="F78" s="21"/>
      <c r="G78" s="21"/>
      <c r="H78" s="27"/>
      <c r="I78" s="27"/>
      <c r="J78" s="27"/>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row>
    <row r="79" spans="1:77" ht="13">
      <c r="A79" s="21"/>
      <c r="B79" s="21"/>
      <c r="C79" s="21"/>
      <c r="D79" s="21"/>
      <c r="E79" s="21"/>
      <c r="F79" s="21"/>
      <c r="G79" s="21"/>
      <c r="H79" s="27"/>
      <c r="I79" s="27"/>
      <c r="J79" s="27"/>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row>
    <row r="80" spans="1:77" ht="13">
      <c r="A80" s="21"/>
      <c r="B80" s="21"/>
      <c r="C80" s="21"/>
      <c r="D80" s="21"/>
      <c r="E80" s="21"/>
      <c r="F80" s="21"/>
      <c r="G80" s="21"/>
      <c r="H80" s="27"/>
      <c r="I80" s="27"/>
      <c r="J80" s="27"/>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row>
    <row r="81" spans="1:77" ht="13">
      <c r="A81" s="21"/>
      <c r="B81" s="21"/>
      <c r="C81" s="21"/>
      <c r="D81" s="21"/>
      <c r="E81" s="21"/>
      <c r="F81" s="21"/>
      <c r="G81" s="21"/>
      <c r="H81" s="27"/>
      <c r="I81" s="27"/>
      <c r="J81" s="27"/>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row>
    <row r="82" spans="1:77" ht="13">
      <c r="A82" s="21"/>
      <c r="B82" s="21"/>
      <c r="C82" s="21"/>
      <c r="D82" s="21"/>
      <c r="E82" s="21"/>
      <c r="F82" s="21"/>
      <c r="G82" s="21"/>
      <c r="H82" s="27"/>
      <c r="I82" s="27"/>
      <c r="J82" s="27"/>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row>
    <row r="83" spans="1:77" ht="13">
      <c r="A83" s="21"/>
      <c r="B83" s="21"/>
      <c r="C83" s="21"/>
      <c r="D83" s="21"/>
      <c r="E83" s="21"/>
      <c r="F83" s="21"/>
      <c r="G83" s="21"/>
      <c r="H83" s="27"/>
      <c r="I83" s="27"/>
      <c r="J83" s="27"/>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row>
    <row r="84" spans="1:77" ht="13">
      <c r="A84" s="21"/>
      <c r="B84" s="21"/>
      <c r="C84" s="21"/>
      <c r="D84" s="21"/>
      <c r="E84" s="21"/>
      <c r="F84" s="21"/>
      <c r="G84" s="21"/>
      <c r="H84" s="27"/>
      <c r="I84" s="27"/>
      <c r="J84" s="27"/>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row>
    <row r="85" spans="1:77" ht="13">
      <c r="A85" s="21"/>
      <c r="B85" s="21"/>
      <c r="C85" s="21"/>
      <c r="D85" s="21"/>
      <c r="E85" s="21"/>
      <c r="F85" s="21"/>
      <c r="G85" s="21"/>
      <c r="H85" s="27"/>
      <c r="I85" s="27"/>
      <c r="J85" s="27"/>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row>
    <row r="86" spans="1:77" ht="13">
      <c r="A86" s="21"/>
      <c r="B86" s="21"/>
      <c r="C86" s="21"/>
      <c r="D86" s="21"/>
      <c r="E86" s="21"/>
      <c r="F86" s="21"/>
      <c r="G86" s="21"/>
      <c r="H86" s="27"/>
      <c r="I86" s="27"/>
      <c r="J86" s="27"/>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row>
    <row r="87" spans="1:77" ht="13">
      <c r="A87" s="21"/>
      <c r="B87" s="21"/>
      <c r="C87" s="21"/>
      <c r="D87" s="21"/>
      <c r="E87" s="21"/>
      <c r="F87" s="21"/>
      <c r="G87" s="21"/>
      <c r="H87" s="27"/>
      <c r="I87" s="27"/>
      <c r="J87" s="27"/>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row>
    <row r="88" spans="1:77" ht="13">
      <c r="A88" s="21"/>
      <c r="B88" s="21"/>
      <c r="C88" s="21"/>
      <c r="D88" s="21"/>
      <c r="E88" s="21"/>
      <c r="F88" s="21"/>
      <c r="G88" s="21"/>
      <c r="H88" s="27"/>
      <c r="I88" s="27"/>
      <c r="J88" s="27"/>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row>
    <row r="89" spans="1:77" ht="13">
      <c r="A89" s="21"/>
      <c r="B89" s="21"/>
      <c r="C89" s="21"/>
      <c r="D89" s="21"/>
      <c r="E89" s="21"/>
      <c r="F89" s="21"/>
      <c r="G89" s="21"/>
      <c r="H89" s="27"/>
      <c r="I89" s="27"/>
      <c r="J89" s="27"/>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row>
    <row r="90" spans="1:77" ht="13">
      <c r="A90" s="21"/>
      <c r="B90" s="21"/>
      <c r="C90" s="21"/>
      <c r="D90" s="21"/>
      <c r="E90" s="21"/>
      <c r="F90" s="21"/>
      <c r="G90" s="21"/>
      <c r="H90" s="27"/>
      <c r="I90" s="27"/>
      <c r="J90" s="27"/>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row>
    <row r="91" spans="1:77" ht="13">
      <c r="A91" s="21"/>
      <c r="B91" s="21"/>
      <c r="C91" s="21"/>
      <c r="D91" s="21"/>
      <c r="E91" s="21"/>
      <c r="F91" s="21"/>
      <c r="G91" s="21"/>
      <c r="H91" s="27"/>
      <c r="I91" s="27"/>
      <c r="J91" s="27"/>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row>
    <row r="92" spans="1:77" ht="13">
      <c r="A92" s="21"/>
      <c r="B92" s="21"/>
      <c r="C92" s="21"/>
      <c r="D92" s="21"/>
      <c r="E92" s="21"/>
      <c r="F92" s="21"/>
      <c r="G92" s="21"/>
      <c r="H92" s="27"/>
      <c r="I92" s="27"/>
      <c r="J92" s="27"/>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row>
    <row r="93" spans="1:77" ht="13">
      <c r="A93" s="21"/>
      <c r="B93" s="21"/>
      <c r="C93" s="21"/>
      <c r="D93" s="21"/>
      <c r="E93" s="21"/>
      <c r="F93" s="21"/>
      <c r="G93" s="21"/>
      <c r="H93" s="27"/>
      <c r="I93" s="27"/>
      <c r="J93" s="27"/>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row>
    <row r="94" spans="1:77" ht="13">
      <c r="A94" s="21"/>
      <c r="B94" s="21"/>
      <c r="C94" s="21"/>
      <c r="D94" s="21"/>
      <c r="E94" s="21"/>
      <c r="F94" s="21"/>
      <c r="G94" s="21"/>
      <c r="H94" s="27"/>
      <c r="I94" s="27"/>
      <c r="J94" s="27"/>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row>
    <row r="95" spans="1:77" ht="13">
      <c r="A95" s="21"/>
      <c r="B95" s="21"/>
      <c r="C95" s="21"/>
      <c r="D95" s="21"/>
      <c r="E95" s="21"/>
      <c r="F95" s="21"/>
      <c r="G95" s="21"/>
      <c r="H95" s="27"/>
      <c r="I95" s="27"/>
      <c r="J95" s="27"/>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row>
    <row r="96" spans="1:77" ht="13">
      <c r="A96" s="21"/>
      <c r="B96" s="21"/>
      <c r="C96" s="21"/>
      <c r="D96" s="21"/>
      <c r="E96" s="21"/>
      <c r="F96" s="21"/>
      <c r="G96" s="21"/>
      <c r="H96" s="27"/>
      <c r="I96" s="27"/>
      <c r="J96" s="27"/>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row>
    <row r="97" spans="1:77" ht="13">
      <c r="A97" s="21"/>
      <c r="B97" s="21"/>
      <c r="C97" s="21"/>
      <c r="D97" s="21"/>
      <c r="E97" s="21"/>
      <c r="F97" s="21"/>
      <c r="G97" s="21"/>
      <c r="H97" s="27"/>
      <c r="I97" s="27"/>
      <c r="J97" s="27"/>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row>
    <row r="98" spans="1:77" ht="13">
      <c r="A98" s="21"/>
      <c r="B98" s="21"/>
      <c r="C98" s="21"/>
      <c r="D98" s="21"/>
      <c r="E98" s="21"/>
      <c r="F98" s="21"/>
      <c r="G98" s="21"/>
      <c r="H98" s="27"/>
      <c r="I98" s="27"/>
      <c r="J98" s="27"/>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row>
    <row r="99" spans="1:77" ht="13">
      <c r="A99" s="21"/>
      <c r="B99" s="21"/>
      <c r="C99" s="21"/>
      <c r="D99" s="21"/>
      <c r="E99" s="21"/>
      <c r="F99" s="21"/>
      <c r="G99" s="21"/>
      <c r="H99" s="27"/>
      <c r="I99" s="27"/>
      <c r="J99" s="27"/>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row>
    <row r="100" spans="1:77" ht="13">
      <c r="A100" s="21"/>
      <c r="B100" s="21"/>
      <c r="C100" s="21"/>
      <c r="D100" s="21"/>
      <c r="E100" s="21"/>
      <c r="F100" s="21"/>
      <c r="G100" s="21"/>
      <c r="H100" s="27"/>
      <c r="I100" s="27"/>
      <c r="J100" s="27"/>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row>
    <row r="101" spans="1:77" ht="13">
      <c r="A101" s="21"/>
      <c r="B101" s="21"/>
      <c r="C101" s="21"/>
      <c r="D101" s="21"/>
      <c r="E101" s="21"/>
      <c r="F101" s="21"/>
      <c r="G101" s="21"/>
      <c r="H101" s="27"/>
      <c r="I101" s="27"/>
      <c r="J101" s="27"/>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row>
    <row r="102" spans="1:77" ht="13">
      <c r="A102" s="21"/>
      <c r="B102" s="21"/>
      <c r="C102" s="21"/>
      <c r="D102" s="21"/>
      <c r="E102" s="21"/>
      <c r="F102" s="21"/>
      <c r="G102" s="21"/>
      <c r="H102" s="27"/>
      <c r="I102" s="27"/>
      <c r="J102" s="27"/>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row>
    <row r="103" spans="1:77" ht="13">
      <c r="A103" s="21"/>
      <c r="B103" s="21"/>
      <c r="C103" s="21"/>
      <c r="D103" s="21"/>
      <c r="E103" s="21"/>
      <c r="F103" s="21"/>
      <c r="G103" s="21"/>
      <c r="H103" s="27"/>
      <c r="I103" s="27"/>
      <c r="J103" s="27"/>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row>
    <row r="104" spans="1:77" ht="13">
      <c r="A104" s="21"/>
      <c r="B104" s="21"/>
      <c r="C104" s="21"/>
      <c r="D104" s="21"/>
      <c r="E104" s="21"/>
      <c r="F104" s="21"/>
      <c r="G104" s="21"/>
      <c r="H104" s="27"/>
      <c r="I104" s="27"/>
      <c r="J104" s="27"/>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row>
    <row r="105" spans="1:77" ht="13">
      <c r="A105" s="21"/>
      <c r="B105" s="21"/>
      <c r="C105" s="21"/>
      <c r="D105" s="21"/>
      <c r="E105" s="21"/>
      <c r="F105" s="21"/>
      <c r="G105" s="21"/>
      <c r="H105" s="27"/>
      <c r="I105" s="27"/>
      <c r="J105" s="27"/>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row>
    <row r="106" spans="1:77" ht="13">
      <c r="A106" s="21"/>
      <c r="B106" s="21"/>
      <c r="C106" s="21"/>
      <c r="D106" s="21"/>
      <c r="E106" s="21"/>
      <c r="F106" s="21"/>
      <c r="G106" s="21"/>
      <c r="H106" s="27"/>
      <c r="I106" s="27"/>
      <c r="J106" s="27"/>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row>
    <row r="107" spans="1:77" ht="13">
      <c r="A107" s="21"/>
      <c r="B107" s="21"/>
      <c r="C107" s="21"/>
      <c r="D107" s="21"/>
      <c r="E107" s="21"/>
      <c r="F107" s="21"/>
      <c r="G107" s="21"/>
      <c r="H107" s="27"/>
      <c r="I107" s="27"/>
      <c r="J107" s="27"/>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row>
    <row r="108" spans="1:77" ht="13">
      <c r="A108" s="21"/>
      <c r="B108" s="21"/>
      <c r="C108" s="21"/>
      <c r="D108" s="21"/>
      <c r="E108" s="21"/>
      <c r="F108" s="21"/>
      <c r="G108" s="21"/>
      <c r="H108" s="27"/>
      <c r="I108" s="27"/>
      <c r="J108" s="27"/>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row>
    <row r="109" spans="1:77" ht="13">
      <c r="A109" s="21"/>
      <c r="B109" s="21"/>
      <c r="C109" s="21"/>
      <c r="D109" s="21"/>
      <c r="E109" s="21"/>
      <c r="F109" s="21"/>
      <c r="G109" s="21"/>
      <c r="H109" s="27"/>
      <c r="I109" s="27"/>
      <c r="J109" s="27"/>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row>
    <row r="110" spans="1:77" ht="13">
      <c r="A110" s="21"/>
      <c r="B110" s="21"/>
      <c r="C110" s="21"/>
      <c r="D110" s="21"/>
      <c r="E110" s="21"/>
      <c r="F110" s="21"/>
      <c r="G110" s="21"/>
      <c r="H110" s="27"/>
      <c r="I110" s="27"/>
      <c r="J110" s="27"/>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row>
    <row r="111" spans="1:77" ht="13">
      <c r="A111" s="21"/>
      <c r="B111" s="21"/>
      <c r="C111" s="21"/>
      <c r="D111" s="21"/>
      <c r="E111" s="21"/>
      <c r="F111" s="21"/>
      <c r="G111" s="21"/>
      <c r="H111" s="27"/>
      <c r="I111" s="27"/>
      <c r="J111" s="27"/>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row>
    <row r="112" spans="1:77" ht="13">
      <c r="A112" s="21"/>
      <c r="B112" s="21"/>
      <c r="C112" s="21"/>
      <c r="D112" s="21"/>
      <c r="E112" s="21"/>
      <c r="F112" s="21"/>
      <c r="G112" s="21"/>
      <c r="H112" s="27"/>
      <c r="I112" s="27"/>
      <c r="J112" s="27"/>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row>
    <row r="113" spans="1:77" ht="13">
      <c r="A113" s="21"/>
      <c r="B113" s="21"/>
      <c r="C113" s="21"/>
      <c r="D113" s="21"/>
      <c r="E113" s="21"/>
      <c r="F113" s="21"/>
      <c r="G113" s="21"/>
      <c r="H113" s="27"/>
      <c r="I113" s="27"/>
      <c r="J113" s="27"/>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row>
    <row r="114" spans="1:77" ht="13">
      <c r="A114" s="21"/>
      <c r="B114" s="21"/>
      <c r="C114" s="21"/>
      <c r="D114" s="21"/>
      <c r="E114" s="21"/>
      <c r="F114" s="21"/>
      <c r="G114" s="21"/>
      <c r="H114" s="27"/>
      <c r="I114" s="27"/>
      <c r="J114" s="27"/>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row>
    <row r="115" spans="1:77" ht="13">
      <c r="A115" s="21"/>
      <c r="B115" s="21"/>
      <c r="C115" s="21"/>
      <c r="D115" s="21"/>
      <c r="E115" s="21"/>
      <c r="F115" s="21"/>
      <c r="G115" s="21"/>
      <c r="H115" s="27"/>
      <c r="I115" s="27"/>
      <c r="J115" s="27"/>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row>
    <row r="116" spans="1:77" ht="13">
      <c r="A116" s="21"/>
      <c r="B116" s="21"/>
      <c r="C116" s="21"/>
      <c r="D116" s="21"/>
      <c r="E116" s="21"/>
      <c r="F116" s="21"/>
      <c r="G116" s="21"/>
      <c r="H116" s="27"/>
      <c r="I116" s="27"/>
      <c r="J116" s="27"/>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row>
    <row r="117" spans="1:77" ht="13">
      <c r="A117" s="21"/>
      <c r="B117" s="21"/>
      <c r="C117" s="21"/>
      <c r="D117" s="21"/>
      <c r="E117" s="21"/>
      <c r="F117" s="21"/>
      <c r="G117" s="21"/>
      <c r="H117" s="27"/>
      <c r="I117" s="27"/>
      <c r="J117" s="27"/>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row>
    <row r="118" spans="1:77" ht="13">
      <c r="A118" s="21"/>
      <c r="B118" s="21"/>
      <c r="C118" s="21"/>
      <c r="D118" s="21"/>
      <c r="E118" s="21"/>
      <c r="F118" s="21"/>
      <c r="G118" s="21"/>
      <c r="H118" s="27"/>
      <c r="I118" s="27"/>
      <c r="J118" s="27"/>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row>
    <row r="119" spans="1:77" ht="13">
      <c r="A119" s="21"/>
      <c r="B119" s="21"/>
      <c r="C119" s="21"/>
      <c r="D119" s="21"/>
      <c r="E119" s="21"/>
      <c r="F119" s="21"/>
      <c r="G119" s="21"/>
      <c r="H119" s="27"/>
      <c r="I119" s="27"/>
      <c r="J119" s="27"/>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row>
    <row r="120" spans="1:77" ht="13">
      <c r="A120" s="21"/>
      <c r="B120" s="21"/>
      <c r="C120" s="21"/>
      <c r="D120" s="21"/>
      <c r="E120" s="21"/>
      <c r="F120" s="21"/>
      <c r="G120" s="21"/>
      <c r="H120" s="27"/>
      <c r="I120" s="27"/>
      <c r="J120" s="27"/>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row>
    <row r="121" spans="1:77" ht="13">
      <c r="A121" s="21"/>
      <c r="B121" s="21"/>
      <c r="C121" s="21"/>
      <c r="D121" s="21"/>
      <c r="E121" s="21"/>
      <c r="F121" s="21"/>
      <c r="G121" s="21"/>
      <c r="H121" s="27"/>
      <c r="I121" s="27"/>
      <c r="J121" s="27"/>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row>
    <row r="122" spans="1:77" ht="13">
      <c r="A122" s="21"/>
      <c r="B122" s="21"/>
      <c r="C122" s="21"/>
      <c r="D122" s="21"/>
      <c r="E122" s="21"/>
      <c r="F122" s="21"/>
      <c r="G122" s="21"/>
      <c r="H122" s="27"/>
      <c r="I122" s="27"/>
      <c r="J122" s="27"/>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row>
    <row r="123" spans="1:77" ht="13">
      <c r="A123" s="21"/>
      <c r="B123" s="21"/>
      <c r="C123" s="21"/>
      <c r="D123" s="21"/>
      <c r="E123" s="21"/>
      <c r="F123" s="21"/>
      <c r="G123" s="21"/>
      <c r="H123" s="27"/>
      <c r="I123" s="27"/>
      <c r="J123" s="27"/>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row>
    <row r="124" spans="1:77" ht="13">
      <c r="A124" s="21"/>
      <c r="B124" s="21"/>
      <c r="C124" s="21"/>
      <c r="D124" s="21"/>
      <c r="E124" s="21"/>
      <c r="F124" s="21"/>
      <c r="G124" s="21"/>
      <c r="H124" s="27"/>
      <c r="I124" s="27"/>
      <c r="J124" s="27"/>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row>
    <row r="125" spans="1:77" ht="13">
      <c r="A125" s="21"/>
      <c r="B125" s="21"/>
      <c r="C125" s="21"/>
      <c r="D125" s="21"/>
      <c r="E125" s="21"/>
      <c r="F125" s="21"/>
      <c r="G125" s="21"/>
      <c r="H125" s="27"/>
      <c r="I125" s="27"/>
      <c r="J125" s="27"/>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row>
    <row r="126" spans="1:77" ht="13">
      <c r="A126" s="21"/>
      <c r="B126" s="21"/>
      <c r="C126" s="21"/>
      <c r="D126" s="21"/>
      <c r="E126" s="21"/>
      <c r="F126" s="21"/>
      <c r="G126" s="21"/>
      <c r="H126" s="27"/>
      <c r="I126" s="27"/>
      <c r="J126" s="27"/>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row>
    <row r="127" spans="1:77" ht="13">
      <c r="A127" s="21"/>
      <c r="B127" s="21"/>
      <c r="C127" s="21"/>
      <c r="D127" s="21"/>
      <c r="E127" s="21"/>
      <c r="F127" s="21"/>
      <c r="G127" s="21"/>
      <c r="H127" s="27"/>
      <c r="I127" s="27"/>
      <c r="J127" s="27"/>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row>
    <row r="128" spans="1:77" ht="13">
      <c r="A128" s="21"/>
      <c r="B128" s="21"/>
      <c r="C128" s="21"/>
      <c r="D128" s="21"/>
      <c r="E128" s="21"/>
      <c r="F128" s="21"/>
      <c r="G128" s="21"/>
      <c r="H128" s="27"/>
      <c r="I128" s="27"/>
      <c r="J128" s="27"/>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row>
    <row r="129" spans="1:77" ht="13">
      <c r="A129" s="21"/>
      <c r="B129" s="21"/>
      <c r="C129" s="21"/>
      <c r="D129" s="21"/>
      <c r="E129" s="21"/>
      <c r="F129" s="21"/>
      <c r="G129" s="21"/>
      <c r="H129" s="27"/>
      <c r="I129" s="27"/>
      <c r="J129" s="27"/>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row>
    <row r="130" spans="1:77" ht="13">
      <c r="A130" s="21"/>
      <c r="B130" s="21"/>
      <c r="C130" s="21"/>
      <c r="D130" s="21"/>
      <c r="E130" s="21"/>
      <c r="F130" s="21"/>
      <c r="G130" s="21"/>
      <c r="H130" s="27"/>
      <c r="I130" s="27"/>
      <c r="J130" s="27"/>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row>
    <row r="131" spans="1:77" ht="13">
      <c r="A131" s="21"/>
      <c r="B131" s="21"/>
      <c r="C131" s="21"/>
      <c r="D131" s="21"/>
      <c r="E131" s="21"/>
      <c r="F131" s="21"/>
      <c r="G131" s="21"/>
      <c r="H131" s="27"/>
      <c r="I131" s="27"/>
      <c r="J131" s="27"/>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row>
    <row r="132" spans="1:77" ht="13">
      <c r="A132" s="21"/>
      <c r="B132" s="21"/>
      <c r="C132" s="21"/>
      <c r="D132" s="21"/>
      <c r="E132" s="21"/>
      <c r="F132" s="21"/>
      <c r="G132" s="21"/>
      <c r="H132" s="27"/>
      <c r="I132" s="27"/>
      <c r="J132" s="27"/>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row>
    <row r="133" spans="1:77" ht="13">
      <c r="A133" s="21"/>
      <c r="B133" s="21"/>
      <c r="C133" s="21"/>
      <c r="D133" s="21"/>
      <c r="E133" s="21"/>
      <c r="F133" s="21"/>
      <c r="G133" s="21"/>
      <c r="H133" s="27"/>
      <c r="I133" s="27"/>
      <c r="J133" s="27"/>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row>
    <row r="134" spans="1:77" ht="13">
      <c r="A134" s="21"/>
      <c r="B134" s="21"/>
      <c r="C134" s="21"/>
      <c r="D134" s="21"/>
      <c r="E134" s="21"/>
      <c r="F134" s="21"/>
      <c r="G134" s="21"/>
      <c r="H134" s="27"/>
      <c r="I134" s="27"/>
      <c r="J134" s="27"/>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row>
    <row r="135" spans="1:77" ht="13">
      <c r="A135" s="21"/>
      <c r="B135" s="21"/>
      <c r="C135" s="21"/>
      <c r="D135" s="21"/>
      <c r="E135" s="21"/>
      <c r="F135" s="21"/>
      <c r="G135" s="21"/>
      <c r="H135" s="27"/>
      <c r="I135" s="27"/>
      <c r="J135" s="27"/>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row>
    <row r="136" spans="1:77" ht="13">
      <c r="A136" s="21"/>
      <c r="B136" s="21"/>
      <c r="C136" s="21"/>
      <c r="D136" s="21"/>
      <c r="E136" s="21"/>
      <c r="F136" s="21"/>
      <c r="G136" s="21"/>
      <c r="H136" s="27"/>
      <c r="I136" s="27"/>
      <c r="J136" s="27"/>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row>
    <row r="137" spans="1:77" ht="13">
      <c r="A137" s="21"/>
      <c r="B137" s="21"/>
      <c r="C137" s="21"/>
      <c r="D137" s="21"/>
      <c r="E137" s="21"/>
      <c r="F137" s="21"/>
      <c r="G137" s="21"/>
      <c r="H137" s="27"/>
      <c r="I137" s="27"/>
      <c r="J137" s="27"/>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row>
    <row r="138" spans="1:77" ht="13">
      <c r="A138" s="21"/>
      <c r="B138" s="21"/>
      <c r="C138" s="21"/>
      <c r="D138" s="21"/>
      <c r="E138" s="21"/>
      <c r="F138" s="21"/>
      <c r="G138" s="21"/>
      <c r="H138" s="27"/>
      <c r="I138" s="27"/>
      <c r="J138" s="27"/>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row>
    <row r="139" spans="1:77" ht="13">
      <c r="A139" s="21"/>
      <c r="B139" s="21"/>
      <c r="C139" s="21"/>
      <c r="D139" s="21"/>
      <c r="E139" s="21"/>
      <c r="F139" s="21"/>
      <c r="G139" s="21"/>
      <c r="H139" s="27"/>
      <c r="I139" s="27"/>
      <c r="J139" s="27"/>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row>
    <row r="140" spans="1:77" ht="13">
      <c r="A140" s="21"/>
      <c r="B140" s="21"/>
      <c r="C140" s="21"/>
      <c r="D140" s="21"/>
      <c r="E140" s="21"/>
      <c r="F140" s="21"/>
      <c r="G140" s="21"/>
      <c r="H140" s="27"/>
      <c r="I140" s="27"/>
      <c r="J140" s="27"/>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row>
    <row r="141" spans="1:77" ht="13">
      <c r="A141" s="21"/>
      <c r="B141" s="21"/>
      <c r="C141" s="21"/>
      <c r="D141" s="21"/>
      <c r="E141" s="21"/>
      <c r="F141" s="21"/>
      <c r="G141" s="21"/>
      <c r="H141" s="27"/>
      <c r="I141" s="27"/>
      <c r="J141" s="27"/>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row>
    <row r="142" spans="1:77" ht="13">
      <c r="A142" s="21"/>
      <c r="B142" s="21"/>
      <c r="C142" s="21"/>
      <c r="D142" s="21"/>
      <c r="E142" s="21"/>
      <c r="F142" s="21"/>
      <c r="G142" s="21"/>
      <c r="H142" s="27"/>
      <c r="I142" s="27"/>
      <c r="J142" s="27"/>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row>
    <row r="143" spans="1:77" ht="13">
      <c r="A143" s="21"/>
      <c r="B143" s="21"/>
      <c r="C143" s="21"/>
      <c r="D143" s="21"/>
      <c r="E143" s="21"/>
      <c r="F143" s="21"/>
      <c r="G143" s="21"/>
      <c r="H143" s="27"/>
      <c r="I143" s="27"/>
      <c r="J143" s="27"/>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row>
    <row r="144" spans="1:77" ht="13">
      <c r="A144" s="21"/>
      <c r="B144" s="21"/>
      <c r="C144" s="21"/>
      <c r="D144" s="21"/>
      <c r="E144" s="21"/>
      <c r="F144" s="21"/>
      <c r="G144" s="21"/>
      <c r="H144" s="27"/>
      <c r="I144" s="27"/>
      <c r="J144" s="27"/>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row>
    <row r="145" spans="1:77" ht="13">
      <c r="A145" s="21"/>
      <c r="B145" s="21"/>
      <c r="C145" s="21"/>
      <c r="D145" s="21"/>
      <c r="E145" s="21"/>
      <c r="F145" s="21"/>
      <c r="G145" s="21"/>
      <c r="H145" s="27"/>
      <c r="I145" s="27"/>
      <c r="J145" s="27"/>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row>
    <row r="146" spans="1:77" ht="13">
      <c r="A146" s="21"/>
      <c r="B146" s="21"/>
      <c r="C146" s="21"/>
      <c r="D146" s="21"/>
      <c r="E146" s="21"/>
      <c r="F146" s="21"/>
      <c r="G146" s="21"/>
      <c r="H146" s="27"/>
      <c r="I146" s="27"/>
      <c r="J146" s="27"/>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row>
    <row r="147" spans="1:77" ht="13">
      <c r="A147" s="21"/>
      <c r="B147" s="21"/>
      <c r="C147" s="21"/>
      <c r="D147" s="21"/>
      <c r="E147" s="21"/>
      <c r="F147" s="21"/>
      <c r="G147" s="21"/>
      <c r="H147" s="27"/>
      <c r="I147" s="27"/>
      <c r="J147" s="27"/>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row>
    <row r="148" spans="1:77" ht="13">
      <c r="A148" s="21"/>
      <c r="B148" s="21"/>
      <c r="C148" s="21"/>
      <c r="D148" s="21"/>
      <c r="E148" s="21"/>
      <c r="F148" s="21"/>
      <c r="G148" s="21"/>
      <c r="H148" s="27"/>
      <c r="I148" s="27"/>
      <c r="J148" s="27"/>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row>
    <row r="149" spans="1:77" ht="13">
      <c r="A149" s="21"/>
      <c r="B149" s="21"/>
      <c r="C149" s="21"/>
      <c r="D149" s="21"/>
      <c r="E149" s="21"/>
      <c r="F149" s="21"/>
      <c r="G149" s="21"/>
      <c r="H149" s="27"/>
      <c r="I149" s="27"/>
      <c r="J149" s="27"/>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row>
    <row r="150" spans="1:77" ht="13">
      <c r="A150" s="21"/>
      <c r="B150" s="21"/>
      <c r="C150" s="21"/>
      <c r="D150" s="21"/>
      <c r="E150" s="21"/>
      <c r="F150" s="21"/>
      <c r="G150" s="21"/>
      <c r="H150" s="27"/>
      <c r="I150" s="27"/>
      <c r="J150" s="27"/>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row>
    <row r="151" spans="1:77" ht="13">
      <c r="A151" s="21"/>
      <c r="B151" s="21"/>
      <c r="C151" s="21"/>
      <c r="D151" s="21"/>
      <c r="E151" s="21"/>
      <c r="F151" s="21"/>
      <c r="G151" s="21"/>
      <c r="H151" s="27"/>
      <c r="I151" s="27"/>
      <c r="J151" s="27"/>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row>
    <row r="152" spans="1:77" ht="13">
      <c r="A152" s="21"/>
      <c r="B152" s="21"/>
      <c r="C152" s="21"/>
      <c r="D152" s="21"/>
      <c r="E152" s="21"/>
      <c r="F152" s="21"/>
      <c r="G152" s="21"/>
      <c r="H152" s="27"/>
      <c r="I152" s="27"/>
      <c r="J152" s="27"/>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row>
    <row r="153" spans="1:77" ht="13">
      <c r="A153" s="21"/>
      <c r="B153" s="21"/>
      <c r="C153" s="21"/>
      <c r="D153" s="21"/>
      <c r="E153" s="21"/>
      <c r="F153" s="21"/>
      <c r="G153" s="21"/>
      <c r="H153" s="27"/>
      <c r="I153" s="27"/>
      <c r="J153" s="27"/>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row>
    <row r="154" spans="1:77" ht="13">
      <c r="A154" s="21"/>
      <c r="B154" s="21"/>
      <c r="C154" s="21"/>
      <c r="D154" s="21"/>
      <c r="E154" s="21"/>
      <c r="F154" s="21"/>
      <c r="G154" s="21"/>
      <c r="H154" s="27"/>
      <c r="I154" s="27"/>
      <c r="J154" s="27"/>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row>
    <row r="155" spans="1:77" ht="13">
      <c r="A155" s="21"/>
      <c r="B155" s="21"/>
      <c r="C155" s="21"/>
      <c r="D155" s="21"/>
      <c r="E155" s="21"/>
      <c r="F155" s="21"/>
      <c r="G155" s="21"/>
      <c r="H155" s="27"/>
      <c r="I155" s="27"/>
      <c r="J155" s="27"/>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row>
    <row r="156" spans="1:77" ht="13">
      <c r="A156" s="21"/>
      <c r="B156" s="21"/>
      <c r="C156" s="21"/>
      <c r="D156" s="21"/>
      <c r="E156" s="21"/>
      <c r="F156" s="21"/>
      <c r="G156" s="21"/>
      <c r="H156" s="27"/>
      <c r="I156" s="27"/>
      <c r="J156" s="27"/>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row>
    <row r="157" spans="1:77" ht="13">
      <c r="A157" s="21"/>
      <c r="B157" s="21"/>
      <c r="C157" s="21"/>
      <c r="D157" s="21"/>
      <c r="E157" s="21"/>
      <c r="F157" s="21"/>
      <c r="G157" s="21"/>
      <c r="H157" s="27"/>
      <c r="I157" s="27"/>
      <c r="J157" s="27"/>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row>
    <row r="158" spans="1:77" ht="13">
      <c r="A158" s="21"/>
      <c r="B158" s="21"/>
      <c r="C158" s="21"/>
      <c r="D158" s="21"/>
      <c r="E158" s="21"/>
      <c r="F158" s="21"/>
      <c r="G158" s="21"/>
      <c r="H158" s="27"/>
      <c r="I158" s="27"/>
      <c r="J158" s="27"/>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row>
    <row r="159" spans="1:77" ht="13">
      <c r="A159" s="21"/>
      <c r="B159" s="21"/>
      <c r="C159" s="21"/>
      <c r="D159" s="21"/>
      <c r="E159" s="21"/>
      <c r="F159" s="21"/>
      <c r="G159" s="21"/>
      <c r="H159" s="27"/>
      <c r="I159" s="27"/>
      <c r="J159" s="27"/>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row>
    <row r="160" spans="1:77" ht="13">
      <c r="A160" s="21"/>
      <c r="B160" s="21"/>
      <c r="C160" s="21"/>
      <c r="D160" s="21"/>
      <c r="E160" s="21"/>
      <c r="F160" s="21"/>
      <c r="G160" s="21"/>
      <c r="H160" s="27"/>
      <c r="I160" s="27"/>
      <c r="J160" s="27"/>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row>
    <row r="161" spans="1:77" ht="13">
      <c r="A161" s="21"/>
      <c r="B161" s="21"/>
      <c r="C161" s="21"/>
      <c r="D161" s="21"/>
      <c r="E161" s="21"/>
      <c r="F161" s="21"/>
      <c r="G161" s="21"/>
      <c r="H161" s="27"/>
      <c r="I161" s="27"/>
      <c r="J161" s="27"/>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row>
    <row r="162" spans="1:77" ht="13">
      <c r="A162" s="21"/>
      <c r="B162" s="21"/>
      <c r="C162" s="21"/>
      <c r="D162" s="21"/>
      <c r="E162" s="21"/>
      <c r="F162" s="21"/>
      <c r="G162" s="21"/>
      <c r="H162" s="27"/>
      <c r="I162" s="27"/>
      <c r="J162" s="27"/>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row>
    <row r="163" spans="1:77" ht="13">
      <c r="A163" s="21"/>
      <c r="B163" s="21"/>
      <c r="C163" s="21"/>
      <c r="D163" s="21"/>
      <c r="E163" s="21"/>
      <c r="F163" s="21"/>
      <c r="G163" s="21"/>
      <c r="H163" s="27"/>
      <c r="I163" s="27"/>
      <c r="J163" s="27"/>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row>
    <row r="164" spans="1:77" ht="13">
      <c r="A164" s="21"/>
      <c r="B164" s="21"/>
      <c r="C164" s="21"/>
      <c r="D164" s="21"/>
      <c r="E164" s="21"/>
      <c r="F164" s="21"/>
      <c r="G164" s="21"/>
      <c r="H164" s="27"/>
      <c r="I164" s="27"/>
      <c r="J164" s="27"/>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row>
    <row r="165" spans="1:77" ht="13">
      <c r="A165" s="21"/>
      <c r="B165" s="21"/>
      <c r="C165" s="21"/>
      <c r="D165" s="21"/>
      <c r="E165" s="21"/>
      <c r="F165" s="21"/>
      <c r="G165" s="21"/>
      <c r="H165" s="27"/>
      <c r="I165" s="27"/>
      <c r="J165" s="27"/>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row>
    <row r="166" spans="1:77" ht="13">
      <c r="A166" s="21"/>
      <c r="B166" s="21"/>
      <c r="C166" s="21"/>
      <c r="D166" s="21"/>
      <c r="E166" s="21"/>
      <c r="F166" s="21"/>
      <c r="G166" s="21"/>
      <c r="H166" s="27"/>
      <c r="I166" s="27"/>
      <c r="J166" s="27"/>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row>
    <row r="167" spans="1:77" ht="13">
      <c r="A167" s="21"/>
      <c r="B167" s="21"/>
      <c r="C167" s="21"/>
      <c r="D167" s="21"/>
      <c r="E167" s="21"/>
      <c r="F167" s="21"/>
      <c r="G167" s="21"/>
      <c r="H167" s="27"/>
      <c r="I167" s="27"/>
      <c r="J167" s="27"/>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row>
    <row r="168" spans="1:77" ht="13">
      <c r="A168" s="21"/>
      <c r="B168" s="21"/>
      <c r="C168" s="21"/>
      <c r="D168" s="21"/>
      <c r="E168" s="21"/>
      <c r="F168" s="21"/>
      <c r="G168" s="21"/>
      <c r="H168" s="27"/>
      <c r="I168" s="27"/>
      <c r="J168" s="27"/>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row>
    <row r="169" spans="1:77" ht="13">
      <c r="A169" s="21"/>
      <c r="B169" s="21"/>
      <c r="C169" s="21"/>
      <c r="D169" s="21"/>
      <c r="E169" s="21"/>
      <c r="F169" s="21"/>
      <c r="G169" s="21"/>
      <c r="H169" s="27"/>
      <c r="I169" s="27"/>
      <c r="J169" s="27"/>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row>
    <row r="170" spans="1:77" ht="13">
      <c r="A170" s="21"/>
      <c r="B170" s="21"/>
      <c r="C170" s="21"/>
      <c r="D170" s="21"/>
      <c r="E170" s="21"/>
      <c r="F170" s="21"/>
      <c r="G170" s="21"/>
      <c r="H170" s="27"/>
      <c r="I170" s="27"/>
      <c r="J170" s="27"/>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row>
    <row r="171" spans="1:77" ht="13">
      <c r="A171" s="21"/>
      <c r="B171" s="21"/>
      <c r="C171" s="21"/>
      <c r="D171" s="21"/>
      <c r="E171" s="21"/>
      <c r="F171" s="21"/>
      <c r="G171" s="21"/>
      <c r="H171" s="27"/>
      <c r="I171" s="27"/>
      <c r="J171" s="27"/>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row>
    <row r="172" spans="1:77" ht="13">
      <c r="A172" s="21"/>
      <c r="B172" s="21"/>
      <c r="C172" s="21"/>
      <c r="D172" s="21"/>
      <c r="E172" s="21"/>
      <c r="F172" s="21"/>
      <c r="G172" s="21"/>
      <c r="H172" s="27"/>
      <c r="I172" s="27"/>
      <c r="J172" s="27"/>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row>
    <row r="173" spans="1:77" ht="13">
      <c r="A173" s="21"/>
      <c r="B173" s="21"/>
      <c r="C173" s="21"/>
      <c r="D173" s="21"/>
      <c r="E173" s="21"/>
      <c r="F173" s="21"/>
      <c r="G173" s="21"/>
      <c r="H173" s="27"/>
      <c r="I173" s="27"/>
      <c r="J173" s="27"/>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row>
    <row r="174" spans="1:77" ht="13">
      <c r="A174" s="21"/>
      <c r="B174" s="21"/>
      <c r="C174" s="21"/>
      <c r="D174" s="21"/>
      <c r="E174" s="21"/>
      <c r="F174" s="21"/>
      <c r="G174" s="21"/>
      <c r="H174" s="27"/>
      <c r="I174" s="27"/>
      <c r="J174" s="27"/>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row>
    <row r="175" spans="1:77" ht="13">
      <c r="A175" s="21"/>
      <c r="B175" s="21"/>
      <c r="C175" s="21"/>
      <c r="D175" s="21"/>
      <c r="E175" s="21"/>
      <c r="F175" s="21"/>
      <c r="G175" s="21"/>
      <c r="H175" s="27"/>
      <c r="I175" s="27"/>
      <c r="J175" s="27"/>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row>
    <row r="176" spans="1:77" ht="13">
      <c r="A176" s="21"/>
      <c r="B176" s="21"/>
      <c r="C176" s="21"/>
      <c r="D176" s="21"/>
      <c r="E176" s="21"/>
      <c r="F176" s="21"/>
      <c r="G176" s="21"/>
      <c r="H176" s="27"/>
      <c r="I176" s="27"/>
      <c r="J176" s="27"/>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row>
    <row r="177" spans="1:77" ht="13">
      <c r="A177" s="21"/>
      <c r="B177" s="21"/>
      <c r="C177" s="21"/>
      <c r="D177" s="21"/>
      <c r="E177" s="21"/>
      <c r="F177" s="21"/>
      <c r="G177" s="21"/>
      <c r="H177" s="27"/>
      <c r="I177" s="27"/>
      <c r="J177" s="27"/>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row>
    <row r="178" spans="1:77" ht="13">
      <c r="A178" s="21"/>
      <c r="B178" s="21"/>
      <c r="C178" s="21"/>
      <c r="D178" s="21"/>
      <c r="E178" s="21"/>
      <c r="F178" s="21"/>
      <c r="G178" s="21"/>
      <c r="H178" s="27"/>
      <c r="I178" s="27"/>
      <c r="J178" s="27"/>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row>
    <row r="179" spans="1:77" ht="13">
      <c r="A179" s="21"/>
      <c r="B179" s="21"/>
      <c r="C179" s="21"/>
      <c r="D179" s="21"/>
      <c r="E179" s="21"/>
      <c r="F179" s="21"/>
      <c r="G179" s="21"/>
      <c r="H179" s="27"/>
      <c r="I179" s="27"/>
      <c r="J179" s="27"/>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row>
    <row r="180" spans="1:77" ht="13">
      <c r="A180" s="21"/>
      <c r="B180" s="21"/>
      <c r="C180" s="21"/>
      <c r="D180" s="21"/>
      <c r="E180" s="21"/>
      <c r="F180" s="21"/>
      <c r="G180" s="21"/>
      <c r="H180" s="27"/>
      <c r="I180" s="27"/>
      <c r="J180" s="27"/>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row>
    <row r="181" spans="1:77" ht="13">
      <c r="A181" s="21"/>
      <c r="B181" s="21"/>
      <c r="C181" s="21"/>
      <c r="D181" s="21"/>
      <c r="E181" s="21"/>
      <c r="F181" s="21"/>
      <c r="G181" s="21"/>
      <c r="H181" s="27"/>
      <c r="I181" s="27"/>
      <c r="J181" s="27"/>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row>
    <row r="182" spans="1:77" ht="13">
      <c r="A182" s="21"/>
      <c r="B182" s="21"/>
      <c r="C182" s="21"/>
      <c r="D182" s="21"/>
      <c r="E182" s="21"/>
      <c r="F182" s="21"/>
      <c r="G182" s="21"/>
      <c r="H182" s="27"/>
      <c r="I182" s="27"/>
      <c r="J182" s="27"/>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row>
    <row r="183" spans="1:77" ht="13">
      <c r="A183" s="21"/>
      <c r="B183" s="21"/>
      <c r="C183" s="21"/>
      <c r="D183" s="21"/>
      <c r="E183" s="21"/>
      <c r="F183" s="21"/>
      <c r="G183" s="21"/>
      <c r="H183" s="27"/>
      <c r="I183" s="27"/>
      <c r="J183" s="27"/>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row>
    <row r="184" spans="1:77" ht="13">
      <c r="A184" s="21"/>
      <c r="B184" s="21"/>
      <c r="C184" s="21"/>
      <c r="D184" s="21"/>
      <c r="E184" s="21"/>
      <c r="F184" s="21"/>
      <c r="G184" s="21"/>
      <c r="H184" s="27"/>
      <c r="I184" s="27"/>
      <c r="J184" s="27"/>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row>
    <row r="185" spans="1:77" ht="13">
      <c r="A185" s="21"/>
      <c r="B185" s="21"/>
      <c r="C185" s="21"/>
      <c r="D185" s="21"/>
      <c r="E185" s="21"/>
      <c r="F185" s="21"/>
      <c r="G185" s="21"/>
      <c r="H185" s="27"/>
      <c r="I185" s="27"/>
      <c r="J185" s="27"/>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row>
    <row r="186" spans="1:77" ht="13">
      <c r="A186" s="21"/>
      <c r="B186" s="21"/>
      <c r="C186" s="21"/>
      <c r="D186" s="21"/>
      <c r="E186" s="21"/>
      <c r="F186" s="21"/>
      <c r="G186" s="21"/>
      <c r="H186" s="27"/>
      <c r="I186" s="27"/>
      <c r="J186" s="27"/>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row>
    <row r="187" spans="1:77" ht="13">
      <c r="A187" s="21"/>
      <c r="B187" s="21"/>
      <c r="C187" s="21"/>
      <c r="D187" s="21"/>
      <c r="E187" s="21"/>
      <c r="F187" s="21"/>
      <c r="G187" s="21"/>
      <c r="H187" s="27"/>
      <c r="I187" s="27"/>
      <c r="J187" s="27"/>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row>
    <row r="188" spans="1:77" ht="13">
      <c r="A188" s="21"/>
      <c r="B188" s="21"/>
      <c r="C188" s="21"/>
      <c r="D188" s="21"/>
      <c r="E188" s="21"/>
      <c r="F188" s="21"/>
      <c r="G188" s="21"/>
      <c r="H188" s="27"/>
      <c r="I188" s="27"/>
      <c r="J188" s="27"/>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row>
    <row r="189" spans="1:77" ht="13">
      <c r="A189" s="21"/>
      <c r="B189" s="21"/>
      <c r="C189" s="21"/>
      <c r="D189" s="21"/>
      <c r="E189" s="21"/>
      <c r="F189" s="21"/>
      <c r="G189" s="21"/>
      <c r="H189" s="27"/>
      <c r="I189" s="27"/>
      <c r="J189" s="27"/>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row>
    <row r="190" spans="1:77" ht="13">
      <c r="A190" s="21"/>
      <c r="B190" s="21"/>
      <c r="C190" s="21"/>
      <c r="D190" s="21"/>
      <c r="E190" s="21"/>
      <c r="F190" s="21"/>
      <c r="G190" s="21"/>
      <c r="H190" s="27"/>
      <c r="I190" s="27"/>
      <c r="J190" s="27"/>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row>
    <row r="191" spans="1:77" ht="13">
      <c r="A191" s="21"/>
      <c r="B191" s="21"/>
      <c r="C191" s="21"/>
      <c r="D191" s="21"/>
      <c r="E191" s="21"/>
      <c r="F191" s="21"/>
      <c r="G191" s="21"/>
      <c r="H191" s="27"/>
      <c r="I191" s="27"/>
      <c r="J191" s="27"/>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row>
    <row r="192" spans="1:77" ht="13">
      <c r="A192" s="21"/>
      <c r="B192" s="21"/>
      <c r="C192" s="21"/>
      <c r="D192" s="21"/>
      <c r="E192" s="21"/>
      <c r="F192" s="21"/>
      <c r="G192" s="21"/>
      <c r="H192" s="27"/>
      <c r="I192" s="27"/>
      <c r="J192" s="27"/>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row>
    <row r="193" spans="1:77" ht="13">
      <c r="A193" s="21"/>
      <c r="B193" s="21"/>
      <c r="C193" s="21"/>
      <c r="D193" s="21"/>
      <c r="E193" s="21"/>
      <c r="F193" s="21"/>
      <c r="G193" s="21"/>
      <c r="H193" s="27"/>
      <c r="I193" s="27"/>
      <c r="J193" s="27"/>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row>
    <row r="194" spans="1:77" ht="13">
      <c r="A194" s="21"/>
      <c r="B194" s="21"/>
      <c r="C194" s="21"/>
      <c r="D194" s="21"/>
      <c r="E194" s="21"/>
      <c r="F194" s="21"/>
      <c r="G194" s="21"/>
      <c r="H194" s="27"/>
      <c r="I194" s="27"/>
      <c r="J194" s="27"/>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row>
    <row r="195" spans="1:77" ht="13">
      <c r="A195" s="21"/>
      <c r="B195" s="21"/>
      <c r="C195" s="21"/>
      <c r="D195" s="21"/>
      <c r="E195" s="21"/>
      <c r="F195" s="21"/>
      <c r="G195" s="21"/>
      <c r="H195" s="27"/>
      <c r="I195" s="27"/>
      <c r="J195" s="27"/>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row>
    <row r="196" spans="1:77" ht="13">
      <c r="A196" s="21"/>
      <c r="B196" s="21"/>
      <c r="C196" s="21"/>
      <c r="D196" s="21"/>
      <c r="E196" s="21"/>
      <c r="F196" s="21"/>
      <c r="G196" s="21"/>
      <c r="H196" s="27"/>
      <c r="I196" s="27"/>
      <c r="J196" s="27"/>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row>
    <row r="197" spans="1:77" ht="13">
      <c r="A197" s="21"/>
      <c r="B197" s="21"/>
      <c r="C197" s="21"/>
      <c r="D197" s="21"/>
      <c r="E197" s="21"/>
      <c r="F197" s="21"/>
      <c r="G197" s="21"/>
      <c r="H197" s="27"/>
      <c r="I197" s="27"/>
      <c r="J197" s="27"/>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row>
    <row r="198" spans="1:77" ht="13">
      <c r="A198" s="21"/>
      <c r="B198" s="21"/>
      <c r="C198" s="21"/>
      <c r="D198" s="21"/>
      <c r="E198" s="21"/>
      <c r="F198" s="21"/>
      <c r="G198" s="21"/>
      <c r="H198" s="27"/>
      <c r="I198" s="27"/>
      <c r="J198" s="27"/>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row>
    <row r="199" spans="1:77" ht="13">
      <c r="A199" s="21"/>
      <c r="B199" s="21"/>
      <c r="C199" s="21"/>
      <c r="D199" s="21"/>
      <c r="E199" s="21"/>
      <c r="F199" s="21"/>
      <c r="G199" s="21"/>
      <c r="H199" s="27"/>
      <c r="I199" s="27"/>
      <c r="J199" s="27"/>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row>
    <row r="200" spans="1:77" ht="13">
      <c r="A200" s="21"/>
      <c r="B200" s="21"/>
      <c r="C200" s="21"/>
      <c r="D200" s="21"/>
      <c r="E200" s="21"/>
      <c r="F200" s="21"/>
      <c r="G200" s="21"/>
      <c r="H200" s="27"/>
      <c r="I200" s="27"/>
      <c r="J200" s="27"/>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row>
    <row r="201" spans="1:77" ht="13">
      <c r="A201" s="21"/>
      <c r="B201" s="21"/>
      <c r="C201" s="21"/>
      <c r="D201" s="21"/>
      <c r="E201" s="21"/>
      <c r="F201" s="21"/>
      <c r="G201" s="21"/>
      <c r="H201" s="27"/>
      <c r="I201" s="27"/>
      <c r="J201" s="27"/>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row>
    <row r="202" spans="1:77" ht="13">
      <c r="A202" s="21"/>
      <c r="B202" s="21"/>
      <c r="C202" s="21"/>
      <c r="D202" s="21"/>
      <c r="E202" s="21"/>
      <c r="F202" s="21"/>
      <c r="G202" s="21"/>
      <c r="H202" s="27"/>
      <c r="I202" s="27"/>
      <c r="J202" s="27"/>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row>
    <row r="203" spans="1:77" ht="13">
      <c r="A203" s="21"/>
      <c r="B203" s="21"/>
      <c r="C203" s="21"/>
      <c r="D203" s="21"/>
      <c r="E203" s="21"/>
      <c r="F203" s="21"/>
      <c r="G203" s="21"/>
      <c r="H203" s="27"/>
      <c r="I203" s="27"/>
      <c r="J203" s="27"/>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row>
    <row r="204" spans="1:77" ht="13">
      <c r="A204" s="21"/>
      <c r="B204" s="21"/>
      <c r="C204" s="21"/>
      <c r="D204" s="21"/>
      <c r="E204" s="21"/>
      <c r="F204" s="21"/>
      <c r="G204" s="21"/>
      <c r="H204" s="27"/>
      <c r="I204" s="27"/>
      <c r="J204" s="27"/>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row>
    <row r="205" spans="1:77" ht="13">
      <c r="A205" s="21"/>
      <c r="B205" s="21"/>
      <c r="C205" s="21"/>
      <c r="D205" s="21"/>
      <c r="E205" s="21"/>
      <c r="F205" s="21"/>
      <c r="G205" s="21"/>
      <c r="H205" s="27"/>
      <c r="I205" s="27"/>
      <c r="J205" s="27"/>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row>
    <row r="206" spans="1:77" ht="13">
      <c r="A206" s="21"/>
      <c r="B206" s="21"/>
      <c r="C206" s="21"/>
      <c r="D206" s="21"/>
      <c r="E206" s="21"/>
      <c r="F206" s="21"/>
      <c r="G206" s="21"/>
      <c r="H206" s="27"/>
      <c r="I206" s="27"/>
      <c r="J206" s="27"/>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row>
    <row r="207" spans="1:77" ht="13">
      <c r="A207" s="21"/>
      <c r="B207" s="21"/>
      <c r="C207" s="21"/>
      <c r="D207" s="21"/>
      <c r="E207" s="21"/>
      <c r="F207" s="21"/>
      <c r="G207" s="21"/>
      <c r="H207" s="27"/>
      <c r="I207" s="27"/>
      <c r="J207" s="27"/>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row>
    <row r="208" spans="1:77" ht="13">
      <c r="A208" s="21"/>
      <c r="B208" s="21"/>
      <c r="C208" s="21"/>
      <c r="D208" s="21"/>
      <c r="E208" s="21"/>
      <c r="F208" s="21"/>
      <c r="G208" s="21"/>
      <c r="H208" s="27"/>
      <c r="I208" s="27"/>
      <c r="J208" s="27"/>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row>
    <row r="209" spans="1:77" ht="13">
      <c r="A209" s="21"/>
      <c r="B209" s="21"/>
      <c r="C209" s="21"/>
      <c r="D209" s="21"/>
      <c r="E209" s="21"/>
      <c r="F209" s="21"/>
      <c r="G209" s="21"/>
      <c r="H209" s="27"/>
      <c r="I209" s="27"/>
      <c r="J209" s="27"/>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row>
    <row r="210" spans="1:77" ht="13">
      <c r="A210" s="21"/>
      <c r="B210" s="21"/>
      <c r="C210" s="21"/>
      <c r="D210" s="21"/>
      <c r="E210" s="21"/>
      <c r="F210" s="21"/>
      <c r="G210" s="21"/>
      <c r="H210" s="27"/>
      <c r="I210" s="27"/>
      <c r="J210" s="27"/>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row>
    <row r="211" spans="1:77" ht="13">
      <c r="A211" s="21"/>
      <c r="B211" s="21"/>
      <c r="C211" s="21"/>
      <c r="D211" s="21"/>
      <c r="E211" s="21"/>
      <c r="F211" s="21"/>
      <c r="G211" s="21"/>
      <c r="H211" s="27"/>
      <c r="I211" s="27"/>
      <c r="J211" s="27"/>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row>
    <row r="212" spans="1:77" ht="13">
      <c r="A212" s="21"/>
      <c r="B212" s="21"/>
      <c r="C212" s="21"/>
      <c r="D212" s="21"/>
      <c r="E212" s="21"/>
      <c r="F212" s="21"/>
      <c r="G212" s="21"/>
      <c r="H212" s="27"/>
      <c r="I212" s="27"/>
      <c r="J212" s="27"/>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row>
    <row r="213" spans="1:77" ht="13">
      <c r="A213" s="21"/>
      <c r="B213" s="21"/>
      <c r="C213" s="21"/>
      <c r="D213" s="21"/>
      <c r="E213" s="21"/>
      <c r="F213" s="21"/>
      <c r="G213" s="21"/>
      <c r="H213" s="27"/>
      <c r="I213" s="27"/>
      <c r="J213" s="27"/>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row>
    <row r="214" spans="1:77" ht="13">
      <c r="A214" s="21"/>
      <c r="B214" s="21"/>
      <c r="C214" s="21"/>
      <c r="D214" s="21"/>
      <c r="E214" s="21"/>
      <c r="F214" s="21"/>
      <c r="G214" s="21"/>
      <c r="H214" s="27"/>
      <c r="I214" s="27"/>
      <c r="J214" s="27"/>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row>
    <row r="215" spans="1:77" ht="13">
      <c r="A215" s="21"/>
      <c r="B215" s="21"/>
      <c r="C215" s="21"/>
      <c r="D215" s="21"/>
      <c r="E215" s="21"/>
      <c r="F215" s="21"/>
      <c r="G215" s="21"/>
      <c r="H215" s="27"/>
      <c r="I215" s="27"/>
      <c r="J215" s="27"/>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row>
    <row r="216" spans="1:77" ht="13">
      <c r="A216" s="21"/>
      <c r="B216" s="21"/>
      <c r="C216" s="21"/>
      <c r="D216" s="21"/>
      <c r="E216" s="21"/>
      <c r="F216" s="21"/>
      <c r="G216" s="21"/>
      <c r="H216" s="27"/>
      <c r="I216" s="27"/>
      <c r="J216" s="27"/>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row>
    <row r="217" spans="1:77" ht="13">
      <c r="A217" s="21"/>
      <c r="B217" s="21"/>
      <c r="C217" s="21"/>
      <c r="D217" s="21"/>
      <c r="E217" s="21"/>
      <c r="F217" s="21"/>
      <c r="G217" s="21"/>
      <c r="H217" s="27"/>
      <c r="I217" s="27"/>
      <c r="J217" s="27"/>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row>
    <row r="218" spans="1:77" ht="13">
      <c r="A218" s="21"/>
      <c r="B218" s="21"/>
      <c r="C218" s="21"/>
      <c r="D218" s="21"/>
      <c r="E218" s="21"/>
      <c r="F218" s="21"/>
      <c r="G218" s="21"/>
      <c r="H218" s="27"/>
      <c r="I218" s="27"/>
      <c r="J218" s="27"/>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row>
    <row r="219" spans="1:77" ht="13">
      <c r="A219" s="21"/>
      <c r="B219" s="21"/>
      <c r="C219" s="21"/>
      <c r="D219" s="21"/>
      <c r="E219" s="21"/>
      <c r="F219" s="21"/>
      <c r="G219" s="21"/>
      <c r="H219" s="27"/>
      <c r="I219" s="27"/>
      <c r="J219" s="27"/>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row>
    <row r="220" spans="1:77" ht="13">
      <c r="A220" s="21"/>
      <c r="B220" s="21"/>
      <c r="C220" s="21"/>
      <c r="D220" s="21"/>
      <c r="E220" s="21"/>
      <c r="F220" s="21"/>
      <c r="G220" s="21"/>
      <c r="H220" s="27"/>
      <c r="I220" s="27"/>
      <c r="J220" s="27"/>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row>
    <row r="221" spans="1:77" ht="13">
      <c r="A221" s="21"/>
      <c r="B221" s="21"/>
      <c r="C221" s="21"/>
      <c r="D221" s="21"/>
      <c r="E221" s="21"/>
      <c r="F221" s="21"/>
      <c r="G221" s="21"/>
      <c r="H221" s="27"/>
      <c r="I221" s="27"/>
      <c r="J221" s="27"/>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row>
    <row r="222" spans="1:77" ht="13">
      <c r="A222" s="21"/>
      <c r="B222" s="21"/>
      <c r="C222" s="21"/>
      <c r="D222" s="21"/>
      <c r="E222" s="21"/>
      <c r="F222" s="21"/>
      <c r="G222" s="21"/>
      <c r="H222" s="27"/>
      <c r="I222" s="27"/>
      <c r="J222" s="27"/>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row>
    <row r="223" spans="1:77" ht="13">
      <c r="A223" s="21"/>
      <c r="B223" s="21"/>
      <c r="C223" s="21"/>
      <c r="D223" s="21"/>
      <c r="E223" s="21"/>
      <c r="F223" s="21"/>
      <c r="G223" s="21"/>
      <c r="H223" s="27"/>
      <c r="I223" s="27"/>
      <c r="J223" s="27"/>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row>
    <row r="224" spans="1:77" ht="13">
      <c r="A224" s="21"/>
      <c r="B224" s="21"/>
      <c r="C224" s="21"/>
      <c r="D224" s="21"/>
      <c r="E224" s="21"/>
      <c r="F224" s="21"/>
      <c r="G224" s="21"/>
      <c r="H224" s="27"/>
      <c r="I224" s="27"/>
      <c r="J224" s="27"/>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row>
    <row r="225" spans="1:77" ht="13">
      <c r="A225" s="21"/>
      <c r="B225" s="21"/>
      <c r="C225" s="21"/>
      <c r="D225" s="21"/>
      <c r="E225" s="21"/>
      <c r="F225" s="21"/>
      <c r="G225" s="21"/>
      <c r="H225" s="27"/>
      <c r="I225" s="27"/>
      <c r="J225" s="27"/>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row>
    <row r="226" spans="1:77" ht="13">
      <c r="A226" s="21"/>
      <c r="B226" s="21"/>
      <c r="C226" s="21"/>
      <c r="D226" s="21"/>
      <c r="E226" s="21"/>
      <c r="F226" s="21"/>
      <c r="G226" s="21"/>
      <c r="H226" s="27"/>
      <c r="I226" s="27"/>
      <c r="J226" s="27"/>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row>
    <row r="227" spans="1:77" ht="13">
      <c r="A227" s="21"/>
      <c r="B227" s="21"/>
      <c r="C227" s="21"/>
      <c r="D227" s="21"/>
      <c r="E227" s="21"/>
      <c r="F227" s="21"/>
      <c r="G227" s="21"/>
      <c r="H227" s="27"/>
      <c r="I227" s="27"/>
      <c r="J227" s="27"/>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row>
    <row r="228" spans="1:77" ht="13">
      <c r="A228" s="21"/>
      <c r="B228" s="21"/>
      <c r="C228" s="21"/>
      <c r="D228" s="21"/>
      <c r="E228" s="21"/>
      <c r="F228" s="21"/>
      <c r="G228" s="21"/>
      <c r="H228" s="27"/>
      <c r="I228" s="27"/>
      <c r="J228" s="27"/>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row>
    <row r="229" spans="1:77" ht="13">
      <c r="A229" s="21"/>
      <c r="B229" s="21"/>
      <c r="C229" s="21"/>
      <c r="D229" s="21"/>
      <c r="E229" s="21"/>
      <c r="F229" s="21"/>
      <c r="G229" s="21"/>
      <c r="H229" s="27"/>
      <c r="I229" s="27"/>
      <c r="J229" s="27"/>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row>
    <row r="230" spans="1:77" ht="13">
      <c r="A230" s="21"/>
      <c r="B230" s="21"/>
      <c r="C230" s="21"/>
      <c r="D230" s="21"/>
      <c r="E230" s="21"/>
      <c r="F230" s="21"/>
      <c r="G230" s="21"/>
      <c r="H230" s="27"/>
      <c r="I230" s="27"/>
      <c r="J230" s="27"/>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row>
    <row r="231" spans="1:77" ht="13">
      <c r="A231" s="21"/>
      <c r="B231" s="21"/>
      <c r="C231" s="21"/>
      <c r="D231" s="21"/>
      <c r="E231" s="21"/>
      <c r="F231" s="21"/>
      <c r="G231" s="21"/>
      <c r="H231" s="27"/>
      <c r="I231" s="27"/>
      <c r="J231" s="27"/>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row>
    <row r="232" spans="1:77" ht="13">
      <c r="A232" s="21"/>
      <c r="B232" s="21"/>
      <c r="C232" s="21"/>
      <c r="D232" s="21"/>
      <c r="E232" s="21"/>
      <c r="F232" s="21"/>
      <c r="G232" s="21"/>
      <c r="H232" s="27"/>
      <c r="I232" s="27"/>
      <c r="J232" s="27"/>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row>
    <row r="233" spans="1:77" ht="13">
      <c r="A233" s="21"/>
      <c r="B233" s="21"/>
      <c r="C233" s="21"/>
      <c r="D233" s="21"/>
      <c r="E233" s="21"/>
      <c r="F233" s="21"/>
      <c r="G233" s="21"/>
      <c r="H233" s="27"/>
      <c r="I233" s="27"/>
      <c r="J233" s="27"/>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row>
    <row r="234" spans="1:77" ht="13">
      <c r="A234" s="21"/>
      <c r="B234" s="21"/>
      <c r="C234" s="21"/>
      <c r="D234" s="21"/>
      <c r="E234" s="21"/>
      <c r="F234" s="21"/>
      <c r="G234" s="21"/>
      <c r="H234" s="27"/>
      <c r="I234" s="27"/>
      <c r="J234" s="27"/>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row>
    <row r="235" spans="1:77" ht="13">
      <c r="A235" s="21"/>
      <c r="B235" s="21"/>
      <c r="C235" s="21"/>
      <c r="D235" s="21"/>
      <c r="E235" s="21"/>
      <c r="F235" s="21"/>
      <c r="G235" s="21"/>
      <c r="H235" s="27"/>
      <c r="I235" s="27"/>
      <c r="J235" s="27"/>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row>
    <row r="236" spans="1:77" ht="13">
      <c r="A236" s="21"/>
      <c r="B236" s="21"/>
      <c r="C236" s="21"/>
      <c r="D236" s="21"/>
      <c r="E236" s="21"/>
      <c r="F236" s="21"/>
      <c r="G236" s="21"/>
      <c r="H236" s="27"/>
      <c r="I236" s="27"/>
      <c r="J236" s="27"/>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row>
    <row r="237" spans="1:77" ht="13">
      <c r="A237" s="21"/>
      <c r="B237" s="21"/>
      <c r="C237" s="21"/>
      <c r="D237" s="21"/>
      <c r="E237" s="21"/>
      <c r="F237" s="21"/>
      <c r="G237" s="21"/>
      <c r="H237" s="27"/>
      <c r="I237" s="27"/>
      <c r="J237" s="27"/>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row>
    <row r="238" spans="1:77" ht="13">
      <c r="A238" s="21"/>
      <c r="B238" s="21"/>
      <c r="C238" s="21"/>
      <c r="D238" s="21"/>
      <c r="E238" s="21"/>
      <c r="F238" s="21"/>
      <c r="G238" s="21"/>
      <c r="H238" s="27"/>
      <c r="I238" s="27"/>
      <c r="J238" s="27"/>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row>
    <row r="239" spans="1:77" ht="13">
      <c r="A239" s="21"/>
      <c r="B239" s="21"/>
      <c r="C239" s="21"/>
      <c r="D239" s="21"/>
      <c r="E239" s="21"/>
      <c r="F239" s="21"/>
      <c r="G239" s="21"/>
      <c r="H239" s="27"/>
      <c r="I239" s="27"/>
      <c r="J239" s="27"/>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row>
    <row r="240" spans="1:77" ht="13">
      <c r="A240" s="21"/>
      <c r="B240" s="21"/>
      <c r="C240" s="21"/>
      <c r="D240" s="21"/>
      <c r="E240" s="21"/>
      <c r="F240" s="21"/>
      <c r="G240" s="21"/>
      <c r="H240" s="27"/>
      <c r="I240" s="27"/>
      <c r="J240" s="27"/>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row>
    <row r="241" spans="1:77" ht="13">
      <c r="A241" s="21"/>
      <c r="B241" s="21"/>
      <c r="C241" s="21"/>
      <c r="D241" s="21"/>
      <c r="E241" s="21"/>
      <c r="F241" s="21"/>
      <c r="G241" s="21"/>
      <c r="H241" s="27"/>
      <c r="I241" s="27"/>
      <c r="J241" s="27"/>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row>
    <row r="242" spans="1:77" ht="13">
      <c r="A242" s="21"/>
      <c r="B242" s="21"/>
      <c r="C242" s="21"/>
      <c r="D242" s="21"/>
      <c r="E242" s="21"/>
      <c r="F242" s="21"/>
      <c r="G242" s="21"/>
      <c r="H242" s="27"/>
      <c r="I242" s="27"/>
      <c r="J242" s="27"/>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row>
    <row r="243" spans="1:77" ht="13">
      <c r="A243" s="21"/>
      <c r="B243" s="21"/>
      <c r="C243" s="21"/>
      <c r="D243" s="21"/>
      <c r="E243" s="21"/>
      <c r="F243" s="21"/>
      <c r="G243" s="21"/>
      <c r="H243" s="27"/>
      <c r="I243" s="27"/>
      <c r="J243" s="27"/>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row>
    <row r="244" spans="1:77" ht="13">
      <c r="A244" s="21"/>
      <c r="B244" s="21"/>
      <c r="C244" s="21"/>
      <c r="D244" s="21"/>
      <c r="E244" s="21"/>
      <c r="F244" s="21"/>
      <c r="G244" s="21"/>
      <c r="H244" s="27"/>
      <c r="I244" s="27"/>
      <c r="J244" s="27"/>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row>
    <row r="245" spans="1:77" ht="13">
      <c r="A245" s="21"/>
      <c r="B245" s="21"/>
      <c r="C245" s="21"/>
      <c r="D245" s="21"/>
      <c r="E245" s="21"/>
      <c r="F245" s="21"/>
      <c r="G245" s="21"/>
      <c r="H245" s="27"/>
      <c r="I245" s="27"/>
      <c r="J245" s="27"/>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row>
    <row r="246" spans="1:77" ht="13">
      <c r="A246" s="21"/>
      <c r="B246" s="21"/>
      <c r="C246" s="21"/>
      <c r="D246" s="21"/>
      <c r="E246" s="21"/>
      <c r="F246" s="21"/>
      <c r="G246" s="21"/>
      <c r="H246" s="27"/>
      <c r="I246" s="27"/>
      <c r="J246" s="27"/>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row>
    <row r="247" spans="1:77" ht="13">
      <c r="A247" s="21"/>
      <c r="B247" s="21"/>
      <c r="C247" s="21"/>
      <c r="D247" s="21"/>
      <c r="E247" s="21"/>
      <c r="F247" s="21"/>
      <c r="G247" s="21"/>
      <c r="H247" s="27"/>
      <c r="I247" s="27"/>
      <c r="J247" s="27"/>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row>
    <row r="248" spans="1:77" ht="13">
      <c r="A248" s="21"/>
      <c r="B248" s="21"/>
      <c r="C248" s="21"/>
      <c r="D248" s="21"/>
      <c r="E248" s="21"/>
      <c r="F248" s="21"/>
      <c r="G248" s="21"/>
      <c r="H248" s="27"/>
      <c r="I248" s="27"/>
      <c r="J248" s="27"/>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row>
    <row r="249" spans="1:77" ht="13">
      <c r="A249" s="21"/>
      <c r="B249" s="21"/>
      <c r="C249" s="21"/>
      <c r="D249" s="21"/>
      <c r="E249" s="21"/>
      <c r="F249" s="21"/>
      <c r="G249" s="21"/>
      <c r="H249" s="27"/>
      <c r="I249" s="27"/>
      <c r="J249" s="27"/>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row>
    <row r="250" spans="1:77" ht="13">
      <c r="A250" s="21"/>
      <c r="B250" s="21"/>
      <c r="C250" s="21"/>
      <c r="D250" s="21"/>
      <c r="E250" s="21"/>
      <c r="F250" s="21"/>
      <c r="G250" s="21"/>
      <c r="H250" s="27"/>
      <c r="I250" s="27"/>
      <c r="J250" s="27"/>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row>
    <row r="251" spans="1:77" ht="13">
      <c r="A251" s="21"/>
      <c r="B251" s="21"/>
      <c r="C251" s="21"/>
      <c r="D251" s="21"/>
      <c r="E251" s="21"/>
      <c r="F251" s="21"/>
      <c r="G251" s="21"/>
      <c r="H251" s="27"/>
      <c r="I251" s="27"/>
      <c r="J251" s="27"/>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row>
    <row r="252" spans="1:77" ht="13">
      <c r="A252" s="21"/>
      <c r="B252" s="21"/>
      <c r="C252" s="21"/>
      <c r="D252" s="21"/>
      <c r="E252" s="21"/>
      <c r="F252" s="21"/>
      <c r="G252" s="21"/>
      <c r="H252" s="27"/>
      <c r="I252" s="27"/>
      <c r="J252" s="27"/>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row>
    <row r="253" spans="1:77" ht="13">
      <c r="A253" s="21"/>
      <c r="B253" s="21"/>
      <c r="C253" s="21"/>
      <c r="D253" s="21"/>
      <c r="E253" s="21"/>
      <c r="F253" s="21"/>
      <c r="G253" s="21"/>
      <c r="H253" s="27"/>
      <c r="I253" s="27"/>
      <c r="J253" s="27"/>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row>
    <row r="254" spans="1:77" ht="13">
      <c r="A254" s="21"/>
      <c r="B254" s="21"/>
      <c r="C254" s="21"/>
      <c r="D254" s="21"/>
      <c r="E254" s="21"/>
      <c r="F254" s="21"/>
      <c r="G254" s="21"/>
      <c r="H254" s="27"/>
      <c r="I254" s="27"/>
      <c r="J254" s="27"/>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row>
    <row r="255" spans="1:77" ht="13">
      <c r="A255" s="21"/>
      <c r="B255" s="21"/>
      <c r="C255" s="21"/>
      <c r="D255" s="21"/>
      <c r="E255" s="21"/>
      <c r="F255" s="21"/>
      <c r="G255" s="21"/>
      <c r="H255" s="27"/>
      <c r="I255" s="27"/>
      <c r="J255" s="27"/>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row>
    <row r="256" spans="1:77" ht="13">
      <c r="A256" s="21"/>
      <c r="B256" s="21"/>
      <c r="C256" s="21"/>
      <c r="D256" s="21"/>
      <c r="E256" s="21"/>
      <c r="F256" s="21"/>
      <c r="G256" s="21"/>
      <c r="H256" s="27"/>
      <c r="I256" s="27"/>
      <c r="J256" s="27"/>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row>
    <row r="257" spans="1:77" ht="13">
      <c r="A257" s="21"/>
      <c r="B257" s="21"/>
      <c r="C257" s="21"/>
      <c r="D257" s="21"/>
      <c r="E257" s="21"/>
      <c r="F257" s="21"/>
      <c r="G257" s="21"/>
      <c r="H257" s="27"/>
      <c r="I257" s="27"/>
      <c r="J257" s="27"/>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row>
    <row r="258" spans="1:77" ht="13">
      <c r="A258" s="21"/>
      <c r="B258" s="21"/>
      <c r="C258" s="21"/>
      <c r="D258" s="21"/>
      <c r="E258" s="21"/>
      <c r="F258" s="21"/>
      <c r="G258" s="21"/>
      <c r="H258" s="27"/>
      <c r="I258" s="27"/>
      <c r="J258" s="27"/>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row>
    <row r="259" spans="1:77" ht="13">
      <c r="A259" s="21"/>
      <c r="B259" s="21"/>
      <c r="C259" s="21"/>
      <c r="D259" s="21"/>
      <c r="E259" s="21"/>
      <c r="F259" s="21"/>
      <c r="G259" s="21"/>
      <c r="H259" s="27"/>
      <c r="I259" s="27"/>
      <c r="J259" s="27"/>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row>
    <row r="260" spans="1:77" ht="13">
      <c r="A260" s="21"/>
      <c r="B260" s="21"/>
      <c r="C260" s="21"/>
      <c r="D260" s="21"/>
      <c r="E260" s="21"/>
      <c r="F260" s="21"/>
      <c r="G260" s="21"/>
      <c r="H260" s="27"/>
      <c r="I260" s="27"/>
      <c r="J260" s="27"/>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row>
    <row r="261" spans="1:77" ht="13">
      <c r="A261" s="21"/>
      <c r="B261" s="21"/>
      <c r="C261" s="21"/>
      <c r="D261" s="21"/>
      <c r="E261" s="21"/>
      <c r="F261" s="21"/>
      <c r="G261" s="21"/>
      <c r="H261" s="27"/>
      <c r="I261" s="27"/>
      <c r="J261" s="27"/>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row>
    <row r="262" spans="1:77" ht="13">
      <c r="A262" s="21"/>
      <c r="B262" s="21"/>
      <c r="C262" s="21"/>
      <c r="D262" s="21"/>
      <c r="E262" s="21"/>
      <c r="F262" s="21"/>
      <c r="G262" s="21"/>
      <c r="H262" s="27"/>
      <c r="I262" s="27"/>
      <c r="J262" s="27"/>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row>
    <row r="263" spans="1:77" ht="13">
      <c r="A263" s="21"/>
      <c r="B263" s="21"/>
      <c r="C263" s="21"/>
      <c r="D263" s="21"/>
      <c r="E263" s="21"/>
      <c r="F263" s="21"/>
      <c r="G263" s="21"/>
      <c r="H263" s="27"/>
      <c r="I263" s="27"/>
      <c r="J263" s="27"/>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row>
    <row r="264" spans="1:77" ht="13">
      <c r="A264" s="21"/>
      <c r="B264" s="21"/>
      <c r="C264" s="21"/>
      <c r="D264" s="21"/>
      <c r="E264" s="21"/>
      <c r="F264" s="21"/>
      <c r="G264" s="21"/>
      <c r="H264" s="27"/>
      <c r="I264" s="27"/>
      <c r="J264" s="27"/>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row>
    <row r="265" spans="1:77" ht="13">
      <c r="A265" s="21"/>
      <c r="B265" s="21"/>
      <c r="C265" s="21"/>
      <c r="D265" s="21"/>
      <c r="E265" s="21"/>
      <c r="F265" s="21"/>
      <c r="G265" s="21"/>
      <c r="H265" s="27"/>
      <c r="I265" s="27"/>
      <c r="J265" s="27"/>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row>
    <row r="266" spans="1:77" ht="13">
      <c r="A266" s="21"/>
      <c r="B266" s="21"/>
      <c r="C266" s="21"/>
      <c r="D266" s="21"/>
      <c r="E266" s="21"/>
      <c r="F266" s="21"/>
      <c r="G266" s="21"/>
      <c r="H266" s="27"/>
      <c r="I266" s="27"/>
      <c r="J266" s="27"/>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row>
    <row r="267" spans="1:77" ht="13">
      <c r="A267" s="21"/>
      <c r="B267" s="21"/>
      <c r="C267" s="21"/>
      <c r="D267" s="21"/>
      <c r="E267" s="21"/>
      <c r="F267" s="21"/>
      <c r="G267" s="21"/>
      <c r="H267" s="27"/>
      <c r="I267" s="27"/>
      <c r="J267" s="27"/>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row>
    <row r="268" spans="1:77" ht="13">
      <c r="A268" s="21"/>
      <c r="B268" s="21"/>
      <c r="C268" s="21"/>
      <c r="D268" s="21"/>
      <c r="E268" s="21"/>
      <c r="F268" s="21"/>
      <c r="G268" s="21"/>
      <c r="H268" s="27"/>
      <c r="I268" s="27"/>
      <c r="J268" s="27"/>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row>
    <row r="269" spans="1:77" ht="13">
      <c r="A269" s="21"/>
      <c r="B269" s="21"/>
      <c r="C269" s="21"/>
      <c r="D269" s="21"/>
      <c r="E269" s="21"/>
      <c r="F269" s="21"/>
      <c r="G269" s="21"/>
      <c r="H269" s="27"/>
      <c r="I269" s="27"/>
      <c r="J269" s="27"/>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row>
    <row r="270" spans="1:77" ht="13">
      <c r="A270" s="21"/>
      <c r="B270" s="21"/>
      <c r="C270" s="21"/>
      <c r="D270" s="21"/>
      <c r="E270" s="21"/>
      <c r="F270" s="21"/>
      <c r="G270" s="21"/>
      <c r="H270" s="27"/>
      <c r="I270" s="27"/>
      <c r="J270" s="27"/>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row>
    <row r="271" spans="1:77" ht="13">
      <c r="A271" s="21"/>
      <c r="B271" s="21"/>
      <c r="C271" s="21"/>
      <c r="D271" s="21"/>
      <c r="E271" s="21"/>
      <c r="F271" s="21"/>
      <c r="G271" s="21"/>
      <c r="H271" s="27"/>
      <c r="I271" s="27"/>
      <c r="J271" s="27"/>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row>
    <row r="272" spans="1:77" ht="13">
      <c r="A272" s="21"/>
      <c r="B272" s="21"/>
      <c r="C272" s="21"/>
      <c r="D272" s="21"/>
      <c r="E272" s="21"/>
      <c r="F272" s="21"/>
      <c r="G272" s="21"/>
      <c r="H272" s="27"/>
      <c r="I272" s="27"/>
      <c r="J272" s="27"/>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row>
    <row r="273" spans="1:77" ht="13">
      <c r="A273" s="21"/>
      <c r="B273" s="21"/>
      <c r="C273" s="21"/>
      <c r="D273" s="21"/>
      <c r="E273" s="21"/>
      <c r="F273" s="21"/>
      <c r="G273" s="21"/>
      <c r="H273" s="27"/>
      <c r="I273" s="27"/>
      <c r="J273" s="27"/>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row>
    <row r="274" spans="1:77" ht="13">
      <c r="A274" s="21"/>
      <c r="B274" s="21"/>
      <c r="C274" s="21"/>
      <c r="D274" s="21"/>
      <c r="E274" s="21"/>
      <c r="F274" s="21"/>
      <c r="G274" s="21"/>
      <c r="H274" s="27"/>
      <c r="I274" s="27"/>
      <c r="J274" s="27"/>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row>
    <row r="275" spans="1:77" ht="13">
      <c r="A275" s="21"/>
      <c r="B275" s="21"/>
      <c r="C275" s="21"/>
      <c r="D275" s="21"/>
      <c r="E275" s="21"/>
      <c r="F275" s="21"/>
      <c r="G275" s="21"/>
      <c r="H275" s="27"/>
      <c r="I275" s="27"/>
      <c r="J275" s="27"/>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row>
    <row r="276" spans="1:77" ht="13">
      <c r="A276" s="21"/>
      <c r="B276" s="21"/>
      <c r="C276" s="21"/>
      <c r="D276" s="21"/>
      <c r="E276" s="21"/>
      <c r="F276" s="21"/>
      <c r="G276" s="21"/>
      <c r="H276" s="27"/>
      <c r="I276" s="27"/>
      <c r="J276" s="27"/>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row>
    <row r="277" spans="1:77" ht="13">
      <c r="A277" s="21"/>
      <c r="B277" s="21"/>
      <c r="C277" s="21"/>
      <c r="D277" s="21"/>
      <c r="E277" s="21"/>
      <c r="F277" s="21"/>
      <c r="G277" s="21"/>
      <c r="H277" s="27"/>
      <c r="I277" s="27"/>
      <c r="J277" s="27"/>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row>
    <row r="278" spans="1:77" ht="13">
      <c r="A278" s="21"/>
      <c r="B278" s="21"/>
      <c r="C278" s="21"/>
      <c r="D278" s="21"/>
      <c r="E278" s="21"/>
      <c r="F278" s="21"/>
      <c r="G278" s="21"/>
      <c r="H278" s="27"/>
      <c r="I278" s="27"/>
      <c r="J278" s="27"/>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row>
    <row r="279" spans="1:77" ht="13">
      <c r="A279" s="21"/>
      <c r="B279" s="21"/>
      <c r="C279" s="21"/>
      <c r="D279" s="21"/>
      <c r="E279" s="21"/>
      <c r="F279" s="21"/>
      <c r="G279" s="21"/>
      <c r="H279" s="27"/>
      <c r="I279" s="27"/>
      <c r="J279" s="27"/>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row>
    <row r="280" spans="1:77" ht="13">
      <c r="A280" s="21"/>
      <c r="B280" s="21"/>
      <c r="C280" s="21"/>
      <c r="D280" s="21"/>
      <c r="E280" s="21"/>
      <c r="F280" s="21"/>
      <c r="G280" s="21"/>
      <c r="H280" s="27"/>
      <c r="I280" s="27"/>
      <c r="J280" s="27"/>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row>
    <row r="281" spans="1:77" ht="13">
      <c r="A281" s="21"/>
      <c r="B281" s="21"/>
      <c r="C281" s="21"/>
      <c r="D281" s="21"/>
      <c r="E281" s="21"/>
      <c r="F281" s="21"/>
      <c r="G281" s="21"/>
      <c r="H281" s="27"/>
      <c r="I281" s="27"/>
      <c r="J281" s="27"/>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row>
    <row r="282" spans="1:77" ht="13">
      <c r="A282" s="21"/>
      <c r="B282" s="21"/>
      <c r="C282" s="21"/>
      <c r="D282" s="21"/>
      <c r="E282" s="21"/>
      <c r="F282" s="21"/>
      <c r="G282" s="21"/>
      <c r="H282" s="27"/>
      <c r="I282" s="27"/>
      <c r="J282" s="27"/>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row>
    <row r="283" spans="1:77" ht="13">
      <c r="A283" s="21"/>
      <c r="B283" s="21"/>
      <c r="C283" s="21"/>
      <c r="D283" s="21"/>
      <c r="E283" s="21"/>
      <c r="F283" s="21"/>
      <c r="G283" s="21"/>
      <c r="H283" s="27"/>
      <c r="I283" s="27"/>
      <c r="J283" s="27"/>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row>
    <row r="284" spans="1:77" ht="13">
      <c r="A284" s="21"/>
      <c r="B284" s="21"/>
      <c r="C284" s="21"/>
      <c r="D284" s="21"/>
      <c r="E284" s="21"/>
      <c r="F284" s="21"/>
      <c r="G284" s="21"/>
      <c r="H284" s="27"/>
      <c r="I284" s="27"/>
      <c r="J284" s="27"/>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row>
    <row r="285" spans="1:77" ht="13">
      <c r="A285" s="21"/>
      <c r="B285" s="21"/>
      <c r="C285" s="21"/>
      <c r="D285" s="21"/>
      <c r="E285" s="21"/>
      <c r="F285" s="21"/>
      <c r="G285" s="21"/>
      <c r="H285" s="27"/>
      <c r="I285" s="27"/>
      <c r="J285" s="27"/>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row>
    <row r="286" spans="1:77" ht="13">
      <c r="A286" s="21"/>
      <c r="B286" s="21"/>
      <c r="C286" s="21"/>
      <c r="D286" s="21"/>
      <c r="E286" s="21"/>
      <c r="F286" s="21"/>
      <c r="G286" s="21"/>
      <c r="H286" s="27"/>
      <c r="I286" s="27"/>
      <c r="J286" s="27"/>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row>
    <row r="287" spans="1:77" ht="13">
      <c r="A287" s="21"/>
      <c r="B287" s="21"/>
      <c r="C287" s="21"/>
      <c r="D287" s="21"/>
      <c r="E287" s="21"/>
      <c r="F287" s="21"/>
      <c r="G287" s="21"/>
      <c r="H287" s="27"/>
      <c r="I287" s="27"/>
      <c r="J287" s="27"/>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row>
    <row r="288" spans="1:77" ht="13">
      <c r="A288" s="21"/>
      <c r="B288" s="21"/>
      <c r="C288" s="21"/>
      <c r="D288" s="21"/>
      <c r="E288" s="21"/>
      <c r="F288" s="21"/>
      <c r="G288" s="21"/>
      <c r="H288" s="27"/>
      <c r="I288" s="27"/>
      <c r="J288" s="27"/>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row>
    <row r="289" spans="1:77" ht="13">
      <c r="A289" s="21"/>
      <c r="B289" s="21"/>
      <c r="C289" s="21"/>
      <c r="D289" s="21"/>
      <c r="E289" s="21"/>
      <c r="F289" s="21"/>
      <c r="G289" s="21"/>
      <c r="H289" s="27"/>
      <c r="I289" s="27"/>
      <c r="J289" s="27"/>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row>
    <row r="290" spans="1:77" ht="13">
      <c r="A290" s="21"/>
      <c r="B290" s="21"/>
      <c r="C290" s="21"/>
      <c r="D290" s="21"/>
      <c r="E290" s="21"/>
      <c r="F290" s="21"/>
      <c r="G290" s="21"/>
      <c r="H290" s="27"/>
      <c r="I290" s="27"/>
      <c r="J290" s="27"/>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row>
    <row r="291" spans="1:77" ht="13">
      <c r="A291" s="21"/>
      <c r="B291" s="21"/>
      <c r="C291" s="21"/>
      <c r="D291" s="21"/>
      <c r="E291" s="21"/>
      <c r="F291" s="21"/>
      <c r="G291" s="21"/>
      <c r="H291" s="27"/>
      <c r="I291" s="27"/>
      <c r="J291" s="27"/>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row>
    <row r="292" spans="1:77" ht="13">
      <c r="A292" s="21"/>
      <c r="B292" s="21"/>
      <c r="C292" s="21"/>
      <c r="D292" s="21"/>
      <c r="E292" s="21"/>
      <c r="F292" s="21"/>
      <c r="G292" s="21"/>
      <c r="H292" s="27"/>
      <c r="I292" s="27"/>
      <c r="J292" s="27"/>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row>
    <row r="293" spans="1:77" ht="13">
      <c r="A293" s="21"/>
      <c r="B293" s="21"/>
      <c r="C293" s="21"/>
      <c r="D293" s="21"/>
      <c r="E293" s="21"/>
      <c r="F293" s="21"/>
      <c r="G293" s="21"/>
      <c r="H293" s="27"/>
      <c r="I293" s="27"/>
      <c r="J293" s="27"/>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row>
    <row r="294" spans="1:77" ht="13">
      <c r="A294" s="21"/>
      <c r="B294" s="21"/>
      <c r="C294" s="21"/>
      <c r="D294" s="21"/>
      <c r="E294" s="21"/>
      <c r="F294" s="21"/>
      <c r="G294" s="21"/>
      <c r="H294" s="27"/>
      <c r="I294" s="27"/>
      <c r="J294" s="27"/>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row>
    <row r="295" spans="1:77" ht="13">
      <c r="A295" s="21"/>
      <c r="B295" s="21"/>
      <c r="C295" s="21"/>
      <c r="D295" s="21"/>
      <c r="E295" s="21"/>
      <c r="F295" s="21"/>
      <c r="G295" s="21"/>
      <c r="H295" s="27"/>
      <c r="I295" s="27"/>
      <c r="J295" s="27"/>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row>
    <row r="296" spans="1:77" ht="13">
      <c r="A296" s="21"/>
      <c r="B296" s="21"/>
      <c r="C296" s="21"/>
      <c r="D296" s="21"/>
      <c r="E296" s="21"/>
      <c r="F296" s="21"/>
      <c r="G296" s="21"/>
      <c r="H296" s="27"/>
      <c r="I296" s="27"/>
      <c r="J296" s="27"/>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row>
    <row r="297" spans="1:77" ht="13">
      <c r="A297" s="21"/>
      <c r="B297" s="21"/>
      <c r="C297" s="21"/>
      <c r="D297" s="21"/>
      <c r="E297" s="21"/>
      <c r="F297" s="21"/>
      <c r="G297" s="21"/>
      <c r="H297" s="27"/>
      <c r="I297" s="27"/>
      <c r="J297" s="27"/>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row>
    <row r="298" spans="1:77" ht="13">
      <c r="A298" s="21"/>
      <c r="B298" s="21"/>
      <c r="C298" s="21"/>
      <c r="D298" s="21"/>
      <c r="E298" s="21"/>
      <c r="F298" s="21"/>
      <c r="G298" s="21"/>
      <c r="H298" s="27"/>
      <c r="I298" s="27"/>
      <c r="J298" s="27"/>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row>
    <row r="299" spans="1:77" ht="13">
      <c r="A299" s="21"/>
      <c r="B299" s="21"/>
      <c r="C299" s="21"/>
      <c r="D299" s="21"/>
      <c r="E299" s="21"/>
      <c r="F299" s="21"/>
      <c r="G299" s="21"/>
      <c r="H299" s="27"/>
      <c r="I299" s="27"/>
      <c r="J299" s="27"/>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row>
    <row r="300" spans="1:77" ht="13">
      <c r="A300" s="21"/>
      <c r="B300" s="21"/>
      <c r="C300" s="21"/>
      <c r="D300" s="21"/>
      <c r="E300" s="21"/>
      <c r="F300" s="21"/>
      <c r="G300" s="21"/>
      <c r="H300" s="27"/>
      <c r="I300" s="27"/>
      <c r="J300" s="27"/>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row>
    <row r="301" spans="1:77" ht="13">
      <c r="A301" s="21"/>
      <c r="B301" s="21"/>
      <c r="C301" s="21"/>
      <c r="D301" s="21"/>
      <c r="E301" s="21"/>
      <c r="F301" s="21"/>
      <c r="G301" s="21"/>
      <c r="H301" s="27"/>
      <c r="I301" s="27"/>
      <c r="J301" s="27"/>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row>
    <row r="302" spans="1:77" ht="13">
      <c r="A302" s="21"/>
      <c r="B302" s="21"/>
      <c r="C302" s="21"/>
      <c r="D302" s="21"/>
      <c r="E302" s="21"/>
      <c r="F302" s="21"/>
      <c r="G302" s="21"/>
      <c r="H302" s="27"/>
      <c r="I302" s="27"/>
      <c r="J302" s="27"/>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row>
    <row r="303" spans="1:77" ht="13">
      <c r="A303" s="21"/>
      <c r="B303" s="21"/>
      <c r="C303" s="21"/>
      <c r="D303" s="21"/>
      <c r="E303" s="21"/>
      <c r="F303" s="21"/>
      <c r="G303" s="21"/>
      <c r="H303" s="27"/>
      <c r="I303" s="27"/>
      <c r="J303" s="27"/>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row>
    <row r="304" spans="1:77" ht="13">
      <c r="A304" s="21"/>
      <c r="B304" s="21"/>
      <c r="C304" s="21"/>
      <c r="D304" s="21"/>
      <c r="E304" s="21"/>
      <c r="F304" s="21"/>
      <c r="G304" s="21"/>
      <c r="H304" s="27"/>
      <c r="I304" s="27"/>
      <c r="J304" s="27"/>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row>
    <row r="305" spans="1:77" ht="13">
      <c r="A305" s="21"/>
      <c r="B305" s="21"/>
      <c r="C305" s="21"/>
      <c r="D305" s="21"/>
      <c r="E305" s="21"/>
      <c r="F305" s="21"/>
      <c r="G305" s="21"/>
      <c r="H305" s="27"/>
      <c r="I305" s="27"/>
      <c r="J305" s="27"/>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row>
    <row r="306" spans="1:77" ht="13">
      <c r="A306" s="21"/>
      <c r="B306" s="21"/>
      <c r="C306" s="21"/>
      <c r="D306" s="21"/>
      <c r="E306" s="21"/>
      <c r="F306" s="21"/>
      <c r="G306" s="21"/>
      <c r="H306" s="27"/>
      <c r="I306" s="27"/>
      <c r="J306" s="27"/>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row>
    <row r="307" spans="1:77" ht="13">
      <c r="A307" s="21"/>
      <c r="B307" s="21"/>
      <c r="C307" s="21"/>
      <c r="D307" s="21"/>
      <c r="E307" s="21"/>
      <c r="F307" s="21"/>
      <c r="G307" s="21"/>
      <c r="H307" s="27"/>
      <c r="I307" s="27"/>
      <c r="J307" s="27"/>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row>
    <row r="308" spans="1:77" ht="13">
      <c r="A308" s="21"/>
      <c r="B308" s="21"/>
      <c r="C308" s="21"/>
      <c r="D308" s="21"/>
      <c r="E308" s="21"/>
      <c r="F308" s="21"/>
      <c r="G308" s="21"/>
      <c r="H308" s="27"/>
      <c r="I308" s="27"/>
      <c r="J308" s="27"/>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row>
    <row r="309" spans="1:77" ht="13">
      <c r="A309" s="21"/>
      <c r="B309" s="21"/>
      <c r="C309" s="21"/>
      <c r="D309" s="21"/>
      <c r="E309" s="21"/>
      <c r="F309" s="21"/>
      <c r="G309" s="21"/>
      <c r="H309" s="27"/>
      <c r="I309" s="27"/>
      <c r="J309" s="27"/>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row>
    <row r="310" spans="1:77" ht="13">
      <c r="A310" s="21"/>
      <c r="B310" s="21"/>
      <c r="C310" s="21"/>
      <c r="D310" s="21"/>
      <c r="E310" s="21"/>
      <c r="F310" s="21"/>
      <c r="G310" s="21"/>
      <c r="H310" s="27"/>
      <c r="I310" s="27"/>
      <c r="J310" s="27"/>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row>
    <row r="311" spans="1:77" ht="13">
      <c r="A311" s="21"/>
      <c r="B311" s="21"/>
      <c r="C311" s="21"/>
      <c r="D311" s="21"/>
      <c r="E311" s="21"/>
      <c r="F311" s="21"/>
      <c r="G311" s="21"/>
      <c r="H311" s="27"/>
      <c r="I311" s="27"/>
      <c r="J311" s="27"/>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row>
    <row r="312" spans="1:77" ht="13">
      <c r="A312" s="21"/>
      <c r="B312" s="21"/>
      <c r="C312" s="21"/>
      <c r="D312" s="21"/>
      <c r="E312" s="21"/>
      <c r="F312" s="21"/>
      <c r="G312" s="21"/>
      <c r="H312" s="27"/>
      <c r="I312" s="27"/>
      <c r="J312" s="27"/>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row>
    <row r="313" spans="1:77" ht="13">
      <c r="A313" s="21"/>
      <c r="B313" s="21"/>
      <c r="C313" s="21"/>
      <c r="D313" s="21"/>
      <c r="E313" s="21"/>
      <c r="F313" s="21"/>
      <c r="G313" s="21"/>
      <c r="H313" s="27"/>
      <c r="I313" s="27"/>
      <c r="J313" s="27"/>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row>
    <row r="314" spans="1:77" ht="13">
      <c r="A314" s="21"/>
      <c r="B314" s="21"/>
      <c r="C314" s="21"/>
      <c r="D314" s="21"/>
      <c r="E314" s="21"/>
      <c r="F314" s="21"/>
      <c r="G314" s="21"/>
      <c r="H314" s="27"/>
      <c r="I314" s="27"/>
      <c r="J314" s="27"/>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row>
    <row r="315" spans="1:77" ht="13">
      <c r="A315" s="21"/>
      <c r="B315" s="21"/>
      <c r="C315" s="21"/>
      <c r="D315" s="21"/>
      <c r="E315" s="21"/>
      <c r="F315" s="21"/>
      <c r="G315" s="21"/>
      <c r="H315" s="27"/>
      <c r="I315" s="27"/>
      <c r="J315" s="27"/>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row>
    <row r="316" spans="1:77" ht="13">
      <c r="A316" s="21"/>
      <c r="B316" s="21"/>
      <c r="C316" s="21"/>
      <c r="D316" s="21"/>
      <c r="E316" s="21"/>
      <c r="F316" s="21"/>
      <c r="G316" s="21"/>
      <c r="H316" s="27"/>
      <c r="I316" s="27"/>
      <c r="J316" s="27"/>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row>
    <row r="317" spans="1:77" ht="13">
      <c r="A317" s="21"/>
      <c r="B317" s="21"/>
      <c r="C317" s="21"/>
      <c r="D317" s="21"/>
      <c r="E317" s="21"/>
      <c r="F317" s="21"/>
      <c r="G317" s="21"/>
      <c r="H317" s="27"/>
      <c r="I317" s="27"/>
      <c r="J317" s="27"/>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row>
    <row r="318" spans="1:77" ht="13">
      <c r="A318" s="21"/>
      <c r="B318" s="21"/>
      <c r="C318" s="21"/>
      <c r="D318" s="21"/>
      <c r="E318" s="21"/>
      <c r="F318" s="21"/>
      <c r="G318" s="21"/>
      <c r="H318" s="27"/>
      <c r="I318" s="27"/>
      <c r="J318" s="27"/>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row>
    <row r="319" spans="1:77" ht="13">
      <c r="A319" s="21"/>
      <c r="B319" s="21"/>
      <c r="C319" s="21"/>
      <c r="D319" s="21"/>
      <c r="E319" s="21"/>
      <c r="F319" s="21"/>
      <c r="G319" s="21"/>
      <c r="H319" s="27"/>
      <c r="I319" s="27"/>
      <c r="J319" s="27"/>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row>
    <row r="320" spans="1:77" ht="13">
      <c r="A320" s="21"/>
      <c r="B320" s="21"/>
      <c r="C320" s="21"/>
      <c r="D320" s="21"/>
      <c r="E320" s="21"/>
      <c r="F320" s="21"/>
      <c r="G320" s="21"/>
      <c r="H320" s="27"/>
      <c r="I320" s="27"/>
      <c r="J320" s="27"/>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row>
    <row r="321" spans="1:77" ht="13">
      <c r="A321" s="21"/>
      <c r="B321" s="21"/>
      <c r="C321" s="21"/>
      <c r="D321" s="21"/>
      <c r="E321" s="21"/>
      <c r="F321" s="21"/>
      <c r="G321" s="21"/>
      <c r="H321" s="27"/>
      <c r="I321" s="27"/>
      <c r="J321" s="27"/>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row>
    <row r="322" spans="1:77" ht="13">
      <c r="A322" s="21"/>
      <c r="B322" s="21"/>
      <c r="C322" s="21"/>
      <c r="D322" s="21"/>
      <c r="E322" s="21"/>
      <c r="F322" s="21"/>
      <c r="G322" s="21"/>
      <c r="H322" s="27"/>
      <c r="I322" s="27"/>
      <c r="J322" s="27"/>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row>
    <row r="323" spans="1:77" ht="13">
      <c r="A323" s="21"/>
      <c r="B323" s="21"/>
      <c r="C323" s="21"/>
      <c r="D323" s="21"/>
      <c r="E323" s="21"/>
      <c r="F323" s="21"/>
      <c r="G323" s="21"/>
      <c r="H323" s="27"/>
      <c r="I323" s="27"/>
      <c r="J323" s="27"/>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row>
    <row r="324" spans="1:77" ht="13">
      <c r="A324" s="21"/>
      <c r="B324" s="21"/>
      <c r="C324" s="21"/>
      <c r="D324" s="21"/>
      <c r="E324" s="21"/>
      <c r="F324" s="21"/>
      <c r="G324" s="21"/>
      <c r="H324" s="27"/>
      <c r="I324" s="27"/>
      <c r="J324" s="27"/>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row>
    <row r="325" spans="1:77" ht="13">
      <c r="A325" s="21"/>
      <c r="B325" s="21"/>
      <c r="C325" s="21"/>
      <c r="D325" s="21"/>
      <c r="E325" s="21"/>
      <c r="F325" s="21"/>
      <c r="G325" s="21"/>
      <c r="H325" s="27"/>
      <c r="I325" s="27"/>
      <c r="J325" s="27"/>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row>
    <row r="326" spans="1:77" ht="13">
      <c r="A326" s="21"/>
      <c r="B326" s="21"/>
      <c r="C326" s="21"/>
      <c r="D326" s="21"/>
      <c r="E326" s="21"/>
      <c r="F326" s="21"/>
      <c r="G326" s="21"/>
      <c r="H326" s="27"/>
      <c r="I326" s="27"/>
      <c r="J326" s="27"/>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row>
    <row r="327" spans="1:77" ht="13">
      <c r="A327" s="21"/>
      <c r="B327" s="21"/>
      <c r="C327" s="21"/>
      <c r="D327" s="21"/>
      <c r="E327" s="21"/>
      <c r="F327" s="21"/>
      <c r="G327" s="21"/>
      <c r="H327" s="27"/>
      <c r="I327" s="27"/>
      <c r="J327" s="27"/>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row>
    <row r="328" spans="1:77" ht="13">
      <c r="A328" s="21"/>
      <c r="B328" s="21"/>
      <c r="C328" s="21"/>
      <c r="D328" s="21"/>
      <c r="E328" s="21"/>
      <c r="F328" s="21"/>
      <c r="G328" s="21"/>
      <c r="H328" s="27"/>
      <c r="I328" s="27"/>
      <c r="J328" s="27"/>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row>
    <row r="329" spans="1:77" ht="13">
      <c r="A329" s="21"/>
      <c r="B329" s="21"/>
      <c r="C329" s="21"/>
      <c r="D329" s="21"/>
      <c r="E329" s="21"/>
      <c r="F329" s="21"/>
      <c r="G329" s="21"/>
      <c r="H329" s="27"/>
      <c r="I329" s="27"/>
      <c r="J329" s="27"/>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row>
    <row r="330" spans="1:77" ht="13">
      <c r="A330" s="21"/>
      <c r="B330" s="21"/>
      <c r="C330" s="21"/>
      <c r="D330" s="21"/>
      <c r="E330" s="21"/>
      <c r="F330" s="21"/>
      <c r="G330" s="21"/>
      <c r="H330" s="27"/>
      <c r="I330" s="27"/>
      <c r="J330" s="27"/>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row>
    <row r="331" spans="1:77" ht="13">
      <c r="A331" s="21"/>
      <c r="B331" s="21"/>
      <c r="C331" s="21"/>
      <c r="D331" s="21"/>
      <c r="E331" s="21"/>
      <c r="F331" s="21"/>
      <c r="G331" s="21"/>
      <c r="H331" s="27"/>
      <c r="I331" s="27"/>
      <c r="J331" s="27"/>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row>
    <row r="332" spans="1:77" ht="13">
      <c r="A332" s="21"/>
      <c r="B332" s="21"/>
      <c r="C332" s="21"/>
      <c r="D332" s="21"/>
      <c r="E332" s="21"/>
      <c r="F332" s="21"/>
      <c r="G332" s="21"/>
      <c r="H332" s="27"/>
      <c r="I332" s="27"/>
      <c r="J332" s="27"/>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row>
    <row r="333" spans="1:77" ht="13">
      <c r="A333" s="21"/>
      <c r="B333" s="21"/>
      <c r="C333" s="21"/>
      <c r="D333" s="21"/>
      <c r="E333" s="21"/>
      <c r="F333" s="21"/>
      <c r="G333" s="21"/>
      <c r="H333" s="27"/>
      <c r="I333" s="27"/>
      <c r="J333" s="27"/>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row>
    <row r="334" spans="1:77" ht="13">
      <c r="A334" s="21"/>
      <c r="B334" s="21"/>
      <c r="C334" s="21"/>
      <c r="D334" s="21"/>
      <c r="E334" s="21"/>
      <c r="F334" s="21"/>
      <c r="G334" s="21"/>
      <c r="H334" s="27"/>
      <c r="I334" s="27"/>
      <c r="J334" s="27"/>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row>
    <row r="335" spans="1:77" ht="13">
      <c r="A335" s="21"/>
      <c r="B335" s="21"/>
      <c r="C335" s="21"/>
      <c r="D335" s="21"/>
      <c r="E335" s="21"/>
      <c r="F335" s="21"/>
      <c r="G335" s="21"/>
      <c r="H335" s="27"/>
      <c r="I335" s="27"/>
      <c r="J335" s="27"/>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row>
    <row r="336" spans="1:77" ht="13">
      <c r="A336" s="21"/>
      <c r="B336" s="21"/>
      <c r="C336" s="21"/>
      <c r="D336" s="21"/>
      <c r="E336" s="21"/>
      <c r="F336" s="21"/>
      <c r="G336" s="21"/>
      <c r="H336" s="27"/>
      <c r="I336" s="27"/>
      <c r="J336" s="27"/>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row>
    <row r="337" spans="1:77" ht="13">
      <c r="A337" s="21"/>
      <c r="B337" s="21"/>
      <c r="C337" s="21"/>
      <c r="D337" s="21"/>
      <c r="E337" s="21"/>
      <c r="F337" s="21"/>
      <c r="G337" s="21"/>
      <c r="H337" s="27"/>
      <c r="I337" s="27"/>
      <c r="J337" s="27"/>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row>
    <row r="338" spans="1:77" ht="13">
      <c r="A338" s="21"/>
      <c r="B338" s="21"/>
      <c r="C338" s="21"/>
      <c r="D338" s="21"/>
      <c r="E338" s="21"/>
      <c r="F338" s="21"/>
      <c r="G338" s="21"/>
      <c r="H338" s="27"/>
      <c r="I338" s="27"/>
      <c r="J338" s="27"/>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row>
    <row r="339" spans="1:77" ht="13">
      <c r="A339" s="21"/>
      <c r="B339" s="21"/>
      <c r="C339" s="21"/>
      <c r="D339" s="21"/>
      <c r="E339" s="21"/>
      <c r="F339" s="21"/>
      <c r="G339" s="21"/>
      <c r="H339" s="27"/>
      <c r="I339" s="27"/>
      <c r="J339" s="27"/>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row>
    <row r="340" spans="1:77" ht="13">
      <c r="A340" s="21"/>
      <c r="B340" s="21"/>
      <c r="C340" s="21"/>
      <c r="D340" s="21"/>
      <c r="E340" s="21"/>
      <c r="F340" s="21"/>
      <c r="G340" s="21"/>
      <c r="H340" s="27"/>
      <c r="I340" s="27"/>
      <c r="J340" s="27"/>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row>
    <row r="341" spans="1:77" ht="13">
      <c r="A341" s="21"/>
      <c r="B341" s="21"/>
      <c r="C341" s="21"/>
      <c r="D341" s="21"/>
      <c r="E341" s="21"/>
      <c r="F341" s="21"/>
      <c r="G341" s="21"/>
      <c r="H341" s="27"/>
      <c r="I341" s="27"/>
      <c r="J341" s="27"/>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row>
    <row r="342" spans="1:77" ht="13">
      <c r="A342" s="21"/>
      <c r="B342" s="21"/>
      <c r="C342" s="21"/>
      <c r="D342" s="21"/>
      <c r="E342" s="21"/>
      <c r="F342" s="21"/>
      <c r="G342" s="21"/>
      <c r="H342" s="27"/>
      <c r="I342" s="27"/>
      <c r="J342" s="27"/>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row>
    <row r="343" spans="1:77" ht="13">
      <c r="A343" s="21"/>
      <c r="B343" s="21"/>
      <c r="C343" s="21"/>
      <c r="D343" s="21"/>
      <c r="E343" s="21"/>
      <c r="F343" s="21"/>
      <c r="G343" s="21"/>
      <c r="H343" s="27"/>
      <c r="I343" s="27"/>
      <c r="J343" s="27"/>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row>
    <row r="344" spans="1:77" ht="13">
      <c r="A344" s="21"/>
      <c r="B344" s="21"/>
      <c r="C344" s="21"/>
      <c r="D344" s="21"/>
      <c r="E344" s="21"/>
      <c r="F344" s="21"/>
      <c r="G344" s="21"/>
      <c r="H344" s="27"/>
      <c r="I344" s="27"/>
      <c r="J344" s="27"/>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row>
    <row r="345" spans="1:77" ht="13">
      <c r="A345" s="21"/>
      <c r="B345" s="21"/>
      <c r="C345" s="21"/>
      <c r="D345" s="21"/>
      <c r="E345" s="21"/>
      <c r="F345" s="21"/>
      <c r="G345" s="21"/>
      <c r="H345" s="27"/>
      <c r="I345" s="27"/>
      <c r="J345" s="27"/>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row>
    <row r="346" spans="1:77" ht="13">
      <c r="A346" s="21"/>
      <c r="B346" s="21"/>
      <c r="C346" s="21"/>
      <c r="D346" s="21"/>
      <c r="E346" s="21"/>
      <c r="F346" s="21"/>
      <c r="G346" s="21"/>
      <c r="H346" s="27"/>
      <c r="I346" s="27"/>
      <c r="J346" s="27"/>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row>
    <row r="347" spans="1:77" ht="13">
      <c r="A347" s="21"/>
      <c r="B347" s="21"/>
      <c r="C347" s="21"/>
      <c r="D347" s="21"/>
      <c r="E347" s="21"/>
      <c r="F347" s="21"/>
      <c r="G347" s="21"/>
      <c r="H347" s="27"/>
      <c r="I347" s="27"/>
      <c r="J347" s="27"/>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row>
    <row r="348" spans="1:77" ht="13">
      <c r="A348" s="21"/>
      <c r="B348" s="21"/>
      <c r="C348" s="21"/>
      <c r="D348" s="21"/>
      <c r="E348" s="21"/>
      <c r="F348" s="21"/>
      <c r="G348" s="21"/>
      <c r="H348" s="27"/>
      <c r="I348" s="27"/>
      <c r="J348" s="27"/>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row>
    <row r="349" spans="1:77" ht="13">
      <c r="A349" s="21"/>
      <c r="B349" s="21"/>
      <c r="C349" s="21"/>
      <c r="D349" s="21"/>
      <c r="E349" s="21"/>
      <c r="F349" s="21"/>
      <c r="G349" s="21"/>
      <c r="H349" s="27"/>
      <c r="I349" s="27"/>
      <c r="J349" s="27"/>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row>
    <row r="350" spans="1:77" ht="13">
      <c r="A350" s="21"/>
      <c r="B350" s="21"/>
      <c r="C350" s="21"/>
      <c r="D350" s="21"/>
      <c r="E350" s="21"/>
      <c r="F350" s="21"/>
      <c r="G350" s="21"/>
      <c r="H350" s="27"/>
      <c r="I350" s="27"/>
      <c r="J350" s="27"/>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row>
    <row r="351" spans="1:77" ht="13">
      <c r="A351" s="21"/>
      <c r="B351" s="21"/>
      <c r="C351" s="21"/>
      <c r="D351" s="21"/>
      <c r="E351" s="21"/>
      <c r="F351" s="21"/>
      <c r="G351" s="21"/>
      <c r="H351" s="27"/>
      <c r="I351" s="27"/>
      <c r="J351" s="27"/>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row>
    <row r="352" spans="1:77" ht="13">
      <c r="A352" s="21"/>
      <c r="B352" s="21"/>
      <c r="C352" s="21"/>
      <c r="D352" s="21"/>
      <c r="E352" s="21"/>
      <c r="F352" s="21"/>
      <c r="G352" s="21"/>
      <c r="H352" s="27"/>
      <c r="I352" s="27"/>
      <c r="J352" s="27"/>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row>
    <row r="353" spans="1:77" ht="13">
      <c r="A353" s="21"/>
      <c r="B353" s="21"/>
      <c r="C353" s="21"/>
      <c r="D353" s="21"/>
      <c r="E353" s="21"/>
      <c r="F353" s="21"/>
      <c r="G353" s="21"/>
      <c r="H353" s="27"/>
      <c r="I353" s="27"/>
      <c r="J353" s="27"/>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row>
    <row r="354" spans="1:77" ht="13">
      <c r="A354" s="21"/>
      <c r="B354" s="21"/>
      <c r="C354" s="21"/>
      <c r="D354" s="21"/>
      <c r="E354" s="21"/>
      <c r="F354" s="21"/>
      <c r="G354" s="21"/>
      <c r="H354" s="27"/>
      <c r="I354" s="27"/>
      <c r="J354" s="27"/>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row>
    <row r="355" spans="1:77" ht="13">
      <c r="A355" s="21"/>
      <c r="B355" s="21"/>
      <c r="C355" s="21"/>
      <c r="D355" s="21"/>
      <c r="E355" s="21"/>
      <c r="F355" s="21"/>
      <c r="G355" s="21"/>
      <c r="H355" s="27"/>
      <c r="I355" s="27"/>
      <c r="J355" s="27"/>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row>
    <row r="356" spans="1:77" ht="13">
      <c r="A356" s="21"/>
      <c r="B356" s="21"/>
      <c r="C356" s="21"/>
      <c r="D356" s="21"/>
      <c r="E356" s="21"/>
      <c r="F356" s="21"/>
      <c r="G356" s="21"/>
      <c r="H356" s="27"/>
      <c r="I356" s="27"/>
      <c r="J356" s="27"/>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row>
    <row r="357" spans="1:77" ht="13">
      <c r="A357" s="21"/>
      <c r="B357" s="21"/>
      <c r="C357" s="21"/>
      <c r="D357" s="21"/>
      <c r="E357" s="21"/>
      <c r="F357" s="21"/>
      <c r="G357" s="21"/>
      <c r="H357" s="27"/>
      <c r="I357" s="27"/>
      <c r="J357" s="27"/>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row>
    <row r="358" spans="1:77" ht="13">
      <c r="A358" s="21"/>
      <c r="B358" s="21"/>
      <c r="C358" s="21"/>
      <c r="D358" s="21"/>
      <c r="E358" s="21"/>
      <c r="F358" s="21"/>
      <c r="G358" s="21"/>
      <c r="H358" s="27"/>
      <c r="I358" s="27"/>
      <c r="J358" s="27"/>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row>
    <row r="359" spans="1:77" ht="13">
      <c r="A359" s="21"/>
      <c r="B359" s="21"/>
      <c r="C359" s="21"/>
      <c r="D359" s="21"/>
      <c r="E359" s="21"/>
      <c r="F359" s="21"/>
      <c r="G359" s="21"/>
      <c r="H359" s="27"/>
      <c r="I359" s="27"/>
      <c r="J359" s="27"/>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row>
    <row r="360" spans="1:77" ht="13">
      <c r="A360" s="21"/>
      <c r="B360" s="21"/>
      <c r="C360" s="21"/>
      <c r="D360" s="21"/>
      <c r="E360" s="21"/>
      <c r="F360" s="21"/>
      <c r="G360" s="21"/>
      <c r="H360" s="27"/>
      <c r="I360" s="27"/>
      <c r="J360" s="27"/>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row>
    <row r="361" spans="1:77" ht="13">
      <c r="A361" s="21"/>
      <c r="B361" s="21"/>
      <c r="C361" s="21"/>
      <c r="D361" s="21"/>
      <c r="E361" s="21"/>
      <c r="F361" s="21"/>
      <c r="G361" s="21"/>
      <c r="H361" s="27"/>
      <c r="I361" s="27"/>
      <c r="J361" s="27"/>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row>
    <row r="362" spans="1:77" ht="13">
      <c r="A362" s="21"/>
      <c r="B362" s="21"/>
      <c r="C362" s="21"/>
      <c r="D362" s="21"/>
      <c r="E362" s="21"/>
      <c r="F362" s="21"/>
      <c r="G362" s="21"/>
      <c r="H362" s="27"/>
      <c r="I362" s="27"/>
      <c r="J362" s="27"/>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row>
    <row r="363" spans="1:77" ht="13">
      <c r="A363" s="21"/>
      <c r="B363" s="21"/>
      <c r="C363" s="21"/>
      <c r="D363" s="21"/>
      <c r="E363" s="21"/>
      <c r="F363" s="21"/>
      <c r="G363" s="21"/>
      <c r="H363" s="27"/>
      <c r="I363" s="27"/>
      <c r="J363" s="27"/>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row>
    <row r="364" spans="1:77" ht="13">
      <c r="A364" s="21"/>
      <c r="B364" s="21"/>
      <c r="C364" s="21"/>
      <c r="D364" s="21"/>
      <c r="E364" s="21"/>
      <c r="F364" s="21"/>
      <c r="G364" s="21"/>
      <c r="H364" s="27"/>
      <c r="I364" s="27"/>
      <c r="J364" s="27"/>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row>
    <row r="365" spans="1:77" ht="13">
      <c r="A365" s="21"/>
      <c r="B365" s="21"/>
      <c r="C365" s="21"/>
      <c r="D365" s="21"/>
      <c r="E365" s="21"/>
      <c r="F365" s="21"/>
      <c r="G365" s="21"/>
      <c r="H365" s="27"/>
      <c r="I365" s="27"/>
      <c r="J365" s="27"/>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row>
    <row r="366" spans="1:77" ht="13">
      <c r="A366" s="21"/>
      <c r="B366" s="21"/>
      <c r="C366" s="21"/>
      <c r="D366" s="21"/>
      <c r="E366" s="21"/>
      <c r="F366" s="21"/>
      <c r="G366" s="21"/>
      <c r="H366" s="27"/>
      <c r="I366" s="27"/>
      <c r="J366" s="27"/>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row>
    <row r="367" spans="1:77" ht="13">
      <c r="A367" s="21"/>
      <c r="B367" s="21"/>
      <c r="C367" s="21"/>
      <c r="D367" s="21"/>
      <c r="E367" s="21"/>
      <c r="F367" s="21"/>
      <c r="G367" s="21"/>
      <c r="H367" s="27"/>
      <c r="I367" s="27"/>
      <c r="J367" s="27"/>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row>
    <row r="368" spans="1:77" ht="13">
      <c r="A368" s="21"/>
      <c r="B368" s="21"/>
      <c r="C368" s="21"/>
      <c r="D368" s="21"/>
      <c r="E368" s="21"/>
      <c r="F368" s="21"/>
      <c r="G368" s="21"/>
      <c r="H368" s="27"/>
      <c r="I368" s="27"/>
      <c r="J368" s="27"/>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row>
    <row r="369" spans="1:77" ht="13">
      <c r="A369" s="21"/>
      <c r="B369" s="21"/>
      <c r="C369" s="21"/>
      <c r="D369" s="21"/>
      <c r="E369" s="21"/>
      <c r="F369" s="21"/>
      <c r="G369" s="21"/>
      <c r="H369" s="27"/>
      <c r="I369" s="27"/>
      <c r="J369" s="27"/>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row>
    <row r="370" spans="1:77" ht="13">
      <c r="A370" s="21"/>
      <c r="B370" s="21"/>
      <c r="C370" s="21"/>
      <c r="D370" s="21"/>
      <c r="E370" s="21"/>
      <c r="F370" s="21"/>
      <c r="G370" s="21"/>
      <c r="H370" s="27"/>
      <c r="I370" s="27"/>
      <c r="J370" s="27"/>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row>
    <row r="371" spans="1:77" ht="13">
      <c r="A371" s="21"/>
      <c r="B371" s="21"/>
      <c r="C371" s="21"/>
      <c r="D371" s="21"/>
      <c r="E371" s="21"/>
      <c r="F371" s="21"/>
      <c r="G371" s="21"/>
      <c r="H371" s="27"/>
      <c r="I371" s="27"/>
      <c r="J371" s="27"/>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row>
    <row r="372" spans="1:77" ht="13">
      <c r="A372" s="21"/>
      <c r="B372" s="21"/>
      <c r="C372" s="21"/>
      <c r="D372" s="21"/>
      <c r="E372" s="21"/>
      <c r="F372" s="21"/>
      <c r="G372" s="21"/>
      <c r="H372" s="27"/>
      <c r="I372" s="27"/>
      <c r="J372" s="27"/>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row>
    <row r="373" spans="1:77" ht="13">
      <c r="A373" s="21"/>
      <c r="B373" s="21"/>
      <c r="C373" s="21"/>
      <c r="D373" s="21"/>
      <c r="E373" s="21"/>
      <c r="F373" s="21"/>
      <c r="G373" s="21"/>
      <c r="H373" s="27"/>
      <c r="I373" s="27"/>
      <c r="J373" s="27"/>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row>
    <row r="374" spans="1:77" ht="13">
      <c r="A374" s="21"/>
      <c r="B374" s="21"/>
      <c r="C374" s="21"/>
      <c r="D374" s="21"/>
      <c r="E374" s="21"/>
      <c r="F374" s="21"/>
      <c r="G374" s="21"/>
      <c r="H374" s="27"/>
      <c r="I374" s="27"/>
      <c r="J374" s="27"/>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row>
    <row r="375" spans="1:77" ht="13">
      <c r="A375" s="21"/>
      <c r="B375" s="21"/>
      <c r="C375" s="21"/>
      <c r="D375" s="21"/>
      <c r="E375" s="21"/>
      <c r="F375" s="21"/>
      <c r="G375" s="21"/>
      <c r="H375" s="27"/>
      <c r="I375" s="27"/>
      <c r="J375" s="27"/>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row>
    <row r="376" spans="1:77" ht="13">
      <c r="A376" s="21"/>
      <c r="B376" s="21"/>
      <c r="C376" s="21"/>
      <c r="D376" s="21"/>
      <c r="E376" s="21"/>
      <c r="F376" s="21"/>
      <c r="G376" s="21"/>
      <c r="H376" s="27"/>
      <c r="I376" s="27"/>
      <c r="J376" s="27"/>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row>
    <row r="377" spans="1:77" ht="13">
      <c r="A377" s="21"/>
      <c r="B377" s="21"/>
      <c r="C377" s="21"/>
      <c r="D377" s="21"/>
      <c r="E377" s="21"/>
      <c r="F377" s="21"/>
      <c r="G377" s="21"/>
      <c r="H377" s="27"/>
      <c r="I377" s="27"/>
      <c r="J377" s="27"/>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row>
    <row r="378" spans="1:77" ht="13">
      <c r="A378" s="21"/>
      <c r="B378" s="21"/>
      <c r="C378" s="21"/>
      <c r="D378" s="21"/>
      <c r="E378" s="21"/>
      <c r="F378" s="21"/>
      <c r="G378" s="21"/>
      <c r="H378" s="27"/>
      <c r="I378" s="27"/>
      <c r="J378" s="27"/>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row>
    <row r="379" spans="1:77" ht="13">
      <c r="A379" s="21"/>
      <c r="B379" s="21"/>
      <c r="C379" s="21"/>
      <c r="D379" s="21"/>
      <c r="E379" s="21"/>
      <c r="F379" s="21"/>
      <c r="G379" s="21"/>
      <c r="H379" s="27"/>
      <c r="I379" s="27"/>
      <c r="J379" s="27"/>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row>
    <row r="380" spans="1:77" ht="13">
      <c r="A380" s="21"/>
      <c r="B380" s="21"/>
      <c r="C380" s="21"/>
      <c r="D380" s="21"/>
      <c r="E380" s="21"/>
      <c r="F380" s="21"/>
      <c r="G380" s="21"/>
      <c r="H380" s="27"/>
      <c r="I380" s="27"/>
      <c r="J380" s="27"/>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row>
    <row r="381" spans="1:77" ht="13">
      <c r="A381" s="21"/>
      <c r="B381" s="21"/>
      <c r="C381" s="21"/>
      <c r="D381" s="21"/>
      <c r="E381" s="21"/>
      <c r="F381" s="21"/>
      <c r="G381" s="21"/>
      <c r="H381" s="27"/>
      <c r="I381" s="27"/>
      <c r="J381" s="27"/>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row>
    <row r="382" spans="1:77" ht="13">
      <c r="A382" s="21"/>
      <c r="B382" s="21"/>
      <c r="C382" s="21"/>
      <c r="D382" s="21"/>
      <c r="E382" s="21"/>
      <c r="F382" s="21"/>
      <c r="G382" s="21"/>
      <c r="H382" s="27"/>
      <c r="I382" s="27"/>
      <c r="J382" s="27"/>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row>
    <row r="383" spans="1:77" ht="13">
      <c r="A383" s="21"/>
      <c r="B383" s="21"/>
      <c r="C383" s="21"/>
      <c r="D383" s="21"/>
      <c r="E383" s="21"/>
      <c r="F383" s="21"/>
      <c r="G383" s="21"/>
      <c r="H383" s="27"/>
      <c r="I383" s="27"/>
      <c r="J383" s="27"/>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row>
    <row r="384" spans="1:77" ht="13">
      <c r="A384" s="21"/>
      <c r="B384" s="21"/>
      <c r="C384" s="21"/>
      <c r="D384" s="21"/>
      <c r="E384" s="21"/>
      <c r="F384" s="21"/>
      <c r="G384" s="21"/>
      <c r="H384" s="27"/>
      <c r="I384" s="27"/>
      <c r="J384" s="27"/>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row>
    <row r="385" spans="1:77" ht="13">
      <c r="A385" s="21"/>
      <c r="B385" s="21"/>
      <c r="C385" s="21"/>
      <c r="D385" s="21"/>
      <c r="E385" s="21"/>
      <c r="F385" s="21"/>
      <c r="G385" s="21"/>
      <c r="H385" s="27"/>
      <c r="I385" s="27"/>
      <c r="J385" s="27"/>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row>
    <row r="386" spans="1:77" ht="13">
      <c r="A386" s="21"/>
      <c r="B386" s="21"/>
      <c r="C386" s="21"/>
      <c r="D386" s="21"/>
      <c r="E386" s="21"/>
      <c r="F386" s="21"/>
      <c r="G386" s="21"/>
      <c r="H386" s="27"/>
      <c r="I386" s="27"/>
      <c r="J386" s="27"/>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row>
    <row r="387" spans="1:77" ht="13">
      <c r="A387" s="21"/>
      <c r="B387" s="21"/>
      <c r="C387" s="21"/>
      <c r="D387" s="21"/>
      <c r="E387" s="21"/>
      <c r="F387" s="21"/>
      <c r="G387" s="21"/>
      <c r="H387" s="27"/>
      <c r="I387" s="27"/>
      <c r="J387" s="27"/>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row>
    <row r="388" spans="1:77" ht="13">
      <c r="A388" s="21"/>
      <c r="B388" s="21"/>
      <c r="C388" s="21"/>
      <c r="D388" s="21"/>
      <c r="E388" s="21"/>
      <c r="F388" s="21"/>
      <c r="G388" s="21"/>
      <c r="H388" s="27"/>
      <c r="I388" s="27"/>
      <c r="J388" s="27"/>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row>
    <row r="389" spans="1:77" ht="13">
      <c r="A389" s="21"/>
      <c r="B389" s="21"/>
      <c r="C389" s="21"/>
      <c r="D389" s="21"/>
      <c r="E389" s="21"/>
      <c r="F389" s="21"/>
      <c r="G389" s="21"/>
      <c r="H389" s="27"/>
      <c r="I389" s="27"/>
      <c r="J389" s="27"/>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row>
    <row r="390" spans="1:77" ht="13">
      <c r="A390" s="21"/>
      <c r="B390" s="21"/>
      <c r="C390" s="21"/>
      <c r="D390" s="21"/>
      <c r="E390" s="21"/>
      <c r="F390" s="21"/>
      <c r="G390" s="21"/>
      <c r="H390" s="27"/>
      <c r="I390" s="27"/>
      <c r="J390" s="27"/>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row>
    <row r="391" spans="1:77" ht="13">
      <c r="A391" s="21"/>
      <c r="B391" s="21"/>
      <c r="C391" s="21"/>
      <c r="D391" s="21"/>
      <c r="E391" s="21"/>
      <c r="F391" s="21"/>
      <c r="G391" s="21"/>
      <c r="H391" s="27"/>
      <c r="I391" s="27"/>
      <c r="J391" s="27"/>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row>
    <row r="392" spans="1:77" ht="13">
      <c r="A392" s="21"/>
      <c r="B392" s="21"/>
      <c r="C392" s="21"/>
      <c r="D392" s="21"/>
      <c r="E392" s="21"/>
      <c r="F392" s="21"/>
      <c r="G392" s="21"/>
      <c r="H392" s="27"/>
      <c r="I392" s="27"/>
      <c r="J392" s="27"/>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row>
    <row r="393" spans="1:77" ht="13">
      <c r="A393" s="21"/>
      <c r="B393" s="21"/>
      <c r="C393" s="21"/>
      <c r="D393" s="21"/>
      <c r="E393" s="21"/>
      <c r="F393" s="21"/>
      <c r="G393" s="21"/>
      <c r="H393" s="27"/>
      <c r="I393" s="27"/>
      <c r="J393" s="27"/>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row>
    <row r="394" spans="1:77" ht="13">
      <c r="A394" s="21"/>
      <c r="B394" s="21"/>
      <c r="C394" s="21"/>
      <c r="D394" s="21"/>
      <c r="E394" s="21"/>
      <c r="F394" s="21"/>
      <c r="G394" s="21"/>
      <c r="H394" s="27"/>
      <c r="I394" s="27"/>
      <c r="J394" s="27"/>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row>
    <row r="395" spans="1:77" ht="13">
      <c r="A395" s="21"/>
      <c r="B395" s="21"/>
      <c r="C395" s="21"/>
      <c r="D395" s="21"/>
      <c r="E395" s="21"/>
      <c r="F395" s="21"/>
      <c r="G395" s="21"/>
      <c r="H395" s="27"/>
      <c r="I395" s="27"/>
      <c r="J395" s="27"/>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row>
    <row r="396" spans="1:77" ht="13">
      <c r="A396" s="21"/>
      <c r="B396" s="21"/>
      <c r="C396" s="21"/>
      <c r="D396" s="21"/>
      <c r="E396" s="21"/>
      <c r="F396" s="21"/>
      <c r="G396" s="21"/>
      <c r="H396" s="27"/>
      <c r="I396" s="27"/>
      <c r="J396" s="27"/>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row>
    <row r="397" spans="1:77" ht="13">
      <c r="A397" s="21"/>
      <c r="B397" s="21"/>
      <c r="C397" s="21"/>
      <c r="D397" s="21"/>
      <c r="E397" s="21"/>
      <c r="F397" s="21"/>
      <c r="G397" s="21"/>
      <c r="H397" s="27"/>
      <c r="I397" s="27"/>
      <c r="J397" s="27"/>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row>
    <row r="398" spans="1:77" ht="13">
      <c r="A398" s="21"/>
      <c r="B398" s="21"/>
      <c r="C398" s="21"/>
      <c r="D398" s="21"/>
      <c r="E398" s="21"/>
      <c r="F398" s="21"/>
      <c r="G398" s="21"/>
      <c r="H398" s="27"/>
      <c r="I398" s="27"/>
      <c r="J398" s="27"/>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row>
    <row r="399" spans="1:77" ht="13">
      <c r="A399" s="21"/>
      <c r="B399" s="21"/>
      <c r="C399" s="21"/>
      <c r="D399" s="21"/>
      <c r="E399" s="21"/>
      <c r="F399" s="21"/>
      <c r="G399" s="21"/>
      <c r="H399" s="27"/>
      <c r="I399" s="27"/>
      <c r="J399" s="27"/>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row>
    <row r="400" spans="1:77" ht="13">
      <c r="A400" s="21"/>
      <c r="B400" s="21"/>
      <c r="C400" s="21"/>
      <c r="D400" s="21"/>
      <c r="E400" s="21"/>
      <c r="F400" s="21"/>
      <c r="G400" s="21"/>
      <c r="H400" s="27"/>
      <c r="I400" s="27"/>
      <c r="J400" s="27"/>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row>
    <row r="401" spans="1:77" ht="13">
      <c r="A401" s="21"/>
      <c r="B401" s="21"/>
      <c r="C401" s="21"/>
      <c r="D401" s="21"/>
      <c r="E401" s="21"/>
      <c r="F401" s="21"/>
      <c r="G401" s="21"/>
      <c r="H401" s="27"/>
      <c r="I401" s="27"/>
      <c r="J401" s="27"/>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row>
    <row r="402" spans="1:77" ht="13">
      <c r="A402" s="21"/>
      <c r="B402" s="21"/>
      <c r="C402" s="21"/>
      <c r="D402" s="21"/>
      <c r="E402" s="21"/>
      <c r="F402" s="21"/>
      <c r="G402" s="21"/>
      <c r="H402" s="27"/>
      <c r="I402" s="27"/>
      <c r="J402" s="27"/>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row>
    <row r="403" spans="1:77" ht="13">
      <c r="A403" s="21"/>
      <c r="B403" s="21"/>
      <c r="C403" s="21"/>
      <c r="D403" s="21"/>
      <c r="E403" s="21"/>
      <c r="F403" s="21"/>
      <c r="G403" s="21"/>
      <c r="H403" s="27"/>
      <c r="I403" s="27"/>
      <c r="J403" s="27"/>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row>
    <row r="404" spans="1:77" ht="13">
      <c r="A404" s="21"/>
      <c r="B404" s="21"/>
      <c r="C404" s="21"/>
      <c r="D404" s="21"/>
      <c r="E404" s="21"/>
      <c r="F404" s="21"/>
      <c r="G404" s="21"/>
      <c r="H404" s="27"/>
      <c r="I404" s="27"/>
      <c r="J404" s="27"/>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row>
    <row r="405" spans="1:77" ht="13">
      <c r="A405" s="21"/>
      <c r="B405" s="21"/>
      <c r="C405" s="21"/>
      <c r="D405" s="21"/>
      <c r="E405" s="21"/>
      <c r="F405" s="21"/>
      <c r="G405" s="21"/>
      <c r="H405" s="27"/>
      <c r="I405" s="27"/>
      <c r="J405" s="27"/>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row>
    <row r="406" spans="1:77" ht="13">
      <c r="A406" s="21"/>
      <c r="B406" s="21"/>
      <c r="C406" s="21"/>
      <c r="D406" s="21"/>
      <c r="E406" s="21"/>
      <c r="F406" s="21"/>
      <c r="G406" s="21"/>
      <c r="H406" s="27"/>
      <c r="I406" s="27"/>
      <c r="J406" s="27"/>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row>
    <row r="407" spans="1:77" ht="13">
      <c r="A407" s="21"/>
      <c r="B407" s="21"/>
      <c r="C407" s="21"/>
      <c r="D407" s="21"/>
      <c r="E407" s="21"/>
      <c r="F407" s="21"/>
      <c r="G407" s="21"/>
      <c r="H407" s="27"/>
      <c r="I407" s="27"/>
      <c r="J407" s="27"/>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row>
    <row r="408" spans="1:77" ht="13">
      <c r="A408" s="21"/>
      <c r="B408" s="21"/>
      <c r="C408" s="21"/>
      <c r="D408" s="21"/>
      <c r="E408" s="21"/>
      <c r="F408" s="21"/>
      <c r="G408" s="21"/>
      <c r="H408" s="27"/>
      <c r="I408" s="27"/>
      <c r="J408" s="27"/>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row>
    <row r="409" spans="1:77" ht="13">
      <c r="A409" s="21"/>
      <c r="B409" s="21"/>
      <c r="C409" s="21"/>
      <c r="D409" s="21"/>
      <c r="E409" s="21"/>
      <c r="F409" s="21"/>
      <c r="G409" s="21"/>
      <c r="H409" s="27"/>
      <c r="I409" s="27"/>
      <c r="J409" s="27"/>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row>
    <row r="410" spans="1:77" ht="13">
      <c r="A410" s="21"/>
      <c r="B410" s="21"/>
      <c r="C410" s="21"/>
      <c r="D410" s="21"/>
      <c r="E410" s="21"/>
      <c r="F410" s="21"/>
      <c r="G410" s="21"/>
      <c r="H410" s="27"/>
      <c r="I410" s="27"/>
      <c r="J410" s="27"/>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row>
    <row r="411" spans="1:77" ht="13">
      <c r="A411" s="21"/>
      <c r="B411" s="21"/>
      <c r="C411" s="21"/>
      <c r="D411" s="21"/>
      <c r="E411" s="21"/>
      <c r="F411" s="21"/>
      <c r="G411" s="21"/>
      <c r="H411" s="27"/>
      <c r="I411" s="27"/>
      <c r="J411" s="27"/>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row>
    <row r="412" spans="1:77" ht="13">
      <c r="A412" s="21"/>
      <c r="B412" s="21"/>
      <c r="C412" s="21"/>
      <c r="D412" s="21"/>
      <c r="E412" s="21"/>
      <c r="F412" s="21"/>
      <c r="G412" s="21"/>
      <c r="H412" s="27"/>
      <c r="I412" s="27"/>
      <c r="J412" s="27"/>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row>
    <row r="413" spans="1:77" ht="13">
      <c r="A413" s="21"/>
      <c r="B413" s="21"/>
      <c r="C413" s="21"/>
      <c r="D413" s="21"/>
      <c r="E413" s="21"/>
      <c r="F413" s="21"/>
      <c r="G413" s="21"/>
      <c r="H413" s="27"/>
      <c r="I413" s="27"/>
      <c r="J413" s="27"/>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row>
    <row r="414" spans="1:77" ht="13">
      <c r="A414" s="21"/>
      <c r="B414" s="21"/>
      <c r="C414" s="21"/>
      <c r="D414" s="21"/>
      <c r="E414" s="21"/>
      <c r="F414" s="21"/>
      <c r="G414" s="21"/>
      <c r="H414" s="27"/>
      <c r="I414" s="27"/>
      <c r="J414" s="27"/>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row>
    <row r="415" spans="1:77" ht="13">
      <c r="A415" s="21"/>
      <c r="B415" s="21"/>
      <c r="C415" s="21"/>
      <c r="D415" s="21"/>
      <c r="E415" s="21"/>
      <c r="F415" s="21"/>
      <c r="G415" s="21"/>
      <c r="H415" s="27"/>
      <c r="I415" s="27"/>
      <c r="J415" s="27"/>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row>
    <row r="416" spans="1:77" ht="13">
      <c r="A416" s="21"/>
      <c r="B416" s="21"/>
      <c r="C416" s="21"/>
      <c r="D416" s="21"/>
      <c r="E416" s="21"/>
      <c r="F416" s="21"/>
      <c r="G416" s="21"/>
      <c r="H416" s="27"/>
      <c r="I416" s="27"/>
      <c r="J416" s="27"/>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row>
    <row r="417" spans="1:77" ht="13">
      <c r="A417" s="21"/>
      <c r="B417" s="21"/>
      <c r="C417" s="21"/>
      <c r="D417" s="21"/>
      <c r="E417" s="21"/>
      <c r="F417" s="21"/>
      <c r="G417" s="21"/>
      <c r="H417" s="27"/>
      <c r="I417" s="27"/>
      <c r="J417" s="27"/>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row>
    <row r="418" spans="1:77" ht="13">
      <c r="A418" s="21"/>
      <c r="B418" s="21"/>
      <c r="C418" s="21"/>
      <c r="D418" s="21"/>
      <c r="E418" s="21"/>
      <c r="F418" s="21"/>
      <c r="G418" s="21"/>
      <c r="H418" s="27"/>
      <c r="I418" s="27"/>
      <c r="J418" s="27"/>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row>
    <row r="419" spans="1:77" ht="13">
      <c r="A419" s="21"/>
      <c r="B419" s="21"/>
      <c r="C419" s="21"/>
      <c r="D419" s="21"/>
      <c r="E419" s="21"/>
      <c r="F419" s="21"/>
      <c r="G419" s="21"/>
      <c r="H419" s="27"/>
      <c r="I419" s="27"/>
      <c r="J419" s="27"/>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row>
    <row r="420" spans="1:77" ht="13">
      <c r="A420" s="21"/>
      <c r="B420" s="21"/>
      <c r="C420" s="21"/>
      <c r="D420" s="21"/>
      <c r="E420" s="21"/>
      <c r="F420" s="21"/>
      <c r="G420" s="21"/>
      <c r="H420" s="27"/>
      <c r="I420" s="27"/>
      <c r="J420" s="27"/>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row>
    <row r="421" spans="1:77" ht="13">
      <c r="A421" s="21"/>
      <c r="B421" s="21"/>
      <c r="C421" s="21"/>
      <c r="D421" s="21"/>
      <c r="E421" s="21"/>
      <c r="F421" s="21"/>
      <c r="G421" s="21"/>
      <c r="H421" s="27"/>
      <c r="I421" s="27"/>
      <c r="J421" s="27"/>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row>
    <row r="422" spans="1:77" ht="13">
      <c r="A422" s="21"/>
      <c r="B422" s="21"/>
      <c r="C422" s="21"/>
      <c r="D422" s="21"/>
      <c r="E422" s="21"/>
      <c r="F422" s="21"/>
      <c r="G422" s="21"/>
      <c r="H422" s="27"/>
      <c r="I422" s="27"/>
      <c r="J422" s="27"/>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row>
    <row r="423" spans="1:77" ht="13">
      <c r="A423" s="21"/>
      <c r="B423" s="21"/>
      <c r="C423" s="21"/>
      <c r="D423" s="21"/>
      <c r="E423" s="21"/>
      <c r="F423" s="21"/>
      <c r="G423" s="21"/>
      <c r="H423" s="27"/>
      <c r="I423" s="27"/>
      <c r="J423" s="27"/>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row>
    <row r="424" spans="1:77" ht="13">
      <c r="A424" s="21"/>
      <c r="B424" s="21"/>
      <c r="C424" s="21"/>
      <c r="D424" s="21"/>
      <c r="E424" s="21"/>
      <c r="F424" s="21"/>
      <c r="G424" s="21"/>
      <c r="H424" s="27"/>
      <c r="I424" s="27"/>
      <c r="J424" s="27"/>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row>
    <row r="425" spans="1:77" ht="13">
      <c r="A425" s="21"/>
      <c r="B425" s="21"/>
      <c r="C425" s="21"/>
      <c r="D425" s="21"/>
      <c r="E425" s="21"/>
      <c r="F425" s="21"/>
      <c r="G425" s="21"/>
      <c r="H425" s="27"/>
      <c r="I425" s="27"/>
      <c r="J425" s="27"/>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row>
    <row r="426" spans="1:77" ht="13">
      <c r="A426" s="21"/>
      <c r="B426" s="21"/>
      <c r="C426" s="21"/>
      <c r="D426" s="21"/>
      <c r="E426" s="21"/>
      <c r="F426" s="21"/>
      <c r="G426" s="21"/>
      <c r="H426" s="27"/>
      <c r="I426" s="27"/>
      <c r="J426" s="27"/>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row>
    <row r="427" spans="1:77" ht="13">
      <c r="A427" s="21"/>
      <c r="B427" s="21"/>
      <c r="C427" s="21"/>
      <c r="D427" s="21"/>
      <c r="E427" s="21"/>
      <c r="F427" s="21"/>
      <c r="G427" s="21"/>
      <c r="H427" s="27"/>
      <c r="I427" s="27"/>
      <c r="J427" s="27"/>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row>
    <row r="428" spans="1:77" ht="13">
      <c r="A428" s="21"/>
      <c r="B428" s="21"/>
      <c r="C428" s="21"/>
      <c r="D428" s="21"/>
      <c r="E428" s="21"/>
      <c r="F428" s="21"/>
      <c r="G428" s="21"/>
      <c r="H428" s="27"/>
      <c r="I428" s="27"/>
      <c r="J428" s="27"/>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row>
    <row r="429" spans="1:77" ht="13">
      <c r="A429" s="21"/>
      <c r="B429" s="21"/>
      <c r="C429" s="21"/>
      <c r="D429" s="21"/>
      <c r="E429" s="21"/>
      <c r="F429" s="21"/>
      <c r="G429" s="21"/>
      <c r="H429" s="27"/>
      <c r="I429" s="27"/>
      <c r="J429" s="27"/>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row>
    <row r="430" spans="1:77" ht="13">
      <c r="A430" s="21"/>
      <c r="B430" s="21"/>
      <c r="C430" s="21"/>
      <c r="D430" s="21"/>
      <c r="E430" s="21"/>
      <c r="F430" s="21"/>
      <c r="G430" s="21"/>
      <c r="H430" s="27"/>
      <c r="I430" s="27"/>
      <c r="J430" s="27"/>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row>
    <row r="431" spans="1:77" ht="13">
      <c r="A431" s="21"/>
      <c r="B431" s="21"/>
      <c r="C431" s="21"/>
      <c r="D431" s="21"/>
      <c r="E431" s="21"/>
      <c r="F431" s="21"/>
      <c r="G431" s="21"/>
      <c r="H431" s="27"/>
      <c r="I431" s="27"/>
      <c r="J431" s="27"/>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row>
    <row r="432" spans="1:77" ht="13">
      <c r="A432" s="21"/>
      <c r="B432" s="21"/>
      <c r="C432" s="21"/>
      <c r="D432" s="21"/>
      <c r="E432" s="21"/>
      <c r="F432" s="21"/>
      <c r="G432" s="21"/>
      <c r="H432" s="27"/>
      <c r="I432" s="27"/>
      <c r="J432" s="27"/>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row>
    <row r="433" spans="1:77" ht="13">
      <c r="A433" s="21"/>
      <c r="B433" s="21"/>
      <c r="C433" s="21"/>
      <c r="D433" s="21"/>
      <c r="E433" s="21"/>
      <c r="F433" s="21"/>
      <c r="G433" s="21"/>
      <c r="H433" s="27"/>
      <c r="I433" s="27"/>
      <c r="J433" s="27"/>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row>
    <row r="434" spans="1:77" ht="13">
      <c r="A434" s="21"/>
      <c r="B434" s="21"/>
      <c r="C434" s="21"/>
      <c r="D434" s="21"/>
      <c r="E434" s="21"/>
      <c r="F434" s="21"/>
      <c r="G434" s="21"/>
      <c r="H434" s="27"/>
      <c r="I434" s="27"/>
      <c r="J434" s="27"/>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row>
    <row r="435" spans="1:77" ht="13">
      <c r="A435" s="21"/>
      <c r="B435" s="21"/>
      <c r="C435" s="21"/>
      <c r="D435" s="21"/>
      <c r="E435" s="21"/>
      <c r="F435" s="21"/>
      <c r="G435" s="21"/>
      <c r="H435" s="27"/>
      <c r="I435" s="27"/>
      <c r="J435" s="27"/>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row>
    <row r="436" spans="1:77" ht="13">
      <c r="A436" s="21"/>
      <c r="B436" s="21"/>
      <c r="C436" s="21"/>
      <c r="D436" s="21"/>
      <c r="E436" s="21"/>
      <c r="F436" s="21"/>
      <c r="G436" s="21"/>
      <c r="H436" s="27"/>
      <c r="I436" s="27"/>
      <c r="J436" s="27"/>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row>
    <row r="437" spans="1:77" ht="13">
      <c r="A437" s="21"/>
      <c r="B437" s="21"/>
      <c r="C437" s="21"/>
      <c r="D437" s="21"/>
      <c r="E437" s="21"/>
      <c r="F437" s="21"/>
      <c r="G437" s="21"/>
      <c r="H437" s="27"/>
      <c r="I437" s="27"/>
      <c r="J437" s="27"/>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row>
    <row r="438" spans="1:77" ht="13">
      <c r="A438" s="21"/>
      <c r="B438" s="21"/>
      <c r="C438" s="21"/>
      <c r="D438" s="21"/>
      <c r="E438" s="21"/>
      <c r="F438" s="21"/>
      <c r="G438" s="21"/>
      <c r="H438" s="27"/>
      <c r="I438" s="27"/>
      <c r="J438" s="27"/>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row>
    <row r="439" spans="1:77" ht="13">
      <c r="A439" s="21"/>
      <c r="B439" s="21"/>
      <c r="C439" s="21"/>
      <c r="D439" s="21"/>
      <c r="E439" s="21"/>
      <c r="F439" s="21"/>
      <c r="G439" s="21"/>
      <c r="H439" s="27"/>
      <c r="I439" s="27"/>
      <c r="J439" s="27"/>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row>
    <row r="440" spans="1:77" ht="13">
      <c r="A440" s="21"/>
      <c r="B440" s="21"/>
      <c r="C440" s="21"/>
      <c r="D440" s="21"/>
      <c r="E440" s="21"/>
      <c r="F440" s="21"/>
      <c r="G440" s="21"/>
      <c r="H440" s="27"/>
      <c r="I440" s="27"/>
      <c r="J440" s="27"/>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row>
    <row r="441" spans="1:77" ht="13">
      <c r="A441" s="21"/>
      <c r="B441" s="21"/>
      <c r="C441" s="21"/>
      <c r="D441" s="21"/>
      <c r="E441" s="21"/>
      <c r="F441" s="21"/>
      <c r="G441" s="21"/>
      <c r="H441" s="27"/>
      <c r="I441" s="27"/>
      <c r="J441" s="27"/>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row>
    <row r="442" spans="1:77" ht="13">
      <c r="A442" s="21"/>
      <c r="B442" s="21"/>
      <c r="C442" s="21"/>
      <c r="D442" s="21"/>
      <c r="E442" s="21"/>
      <c r="F442" s="21"/>
      <c r="G442" s="21"/>
      <c r="H442" s="27"/>
      <c r="I442" s="27"/>
      <c r="J442" s="27"/>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row>
    <row r="443" spans="1:77" ht="13">
      <c r="A443" s="21"/>
      <c r="B443" s="21"/>
      <c r="C443" s="21"/>
      <c r="D443" s="21"/>
      <c r="E443" s="21"/>
      <c r="F443" s="21"/>
      <c r="G443" s="21"/>
      <c r="H443" s="27"/>
      <c r="I443" s="27"/>
      <c r="J443" s="27"/>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row>
    <row r="444" spans="1:77" ht="13">
      <c r="A444" s="21"/>
      <c r="B444" s="21"/>
      <c r="C444" s="21"/>
      <c r="D444" s="21"/>
      <c r="E444" s="21"/>
      <c r="F444" s="21"/>
      <c r="G444" s="21"/>
      <c r="H444" s="27"/>
      <c r="I444" s="27"/>
      <c r="J444" s="27"/>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row>
    <row r="445" spans="1:77" ht="13">
      <c r="A445" s="21"/>
      <c r="B445" s="21"/>
      <c r="C445" s="21"/>
      <c r="D445" s="21"/>
      <c r="E445" s="21"/>
      <c r="F445" s="21"/>
      <c r="G445" s="21"/>
      <c r="H445" s="27"/>
      <c r="I445" s="27"/>
      <c r="J445" s="27"/>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row>
    <row r="446" spans="1:77" ht="13">
      <c r="A446" s="21"/>
      <c r="B446" s="21"/>
      <c r="C446" s="21"/>
      <c r="D446" s="21"/>
      <c r="E446" s="21"/>
      <c r="F446" s="21"/>
      <c r="G446" s="21"/>
      <c r="H446" s="27"/>
      <c r="I446" s="27"/>
      <c r="J446" s="27"/>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row>
    <row r="447" spans="1:77" ht="13">
      <c r="A447" s="21"/>
      <c r="B447" s="21"/>
      <c r="C447" s="21"/>
      <c r="D447" s="21"/>
      <c r="E447" s="21"/>
      <c r="F447" s="21"/>
      <c r="G447" s="21"/>
      <c r="H447" s="27"/>
      <c r="I447" s="27"/>
      <c r="J447" s="27"/>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row>
    <row r="448" spans="1:77" ht="13">
      <c r="A448" s="21"/>
      <c r="B448" s="21"/>
      <c r="C448" s="21"/>
      <c r="D448" s="21"/>
      <c r="E448" s="21"/>
      <c r="F448" s="21"/>
      <c r="G448" s="21"/>
      <c r="H448" s="27"/>
      <c r="I448" s="27"/>
      <c r="J448" s="27"/>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row>
    <row r="449" spans="1:77" ht="13">
      <c r="A449" s="21"/>
      <c r="B449" s="21"/>
      <c r="C449" s="21"/>
      <c r="D449" s="21"/>
      <c r="E449" s="21"/>
      <c r="F449" s="21"/>
      <c r="G449" s="21"/>
      <c r="H449" s="27"/>
      <c r="I449" s="27"/>
      <c r="J449" s="27"/>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row>
    <row r="450" spans="1:77" ht="13">
      <c r="A450" s="21"/>
      <c r="B450" s="21"/>
      <c r="C450" s="21"/>
      <c r="D450" s="21"/>
      <c r="E450" s="21"/>
      <c r="F450" s="21"/>
      <c r="G450" s="21"/>
      <c r="H450" s="27"/>
      <c r="I450" s="27"/>
      <c r="J450" s="27"/>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row>
    <row r="451" spans="1:77" ht="13">
      <c r="A451" s="21"/>
      <c r="B451" s="21"/>
      <c r="C451" s="21"/>
      <c r="D451" s="21"/>
      <c r="E451" s="21"/>
      <c r="F451" s="21"/>
      <c r="G451" s="21"/>
      <c r="H451" s="27"/>
      <c r="I451" s="27"/>
      <c r="J451" s="27"/>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row>
    <row r="452" spans="1:77" ht="13">
      <c r="A452" s="21"/>
      <c r="B452" s="21"/>
      <c r="C452" s="21"/>
      <c r="D452" s="21"/>
      <c r="E452" s="21"/>
      <c r="F452" s="21"/>
      <c r="G452" s="21"/>
      <c r="H452" s="27"/>
      <c r="I452" s="27"/>
      <c r="J452" s="27"/>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row>
    <row r="453" spans="1:77" ht="13">
      <c r="A453" s="21"/>
      <c r="B453" s="21"/>
      <c r="C453" s="21"/>
      <c r="D453" s="21"/>
      <c r="E453" s="21"/>
      <c r="F453" s="21"/>
      <c r="G453" s="21"/>
      <c r="H453" s="27"/>
      <c r="I453" s="27"/>
      <c r="J453" s="27"/>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row>
    <row r="454" spans="1:77" ht="13">
      <c r="A454" s="21"/>
      <c r="B454" s="21"/>
      <c r="C454" s="21"/>
      <c r="D454" s="21"/>
      <c r="E454" s="21"/>
      <c r="F454" s="21"/>
      <c r="G454" s="21"/>
      <c r="H454" s="27"/>
      <c r="I454" s="27"/>
      <c r="J454" s="27"/>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row>
    <row r="455" spans="1:77" ht="13">
      <c r="A455" s="21"/>
      <c r="B455" s="21"/>
      <c r="C455" s="21"/>
      <c r="D455" s="21"/>
      <c r="E455" s="21"/>
      <c r="F455" s="21"/>
      <c r="G455" s="21"/>
      <c r="H455" s="27"/>
      <c r="I455" s="27"/>
      <c r="J455" s="27"/>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row>
    <row r="456" spans="1:77" ht="13">
      <c r="A456" s="21"/>
      <c r="B456" s="21"/>
      <c r="C456" s="21"/>
      <c r="D456" s="21"/>
      <c r="E456" s="21"/>
      <c r="F456" s="21"/>
      <c r="G456" s="21"/>
      <c r="H456" s="27"/>
      <c r="I456" s="27"/>
      <c r="J456" s="27"/>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row>
    <row r="457" spans="1:77" ht="13">
      <c r="A457" s="21"/>
      <c r="B457" s="21"/>
      <c r="C457" s="21"/>
      <c r="D457" s="21"/>
      <c r="E457" s="21"/>
      <c r="F457" s="21"/>
      <c r="G457" s="21"/>
      <c r="H457" s="27"/>
      <c r="I457" s="27"/>
      <c r="J457" s="27"/>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row>
    <row r="458" spans="1:77" ht="13">
      <c r="A458" s="21"/>
      <c r="B458" s="21"/>
      <c r="C458" s="21"/>
      <c r="D458" s="21"/>
      <c r="E458" s="21"/>
      <c r="F458" s="21"/>
      <c r="G458" s="21"/>
      <c r="H458" s="27"/>
      <c r="I458" s="27"/>
      <c r="J458" s="27"/>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row>
    <row r="459" spans="1:77" ht="13">
      <c r="A459" s="21"/>
      <c r="B459" s="21"/>
      <c r="C459" s="21"/>
      <c r="D459" s="21"/>
      <c r="E459" s="21"/>
      <c r="F459" s="21"/>
      <c r="G459" s="21"/>
      <c r="H459" s="27"/>
      <c r="I459" s="27"/>
      <c r="J459" s="27"/>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row>
    <row r="460" spans="1:77" ht="13">
      <c r="A460" s="21"/>
      <c r="B460" s="21"/>
      <c r="C460" s="21"/>
      <c r="D460" s="21"/>
      <c r="E460" s="21"/>
      <c r="F460" s="21"/>
      <c r="G460" s="21"/>
      <c r="H460" s="27"/>
      <c r="I460" s="27"/>
      <c r="J460" s="27"/>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row>
    <row r="461" spans="1:77" ht="13">
      <c r="A461" s="21"/>
      <c r="B461" s="21"/>
      <c r="C461" s="21"/>
      <c r="D461" s="21"/>
      <c r="E461" s="21"/>
      <c r="F461" s="21"/>
      <c r="G461" s="21"/>
      <c r="H461" s="27"/>
      <c r="I461" s="27"/>
      <c r="J461" s="27"/>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row>
    <row r="462" spans="1:77" ht="13">
      <c r="A462" s="21"/>
      <c r="B462" s="21"/>
      <c r="C462" s="21"/>
      <c r="D462" s="21"/>
      <c r="E462" s="21"/>
      <c r="F462" s="21"/>
      <c r="G462" s="21"/>
      <c r="H462" s="27"/>
      <c r="I462" s="27"/>
      <c r="J462" s="27"/>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row>
    <row r="463" spans="1:77" ht="13">
      <c r="A463" s="21"/>
      <c r="B463" s="21"/>
      <c r="C463" s="21"/>
      <c r="D463" s="21"/>
      <c r="E463" s="21"/>
      <c r="F463" s="21"/>
      <c r="G463" s="21"/>
      <c r="H463" s="27"/>
      <c r="I463" s="27"/>
      <c r="J463" s="27"/>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row>
    <row r="464" spans="1:77" ht="13">
      <c r="A464" s="21"/>
      <c r="B464" s="21"/>
      <c r="C464" s="21"/>
      <c r="D464" s="21"/>
      <c r="E464" s="21"/>
      <c r="F464" s="21"/>
      <c r="G464" s="21"/>
      <c r="H464" s="27"/>
      <c r="I464" s="27"/>
      <c r="J464" s="27"/>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row>
    <row r="465" spans="1:77" ht="13">
      <c r="A465" s="21"/>
      <c r="B465" s="21"/>
      <c r="C465" s="21"/>
      <c r="D465" s="21"/>
      <c r="E465" s="21"/>
      <c r="F465" s="21"/>
      <c r="G465" s="21"/>
      <c r="H465" s="27"/>
      <c r="I465" s="27"/>
      <c r="J465" s="27"/>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row>
    <row r="466" spans="1:77" ht="13">
      <c r="A466" s="21"/>
      <c r="B466" s="21"/>
      <c r="C466" s="21"/>
      <c r="D466" s="21"/>
      <c r="E466" s="21"/>
      <c r="F466" s="21"/>
      <c r="G466" s="21"/>
      <c r="H466" s="27"/>
      <c r="I466" s="27"/>
      <c r="J466" s="27"/>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row>
    <row r="467" spans="1:77" ht="13">
      <c r="A467" s="21"/>
      <c r="B467" s="21"/>
      <c r="C467" s="21"/>
      <c r="D467" s="21"/>
      <c r="E467" s="21"/>
      <c r="F467" s="21"/>
      <c r="G467" s="21"/>
      <c r="H467" s="27"/>
      <c r="I467" s="27"/>
      <c r="J467" s="27"/>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row>
    <row r="468" spans="1:77" ht="13">
      <c r="A468" s="21"/>
      <c r="B468" s="21"/>
      <c r="C468" s="21"/>
      <c r="D468" s="21"/>
      <c r="E468" s="21"/>
      <c r="F468" s="21"/>
      <c r="G468" s="21"/>
      <c r="H468" s="27"/>
      <c r="I468" s="27"/>
      <c r="J468" s="27"/>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row>
    <row r="469" spans="1:77" ht="13">
      <c r="A469" s="21"/>
      <c r="B469" s="21"/>
      <c r="C469" s="21"/>
      <c r="D469" s="21"/>
      <c r="E469" s="21"/>
      <c r="F469" s="21"/>
      <c r="G469" s="21"/>
      <c r="H469" s="27"/>
      <c r="I469" s="27"/>
      <c r="J469" s="27"/>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row>
    <row r="470" spans="1:77" ht="13">
      <c r="A470" s="21"/>
      <c r="B470" s="21"/>
      <c r="C470" s="21"/>
      <c r="D470" s="21"/>
      <c r="E470" s="21"/>
      <c r="F470" s="21"/>
      <c r="G470" s="21"/>
      <c r="H470" s="27"/>
      <c r="I470" s="27"/>
      <c r="J470" s="27"/>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row>
    <row r="471" spans="1:77" ht="13">
      <c r="A471" s="21"/>
      <c r="B471" s="21"/>
      <c r="C471" s="21"/>
      <c r="D471" s="21"/>
      <c r="E471" s="21"/>
      <c r="F471" s="21"/>
      <c r="G471" s="21"/>
      <c r="H471" s="27"/>
      <c r="I471" s="27"/>
      <c r="J471" s="27"/>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row>
    <row r="472" spans="1:77" ht="13">
      <c r="A472" s="21"/>
      <c r="B472" s="21"/>
      <c r="C472" s="21"/>
      <c r="D472" s="21"/>
      <c r="E472" s="21"/>
      <c r="F472" s="21"/>
      <c r="G472" s="21"/>
      <c r="H472" s="27"/>
      <c r="I472" s="27"/>
      <c r="J472" s="27"/>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row>
    <row r="473" spans="1:77" ht="13">
      <c r="A473" s="21"/>
      <c r="B473" s="21"/>
      <c r="C473" s="21"/>
      <c r="D473" s="21"/>
      <c r="E473" s="21"/>
      <c r="F473" s="21"/>
      <c r="G473" s="21"/>
      <c r="H473" s="27"/>
      <c r="I473" s="27"/>
      <c r="J473" s="27"/>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row>
    <row r="474" spans="1:77" ht="13">
      <c r="A474" s="21"/>
      <c r="B474" s="21"/>
      <c r="C474" s="21"/>
      <c r="D474" s="21"/>
      <c r="E474" s="21"/>
      <c r="F474" s="21"/>
      <c r="G474" s="21"/>
      <c r="H474" s="27"/>
      <c r="I474" s="27"/>
      <c r="J474" s="27"/>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row>
    <row r="475" spans="1:77" ht="13">
      <c r="A475" s="21"/>
      <c r="B475" s="21"/>
      <c r="C475" s="21"/>
      <c r="D475" s="21"/>
      <c r="E475" s="21"/>
      <c r="F475" s="21"/>
      <c r="G475" s="21"/>
      <c r="H475" s="27"/>
      <c r="I475" s="27"/>
      <c r="J475" s="27"/>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row>
    <row r="476" spans="1:77" ht="13">
      <c r="A476" s="21"/>
      <c r="B476" s="21"/>
      <c r="C476" s="21"/>
      <c r="D476" s="21"/>
      <c r="E476" s="21"/>
      <c r="F476" s="21"/>
      <c r="G476" s="21"/>
      <c r="H476" s="27"/>
      <c r="I476" s="27"/>
      <c r="J476" s="27"/>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row>
    <row r="477" spans="1:77" ht="13">
      <c r="A477" s="21"/>
      <c r="B477" s="21"/>
      <c r="C477" s="21"/>
      <c r="D477" s="21"/>
      <c r="E477" s="21"/>
      <c r="F477" s="21"/>
      <c r="G477" s="21"/>
      <c r="H477" s="27"/>
      <c r="I477" s="27"/>
      <c r="J477" s="27"/>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row>
    <row r="478" spans="1:77" ht="13">
      <c r="A478" s="21"/>
      <c r="B478" s="21"/>
      <c r="C478" s="21"/>
      <c r="D478" s="21"/>
      <c r="E478" s="21"/>
      <c r="F478" s="21"/>
      <c r="G478" s="21"/>
      <c r="H478" s="27"/>
      <c r="I478" s="27"/>
      <c r="J478" s="27"/>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row>
    <row r="479" spans="1:77" ht="13">
      <c r="A479" s="21"/>
      <c r="B479" s="21"/>
      <c r="C479" s="21"/>
      <c r="D479" s="21"/>
      <c r="E479" s="21"/>
      <c r="F479" s="21"/>
      <c r="G479" s="21"/>
      <c r="H479" s="27"/>
      <c r="I479" s="27"/>
      <c r="J479" s="27"/>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row>
    <row r="480" spans="1:77" ht="13">
      <c r="A480" s="21"/>
      <c r="B480" s="21"/>
      <c r="C480" s="21"/>
      <c r="D480" s="21"/>
      <c r="E480" s="21"/>
      <c r="F480" s="21"/>
      <c r="G480" s="21"/>
      <c r="H480" s="27"/>
      <c r="I480" s="27"/>
      <c r="J480" s="27"/>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row>
    <row r="481" spans="1:77" ht="13">
      <c r="A481" s="21"/>
      <c r="B481" s="21"/>
      <c r="C481" s="21"/>
      <c r="D481" s="21"/>
      <c r="E481" s="21"/>
      <c r="F481" s="21"/>
      <c r="G481" s="21"/>
      <c r="H481" s="27"/>
      <c r="I481" s="27"/>
      <c r="J481" s="27"/>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row>
    <row r="482" spans="1:77" ht="13">
      <c r="A482" s="21"/>
      <c r="B482" s="21"/>
      <c r="C482" s="21"/>
      <c r="D482" s="21"/>
      <c r="E482" s="21"/>
      <c r="F482" s="21"/>
      <c r="G482" s="21"/>
      <c r="H482" s="27"/>
      <c r="I482" s="27"/>
      <c r="J482" s="27"/>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row>
    <row r="483" spans="1:77" ht="13">
      <c r="A483" s="21"/>
      <c r="B483" s="21"/>
      <c r="C483" s="21"/>
      <c r="D483" s="21"/>
      <c r="E483" s="21"/>
      <c r="F483" s="21"/>
      <c r="G483" s="21"/>
      <c r="H483" s="27"/>
      <c r="I483" s="27"/>
      <c r="J483" s="27"/>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row>
    <row r="484" spans="1:77" ht="13">
      <c r="A484" s="21"/>
      <c r="B484" s="21"/>
      <c r="C484" s="21"/>
      <c r="D484" s="21"/>
      <c r="E484" s="21"/>
      <c r="F484" s="21"/>
      <c r="G484" s="21"/>
      <c r="H484" s="27"/>
      <c r="I484" s="27"/>
      <c r="J484" s="27"/>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row>
    <row r="485" spans="1:77" ht="13">
      <c r="A485" s="21"/>
      <c r="B485" s="21"/>
      <c r="C485" s="21"/>
      <c r="D485" s="21"/>
      <c r="E485" s="21"/>
      <c r="F485" s="21"/>
      <c r="G485" s="21"/>
      <c r="H485" s="27"/>
      <c r="I485" s="27"/>
      <c r="J485" s="27"/>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row>
    <row r="486" spans="1:77" ht="13">
      <c r="A486" s="21"/>
      <c r="B486" s="21"/>
      <c r="C486" s="21"/>
      <c r="D486" s="21"/>
      <c r="E486" s="21"/>
      <c r="F486" s="21"/>
      <c r="G486" s="21"/>
      <c r="H486" s="27"/>
      <c r="I486" s="27"/>
      <c r="J486" s="27"/>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row>
    <row r="487" spans="1:77" ht="13">
      <c r="A487" s="21"/>
      <c r="B487" s="21"/>
      <c r="C487" s="21"/>
      <c r="D487" s="21"/>
      <c r="E487" s="21"/>
      <c r="F487" s="21"/>
      <c r="G487" s="21"/>
      <c r="H487" s="27"/>
      <c r="I487" s="27"/>
      <c r="J487" s="27"/>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row>
    <row r="488" spans="1:77" ht="13">
      <c r="A488" s="21"/>
      <c r="B488" s="21"/>
      <c r="C488" s="21"/>
      <c r="D488" s="21"/>
      <c r="E488" s="21"/>
      <c r="F488" s="21"/>
      <c r="G488" s="21"/>
      <c r="H488" s="27"/>
      <c r="I488" s="27"/>
      <c r="J488" s="27"/>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row>
    <row r="489" spans="1:77" ht="13">
      <c r="A489" s="21"/>
      <c r="B489" s="21"/>
      <c r="C489" s="21"/>
      <c r="D489" s="21"/>
      <c r="E489" s="21"/>
      <c r="F489" s="21"/>
      <c r="G489" s="21"/>
      <c r="H489" s="27"/>
      <c r="I489" s="27"/>
      <c r="J489" s="27"/>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row>
    <row r="490" spans="1:77" ht="13">
      <c r="A490" s="21"/>
      <c r="B490" s="21"/>
      <c r="C490" s="21"/>
      <c r="D490" s="21"/>
      <c r="E490" s="21"/>
      <c r="F490" s="21"/>
      <c r="G490" s="21"/>
      <c r="H490" s="27"/>
      <c r="I490" s="27"/>
      <c r="J490" s="27"/>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row>
    <row r="491" spans="1:77" ht="13">
      <c r="A491" s="21"/>
      <c r="B491" s="21"/>
      <c r="C491" s="21"/>
      <c r="D491" s="21"/>
      <c r="E491" s="21"/>
      <c r="F491" s="21"/>
      <c r="G491" s="21"/>
      <c r="H491" s="27"/>
      <c r="I491" s="27"/>
      <c r="J491" s="27"/>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row>
    <row r="492" spans="1:77" ht="13">
      <c r="A492" s="21"/>
      <c r="B492" s="21"/>
      <c r="C492" s="21"/>
      <c r="D492" s="21"/>
      <c r="E492" s="21"/>
      <c r="F492" s="21"/>
      <c r="G492" s="21"/>
      <c r="H492" s="27"/>
      <c r="I492" s="27"/>
      <c r="J492" s="27"/>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row>
    <row r="493" spans="1:77" ht="13">
      <c r="A493" s="21"/>
      <c r="B493" s="21"/>
      <c r="C493" s="21"/>
      <c r="D493" s="21"/>
      <c r="E493" s="21"/>
      <c r="F493" s="21"/>
      <c r="G493" s="21"/>
      <c r="H493" s="27"/>
      <c r="I493" s="27"/>
      <c r="J493" s="27"/>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row>
    <row r="494" spans="1:77" ht="13">
      <c r="A494" s="21"/>
      <c r="B494" s="21"/>
      <c r="C494" s="21"/>
      <c r="D494" s="21"/>
      <c r="E494" s="21"/>
      <c r="F494" s="21"/>
      <c r="G494" s="21"/>
      <c r="H494" s="27"/>
      <c r="I494" s="27"/>
      <c r="J494" s="27"/>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row>
    <row r="495" spans="1:77" ht="13">
      <c r="A495" s="21"/>
      <c r="B495" s="21"/>
      <c r="C495" s="21"/>
      <c r="D495" s="21"/>
      <c r="E495" s="21"/>
      <c r="F495" s="21"/>
      <c r="G495" s="21"/>
      <c r="H495" s="27"/>
      <c r="I495" s="27"/>
      <c r="J495" s="27"/>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row>
    <row r="496" spans="1:77" ht="13">
      <c r="A496" s="21"/>
      <c r="B496" s="21"/>
      <c r="C496" s="21"/>
      <c r="D496" s="21"/>
      <c r="E496" s="21"/>
      <c r="F496" s="21"/>
      <c r="G496" s="21"/>
      <c r="H496" s="27"/>
      <c r="I496" s="27"/>
      <c r="J496" s="27"/>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row>
    <row r="497" spans="1:77" ht="13">
      <c r="A497" s="21"/>
      <c r="B497" s="21"/>
      <c r="C497" s="21"/>
      <c r="D497" s="21"/>
      <c r="E497" s="21"/>
      <c r="F497" s="21"/>
      <c r="G497" s="21"/>
      <c r="H497" s="27"/>
      <c r="I497" s="27"/>
      <c r="J497" s="27"/>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row>
    <row r="498" spans="1:77" ht="13">
      <c r="A498" s="21"/>
      <c r="B498" s="21"/>
      <c r="C498" s="21"/>
      <c r="D498" s="21"/>
      <c r="E498" s="21"/>
      <c r="F498" s="21"/>
      <c r="G498" s="21"/>
      <c r="H498" s="27"/>
      <c r="I498" s="27"/>
      <c r="J498" s="27"/>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row>
    <row r="499" spans="1:77" ht="13">
      <c r="A499" s="21"/>
      <c r="B499" s="21"/>
      <c r="C499" s="21"/>
      <c r="D499" s="21"/>
      <c r="E499" s="21"/>
      <c r="F499" s="21"/>
      <c r="G499" s="21"/>
      <c r="H499" s="27"/>
      <c r="I499" s="27"/>
      <c r="J499" s="27"/>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row>
    <row r="500" spans="1:77" ht="13">
      <c r="A500" s="21"/>
      <c r="B500" s="21"/>
      <c r="C500" s="21"/>
      <c r="D500" s="21"/>
      <c r="E500" s="21"/>
      <c r="F500" s="21"/>
      <c r="G500" s="21"/>
      <c r="H500" s="27"/>
      <c r="I500" s="27"/>
      <c r="J500" s="27"/>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row>
    <row r="501" spans="1:77" ht="13">
      <c r="A501" s="21"/>
      <c r="B501" s="21"/>
      <c r="C501" s="21"/>
      <c r="D501" s="21"/>
      <c r="E501" s="21"/>
      <c r="F501" s="21"/>
      <c r="G501" s="21"/>
      <c r="H501" s="27"/>
      <c r="I501" s="27"/>
      <c r="J501" s="27"/>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row>
    <row r="502" spans="1:77" ht="13">
      <c r="A502" s="21"/>
      <c r="B502" s="21"/>
      <c r="C502" s="21"/>
      <c r="D502" s="21"/>
      <c r="E502" s="21"/>
      <c r="F502" s="21"/>
      <c r="G502" s="21"/>
      <c r="H502" s="27"/>
      <c r="I502" s="27"/>
      <c r="J502" s="27"/>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row>
    <row r="503" spans="1:77" ht="13">
      <c r="A503" s="21"/>
      <c r="B503" s="21"/>
      <c r="C503" s="21"/>
      <c r="D503" s="21"/>
      <c r="E503" s="21"/>
      <c r="F503" s="21"/>
      <c r="G503" s="21"/>
      <c r="H503" s="27"/>
      <c r="I503" s="27"/>
      <c r="J503" s="27"/>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row>
    <row r="504" spans="1:77" ht="13">
      <c r="A504" s="21"/>
      <c r="B504" s="21"/>
      <c r="C504" s="21"/>
      <c r="D504" s="21"/>
      <c r="E504" s="21"/>
      <c r="F504" s="21"/>
      <c r="G504" s="21"/>
      <c r="H504" s="27"/>
      <c r="I504" s="27"/>
      <c r="J504" s="27"/>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row>
    <row r="505" spans="1:77" ht="13">
      <c r="A505" s="21"/>
      <c r="B505" s="21"/>
      <c r="C505" s="21"/>
      <c r="D505" s="21"/>
      <c r="E505" s="21"/>
      <c r="F505" s="21"/>
      <c r="G505" s="21"/>
      <c r="H505" s="27"/>
      <c r="I505" s="27"/>
      <c r="J505" s="27"/>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row>
    <row r="506" spans="1:77" ht="13">
      <c r="A506" s="21"/>
      <c r="B506" s="21"/>
      <c r="C506" s="21"/>
      <c r="D506" s="21"/>
      <c r="E506" s="21"/>
      <c r="F506" s="21"/>
      <c r="G506" s="21"/>
      <c r="H506" s="27"/>
      <c r="I506" s="27"/>
      <c r="J506" s="27"/>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row>
    <row r="507" spans="1:77" ht="13">
      <c r="A507" s="21"/>
      <c r="B507" s="21"/>
      <c r="C507" s="21"/>
      <c r="D507" s="21"/>
      <c r="E507" s="21"/>
      <c r="F507" s="21"/>
      <c r="G507" s="21"/>
      <c r="H507" s="27"/>
      <c r="I507" s="27"/>
      <c r="J507" s="27"/>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row>
    <row r="508" spans="1:77" ht="13">
      <c r="A508" s="21"/>
      <c r="B508" s="21"/>
      <c r="C508" s="21"/>
      <c r="D508" s="21"/>
      <c r="E508" s="21"/>
      <c r="F508" s="21"/>
      <c r="G508" s="21"/>
      <c r="H508" s="27"/>
      <c r="I508" s="27"/>
      <c r="J508" s="27"/>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row>
    <row r="509" spans="1:77" ht="13">
      <c r="A509" s="21"/>
      <c r="B509" s="21"/>
      <c r="C509" s="21"/>
      <c r="D509" s="21"/>
      <c r="E509" s="21"/>
      <c r="F509" s="21"/>
      <c r="G509" s="21"/>
      <c r="H509" s="27"/>
      <c r="I509" s="27"/>
      <c r="J509" s="27"/>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row>
    <row r="510" spans="1:77" ht="13">
      <c r="A510" s="21"/>
      <c r="B510" s="21"/>
      <c r="C510" s="21"/>
      <c r="D510" s="21"/>
      <c r="E510" s="21"/>
      <c r="F510" s="21"/>
      <c r="G510" s="21"/>
      <c r="H510" s="27"/>
      <c r="I510" s="27"/>
      <c r="J510" s="27"/>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row>
    <row r="511" spans="1:77" ht="13">
      <c r="A511" s="21"/>
      <c r="B511" s="21"/>
      <c r="C511" s="21"/>
      <c r="D511" s="21"/>
      <c r="E511" s="21"/>
      <c r="F511" s="21"/>
      <c r="G511" s="21"/>
      <c r="H511" s="27"/>
      <c r="I511" s="27"/>
      <c r="J511" s="27"/>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row>
    <row r="512" spans="1:77" ht="13">
      <c r="A512" s="21"/>
      <c r="B512" s="21"/>
      <c r="C512" s="21"/>
      <c r="D512" s="21"/>
      <c r="E512" s="21"/>
      <c r="F512" s="21"/>
      <c r="G512" s="21"/>
      <c r="H512" s="27"/>
      <c r="I512" s="27"/>
      <c r="J512" s="27"/>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row>
    <row r="513" spans="1:77" ht="13">
      <c r="A513" s="21"/>
      <c r="B513" s="21"/>
      <c r="C513" s="21"/>
      <c r="D513" s="21"/>
      <c r="E513" s="21"/>
      <c r="F513" s="21"/>
      <c r="G513" s="21"/>
      <c r="H513" s="27"/>
      <c r="I513" s="27"/>
      <c r="J513" s="27"/>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row>
    <row r="514" spans="1:77" ht="13">
      <c r="A514" s="21"/>
      <c r="B514" s="21"/>
      <c r="C514" s="21"/>
      <c r="D514" s="21"/>
      <c r="E514" s="21"/>
      <c r="F514" s="21"/>
      <c r="G514" s="21"/>
      <c r="H514" s="27"/>
      <c r="I514" s="27"/>
      <c r="J514" s="27"/>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row>
    <row r="515" spans="1:77" ht="13">
      <c r="A515" s="21"/>
      <c r="B515" s="21"/>
      <c r="C515" s="21"/>
      <c r="D515" s="21"/>
      <c r="E515" s="21"/>
      <c r="F515" s="21"/>
      <c r="G515" s="21"/>
      <c r="H515" s="27"/>
      <c r="I515" s="27"/>
      <c r="J515" s="27"/>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row>
    <row r="516" spans="1:77" ht="13">
      <c r="A516" s="21"/>
      <c r="B516" s="21"/>
      <c r="C516" s="21"/>
      <c r="D516" s="21"/>
      <c r="E516" s="21"/>
      <c r="F516" s="21"/>
      <c r="G516" s="21"/>
      <c r="H516" s="27"/>
      <c r="I516" s="27"/>
      <c r="J516" s="27"/>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row>
    <row r="517" spans="1:77" ht="13">
      <c r="A517" s="21"/>
      <c r="B517" s="21"/>
      <c r="C517" s="21"/>
      <c r="D517" s="21"/>
      <c r="E517" s="21"/>
      <c r="F517" s="21"/>
      <c r="G517" s="21"/>
      <c r="H517" s="27"/>
      <c r="I517" s="27"/>
      <c r="J517" s="27"/>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row>
    <row r="518" spans="1:77" ht="13">
      <c r="A518" s="21"/>
      <c r="B518" s="21"/>
      <c r="C518" s="21"/>
      <c r="D518" s="21"/>
      <c r="E518" s="21"/>
      <c r="F518" s="21"/>
      <c r="G518" s="21"/>
      <c r="H518" s="27"/>
      <c r="I518" s="27"/>
      <c r="J518" s="27"/>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row>
    <row r="519" spans="1:77" ht="13">
      <c r="A519" s="21"/>
      <c r="B519" s="21"/>
      <c r="C519" s="21"/>
      <c r="D519" s="21"/>
      <c r="E519" s="21"/>
      <c r="F519" s="21"/>
      <c r="G519" s="21"/>
      <c r="H519" s="27"/>
      <c r="I519" s="27"/>
      <c r="J519" s="27"/>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row>
    <row r="520" spans="1:77" ht="13">
      <c r="A520" s="21"/>
      <c r="B520" s="21"/>
      <c r="C520" s="21"/>
      <c r="D520" s="21"/>
      <c r="E520" s="21"/>
      <c r="F520" s="21"/>
      <c r="G520" s="21"/>
      <c r="H520" s="27"/>
      <c r="I520" s="27"/>
      <c r="J520" s="27"/>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row>
    <row r="521" spans="1:77" ht="13">
      <c r="A521" s="21"/>
      <c r="B521" s="21"/>
      <c r="C521" s="21"/>
      <c r="D521" s="21"/>
      <c r="E521" s="21"/>
      <c r="F521" s="21"/>
      <c r="G521" s="21"/>
      <c r="H521" s="27"/>
      <c r="I521" s="27"/>
      <c r="J521" s="27"/>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row>
    <row r="522" spans="1:77" ht="13">
      <c r="A522" s="21"/>
      <c r="B522" s="21"/>
      <c r="C522" s="21"/>
      <c r="D522" s="21"/>
      <c r="E522" s="21"/>
      <c r="F522" s="21"/>
      <c r="G522" s="21"/>
      <c r="H522" s="27"/>
      <c r="I522" s="27"/>
      <c r="J522" s="27"/>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row>
    <row r="523" spans="1:77" ht="13">
      <c r="A523" s="21"/>
      <c r="B523" s="21"/>
      <c r="C523" s="21"/>
      <c r="D523" s="21"/>
      <c r="E523" s="21"/>
      <c r="F523" s="21"/>
      <c r="G523" s="21"/>
      <c r="H523" s="27"/>
      <c r="I523" s="27"/>
      <c r="J523" s="27"/>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row>
    <row r="524" spans="1:77" ht="13">
      <c r="A524" s="21"/>
      <c r="B524" s="21"/>
      <c r="C524" s="21"/>
      <c r="D524" s="21"/>
      <c r="E524" s="21"/>
      <c r="F524" s="21"/>
      <c r="G524" s="21"/>
      <c r="H524" s="27"/>
      <c r="I524" s="27"/>
      <c r="J524" s="27"/>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row>
    <row r="525" spans="1:77" ht="13">
      <c r="A525" s="21"/>
      <c r="B525" s="21"/>
      <c r="C525" s="21"/>
      <c r="D525" s="21"/>
      <c r="E525" s="21"/>
      <c r="F525" s="21"/>
      <c r="G525" s="21"/>
      <c r="H525" s="27"/>
      <c r="I525" s="27"/>
      <c r="J525" s="27"/>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row>
    <row r="526" spans="1:77" ht="13">
      <c r="A526" s="21"/>
      <c r="B526" s="21"/>
      <c r="C526" s="21"/>
      <c r="D526" s="21"/>
      <c r="E526" s="21"/>
      <c r="F526" s="21"/>
      <c r="G526" s="21"/>
      <c r="H526" s="27"/>
      <c r="I526" s="27"/>
      <c r="J526" s="27"/>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row>
    <row r="527" spans="1:77" ht="13">
      <c r="A527" s="21"/>
      <c r="B527" s="21"/>
      <c r="C527" s="21"/>
      <c r="D527" s="21"/>
      <c r="E527" s="21"/>
      <c r="F527" s="21"/>
      <c r="G527" s="21"/>
      <c r="H527" s="27"/>
      <c r="I527" s="27"/>
      <c r="J527" s="27"/>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row>
    <row r="528" spans="1:77" ht="13">
      <c r="A528" s="21"/>
      <c r="B528" s="21"/>
      <c r="C528" s="21"/>
      <c r="D528" s="21"/>
      <c r="E528" s="21"/>
      <c r="F528" s="21"/>
      <c r="G528" s="21"/>
      <c r="H528" s="27"/>
      <c r="I528" s="27"/>
      <c r="J528" s="27"/>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row>
    <row r="529" spans="1:77" ht="13">
      <c r="A529" s="21"/>
      <c r="B529" s="21"/>
      <c r="C529" s="21"/>
      <c r="D529" s="21"/>
      <c r="E529" s="21"/>
      <c r="F529" s="21"/>
      <c r="G529" s="21"/>
      <c r="H529" s="27"/>
      <c r="I529" s="27"/>
      <c r="J529" s="27"/>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row>
    <row r="530" spans="1:77" ht="13">
      <c r="A530" s="21"/>
      <c r="B530" s="21"/>
      <c r="C530" s="21"/>
      <c r="D530" s="21"/>
      <c r="E530" s="21"/>
      <c r="F530" s="21"/>
      <c r="G530" s="21"/>
      <c r="H530" s="27"/>
      <c r="I530" s="27"/>
      <c r="J530" s="27"/>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row>
    <row r="531" spans="1:77" ht="13">
      <c r="A531" s="21"/>
      <c r="B531" s="21"/>
      <c r="C531" s="21"/>
      <c r="D531" s="21"/>
      <c r="E531" s="21"/>
      <c r="F531" s="21"/>
      <c r="G531" s="21"/>
      <c r="H531" s="27"/>
      <c r="I531" s="27"/>
      <c r="J531" s="27"/>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row>
    <row r="532" spans="1:77" ht="13">
      <c r="A532" s="21"/>
      <c r="B532" s="21"/>
      <c r="C532" s="21"/>
      <c r="D532" s="21"/>
      <c r="E532" s="21"/>
      <c r="F532" s="21"/>
      <c r="G532" s="21"/>
      <c r="H532" s="27"/>
      <c r="I532" s="27"/>
      <c r="J532" s="27"/>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row>
    <row r="533" spans="1:77" ht="13">
      <c r="A533" s="21"/>
      <c r="B533" s="21"/>
      <c r="C533" s="21"/>
      <c r="D533" s="21"/>
      <c r="E533" s="21"/>
      <c r="F533" s="21"/>
      <c r="G533" s="21"/>
      <c r="H533" s="27"/>
      <c r="I533" s="27"/>
      <c r="J533" s="27"/>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row>
    <row r="534" spans="1:77" ht="13">
      <c r="A534" s="21"/>
      <c r="B534" s="21"/>
      <c r="C534" s="21"/>
      <c r="D534" s="21"/>
      <c r="E534" s="21"/>
      <c r="F534" s="21"/>
      <c r="G534" s="21"/>
      <c r="H534" s="27"/>
      <c r="I534" s="27"/>
      <c r="J534" s="27"/>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row>
    <row r="535" spans="1:77" ht="13">
      <c r="A535" s="21"/>
      <c r="B535" s="21"/>
      <c r="C535" s="21"/>
      <c r="D535" s="21"/>
      <c r="E535" s="21"/>
      <c r="F535" s="21"/>
      <c r="G535" s="21"/>
      <c r="H535" s="27"/>
      <c r="I535" s="27"/>
      <c r="J535" s="27"/>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row>
    <row r="536" spans="1:77" ht="13">
      <c r="A536" s="21"/>
      <c r="B536" s="21"/>
      <c r="C536" s="21"/>
      <c r="D536" s="21"/>
      <c r="E536" s="21"/>
      <c r="F536" s="21"/>
      <c r="G536" s="21"/>
      <c r="H536" s="27"/>
      <c r="I536" s="27"/>
      <c r="J536" s="27"/>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row>
    <row r="537" spans="1:77" ht="13">
      <c r="A537" s="21"/>
      <c r="B537" s="21"/>
      <c r="C537" s="21"/>
      <c r="D537" s="21"/>
      <c r="E537" s="21"/>
      <c r="F537" s="21"/>
      <c r="G537" s="21"/>
      <c r="H537" s="27"/>
      <c r="I537" s="27"/>
      <c r="J537" s="27"/>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row>
    <row r="538" spans="1:77" ht="13">
      <c r="A538" s="21"/>
      <c r="B538" s="21"/>
      <c r="C538" s="21"/>
      <c r="D538" s="21"/>
      <c r="E538" s="21"/>
      <c r="F538" s="21"/>
      <c r="G538" s="21"/>
      <c r="H538" s="27"/>
      <c r="I538" s="27"/>
      <c r="J538" s="27"/>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row>
    <row r="539" spans="1:77" ht="13">
      <c r="A539" s="21"/>
      <c r="B539" s="21"/>
      <c r="C539" s="21"/>
      <c r="D539" s="21"/>
      <c r="E539" s="21"/>
      <c r="F539" s="21"/>
      <c r="G539" s="21"/>
      <c r="H539" s="27"/>
      <c r="I539" s="27"/>
      <c r="J539" s="27"/>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row>
    <row r="540" spans="1:77" ht="13">
      <c r="A540" s="21"/>
      <c r="B540" s="21"/>
      <c r="C540" s="21"/>
      <c r="D540" s="21"/>
      <c r="E540" s="21"/>
      <c r="F540" s="21"/>
      <c r="G540" s="21"/>
      <c r="H540" s="27"/>
      <c r="I540" s="27"/>
      <c r="J540" s="27"/>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row>
    <row r="541" spans="1:77" ht="13">
      <c r="A541" s="21"/>
      <c r="B541" s="21"/>
      <c r="C541" s="21"/>
      <c r="D541" s="21"/>
      <c r="E541" s="21"/>
      <c r="F541" s="21"/>
      <c r="G541" s="21"/>
      <c r="H541" s="27"/>
      <c r="I541" s="27"/>
      <c r="J541" s="27"/>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row>
    <row r="542" spans="1:77" ht="13">
      <c r="A542" s="21"/>
      <c r="B542" s="21"/>
      <c r="C542" s="21"/>
      <c r="D542" s="21"/>
      <c r="E542" s="21"/>
      <c r="F542" s="21"/>
      <c r="G542" s="21"/>
      <c r="H542" s="27"/>
      <c r="I542" s="27"/>
      <c r="J542" s="27"/>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row>
    <row r="543" spans="1:77" ht="13">
      <c r="A543" s="21"/>
      <c r="B543" s="21"/>
      <c r="C543" s="21"/>
      <c r="D543" s="21"/>
      <c r="E543" s="21"/>
      <c r="F543" s="21"/>
      <c r="G543" s="21"/>
      <c r="H543" s="27"/>
      <c r="I543" s="27"/>
      <c r="J543" s="27"/>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row>
    <row r="544" spans="1:77" ht="13">
      <c r="A544" s="21"/>
      <c r="B544" s="21"/>
      <c r="C544" s="21"/>
      <c r="D544" s="21"/>
      <c r="E544" s="21"/>
      <c r="F544" s="21"/>
      <c r="G544" s="21"/>
      <c r="H544" s="27"/>
      <c r="I544" s="27"/>
      <c r="J544" s="27"/>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row>
    <row r="545" spans="1:77" ht="13">
      <c r="A545" s="21"/>
      <c r="B545" s="21"/>
      <c r="C545" s="21"/>
      <c r="D545" s="21"/>
      <c r="E545" s="21"/>
      <c r="F545" s="21"/>
      <c r="G545" s="21"/>
      <c r="H545" s="27"/>
      <c r="I545" s="27"/>
      <c r="J545" s="27"/>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row>
    <row r="546" spans="1:77" ht="13">
      <c r="A546" s="21"/>
      <c r="B546" s="21"/>
      <c r="C546" s="21"/>
      <c r="D546" s="21"/>
      <c r="E546" s="21"/>
      <c r="F546" s="21"/>
      <c r="G546" s="21"/>
      <c r="H546" s="27"/>
      <c r="I546" s="27"/>
      <c r="J546" s="27"/>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row>
    <row r="547" spans="1:77" ht="13">
      <c r="A547" s="21"/>
      <c r="B547" s="21"/>
      <c r="C547" s="21"/>
      <c r="D547" s="21"/>
      <c r="E547" s="21"/>
      <c r="F547" s="21"/>
      <c r="G547" s="21"/>
      <c r="H547" s="27"/>
      <c r="I547" s="27"/>
      <c r="J547" s="27"/>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row>
    <row r="548" spans="1:77" ht="13">
      <c r="A548" s="21"/>
      <c r="B548" s="21"/>
      <c r="C548" s="21"/>
      <c r="D548" s="21"/>
      <c r="E548" s="21"/>
      <c r="F548" s="21"/>
      <c r="G548" s="21"/>
      <c r="H548" s="27"/>
      <c r="I548" s="27"/>
      <c r="J548" s="27"/>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row>
    <row r="549" spans="1:77" ht="13">
      <c r="A549" s="21"/>
      <c r="B549" s="21"/>
      <c r="C549" s="21"/>
      <c r="D549" s="21"/>
      <c r="E549" s="21"/>
      <c r="F549" s="21"/>
      <c r="G549" s="21"/>
      <c r="H549" s="27"/>
      <c r="I549" s="27"/>
      <c r="J549" s="27"/>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row>
    <row r="550" spans="1:77" ht="13">
      <c r="A550" s="21"/>
      <c r="B550" s="21"/>
      <c r="C550" s="21"/>
      <c r="D550" s="21"/>
      <c r="E550" s="21"/>
      <c r="F550" s="21"/>
      <c r="G550" s="21"/>
      <c r="H550" s="27"/>
      <c r="I550" s="27"/>
      <c r="J550" s="27"/>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row>
    <row r="551" spans="1:77" ht="13">
      <c r="A551" s="21"/>
      <c r="B551" s="21"/>
      <c r="C551" s="21"/>
      <c r="D551" s="21"/>
      <c r="E551" s="21"/>
      <c r="F551" s="21"/>
      <c r="G551" s="21"/>
      <c r="H551" s="27"/>
      <c r="I551" s="27"/>
      <c r="J551" s="27"/>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row>
    <row r="552" spans="1:77" ht="13">
      <c r="A552" s="21"/>
      <c r="B552" s="21"/>
      <c r="C552" s="21"/>
      <c r="D552" s="21"/>
      <c r="E552" s="21"/>
      <c r="F552" s="21"/>
      <c r="G552" s="21"/>
      <c r="H552" s="27"/>
      <c r="I552" s="27"/>
      <c r="J552" s="27"/>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row>
    <row r="553" spans="1:77" ht="13">
      <c r="A553" s="21"/>
      <c r="B553" s="21"/>
      <c r="C553" s="21"/>
      <c r="D553" s="21"/>
      <c r="E553" s="21"/>
      <c r="F553" s="21"/>
      <c r="G553" s="21"/>
      <c r="H553" s="27"/>
      <c r="I553" s="27"/>
      <c r="J553" s="27"/>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row>
    <row r="554" spans="1:77" ht="13">
      <c r="A554" s="21"/>
      <c r="B554" s="21"/>
      <c r="C554" s="21"/>
      <c r="D554" s="21"/>
      <c r="E554" s="21"/>
      <c r="F554" s="21"/>
      <c r="G554" s="21"/>
      <c r="H554" s="27"/>
      <c r="I554" s="27"/>
      <c r="J554" s="27"/>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row>
    <row r="555" spans="1:77" ht="13">
      <c r="A555" s="21"/>
      <c r="B555" s="21"/>
      <c r="C555" s="21"/>
      <c r="D555" s="21"/>
      <c r="E555" s="21"/>
      <c r="F555" s="21"/>
      <c r="G555" s="21"/>
      <c r="H555" s="27"/>
      <c r="I555" s="27"/>
      <c r="J555" s="27"/>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row>
    <row r="556" spans="1:77" ht="13">
      <c r="A556" s="21"/>
      <c r="B556" s="21"/>
      <c r="C556" s="21"/>
      <c r="D556" s="21"/>
      <c r="E556" s="21"/>
      <c r="F556" s="21"/>
      <c r="G556" s="21"/>
      <c r="H556" s="27"/>
      <c r="I556" s="27"/>
      <c r="J556" s="27"/>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row>
    <row r="557" spans="1:77" ht="13">
      <c r="A557" s="21"/>
      <c r="B557" s="21"/>
      <c r="C557" s="21"/>
      <c r="D557" s="21"/>
      <c r="E557" s="21"/>
      <c r="F557" s="21"/>
      <c r="G557" s="21"/>
      <c r="H557" s="27"/>
      <c r="I557" s="27"/>
      <c r="J557" s="27"/>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row>
    <row r="558" spans="1:77" ht="13">
      <c r="A558" s="21"/>
      <c r="B558" s="21"/>
      <c r="C558" s="21"/>
      <c r="D558" s="21"/>
      <c r="E558" s="21"/>
      <c r="F558" s="21"/>
      <c r="G558" s="21"/>
      <c r="H558" s="27"/>
      <c r="I558" s="27"/>
      <c r="J558" s="27"/>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row>
    <row r="559" spans="1:77" ht="13">
      <c r="A559" s="21"/>
      <c r="B559" s="21"/>
      <c r="C559" s="21"/>
      <c r="D559" s="21"/>
      <c r="E559" s="21"/>
      <c r="F559" s="21"/>
      <c r="G559" s="21"/>
      <c r="H559" s="27"/>
      <c r="I559" s="27"/>
      <c r="J559" s="27"/>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row>
    <row r="560" spans="1:77" ht="13">
      <c r="A560" s="21"/>
      <c r="B560" s="21"/>
      <c r="C560" s="21"/>
      <c r="D560" s="21"/>
      <c r="E560" s="21"/>
      <c r="F560" s="21"/>
      <c r="G560" s="21"/>
      <c r="H560" s="27"/>
      <c r="I560" s="27"/>
      <c r="J560" s="27"/>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row>
    <row r="561" spans="1:77" ht="13">
      <c r="A561" s="21"/>
      <c r="B561" s="21"/>
      <c r="C561" s="21"/>
      <c r="D561" s="21"/>
      <c r="E561" s="21"/>
      <c r="F561" s="21"/>
      <c r="G561" s="21"/>
      <c r="H561" s="27"/>
      <c r="I561" s="27"/>
      <c r="J561" s="27"/>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row>
    <row r="562" spans="1:77" ht="13">
      <c r="A562" s="21"/>
      <c r="B562" s="21"/>
      <c r="C562" s="21"/>
      <c r="D562" s="21"/>
      <c r="E562" s="21"/>
      <c r="F562" s="21"/>
      <c r="G562" s="21"/>
      <c r="H562" s="27"/>
      <c r="I562" s="27"/>
      <c r="J562" s="27"/>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row>
    <row r="563" spans="1:77" ht="13">
      <c r="A563" s="21"/>
      <c r="B563" s="21"/>
      <c r="C563" s="21"/>
      <c r="D563" s="21"/>
      <c r="E563" s="21"/>
      <c r="F563" s="21"/>
      <c r="G563" s="21"/>
      <c r="H563" s="27"/>
      <c r="I563" s="27"/>
      <c r="J563" s="27"/>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row>
    <row r="564" spans="1:77" ht="13">
      <c r="A564" s="21"/>
      <c r="B564" s="21"/>
      <c r="C564" s="21"/>
      <c r="D564" s="21"/>
      <c r="E564" s="21"/>
      <c r="F564" s="21"/>
      <c r="G564" s="21"/>
      <c r="H564" s="27"/>
      <c r="I564" s="27"/>
      <c r="J564" s="27"/>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row>
    <row r="565" spans="1:77" ht="13">
      <c r="A565" s="21"/>
      <c r="B565" s="21"/>
      <c r="C565" s="21"/>
      <c r="D565" s="21"/>
      <c r="E565" s="21"/>
      <c r="F565" s="21"/>
      <c r="G565" s="21"/>
      <c r="H565" s="27"/>
      <c r="I565" s="27"/>
      <c r="J565" s="27"/>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row>
    <row r="566" spans="1:77" ht="13">
      <c r="A566" s="21"/>
      <c r="B566" s="21"/>
      <c r="C566" s="21"/>
      <c r="D566" s="21"/>
      <c r="E566" s="21"/>
      <c r="F566" s="21"/>
      <c r="G566" s="21"/>
      <c r="H566" s="27"/>
      <c r="I566" s="27"/>
      <c r="J566" s="27"/>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row>
    <row r="567" spans="1:77" ht="13">
      <c r="A567" s="21"/>
      <c r="B567" s="21"/>
      <c r="C567" s="21"/>
      <c r="D567" s="21"/>
      <c r="E567" s="21"/>
      <c r="F567" s="21"/>
      <c r="G567" s="21"/>
      <c r="H567" s="27"/>
      <c r="I567" s="27"/>
      <c r="J567" s="27"/>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row>
    <row r="568" spans="1:77" ht="13">
      <c r="A568" s="21"/>
      <c r="B568" s="21"/>
      <c r="C568" s="21"/>
      <c r="D568" s="21"/>
      <c r="E568" s="21"/>
      <c r="F568" s="21"/>
      <c r="G568" s="21"/>
      <c r="H568" s="27"/>
      <c r="I568" s="27"/>
      <c r="J568" s="27"/>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row>
    <row r="569" spans="1:77" ht="13">
      <c r="A569" s="21"/>
      <c r="B569" s="21"/>
      <c r="C569" s="21"/>
      <c r="D569" s="21"/>
      <c r="E569" s="21"/>
      <c r="F569" s="21"/>
      <c r="G569" s="21"/>
      <c r="H569" s="27"/>
      <c r="I569" s="27"/>
      <c r="J569" s="27"/>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row>
    <row r="570" spans="1:77" ht="13">
      <c r="A570" s="21"/>
      <c r="B570" s="21"/>
      <c r="C570" s="21"/>
      <c r="D570" s="21"/>
      <c r="E570" s="21"/>
      <c r="F570" s="21"/>
      <c r="G570" s="21"/>
      <c r="H570" s="27"/>
      <c r="I570" s="27"/>
      <c r="J570" s="27"/>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row>
    <row r="571" spans="1:77" ht="13">
      <c r="A571" s="21"/>
      <c r="B571" s="21"/>
      <c r="C571" s="21"/>
      <c r="D571" s="21"/>
      <c r="E571" s="21"/>
      <c r="F571" s="21"/>
      <c r="G571" s="21"/>
      <c r="H571" s="27"/>
      <c r="I571" s="27"/>
      <c r="J571" s="27"/>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row>
    <row r="572" spans="1:77" ht="13">
      <c r="A572" s="21"/>
      <c r="B572" s="21"/>
      <c r="C572" s="21"/>
      <c r="D572" s="21"/>
      <c r="E572" s="21"/>
      <c r="F572" s="21"/>
      <c r="G572" s="21"/>
      <c r="H572" s="27"/>
      <c r="I572" s="27"/>
      <c r="J572" s="27"/>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row>
    <row r="573" spans="1:77" ht="13">
      <c r="A573" s="21"/>
      <c r="B573" s="21"/>
      <c r="C573" s="21"/>
      <c r="D573" s="21"/>
      <c r="E573" s="21"/>
      <c r="F573" s="21"/>
      <c r="G573" s="21"/>
      <c r="H573" s="27"/>
      <c r="I573" s="27"/>
      <c r="J573" s="27"/>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row>
    <row r="574" spans="1:77" ht="13">
      <c r="A574" s="21"/>
      <c r="B574" s="21"/>
      <c r="C574" s="21"/>
      <c r="D574" s="21"/>
      <c r="E574" s="21"/>
      <c r="F574" s="21"/>
      <c r="G574" s="21"/>
      <c r="H574" s="27"/>
      <c r="I574" s="27"/>
      <c r="J574" s="27"/>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row>
    <row r="575" spans="1:77" ht="13">
      <c r="A575" s="21"/>
      <c r="B575" s="21"/>
      <c r="C575" s="21"/>
      <c r="D575" s="21"/>
      <c r="E575" s="21"/>
      <c r="F575" s="21"/>
      <c r="G575" s="21"/>
      <c r="H575" s="27"/>
      <c r="I575" s="27"/>
      <c r="J575" s="27"/>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row>
    <row r="576" spans="1:77" ht="13">
      <c r="A576" s="21"/>
      <c r="B576" s="21"/>
      <c r="C576" s="21"/>
      <c r="D576" s="21"/>
      <c r="E576" s="21"/>
      <c r="F576" s="21"/>
      <c r="G576" s="21"/>
      <c r="H576" s="27"/>
      <c r="I576" s="27"/>
      <c r="J576" s="27"/>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row>
    <row r="577" spans="1:77" ht="13">
      <c r="A577" s="21"/>
      <c r="B577" s="21"/>
      <c r="C577" s="21"/>
      <c r="D577" s="21"/>
      <c r="E577" s="21"/>
      <c r="F577" s="21"/>
      <c r="G577" s="21"/>
      <c r="H577" s="27"/>
      <c r="I577" s="27"/>
      <c r="J577" s="27"/>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row>
    <row r="578" spans="1:77" ht="13">
      <c r="A578" s="21"/>
      <c r="B578" s="21"/>
      <c r="C578" s="21"/>
      <c r="D578" s="21"/>
      <c r="E578" s="21"/>
      <c r="F578" s="21"/>
      <c r="G578" s="21"/>
      <c r="H578" s="27"/>
      <c r="I578" s="27"/>
      <c r="J578" s="27"/>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row>
    <row r="579" spans="1:77" ht="13">
      <c r="A579" s="21"/>
      <c r="B579" s="21"/>
      <c r="C579" s="21"/>
      <c r="D579" s="21"/>
      <c r="E579" s="21"/>
      <c r="F579" s="21"/>
      <c r="G579" s="21"/>
      <c r="H579" s="27"/>
      <c r="I579" s="27"/>
      <c r="J579" s="27"/>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row>
    <row r="580" spans="1:77" ht="13">
      <c r="A580" s="21"/>
      <c r="B580" s="21"/>
      <c r="C580" s="21"/>
      <c r="D580" s="21"/>
      <c r="E580" s="21"/>
      <c r="F580" s="21"/>
      <c r="G580" s="21"/>
      <c r="H580" s="27"/>
      <c r="I580" s="27"/>
      <c r="J580" s="27"/>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row>
    <row r="581" spans="1:77" ht="13">
      <c r="A581" s="21"/>
      <c r="B581" s="21"/>
      <c r="C581" s="21"/>
      <c r="D581" s="21"/>
      <c r="E581" s="21"/>
      <c r="F581" s="21"/>
      <c r="G581" s="21"/>
      <c r="H581" s="27"/>
      <c r="I581" s="27"/>
      <c r="J581" s="27"/>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row>
    <row r="582" spans="1:77" ht="13">
      <c r="A582" s="21"/>
      <c r="B582" s="21"/>
      <c r="C582" s="21"/>
      <c r="D582" s="21"/>
      <c r="E582" s="21"/>
      <c r="F582" s="21"/>
      <c r="G582" s="21"/>
      <c r="H582" s="27"/>
      <c r="I582" s="27"/>
      <c r="J582" s="27"/>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row>
    <row r="583" spans="1:77" ht="13">
      <c r="A583" s="21"/>
      <c r="B583" s="21"/>
      <c r="C583" s="21"/>
      <c r="D583" s="21"/>
      <c r="E583" s="21"/>
      <c r="F583" s="21"/>
      <c r="G583" s="21"/>
      <c r="H583" s="27"/>
      <c r="I583" s="27"/>
      <c r="J583" s="27"/>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row>
    <row r="584" spans="1:77" ht="13">
      <c r="A584" s="21"/>
      <c r="B584" s="21"/>
      <c r="C584" s="21"/>
      <c r="D584" s="21"/>
      <c r="E584" s="21"/>
      <c r="F584" s="21"/>
      <c r="G584" s="21"/>
      <c r="H584" s="27"/>
      <c r="I584" s="27"/>
      <c r="J584" s="27"/>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row>
    <row r="585" spans="1:77" ht="13">
      <c r="A585" s="21"/>
      <c r="B585" s="21"/>
      <c r="C585" s="21"/>
      <c r="D585" s="21"/>
      <c r="E585" s="21"/>
      <c r="F585" s="21"/>
      <c r="G585" s="21"/>
      <c r="H585" s="27"/>
      <c r="I585" s="27"/>
      <c r="J585" s="27"/>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row>
    <row r="586" spans="1:77" ht="13">
      <c r="A586" s="21"/>
      <c r="B586" s="21"/>
      <c r="C586" s="21"/>
      <c r="D586" s="21"/>
      <c r="E586" s="21"/>
      <c r="F586" s="21"/>
      <c r="G586" s="21"/>
      <c r="H586" s="27"/>
      <c r="I586" s="27"/>
      <c r="J586" s="27"/>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row>
    <row r="587" spans="1:77" ht="13">
      <c r="A587" s="21"/>
      <c r="B587" s="21"/>
      <c r="C587" s="21"/>
      <c r="D587" s="21"/>
      <c r="E587" s="21"/>
      <c r="F587" s="21"/>
      <c r="G587" s="21"/>
      <c r="H587" s="27"/>
      <c r="I587" s="27"/>
      <c r="J587" s="27"/>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row>
    <row r="588" spans="1:77" ht="13">
      <c r="A588" s="21"/>
      <c r="B588" s="21"/>
      <c r="C588" s="21"/>
      <c r="D588" s="21"/>
      <c r="E588" s="21"/>
      <c r="F588" s="21"/>
      <c r="G588" s="21"/>
      <c r="H588" s="27"/>
      <c r="I588" s="27"/>
      <c r="J588" s="27"/>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row>
    <row r="589" spans="1:77" ht="13">
      <c r="A589" s="21"/>
      <c r="B589" s="21"/>
      <c r="C589" s="21"/>
      <c r="D589" s="21"/>
      <c r="E589" s="21"/>
      <c r="F589" s="21"/>
      <c r="G589" s="21"/>
      <c r="H589" s="27"/>
      <c r="I589" s="27"/>
      <c r="J589" s="27"/>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row>
    <row r="590" spans="1:77" ht="13">
      <c r="A590" s="21"/>
      <c r="B590" s="21"/>
      <c r="C590" s="21"/>
      <c r="D590" s="21"/>
      <c r="E590" s="21"/>
      <c r="F590" s="21"/>
      <c r="G590" s="21"/>
      <c r="H590" s="27"/>
      <c r="I590" s="27"/>
      <c r="J590" s="27"/>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row>
    <row r="591" spans="1:77" ht="13">
      <c r="A591" s="21"/>
      <c r="B591" s="21"/>
      <c r="C591" s="21"/>
      <c r="D591" s="21"/>
      <c r="E591" s="21"/>
      <c r="F591" s="21"/>
      <c r="G591" s="21"/>
      <c r="H591" s="27"/>
      <c r="I591" s="27"/>
      <c r="J591" s="27"/>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row>
    <row r="592" spans="1:77" ht="13">
      <c r="A592" s="21"/>
      <c r="B592" s="21"/>
      <c r="C592" s="21"/>
      <c r="D592" s="21"/>
      <c r="E592" s="21"/>
      <c r="F592" s="21"/>
      <c r="G592" s="21"/>
      <c r="H592" s="27"/>
      <c r="I592" s="27"/>
      <c r="J592" s="27"/>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row>
    <row r="593" spans="1:77" ht="13">
      <c r="A593" s="21"/>
      <c r="B593" s="21"/>
      <c r="C593" s="21"/>
      <c r="D593" s="21"/>
      <c r="E593" s="21"/>
      <c r="F593" s="21"/>
      <c r="G593" s="21"/>
      <c r="H593" s="27"/>
      <c r="I593" s="27"/>
      <c r="J593" s="27"/>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row>
    <row r="594" spans="1:77" ht="13">
      <c r="A594" s="21"/>
      <c r="B594" s="21"/>
      <c r="C594" s="21"/>
      <c r="D594" s="21"/>
      <c r="E594" s="21"/>
      <c r="F594" s="21"/>
      <c r="G594" s="21"/>
      <c r="H594" s="27"/>
      <c r="I594" s="27"/>
      <c r="J594" s="27"/>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row>
    <row r="595" spans="1:77" ht="13">
      <c r="A595" s="21"/>
      <c r="B595" s="21"/>
      <c r="C595" s="21"/>
      <c r="D595" s="21"/>
      <c r="E595" s="21"/>
      <c r="F595" s="21"/>
      <c r="G595" s="21"/>
      <c r="H595" s="27"/>
      <c r="I595" s="27"/>
      <c r="J595" s="27"/>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row>
    <row r="596" spans="1:77" ht="13">
      <c r="A596" s="21"/>
      <c r="B596" s="21"/>
      <c r="C596" s="21"/>
      <c r="D596" s="21"/>
      <c r="E596" s="21"/>
      <c r="F596" s="21"/>
      <c r="G596" s="21"/>
      <c r="H596" s="27"/>
      <c r="I596" s="27"/>
      <c r="J596" s="27"/>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row>
    <row r="597" spans="1:77" ht="13">
      <c r="A597" s="21"/>
      <c r="B597" s="21"/>
      <c r="C597" s="21"/>
      <c r="D597" s="21"/>
      <c r="E597" s="21"/>
      <c r="F597" s="21"/>
      <c r="G597" s="21"/>
      <c r="H597" s="27"/>
      <c r="I597" s="27"/>
      <c r="J597" s="27"/>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row>
    <row r="598" spans="1:77" ht="13">
      <c r="A598" s="21"/>
      <c r="B598" s="21"/>
      <c r="C598" s="21"/>
      <c r="D598" s="21"/>
      <c r="E598" s="21"/>
      <c r="F598" s="21"/>
      <c r="G598" s="21"/>
      <c r="H598" s="27"/>
      <c r="I598" s="27"/>
      <c r="J598" s="27"/>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row>
    <row r="599" spans="1:77" ht="13">
      <c r="A599" s="21"/>
      <c r="B599" s="21"/>
      <c r="C599" s="21"/>
      <c r="D599" s="21"/>
      <c r="E599" s="21"/>
      <c r="F599" s="21"/>
      <c r="G599" s="21"/>
      <c r="H599" s="27"/>
      <c r="I599" s="27"/>
      <c r="J599" s="27"/>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row>
    <row r="600" spans="1:77" ht="13">
      <c r="A600" s="21"/>
      <c r="B600" s="21"/>
      <c r="C600" s="21"/>
      <c r="D600" s="21"/>
      <c r="E600" s="21"/>
      <c r="F600" s="21"/>
      <c r="G600" s="21"/>
      <c r="H600" s="27"/>
      <c r="I600" s="27"/>
      <c r="J600" s="27"/>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row>
    <row r="601" spans="1:77" ht="13">
      <c r="A601" s="21"/>
      <c r="B601" s="21"/>
      <c r="C601" s="21"/>
      <c r="D601" s="21"/>
      <c r="E601" s="21"/>
      <c r="F601" s="21"/>
      <c r="G601" s="21"/>
      <c r="H601" s="27"/>
      <c r="I601" s="27"/>
      <c r="J601" s="27"/>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row>
    <row r="602" spans="1:77" ht="13">
      <c r="A602" s="21"/>
      <c r="B602" s="21"/>
      <c r="C602" s="21"/>
      <c r="D602" s="21"/>
      <c r="E602" s="21"/>
      <c r="F602" s="21"/>
      <c r="G602" s="21"/>
      <c r="H602" s="27"/>
      <c r="I602" s="27"/>
      <c r="J602" s="27"/>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row>
    <row r="603" spans="1:77" ht="13">
      <c r="A603" s="21"/>
      <c r="B603" s="21"/>
      <c r="C603" s="21"/>
      <c r="D603" s="21"/>
      <c r="E603" s="21"/>
      <c r="F603" s="21"/>
      <c r="G603" s="21"/>
      <c r="H603" s="27"/>
      <c r="I603" s="27"/>
      <c r="J603" s="27"/>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row>
    <row r="604" spans="1:77" ht="13">
      <c r="A604" s="21"/>
      <c r="B604" s="21"/>
      <c r="C604" s="21"/>
      <c r="D604" s="21"/>
      <c r="E604" s="21"/>
      <c r="F604" s="21"/>
      <c r="G604" s="21"/>
      <c r="H604" s="27"/>
      <c r="I604" s="27"/>
      <c r="J604" s="27"/>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row>
    <row r="605" spans="1:77" ht="13">
      <c r="A605" s="21"/>
      <c r="B605" s="21"/>
      <c r="C605" s="21"/>
      <c r="D605" s="21"/>
      <c r="E605" s="21"/>
      <c r="F605" s="21"/>
      <c r="G605" s="21"/>
      <c r="H605" s="27"/>
      <c r="I605" s="27"/>
      <c r="J605" s="27"/>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row>
    <row r="606" spans="1:77" ht="13">
      <c r="A606" s="21"/>
      <c r="B606" s="21"/>
      <c r="C606" s="21"/>
      <c r="D606" s="21"/>
      <c r="E606" s="21"/>
      <c r="F606" s="21"/>
      <c r="G606" s="21"/>
      <c r="H606" s="27"/>
      <c r="I606" s="27"/>
      <c r="J606" s="27"/>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row>
    <row r="607" spans="1:77" ht="13">
      <c r="A607" s="21"/>
      <c r="B607" s="21"/>
      <c r="C607" s="21"/>
      <c r="D607" s="21"/>
      <c r="E607" s="21"/>
      <c r="F607" s="21"/>
      <c r="G607" s="21"/>
      <c r="H607" s="27"/>
      <c r="I607" s="27"/>
      <c r="J607" s="27"/>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row>
    <row r="608" spans="1:77" ht="13">
      <c r="A608" s="21"/>
      <c r="B608" s="21"/>
      <c r="C608" s="21"/>
      <c r="D608" s="21"/>
      <c r="E608" s="21"/>
      <c r="F608" s="21"/>
      <c r="G608" s="21"/>
      <c r="H608" s="27"/>
      <c r="I608" s="27"/>
      <c r="J608" s="27"/>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row>
    <row r="609" spans="1:77" ht="13">
      <c r="A609" s="21"/>
      <c r="B609" s="21"/>
      <c r="C609" s="21"/>
      <c r="D609" s="21"/>
      <c r="E609" s="21"/>
      <c r="F609" s="21"/>
      <c r="G609" s="21"/>
      <c r="H609" s="27"/>
      <c r="I609" s="27"/>
      <c r="J609" s="27"/>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row>
    <row r="610" spans="1:77" ht="13">
      <c r="A610" s="21"/>
      <c r="B610" s="21"/>
      <c r="C610" s="21"/>
      <c r="D610" s="21"/>
      <c r="E610" s="21"/>
      <c r="F610" s="21"/>
      <c r="G610" s="21"/>
      <c r="H610" s="27"/>
      <c r="I610" s="27"/>
      <c r="J610" s="27"/>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row>
    <row r="611" spans="1:77" ht="13">
      <c r="A611" s="21"/>
      <c r="B611" s="21"/>
      <c r="C611" s="21"/>
      <c r="D611" s="21"/>
      <c r="E611" s="21"/>
      <c r="F611" s="21"/>
      <c r="G611" s="21"/>
      <c r="H611" s="27"/>
      <c r="I611" s="27"/>
      <c r="J611" s="27"/>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row>
    <row r="612" spans="1:77" ht="13">
      <c r="A612" s="21"/>
      <c r="B612" s="21"/>
      <c r="C612" s="21"/>
      <c r="D612" s="21"/>
      <c r="E612" s="21"/>
      <c r="F612" s="21"/>
      <c r="G612" s="21"/>
      <c r="H612" s="27"/>
      <c r="I612" s="27"/>
      <c r="J612" s="27"/>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row>
    <row r="613" spans="1:77" ht="13">
      <c r="A613" s="21"/>
      <c r="B613" s="21"/>
      <c r="C613" s="21"/>
      <c r="D613" s="21"/>
      <c r="E613" s="21"/>
      <c r="F613" s="21"/>
      <c r="G613" s="21"/>
      <c r="H613" s="27"/>
      <c r="I613" s="27"/>
      <c r="J613" s="27"/>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row>
    <row r="614" spans="1:77" ht="13">
      <c r="A614" s="21"/>
      <c r="B614" s="21"/>
      <c r="C614" s="21"/>
      <c r="D614" s="21"/>
      <c r="E614" s="21"/>
      <c r="F614" s="21"/>
      <c r="G614" s="21"/>
      <c r="H614" s="27"/>
      <c r="I614" s="27"/>
      <c r="J614" s="27"/>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row>
    <row r="615" spans="1:77" ht="13">
      <c r="A615" s="21"/>
      <c r="B615" s="21"/>
      <c r="C615" s="21"/>
      <c r="D615" s="21"/>
      <c r="E615" s="21"/>
      <c r="F615" s="21"/>
      <c r="G615" s="21"/>
      <c r="H615" s="27"/>
      <c r="I615" s="27"/>
      <c r="J615" s="27"/>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row>
    <row r="616" spans="1:77" ht="13">
      <c r="A616" s="21"/>
      <c r="B616" s="21"/>
      <c r="C616" s="21"/>
      <c r="D616" s="21"/>
      <c r="E616" s="21"/>
      <c r="F616" s="21"/>
      <c r="G616" s="21"/>
      <c r="H616" s="27"/>
      <c r="I616" s="27"/>
      <c r="J616" s="27"/>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row>
    <row r="617" spans="1:77" ht="13">
      <c r="A617" s="21"/>
      <c r="B617" s="21"/>
      <c r="C617" s="21"/>
      <c r="D617" s="21"/>
      <c r="E617" s="21"/>
      <c r="F617" s="21"/>
      <c r="G617" s="21"/>
      <c r="H617" s="27"/>
      <c r="I617" s="27"/>
      <c r="J617" s="27"/>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row>
    <row r="618" spans="1:77" ht="13">
      <c r="A618" s="21"/>
      <c r="B618" s="21"/>
      <c r="C618" s="21"/>
      <c r="D618" s="21"/>
      <c r="E618" s="21"/>
      <c r="F618" s="21"/>
      <c r="G618" s="21"/>
      <c r="H618" s="27"/>
      <c r="I618" s="27"/>
      <c r="J618" s="27"/>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row>
    <row r="619" spans="1:77" ht="13">
      <c r="A619" s="21"/>
      <c r="B619" s="21"/>
      <c r="C619" s="21"/>
      <c r="D619" s="21"/>
      <c r="E619" s="21"/>
      <c r="F619" s="21"/>
      <c r="G619" s="21"/>
      <c r="H619" s="27"/>
      <c r="I619" s="27"/>
      <c r="J619" s="27"/>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row>
    <row r="620" spans="1:77" ht="13">
      <c r="A620" s="21"/>
      <c r="B620" s="21"/>
      <c r="C620" s="21"/>
      <c r="D620" s="21"/>
      <c r="E620" s="21"/>
      <c r="F620" s="21"/>
      <c r="G620" s="21"/>
      <c r="H620" s="27"/>
      <c r="I620" s="27"/>
      <c r="J620" s="27"/>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row>
    <row r="621" spans="1:77" ht="13">
      <c r="A621" s="21"/>
      <c r="B621" s="21"/>
      <c r="C621" s="21"/>
      <c r="D621" s="21"/>
      <c r="E621" s="21"/>
      <c r="F621" s="21"/>
      <c r="G621" s="21"/>
      <c r="H621" s="27"/>
      <c r="I621" s="27"/>
      <c r="J621" s="27"/>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row>
    <row r="622" spans="1:77" ht="13">
      <c r="A622" s="21"/>
      <c r="B622" s="21"/>
      <c r="C622" s="21"/>
      <c r="D622" s="21"/>
      <c r="E622" s="21"/>
      <c r="F622" s="21"/>
      <c r="G622" s="21"/>
      <c r="H622" s="27"/>
      <c r="I622" s="27"/>
      <c r="J622" s="27"/>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row>
    <row r="623" spans="1:77" ht="13">
      <c r="A623" s="21"/>
      <c r="B623" s="21"/>
      <c r="C623" s="21"/>
      <c r="D623" s="21"/>
      <c r="E623" s="21"/>
      <c r="F623" s="21"/>
      <c r="G623" s="21"/>
      <c r="H623" s="27"/>
      <c r="I623" s="27"/>
      <c r="J623" s="27"/>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row>
    <row r="624" spans="1:77" ht="13">
      <c r="A624" s="21"/>
      <c r="B624" s="21"/>
      <c r="C624" s="21"/>
      <c r="D624" s="21"/>
      <c r="E624" s="21"/>
      <c r="F624" s="21"/>
      <c r="G624" s="21"/>
      <c r="H624" s="27"/>
      <c r="I624" s="27"/>
      <c r="J624" s="27"/>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row>
    <row r="625" spans="1:77" ht="13">
      <c r="A625" s="21"/>
      <c r="B625" s="21"/>
      <c r="C625" s="21"/>
      <c r="D625" s="21"/>
      <c r="E625" s="21"/>
      <c r="F625" s="21"/>
      <c r="G625" s="21"/>
      <c r="H625" s="27"/>
      <c r="I625" s="27"/>
      <c r="J625" s="27"/>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row>
    <row r="626" spans="1:77" ht="13">
      <c r="A626" s="21"/>
      <c r="B626" s="21"/>
      <c r="C626" s="21"/>
      <c r="D626" s="21"/>
      <c r="E626" s="21"/>
      <c r="F626" s="21"/>
      <c r="G626" s="21"/>
      <c r="H626" s="27"/>
      <c r="I626" s="27"/>
      <c r="J626" s="27"/>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row>
    <row r="627" spans="1:77" ht="13">
      <c r="A627" s="21"/>
      <c r="B627" s="21"/>
      <c r="C627" s="21"/>
      <c r="D627" s="21"/>
      <c r="E627" s="21"/>
      <c r="F627" s="21"/>
      <c r="G627" s="21"/>
      <c r="H627" s="27"/>
      <c r="I627" s="27"/>
      <c r="J627" s="27"/>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row>
    <row r="628" spans="1:77" ht="13">
      <c r="A628" s="21"/>
      <c r="B628" s="21"/>
      <c r="C628" s="21"/>
      <c r="D628" s="21"/>
      <c r="E628" s="21"/>
      <c r="F628" s="21"/>
      <c r="G628" s="21"/>
      <c r="H628" s="27"/>
      <c r="I628" s="27"/>
      <c r="J628" s="27"/>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row>
    <row r="629" spans="1:77" ht="13">
      <c r="A629" s="21"/>
      <c r="B629" s="21"/>
      <c r="C629" s="21"/>
      <c r="D629" s="21"/>
      <c r="E629" s="21"/>
      <c r="F629" s="21"/>
      <c r="G629" s="21"/>
      <c r="H629" s="27"/>
      <c r="I629" s="27"/>
      <c r="J629" s="27"/>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row>
    <row r="630" spans="1:77" ht="13">
      <c r="A630" s="21"/>
      <c r="B630" s="21"/>
      <c r="C630" s="21"/>
      <c r="D630" s="21"/>
      <c r="E630" s="21"/>
      <c r="F630" s="21"/>
      <c r="G630" s="21"/>
      <c r="H630" s="27"/>
      <c r="I630" s="27"/>
      <c r="J630" s="27"/>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row>
    <row r="631" spans="1:77" ht="13">
      <c r="A631" s="21"/>
      <c r="B631" s="21"/>
      <c r="C631" s="21"/>
      <c r="D631" s="21"/>
      <c r="E631" s="21"/>
      <c r="F631" s="21"/>
      <c r="G631" s="21"/>
      <c r="H631" s="27"/>
      <c r="I631" s="27"/>
      <c r="J631" s="27"/>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row>
    <row r="632" spans="1:77" ht="13">
      <c r="A632" s="21"/>
      <c r="B632" s="21"/>
      <c r="C632" s="21"/>
      <c r="D632" s="21"/>
      <c r="E632" s="21"/>
      <c r="F632" s="21"/>
      <c r="G632" s="21"/>
      <c r="H632" s="27"/>
      <c r="I632" s="27"/>
      <c r="J632" s="27"/>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row>
    <row r="633" spans="1:77" ht="13">
      <c r="A633" s="21"/>
      <c r="B633" s="21"/>
      <c r="C633" s="21"/>
      <c r="D633" s="21"/>
      <c r="E633" s="21"/>
      <c r="F633" s="21"/>
      <c r="G633" s="21"/>
      <c r="H633" s="27"/>
      <c r="I633" s="27"/>
      <c r="J633" s="27"/>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row>
    <row r="634" spans="1:77" ht="13">
      <c r="A634" s="21"/>
      <c r="B634" s="21"/>
      <c r="C634" s="21"/>
      <c r="D634" s="21"/>
      <c r="E634" s="21"/>
      <c r="F634" s="21"/>
      <c r="G634" s="21"/>
      <c r="H634" s="27"/>
      <c r="I634" s="27"/>
      <c r="J634" s="27"/>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row>
    <row r="635" spans="1:77" ht="13">
      <c r="A635" s="21"/>
      <c r="B635" s="21"/>
      <c r="C635" s="21"/>
      <c r="D635" s="21"/>
      <c r="E635" s="21"/>
      <c r="F635" s="21"/>
      <c r="G635" s="21"/>
      <c r="H635" s="27"/>
      <c r="I635" s="27"/>
      <c r="J635" s="27"/>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row>
    <row r="636" spans="1:77" ht="13">
      <c r="A636" s="21"/>
      <c r="B636" s="21"/>
      <c r="C636" s="21"/>
      <c r="D636" s="21"/>
      <c r="E636" s="21"/>
      <c r="F636" s="21"/>
      <c r="G636" s="21"/>
      <c r="H636" s="27"/>
      <c r="I636" s="27"/>
      <c r="J636" s="27"/>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row>
    <row r="637" spans="1:77" ht="13">
      <c r="A637" s="21"/>
      <c r="B637" s="21"/>
      <c r="C637" s="21"/>
      <c r="D637" s="21"/>
      <c r="E637" s="21"/>
      <c r="F637" s="21"/>
      <c r="G637" s="21"/>
      <c r="H637" s="27"/>
      <c r="I637" s="27"/>
      <c r="J637" s="27"/>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row>
    <row r="638" spans="1:77" ht="13">
      <c r="A638" s="21"/>
      <c r="B638" s="21"/>
      <c r="C638" s="21"/>
      <c r="D638" s="21"/>
      <c r="E638" s="21"/>
      <c r="F638" s="21"/>
      <c r="G638" s="21"/>
      <c r="H638" s="27"/>
      <c r="I638" s="27"/>
      <c r="J638" s="27"/>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row>
    <row r="639" spans="1:77" ht="13">
      <c r="A639" s="21"/>
      <c r="B639" s="21"/>
      <c r="C639" s="21"/>
      <c r="D639" s="21"/>
      <c r="E639" s="21"/>
      <c r="F639" s="21"/>
      <c r="G639" s="21"/>
      <c r="H639" s="27"/>
      <c r="I639" s="27"/>
      <c r="J639" s="27"/>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row>
    <row r="640" spans="1:77" ht="13">
      <c r="A640" s="21"/>
      <c r="B640" s="21"/>
      <c r="C640" s="21"/>
      <c r="D640" s="21"/>
      <c r="E640" s="21"/>
      <c r="F640" s="21"/>
      <c r="G640" s="21"/>
      <c r="H640" s="27"/>
      <c r="I640" s="27"/>
      <c r="J640" s="27"/>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row>
    <row r="641" spans="1:77" ht="13">
      <c r="A641" s="21"/>
      <c r="B641" s="21"/>
      <c r="C641" s="21"/>
      <c r="D641" s="21"/>
      <c r="E641" s="21"/>
      <c r="F641" s="21"/>
      <c r="G641" s="21"/>
      <c r="H641" s="27"/>
      <c r="I641" s="27"/>
      <c r="J641" s="27"/>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row>
    <row r="642" spans="1:77" ht="13">
      <c r="A642" s="21"/>
      <c r="B642" s="21"/>
      <c r="C642" s="21"/>
      <c r="D642" s="21"/>
      <c r="E642" s="21"/>
      <c r="F642" s="21"/>
      <c r="G642" s="21"/>
      <c r="H642" s="27"/>
      <c r="I642" s="27"/>
      <c r="J642" s="27"/>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row>
    <row r="643" spans="1:77" ht="13">
      <c r="A643" s="21"/>
      <c r="B643" s="21"/>
      <c r="C643" s="21"/>
      <c r="D643" s="21"/>
      <c r="E643" s="21"/>
      <c r="F643" s="21"/>
      <c r="G643" s="21"/>
      <c r="H643" s="27"/>
      <c r="I643" s="27"/>
      <c r="J643" s="27"/>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row>
    <row r="644" spans="1:77" ht="13">
      <c r="A644" s="21"/>
      <c r="B644" s="21"/>
      <c r="C644" s="21"/>
      <c r="D644" s="21"/>
      <c r="E644" s="21"/>
      <c r="F644" s="21"/>
      <c r="G644" s="21"/>
      <c r="H644" s="27"/>
      <c r="I644" s="27"/>
      <c r="J644" s="27"/>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row>
    <row r="645" spans="1:77" ht="13">
      <c r="A645" s="21"/>
      <c r="B645" s="21"/>
      <c r="C645" s="21"/>
      <c r="D645" s="21"/>
      <c r="E645" s="21"/>
      <c r="F645" s="21"/>
      <c r="G645" s="21"/>
      <c r="H645" s="27"/>
      <c r="I645" s="27"/>
      <c r="J645" s="27"/>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row>
    <row r="646" spans="1:77" ht="13">
      <c r="A646" s="21"/>
      <c r="B646" s="21"/>
      <c r="C646" s="21"/>
      <c r="D646" s="21"/>
      <c r="E646" s="21"/>
      <c r="F646" s="21"/>
      <c r="G646" s="21"/>
      <c r="H646" s="27"/>
      <c r="I646" s="27"/>
      <c r="J646" s="27"/>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row>
    <row r="647" spans="1:77" ht="13">
      <c r="A647" s="21"/>
      <c r="B647" s="21"/>
      <c r="C647" s="21"/>
      <c r="D647" s="21"/>
      <c r="E647" s="21"/>
      <c r="F647" s="21"/>
      <c r="G647" s="21"/>
      <c r="H647" s="27"/>
      <c r="I647" s="27"/>
      <c r="J647" s="27"/>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row>
    <row r="648" spans="1:77" ht="13">
      <c r="A648" s="21"/>
      <c r="B648" s="21"/>
      <c r="C648" s="21"/>
      <c r="D648" s="21"/>
      <c r="E648" s="21"/>
      <c r="F648" s="21"/>
      <c r="G648" s="21"/>
      <c r="H648" s="27"/>
      <c r="I648" s="27"/>
      <c r="J648" s="27"/>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row>
    <row r="649" spans="1:77" ht="13">
      <c r="A649" s="21"/>
      <c r="B649" s="21"/>
      <c r="C649" s="21"/>
      <c r="D649" s="21"/>
      <c r="E649" s="21"/>
      <c r="F649" s="21"/>
      <c r="G649" s="21"/>
      <c r="H649" s="27"/>
      <c r="I649" s="27"/>
      <c r="J649" s="27"/>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row>
    <row r="650" spans="1:77" ht="13">
      <c r="A650" s="21"/>
      <c r="B650" s="21"/>
      <c r="C650" s="21"/>
      <c r="D650" s="21"/>
      <c r="E650" s="21"/>
      <c r="F650" s="21"/>
      <c r="G650" s="21"/>
      <c r="H650" s="27"/>
      <c r="I650" s="27"/>
      <c r="J650" s="27"/>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row>
    <row r="651" spans="1:77" ht="13">
      <c r="A651" s="21"/>
      <c r="B651" s="21"/>
      <c r="C651" s="21"/>
      <c r="D651" s="21"/>
      <c r="E651" s="21"/>
      <c r="F651" s="21"/>
      <c r="G651" s="21"/>
      <c r="H651" s="27"/>
      <c r="I651" s="27"/>
      <c r="J651" s="27"/>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row>
    <row r="652" spans="1:77" ht="13">
      <c r="A652" s="21"/>
      <c r="B652" s="21"/>
      <c r="C652" s="21"/>
      <c r="D652" s="21"/>
      <c r="E652" s="21"/>
      <c r="F652" s="21"/>
      <c r="G652" s="21"/>
      <c r="H652" s="27"/>
      <c r="I652" s="27"/>
      <c r="J652" s="27"/>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row>
    <row r="653" spans="1:77" ht="13">
      <c r="A653" s="21"/>
      <c r="B653" s="21"/>
      <c r="C653" s="21"/>
      <c r="D653" s="21"/>
      <c r="E653" s="21"/>
      <c r="F653" s="21"/>
      <c r="G653" s="21"/>
      <c r="H653" s="27"/>
      <c r="I653" s="27"/>
      <c r="J653" s="27"/>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row>
    <row r="654" spans="1:77" ht="13">
      <c r="A654" s="21"/>
      <c r="B654" s="21"/>
      <c r="C654" s="21"/>
      <c r="D654" s="21"/>
      <c r="E654" s="21"/>
      <c r="F654" s="21"/>
      <c r="G654" s="21"/>
      <c r="H654" s="27"/>
      <c r="I654" s="27"/>
      <c r="J654" s="27"/>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row>
    <row r="655" spans="1:77" ht="13">
      <c r="A655" s="21"/>
      <c r="B655" s="21"/>
      <c r="C655" s="21"/>
      <c r="D655" s="21"/>
      <c r="E655" s="21"/>
      <c r="F655" s="21"/>
      <c r="G655" s="21"/>
      <c r="H655" s="27"/>
      <c r="I655" s="27"/>
      <c r="J655" s="27"/>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row>
    <row r="656" spans="1:77" ht="13">
      <c r="A656" s="21"/>
      <c r="B656" s="21"/>
      <c r="C656" s="21"/>
      <c r="D656" s="21"/>
      <c r="E656" s="21"/>
      <c r="F656" s="21"/>
      <c r="G656" s="21"/>
      <c r="H656" s="27"/>
      <c r="I656" s="27"/>
      <c r="J656" s="27"/>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row>
    <row r="657" spans="1:77" ht="13">
      <c r="A657" s="21"/>
      <c r="B657" s="21"/>
      <c r="C657" s="21"/>
      <c r="D657" s="21"/>
      <c r="E657" s="21"/>
      <c r="F657" s="21"/>
      <c r="G657" s="21"/>
      <c r="H657" s="27"/>
      <c r="I657" s="27"/>
      <c r="J657" s="27"/>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row>
    <row r="658" spans="1:77" ht="13">
      <c r="A658" s="21"/>
      <c r="B658" s="21"/>
      <c r="C658" s="21"/>
      <c r="D658" s="21"/>
      <c r="E658" s="21"/>
      <c r="F658" s="21"/>
      <c r="G658" s="21"/>
      <c r="H658" s="27"/>
      <c r="I658" s="27"/>
      <c r="J658" s="27"/>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row>
    <row r="659" spans="1:77" ht="13">
      <c r="A659" s="21"/>
      <c r="B659" s="21"/>
      <c r="C659" s="21"/>
      <c r="D659" s="21"/>
      <c r="E659" s="21"/>
      <c r="F659" s="21"/>
      <c r="G659" s="21"/>
      <c r="H659" s="27"/>
      <c r="I659" s="27"/>
      <c r="J659" s="27"/>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row>
    <row r="660" spans="1:77" ht="13">
      <c r="A660" s="21"/>
      <c r="B660" s="21"/>
      <c r="C660" s="21"/>
      <c r="D660" s="21"/>
      <c r="E660" s="21"/>
      <c r="F660" s="21"/>
      <c r="G660" s="21"/>
      <c r="H660" s="27"/>
      <c r="I660" s="27"/>
      <c r="J660" s="27"/>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row>
    <row r="661" spans="1:77" ht="13">
      <c r="A661" s="21"/>
      <c r="B661" s="21"/>
      <c r="C661" s="21"/>
      <c r="D661" s="21"/>
      <c r="E661" s="21"/>
      <c r="F661" s="21"/>
      <c r="G661" s="21"/>
      <c r="H661" s="27"/>
      <c r="I661" s="27"/>
      <c r="J661" s="27"/>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row>
    <row r="662" spans="1:77" ht="13">
      <c r="A662" s="21"/>
      <c r="B662" s="21"/>
      <c r="C662" s="21"/>
      <c r="D662" s="21"/>
      <c r="E662" s="21"/>
      <c r="F662" s="21"/>
      <c r="G662" s="21"/>
      <c r="H662" s="27"/>
      <c r="I662" s="27"/>
      <c r="J662" s="27"/>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row>
    <row r="663" spans="1:77" ht="13">
      <c r="A663" s="21"/>
      <c r="B663" s="21"/>
      <c r="C663" s="21"/>
      <c r="D663" s="21"/>
      <c r="E663" s="21"/>
      <c r="F663" s="21"/>
      <c r="G663" s="21"/>
      <c r="H663" s="27"/>
      <c r="I663" s="27"/>
      <c r="J663" s="27"/>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row>
    <row r="664" spans="1:77" ht="13">
      <c r="A664" s="21"/>
      <c r="B664" s="21"/>
      <c r="C664" s="21"/>
      <c r="D664" s="21"/>
      <c r="E664" s="21"/>
      <c r="F664" s="21"/>
      <c r="G664" s="21"/>
      <c r="H664" s="27"/>
      <c r="I664" s="27"/>
      <c r="J664" s="27"/>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row>
    <row r="665" spans="1:77" ht="13">
      <c r="A665" s="21"/>
      <c r="B665" s="21"/>
      <c r="C665" s="21"/>
      <c r="D665" s="21"/>
      <c r="E665" s="21"/>
      <c r="F665" s="21"/>
      <c r="G665" s="21"/>
      <c r="H665" s="27"/>
      <c r="I665" s="27"/>
      <c r="J665" s="27"/>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row>
    <row r="666" spans="1:77" ht="13">
      <c r="A666" s="21"/>
      <c r="B666" s="21"/>
      <c r="C666" s="21"/>
      <c r="D666" s="21"/>
      <c r="E666" s="21"/>
      <c r="F666" s="21"/>
      <c r="G666" s="21"/>
      <c r="H666" s="27"/>
      <c r="I666" s="27"/>
      <c r="J666" s="27"/>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row>
    <row r="667" spans="1:77" ht="13">
      <c r="A667" s="21"/>
      <c r="B667" s="21"/>
      <c r="C667" s="21"/>
      <c r="D667" s="21"/>
      <c r="E667" s="21"/>
      <c r="F667" s="21"/>
      <c r="G667" s="21"/>
      <c r="H667" s="27"/>
      <c r="I667" s="27"/>
      <c r="J667" s="27"/>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row>
    <row r="668" spans="1:77" ht="13">
      <c r="A668" s="21"/>
      <c r="B668" s="21"/>
      <c r="C668" s="21"/>
      <c r="D668" s="21"/>
      <c r="E668" s="21"/>
      <c r="F668" s="21"/>
      <c r="G668" s="21"/>
      <c r="H668" s="27"/>
      <c r="I668" s="27"/>
      <c r="J668" s="27"/>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row>
    <row r="669" spans="1:77" ht="13">
      <c r="A669" s="21"/>
      <c r="B669" s="21"/>
      <c r="C669" s="21"/>
      <c r="D669" s="21"/>
      <c r="E669" s="21"/>
      <c r="F669" s="21"/>
      <c r="G669" s="21"/>
      <c r="H669" s="27"/>
      <c r="I669" s="27"/>
      <c r="J669" s="27"/>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row>
    <row r="670" spans="1:77" ht="13">
      <c r="A670" s="21"/>
      <c r="B670" s="21"/>
      <c r="C670" s="21"/>
      <c r="D670" s="21"/>
      <c r="E670" s="21"/>
      <c r="F670" s="21"/>
      <c r="G670" s="21"/>
      <c r="H670" s="27"/>
      <c r="I670" s="27"/>
      <c r="J670" s="27"/>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row>
    <row r="671" spans="1:77" ht="13">
      <c r="A671" s="21"/>
      <c r="B671" s="21"/>
      <c r="C671" s="21"/>
      <c r="D671" s="21"/>
      <c r="E671" s="21"/>
      <c r="F671" s="21"/>
      <c r="G671" s="21"/>
      <c r="H671" s="27"/>
      <c r="I671" s="27"/>
      <c r="J671" s="27"/>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row>
    <row r="672" spans="1:77" ht="13">
      <c r="A672" s="21"/>
      <c r="B672" s="21"/>
      <c r="C672" s="21"/>
      <c r="D672" s="21"/>
      <c r="E672" s="21"/>
      <c r="F672" s="21"/>
      <c r="G672" s="21"/>
      <c r="H672" s="27"/>
      <c r="I672" s="27"/>
      <c r="J672" s="27"/>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row>
    <row r="673" spans="1:77" ht="13">
      <c r="A673" s="21"/>
      <c r="B673" s="21"/>
      <c r="C673" s="21"/>
      <c r="D673" s="21"/>
      <c r="E673" s="21"/>
      <c r="F673" s="21"/>
      <c r="G673" s="21"/>
      <c r="H673" s="27"/>
      <c r="I673" s="27"/>
      <c r="J673" s="27"/>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row>
    <row r="674" spans="1:77" ht="13">
      <c r="A674" s="21"/>
      <c r="B674" s="21"/>
      <c r="C674" s="21"/>
      <c r="D674" s="21"/>
      <c r="E674" s="21"/>
      <c r="F674" s="21"/>
      <c r="G674" s="21"/>
      <c r="H674" s="27"/>
      <c r="I674" s="27"/>
      <c r="J674" s="27"/>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row>
    <row r="675" spans="1:77" ht="13">
      <c r="A675" s="21"/>
      <c r="B675" s="21"/>
      <c r="C675" s="21"/>
      <c r="D675" s="21"/>
      <c r="E675" s="21"/>
      <c r="F675" s="21"/>
      <c r="G675" s="21"/>
      <c r="H675" s="27"/>
      <c r="I675" s="27"/>
      <c r="J675" s="27"/>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row>
    <row r="676" spans="1:77" ht="13">
      <c r="A676" s="21"/>
      <c r="B676" s="21"/>
      <c r="C676" s="21"/>
      <c r="D676" s="21"/>
      <c r="E676" s="21"/>
      <c r="F676" s="21"/>
      <c r="G676" s="21"/>
      <c r="H676" s="27"/>
      <c r="I676" s="27"/>
      <c r="J676" s="27"/>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row>
    <row r="677" spans="1:77" ht="13">
      <c r="A677" s="21"/>
      <c r="B677" s="21"/>
      <c r="C677" s="21"/>
      <c r="D677" s="21"/>
      <c r="E677" s="21"/>
      <c r="F677" s="21"/>
      <c r="G677" s="21"/>
      <c r="H677" s="27"/>
      <c r="I677" s="27"/>
      <c r="J677" s="27"/>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row>
    <row r="678" spans="1:77" ht="13">
      <c r="A678" s="21"/>
      <c r="B678" s="21"/>
      <c r="C678" s="21"/>
      <c r="D678" s="21"/>
      <c r="E678" s="21"/>
      <c r="F678" s="21"/>
      <c r="G678" s="21"/>
      <c r="H678" s="27"/>
      <c r="I678" s="27"/>
      <c r="J678" s="27"/>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row>
    <row r="679" spans="1:77" ht="13">
      <c r="A679" s="21"/>
      <c r="B679" s="21"/>
      <c r="C679" s="21"/>
      <c r="D679" s="21"/>
      <c r="E679" s="21"/>
      <c r="F679" s="21"/>
      <c r="G679" s="21"/>
      <c r="H679" s="27"/>
      <c r="I679" s="27"/>
      <c r="J679" s="27"/>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row>
    <row r="680" spans="1:77" ht="13">
      <c r="A680" s="21"/>
      <c r="B680" s="21"/>
      <c r="C680" s="21"/>
      <c r="D680" s="21"/>
      <c r="E680" s="21"/>
      <c r="F680" s="21"/>
      <c r="G680" s="21"/>
      <c r="H680" s="27"/>
      <c r="I680" s="27"/>
      <c r="J680" s="27"/>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row>
    <row r="681" spans="1:77" ht="13">
      <c r="A681" s="21"/>
      <c r="B681" s="21"/>
      <c r="C681" s="21"/>
      <c r="D681" s="21"/>
      <c r="E681" s="21"/>
      <c r="F681" s="21"/>
      <c r="G681" s="21"/>
      <c r="H681" s="27"/>
      <c r="I681" s="27"/>
      <c r="J681" s="27"/>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row>
    <row r="682" spans="1:77" ht="13">
      <c r="A682" s="21"/>
      <c r="B682" s="21"/>
      <c r="C682" s="21"/>
      <c r="D682" s="21"/>
      <c r="E682" s="21"/>
      <c r="F682" s="21"/>
      <c r="G682" s="21"/>
      <c r="H682" s="27"/>
      <c r="I682" s="27"/>
      <c r="J682" s="27"/>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row>
    <row r="683" spans="1:77" ht="13">
      <c r="A683" s="21"/>
      <c r="B683" s="21"/>
      <c r="C683" s="21"/>
      <c r="D683" s="21"/>
      <c r="E683" s="21"/>
      <c r="F683" s="21"/>
      <c r="G683" s="21"/>
      <c r="H683" s="27"/>
      <c r="I683" s="27"/>
      <c r="J683" s="27"/>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row>
    <row r="684" spans="1:77" ht="13">
      <c r="A684" s="21"/>
      <c r="B684" s="21"/>
      <c r="C684" s="21"/>
      <c r="D684" s="21"/>
      <c r="E684" s="21"/>
      <c r="F684" s="21"/>
      <c r="G684" s="21"/>
      <c r="H684" s="27"/>
      <c r="I684" s="27"/>
      <c r="J684" s="27"/>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row>
    <row r="685" spans="1:77" ht="13">
      <c r="A685" s="21"/>
      <c r="B685" s="21"/>
      <c r="C685" s="21"/>
      <c r="D685" s="21"/>
      <c r="E685" s="21"/>
      <c r="F685" s="21"/>
      <c r="G685" s="21"/>
      <c r="H685" s="27"/>
      <c r="I685" s="27"/>
      <c r="J685" s="27"/>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row>
    <row r="686" spans="1:77" ht="13">
      <c r="A686" s="21"/>
      <c r="B686" s="21"/>
      <c r="C686" s="21"/>
      <c r="D686" s="21"/>
      <c r="E686" s="21"/>
      <c r="F686" s="21"/>
      <c r="G686" s="21"/>
      <c r="H686" s="27"/>
      <c r="I686" s="27"/>
      <c r="J686" s="27"/>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row>
    <row r="687" spans="1:77" ht="13">
      <c r="A687" s="21"/>
      <c r="B687" s="21"/>
      <c r="C687" s="21"/>
      <c r="D687" s="21"/>
      <c r="E687" s="21"/>
      <c r="F687" s="21"/>
      <c r="G687" s="21"/>
      <c r="H687" s="27"/>
      <c r="I687" s="27"/>
      <c r="J687" s="27"/>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row>
    <row r="688" spans="1:77" ht="13">
      <c r="A688" s="21"/>
      <c r="B688" s="21"/>
      <c r="C688" s="21"/>
      <c r="D688" s="21"/>
      <c r="E688" s="21"/>
      <c r="F688" s="21"/>
      <c r="G688" s="21"/>
      <c r="H688" s="27"/>
      <c r="I688" s="27"/>
      <c r="J688" s="27"/>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row>
    <row r="689" spans="1:77" ht="13">
      <c r="A689" s="21"/>
      <c r="B689" s="21"/>
      <c r="C689" s="21"/>
      <c r="D689" s="21"/>
      <c r="E689" s="21"/>
      <c r="F689" s="21"/>
      <c r="G689" s="21"/>
      <c r="H689" s="27"/>
      <c r="I689" s="27"/>
      <c r="J689" s="27"/>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row>
    <row r="690" spans="1:77" ht="13">
      <c r="A690" s="21"/>
      <c r="B690" s="21"/>
      <c r="C690" s="21"/>
      <c r="D690" s="21"/>
      <c r="E690" s="21"/>
      <c r="F690" s="21"/>
      <c r="G690" s="21"/>
      <c r="H690" s="27"/>
      <c r="I690" s="27"/>
      <c r="J690" s="27"/>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row>
    <row r="691" spans="1:77" ht="13">
      <c r="A691" s="21"/>
      <c r="B691" s="21"/>
      <c r="C691" s="21"/>
      <c r="D691" s="21"/>
      <c r="E691" s="21"/>
      <c r="F691" s="21"/>
      <c r="G691" s="21"/>
      <c r="H691" s="27"/>
      <c r="I691" s="27"/>
      <c r="J691" s="27"/>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row>
    <row r="692" spans="1:77" ht="13">
      <c r="A692" s="21"/>
      <c r="B692" s="21"/>
      <c r="C692" s="21"/>
      <c r="D692" s="21"/>
      <c r="E692" s="21"/>
      <c r="F692" s="21"/>
      <c r="G692" s="21"/>
      <c r="H692" s="27"/>
      <c r="I692" s="27"/>
      <c r="J692" s="27"/>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row>
    <row r="693" spans="1:77" ht="13">
      <c r="A693" s="21"/>
      <c r="B693" s="21"/>
      <c r="C693" s="21"/>
      <c r="D693" s="21"/>
      <c r="E693" s="21"/>
      <c r="F693" s="21"/>
      <c r="G693" s="21"/>
      <c r="H693" s="27"/>
      <c r="I693" s="27"/>
      <c r="J693" s="27"/>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row>
    <row r="694" spans="1:77" ht="13">
      <c r="A694" s="21"/>
      <c r="B694" s="21"/>
      <c r="C694" s="21"/>
      <c r="D694" s="21"/>
      <c r="E694" s="21"/>
      <c r="F694" s="21"/>
      <c r="G694" s="21"/>
      <c r="H694" s="27"/>
      <c r="I694" s="27"/>
      <c r="J694" s="27"/>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row>
    <row r="695" spans="1:77" ht="13">
      <c r="A695" s="21"/>
      <c r="B695" s="21"/>
      <c r="C695" s="21"/>
      <c r="D695" s="21"/>
      <c r="E695" s="21"/>
      <c r="F695" s="21"/>
      <c r="G695" s="21"/>
      <c r="H695" s="27"/>
      <c r="I695" s="27"/>
      <c r="J695" s="27"/>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row>
    <row r="696" spans="1:77" ht="13">
      <c r="A696" s="21"/>
      <c r="B696" s="21"/>
      <c r="C696" s="21"/>
      <c r="D696" s="21"/>
      <c r="E696" s="21"/>
      <c r="F696" s="21"/>
      <c r="G696" s="21"/>
      <c r="H696" s="27"/>
      <c r="I696" s="27"/>
      <c r="J696" s="27"/>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row>
    <row r="697" spans="1:77" ht="13">
      <c r="A697" s="21"/>
      <c r="B697" s="21"/>
      <c r="C697" s="21"/>
      <c r="D697" s="21"/>
      <c r="E697" s="21"/>
      <c r="F697" s="21"/>
      <c r="G697" s="21"/>
      <c r="H697" s="27"/>
      <c r="I697" s="27"/>
      <c r="J697" s="27"/>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row>
    <row r="698" spans="1:77" ht="13">
      <c r="A698" s="21"/>
      <c r="B698" s="21"/>
      <c r="C698" s="21"/>
      <c r="D698" s="21"/>
      <c r="E698" s="21"/>
      <c r="F698" s="21"/>
      <c r="G698" s="21"/>
      <c r="H698" s="27"/>
      <c r="I698" s="27"/>
      <c r="J698" s="27"/>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row>
    <row r="699" spans="1:77" ht="13">
      <c r="A699" s="21"/>
      <c r="B699" s="21"/>
      <c r="C699" s="21"/>
      <c r="D699" s="21"/>
      <c r="E699" s="21"/>
      <c r="F699" s="21"/>
      <c r="G699" s="21"/>
      <c r="H699" s="27"/>
      <c r="I699" s="27"/>
      <c r="J699" s="27"/>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row>
    <row r="700" spans="1:77" ht="13">
      <c r="A700" s="21"/>
      <c r="B700" s="21"/>
      <c r="C700" s="21"/>
      <c r="D700" s="21"/>
      <c r="E700" s="21"/>
      <c r="F700" s="21"/>
      <c r="G700" s="21"/>
      <c r="H700" s="27"/>
      <c r="I700" s="27"/>
      <c r="J700" s="27"/>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row>
    <row r="701" spans="1:77" ht="13">
      <c r="A701" s="21"/>
      <c r="B701" s="21"/>
      <c r="C701" s="21"/>
      <c r="D701" s="21"/>
      <c r="E701" s="21"/>
      <c r="F701" s="21"/>
      <c r="G701" s="21"/>
      <c r="H701" s="27"/>
      <c r="I701" s="27"/>
      <c r="J701" s="27"/>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row>
    <row r="702" spans="1:77" ht="13">
      <c r="A702" s="21"/>
      <c r="B702" s="21"/>
      <c r="C702" s="21"/>
      <c r="D702" s="21"/>
      <c r="E702" s="21"/>
      <c r="F702" s="21"/>
      <c r="G702" s="21"/>
      <c r="H702" s="27"/>
      <c r="I702" s="27"/>
      <c r="J702" s="27"/>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row>
    <row r="703" spans="1:77" ht="13">
      <c r="A703" s="21"/>
      <c r="B703" s="21"/>
      <c r="C703" s="21"/>
      <c r="D703" s="21"/>
      <c r="E703" s="21"/>
      <c r="F703" s="21"/>
      <c r="G703" s="21"/>
      <c r="H703" s="27"/>
      <c r="I703" s="27"/>
      <c r="J703" s="27"/>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row>
    <row r="704" spans="1:77" ht="13">
      <c r="A704" s="21"/>
      <c r="B704" s="21"/>
      <c r="C704" s="21"/>
      <c r="D704" s="21"/>
      <c r="E704" s="21"/>
      <c r="F704" s="21"/>
      <c r="G704" s="21"/>
      <c r="H704" s="27"/>
      <c r="I704" s="27"/>
      <c r="J704" s="27"/>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row>
    <row r="705" spans="1:77" ht="13">
      <c r="A705" s="21"/>
      <c r="B705" s="21"/>
      <c r="C705" s="21"/>
      <c r="D705" s="21"/>
      <c r="E705" s="21"/>
      <c r="F705" s="21"/>
      <c r="G705" s="21"/>
      <c r="H705" s="27"/>
      <c r="I705" s="27"/>
      <c r="J705" s="27"/>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row>
    <row r="706" spans="1:77" ht="13">
      <c r="A706" s="21"/>
      <c r="B706" s="21"/>
      <c r="C706" s="21"/>
      <c r="D706" s="21"/>
      <c r="E706" s="21"/>
      <c r="F706" s="21"/>
      <c r="G706" s="21"/>
      <c r="H706" s="27"/>
      <c r="I706" s="27"/>
      <c r="J706" s="27"/>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row>
    <row r="707" spans="1:77" ht="13">
      <c r="A707" s="21"/>
      <c r="B707" s="21"/>
      <c r="C707" s="21"/>
      <c r="D707" s="21"/>
      <c r="E707" s="21"/>
      <c r="F707" s="21"/>
      <c r="G707" s="21"/>
      <c r="H707" s="27"/>
      <c r="I707" s="27"/>
      <c r="J707" s="27"/>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row>
    <row r="708" spans="1:77" ht="13">
      <c r="A708" s="21"/>
      <c r="B708" s="21"/>
      <c r="C708" s="21"/>
      <c r="D708" s="21"/>
      <c r="E708" s="21"/>
      <c r="F708" s="21"/>
      <c r="G708" s="21"/>
      <c r="H708" s="27"/>
      <c r="I708" s="27"/>
      <c r="J708" s="27"/>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row>
    <row r="709" spans="1:77" ht="13">
      <c r="A709" s="21"/>
      <c r="B709" s="21"/>
      <c r="C709" s="21"/>
      <c r="D709" s="21"/>
      <c r="E709" s="21"/>
      <c r="F709" s="21"/>
      <c r="G709" s="21"/>
      <c r="H709" s="27"/>
      <c r="I709" s="27"/>
      <c r="J709" s="27"/>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row>
    <row r="710" spans="1:77" ht="13">
      <c r="A710" s="21"/>
      <c r="B710" s="21"/>
      <c r="C710" s="21"/>
      <c r="D710" s="21"/>
      <c r="E710" s="21"/>
      <c r="F710" s="21"/>
      <c r="G710" s="21"/>
      <c r="H710" s="27"/>
      <c r="I710" s="27"/>
      <c r="J710" s="27"/>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row>
    <row r="711" spans="1:77" ht="13">
      <c r="A711" s="21"/>
      <c r="B711" s="21"/>
      <c r="C711" s="21"/>
      <c r="D711" s="21"/>
      <c r="E711" s="21"/>
      <c r="F711" s="21"/>
      <c r="G711" s="21"/>
      <c r="H711" s="27"/>
      <c r="I711" s="27"/>
      <c r="J711" s="27"/>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row>
    <row r="712" spans="1:77" ht="13">
      <c r="A712" s="21"/>
      <c r="B712" s="21"/>
      <c r="C712" s="21"/>
      <c r="D712" s="21"/>
      <c r="E712" s="21"/>
      <c r="F712" s="21"/>
      <c r="G712" s="21"/>
      <c r="H712" s="27"/>
      <c r="I712" s="27"/>
      <c r="J712" s="27"/>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row>
    <row r="713" spans="1:77" ht="13">
      <c r="A713" s="21"/>
      <c r="B713" s="21"/>
      <c r="C713" s="21"/>
      <c r="D713" s="21"/>
      <c r="E713" s="21"/>
      <c r="F713" s="21"/>
      <c r="G713" s="21"/>
      <c r="H713" s="27"/>
      <c r="I713" s="27"/>
      <c r="J713" s="27"/>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row>
    <row r="714" spans="1:77" ht="13">
      <c r="A714" s="21"/>
      <c r="B714" s="21"/>
      <c r="C714" s="21"/>
      <c r="D714" s="21"/>
      <c r="E714" s="21"/>
      <c r="F714" s="21"/>
      <c r="G714" s="21"/>
      <c r="H714" s="27"/>
      <c r="I714" s="27"/>
      <c r="J714" s="27"/>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row>
    <row r="715" spans="1:77" ht="13">
      <c r="A715" s="21"/>
      <c r="B715" s="21"/>
      <c r="C715" s="21"/>
      <c r="D715" s="21"/>
      <c r="E715" s="21"/>
      <c r="F715" s="21"/>
      <c r="G715" s="21"/>
      <c r="H715" s="27"/>
      <c r="I715" s="27"/>
      <c r="J715" s="27"/>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row>
    <row r="716" spans="1:77" ht="13">
      <c r="A716" s="21"/>
      <c r="B716" s="21"/>
      <c r="C716" s="21"/>
      <c r="D716" s="21"/>
      <c r="E716" s="21"/>
      <c r="F716" s="21"/>
      <c r="G716" s="21"/>
      <c r="H716" s="27"/>
      <c r="I716" s="27"/>
      <c r="J716" s="27"/>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row>
    <row r="717" spans="1:77" ht="13">
      <c r="A717" s="21"/>
      <c r="B717" s="21"/>
      <c r="C717" s="21"/>
      <c r="D717" s="21"/>
      <c r="E717" s="21"/>
      <c r="F717" s="21"/>
      <c r="G717" s="21"/>
      <c r="H717" s="27"/>
      <c r="I717" s="27"/>
      <c r="J717" s="27"/>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row>
    <row r="718" spans="1:77" ht="13">
      <c r="A718" s="21"/>
      <c r="B718" s="21"/>
      <c r="C718" s="21"/>
      <c r="D718" s="21"/>
      <c r="E718" s="21"/>
      <c r="F718" s="21"/>
      <c r="G718" s="21"/>
      <c r="H718" s="27"/>
      <c r="I718" s="27"/>
      <c r="J718" s="27"/>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row>
    <row r="719" spans="1:77" ht="13">
      <c r="A719" s="21"/>
      <c r="B719" s="21"/>
      <c r="C719" s="21"/>
      <c r="D719" s="21"/>
      <c r="E719" s="21"/>
      <c r="F719" s="21"/>
      <c r="G719" s="21"/>
      <c r="H719" s="27"/>
      <c r="I719" s="27"/>
      <c r="J719" s="27"/>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row>
    <row r="720" spans="1:77" ht="13">
      <c r="A720" s="21"/>
      <c r="B720" s="21"/>
      <c r="C720" s="21"/>
      <c r="D720" s="21"/>
      <c r="E720" s="21"/>
      <c r="F720" s="21"/>
      <c r="G720" s="21"/>
      <c r="H720" s="27"/>
      <c r="I720" s="27"/>
      <c r="J720" s="27"/>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row>
    <row r="721" spans="1:77" ht="13">
      <c r="A721" s="21"/>
      <c r="B721" s="21"/>
      <c r="C721" s="21"/>
      <c r="D721" s="21"/>
      <c r="E721" s="21"/>
      <c r="F721" s="21"/>
      <c r="G721" s="21"/>
      <c r="H721" s="27"/>
      <c r="I721" s="27"/>
      <c r="J721" s="27"/>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row>
    <row r="722" spans="1:77" ht="13">
      <c r="A722" s="21"/>
      <c r="B722" s="21"/>
      <c r="C722" s="21"/>
      <c r="D722" s="21"/>
      <c r="E722" s="21"/>
      <c r="F722" s="21"/>
      <c r="G722" s="21"/>
      <c r="H722" s="27"/>
      <c r="I722" s="27"/>
      <c r="J722" s="27"/>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row>
    <row r="723" spans="1:77" ht="13">
      <c r="A723" s="21"/>
      <c r="B723" s="21"/>
      <c r="C723" s="21"/>
      <c r="D723" s="21"/>
      <c r="E723" s="21"/>
      <c r="F723" s="21"/>
      <c r="G723" s="21"/>
      <c r="H723" s="27"/>
      <c r="I723" s="27"/>
      <c r="J723" s="27"/>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row>
    <row r="724" spans="1:77" ht="13">
      <c r="A724" s="21"/>
      <c r="B724" s="21"/>
      <c r="C724" s="21"/>
      <c r="D724" s="21"/>
      <c r="E724" s="21"/>
      <c r="F724" s="21"/>
      <c r="G724" s="21"/>
      <c r="H724" s="27"/>
      <c r="I724" s="27"/>
      <c r="J724" s="27"/>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row>
    <row r="725" spans="1:77" ht="13">
      <c r="A725" s="21"/>
      <c r="B725" s="21"/>
      <c r="C725" s="21"/>
      <c r="D725" s="21"/>
      <c r="E725" s="21"/>
      <c r="F725" s="21"/>
      <c r="G725" s="21"/>
      <c r="H725" s="27"/>
      <c r="I725" s="27"/>
      <c r="J725" s="27"/>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row>
    <row r="726" spans="1:77" ht="13">
      <c r="A726" s="21"/>
      <c r="B726" s="21"/>
      <c r="C726" s="21"/>
      <c r="D726" s="21"/>
      <c r="E726" s="21"/>
      <c r="F726" s="21"/>
      <c r="G726" s="21"/>
      <c r="H726" s="27"/>
      <c r="I726" s="27"/>
      <c r="J726" s="27"/>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row>
    <row r="727" spans="1:77" ht="13">
      <c r="A727" s="21"/>
      <c r="B727" s="21"/>
      <c r="C727" s="21"/>
      <c r="D727" s="21"/>
      <c r="E727" s="21"/>
      <c r="F727" s="21"/>
      <c r="G727" s="21"/>
      <c r="H727" s="27"/>
      <c r="I727" s="27"/>
      <c r="J727" s="27"/>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row>
    <row r="728" spans="1:77" ht="13">
      <c r="A728" s="21"/>
      <c r="B728" s="21"/>
      <c r="C728" s="21"/>
      <c r="D728" s="21"/>
      <c r="E728" s="21"/>
      <c r="F728" s="21"/>
      <c r="G728" s="21"/>
      <c r="H728" s="27"/>
      <c r="I728" s="27"/>
      <c r="J728" s="27"/>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row>
    <row r="729" spans="1:77" ht="13">
      <c r="A729" s="21"/>
      <c r="B729" s="21"/>
      <c r="C729" s="21"/>
      <c r="D729" s="21"/>
      <c r="E729" s="21"/>
      <c r="F729" s="21"/>
      <c r="G729" s="21"/>
      <c r="H729" s="27"/>
      <c r="I729" s="27"/>
      <c r="J729" s="27"/>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row>
    <row r="730" spans="1:77" ht="13">
      <c r="A730" s="21"/>
      <c r="B730" s="21"/>
      <c r="C730" s="21"/>
      <c r="D730" s="21"/>
      <c r="E730" s="21"/>
      <c r="F730" s="21"/>
      <c r="G730" s="21"/>
      <c r="H730" s="27"/>
      <c r="I730" s="27"/>
      <c r="J730" s="27"/>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row>
    <row r="731" spans="1:77" ht="13">
      <c r="A731" s="21"/>
      <c r="B731" s="21"/>
      <c r="C731" s="21"/>
      <c r="D731" s="21"/>
      <c r="E731" s="21"/>
      <c r="F731" s="21"/>
      <c r="G731" s="21"/>
      <c r="H731" s="27"/>
      <c r="I731" s="27"/>
      <c r="J731" s="27"/>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row>
    <row r="732" spans="1:77" ht="13">
      <c r="A732" s="21"/>
      <c r="B732" s="21"/>
      <c r="C732" s="21"/>
      <c r="D732" s="21"/>
      <c r="E732" s="21"/>
      <c r="F732" s="21"/>
      <c r="G732" s="21"/>
      <c r="H732" s="27"/>
      <c r="I732" s="27"/>
      <c r="J732" s="27"/>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row>
    <row r="733" spans="1:77" ht="13">
      <c r="A733" s="21"/>
      <c r="B733" s="21"/>
      <c r="C733" s="21"/>
      <c r="D733" s="21"/>
      <c r="E733" s="21"/>
      <c r="F733" s="21"/>
      <c r="G733" s="21"/>
      <c r="H733" s="27"/>
      <c r="I733" s="27"/>
      <c r="J733" s="27"/>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row>
    <row r="734" spans="1:77" ht="13">
      <c r="A734" s="21"/>
      <c r="B734" s="21"/>
      <c r="C734" s="21"/>
      <c r="D734" s="21"/>
      <c r="E734" s="21"/>
      <c r="F734" s="21"/>
      <c r="G734" s="21"/>
      <c r="H734" s="27"/>
      <c r="I734" s="27"/>
      <c r="J734" s="27"/>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row>
    <row r="735" spans="1:77" ht="13">
      <c r="A735" s="21"/>
      <c r="B735" s="21"/>
      <c r="C735" s="21"/>
      <c r="D735" s="21"/>
      <c r="E735" s="21"/>
      <c r="F735" s="21"/>
      <c r="G735" s="21"/>
      <c r="H735" s="27"/>
      <c r="I735" s="27"/>
      <c r="J735" s="27"/>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row>
    <row r="736" spans="1:77" ht="13">
      <c r="A736" s="21"/>
      <c r="B736" s="21"/>
      <c r="C736" s="21"/>
      <c r="D736" s="21"/>
      <c r="E736" s="21"/>
      <c r="F736" s="21"/>
      <c r="G736" s="21"/>
      <c r="H736" s="27"/>
      <c r="I736" s="27"/>
      <c r="J736" s="27"/>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row>
    <row r="737" spans="1:77" ht="13">
      <c r="A737" s="21"/>
      <c r="B737" s="21"/>
      <c r="C737" s="21"/>
      <c r="D737" s="21"/>
      <c r="E737" s="21"/>
      <c r="F737" s="21"/>
      <c r="G737" s="21"/>
      <c r="H737" s="27"/>
      <c r="I737" s="27"/>
      <c r="J737" s="27"/>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row>
    <row r="738" spans="1:77" ht="13">
      <c r="A738" s="21"/>
      <c r="B738" s="21"/>
      <c r="C738" s="21"/>
      <c r="D738" s="21"/>
      <c r="E738" s="21"/>
      <c r="F738" s="21"/>
      <c r="G738" s="21"/>
      <c r="H738" s="27"/>
      <c r="I738" s="27"/>
      <c r="J738" s="27"/>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row>
    <row r="739" spans="1:77" ht="13">
      <c r="A739" s="21"/>
      <c r="B739" s="21"/>
      <c r="C739" s="21"/>
      <c r="D739" s="21"/>
      <c r="E739" s="21"/>
      <c r="F739" s="21"/>
      <c r="G739" s="21"/>
      <c r="H739" s="27"/>
      <c r="I739" s="27"/>
      <c r="J739" s="27"/>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row>
    <row r="740" spans="1:77" ht="13">
      <c r="A740" s="21"/>
      <c r="B740" s="21"/>
      <c r="C740" s="21"/>
      <c r="D740" s="21"/>
      <c r="E740" s="21"/>
      <c r="F740" s="21"/>
      <c r="G740" s="21"/>
      <c r="H740" s="27"/>
      <c r="I740" s="27"/>
      <c r="J740" s="27"/>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row>
    <row r="741" spans="1:77" ht="13">
      <c r="A741" s="21"/>
      <c r="B741" s="21"/>
      <c r="C741" s="21"/>
      <c r="D741" s="21"/>
      <c r="E741" s="21"/>
      <c r="F741" s="21"/>
      <c r="G741" s="21"/>
      <c r="H741" s="27"/>
      <c r="I741" s="27"/>
      <c r="J741" s="27"/>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row>
    <row r="742" spans="1:77" ht="13">
      <c r="A742" s="21"/>
      <c r="B742" s="21"/>
      <c r="C742" s="21"/>
      <c r="D742" s="21"/>
      <c r="E742" s="21"/>
      <c r="F742" s="21"/>
      <c r="G742" s="21"/>
      <c r="H742" s="27"/>
      <c r="I742" s="27"/>
      <c r="J742" s="27"/>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row>
    <row r="743" spans="1:77" ht="13">
      <c r="A743" s="21"/>
      <c r="B743" s="21"/>
      <c r="C743" s="21"/>
      <c r="D743" s="21"/>
      <c r="E743" s="21"/>
      <c r="F743" s="21"/>
      <c r="G743" s="21"/>
      <c r="H743" s="27"/>
      <c r="I743" s="27"/>
      <c r="J743" s="27"/>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row>
    <row r="744" spans="1:77" ht="13">
      <c r="A744" s="21"/>
      <c r="B744" s="21"/>
      <c r="C744" s="21"/>
      <c r="D744" s="21"/>
      <c r="E744" s="21"/>
      <c r="F744" s="21"/>
      <c r="G744" s="21"/>
      <c r="H744" s="27"/>
      <c r="I744" s="27"/>
      <c r="J744" s="27"/>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row>
    <row r="745" spans="1:77" ht="13">
      <c r="A745" s="21"/>
      <c r="B745" s="21"/>
      <c r="C745" s="21"/>
      <c r="D745" s="21"/>
      <c r="E745" s="21"/>
      <c r="F745" s="21"/>
      <c r="G745" s="21"/>
      <c r="H745" s="27"/>
      <c r="I745" s="27"/>
      <c r="J745" s="27"/>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row>
    <row r="746" spans="1:77" ht="13">
      <c r="A746" s="21"/>
      <c r="B746" s="21"/>
      <c r="C746" s="21"/>
      <c r="D746" s="21"/>
      <c r="E746" s="21"/>
      <c r="F746" s="21"/>
      <c r="G746" s="21"/>
      <c r="H746" s="27"/>
      <c r="I746" s="27"/>
      <c r="J746" s="27"/>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row>
    <row r="747" spans="1:77" ht="13">
      <c r="A747" s="21"/>
      <c r="B747" s="21"/>
      <c r="C747" s="21"/>
      <c r="D747" s="21"/>
      <c r="E747" s="21"/>
      <c r="F747" s="21"/>
      <c r="G747" s="21"/>
      <c r="H747" s="27"/>
      <c r="I747" s="27"/>
      <c r="J747" s="27"/>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row>
    <row r="748" spans="1:77" ht="13">
      <c r="A748" s="21"/>
      <c r="B748" s="21"/>
      <c r="C748" s="21"/>
      <c r="D748" s="21"/>
      <c r="E748" s="21"/>
      <c r="F748" s="21"/>
      <c r="G748" s="21"/>
      <c r="H748" s="27"/>
      <c r="I748" s="27"/>
      <c r="J748" s="27"/>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row>
    <row r="749" spans="1:77" ht="13">
      <c r="A749" s="21"/>
      <c r="B749" s="21"/>
      <c r="C749" s="21"/>
      <c r="D749" s="21"/>
      <c r="E749" s="21"/>
      <c r="F749" s="21"/>
      <c r="G749" s="21"/>
      <c r="H749" s="27"/>
      <c r="I749" s="27"/>
      <c r="J749" s="27"/>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row>
    <row r="750" spans="1:77" ht="13">
      <c r="A750" s="21"/>
      <c r="B750" s="21"/>
      <c r="C750" s="21"/>
      <c r="D750" s="21"/>
      <c r="E750" s="21"/>
      <c r="F750" s="21"/>
      <c r="G750" s="21"/>
      <c r="H750" s="27"/>
      <c r="I750" s="27"/>
      <c r="J750" s="27"/>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row>
    <row r="751" spans="1:77" ht="13">
      <c r="A751" s="21"/>
      <c r="B751" s="21"/>
      <c r="C751" s="21"/>
      <c r="D751" s="21"/>
      <c r="E751" s="21"/>
      <c r="F751" s="21"/>
      <c r="G751" s="21"/>
      <c r="H751" s="27"/>
      <c r="I751" s="27"/>
      <c r="J751" s="27"/>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row>
    <row r="752" spans="1:77" ht="13">
      <c r="A752" s="21"/>
      <c r="B752" s="21"/>
      <c r="C752" s="21"/>
      <c r="D752" s="21"/>
      <c r="E752" s="21"/>
      <c r="F752" s="21"/>
      <c r="G752" s="21"/>
      <c r="H752" s="27"/>
      <c r="I752" s="27"/>
      <c r="J752" s="27"/>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row>
    <row r="753" spans="1:77" ht="13">
      <c r="A753" s="21"/>
      <c r="B753" s="21"/>
      <c r="C753" s="21"/>
      <c r="D753" s="21"/>
      <c r="E753" s="21"/>
      <c r="F753" s="21"/>
      <c r="G753" s="21"/>
      <c r="H753" s="27"/>
      <c r="I753" s="27"/>
      <c r="J753" s="27"/>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row>
    <row r="754" spans="1:77" ht="13">
      <c r="A754" s="21"/>
      <c r="B754" s="21"/>
      <c r="C754" s="21"/>
      <c r="D754" s="21"/>
      <c r="E754" s="21"/>
      <c r="F754" s="21"/>
      <c r="G754" s="21"/>
      <c r="H754" s="27"/>
      <c r="I754" s="27"/>
      <c r="J754" s="27"/>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row>
    <row r="755" spans="1:77" ht="13">
      <c r="A755" s="21"/>
      <c r="B755" s="21"/>
      <c r="C755" s="21"/>
      <c r="D755" s="21"/>
      <c r="E755" s="21"/>
      <c r="F755" s="21"/>
      <c r="G755" s="21"/>
      <c r="H755" s="27"/>
      <c r="I755" s="27"/>
      <c r="J755" s="27"/>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row>
    <row r="756" spans="1:77" ht="13">
      <c r="A756" s="21"/>
      <c r="B756" s="21"/>
      <c r="C756" s="21"/>
      <c r="D756" s="21"/>
      <c r="E756" s="21"/>
      <c r="F756" s="21"/>
      <c r="G756" s="21"/>
      <c r="H756" s="27"/>
      <c r="I756" s="27"/>
      <c r="J756" s="27"/>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row>
    <row r="757" spans="1:77" ht="13">
      <c r="A757" s="21"/>
      <c r="B757" s="21"/>
      <c r="C757" s="21"/>
      <c r="D757" s="21"/>
      <c r="E757" s="21"/>
      <c r="F757" s="21"/>
      <c r="G757" s="21"/>
      <c r="H757" s="27"/>
      <c r="I757" s="27"/>
      <c r="J757" s="27"/>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row>
    <row r="758" spans="1:77" ht="13">
      <c r="A758" s="21"/>
      <c r="B758" s="21"/>
      <c r="C758" s="21"/>
      <c r="D758" s="21"/>
      <c r="E758" s="21"/>
      <c r="F758" s="21"/>
      <c r="G758" s="21"/>
      <c r="H758" s="27"/>
      <c r="I758" s="27"/>
      <c r="J758" s="27"/>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row>
    <row r="759" spans="1:77" ht="13">
      <c r="A759" s="21"/>
      <c r="B759" s="21"/>
      <c r="C759" s="21"/>
      <c r="D759" s="21"/>
      <c r="E759" s="21"/>
      <c r="F759" s="21"/>
      <c r="G759" s="21"/>
      <c r="H759" s="27"/>
      <c r="I759" s="27"/>
      <c r="J759" s="27"/>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row>
    <row r="760" spans="1:77" ht="13">
      <c r="A760" s="21"/>
      <c r="B760" s="21"/>
      <c r="C760" s="21"/>
      <c r="D760" s="21"/>
      <c r="E760" s="21"/>
      <c r="F760" s="21"/>
      <c r="G760" s="21"/>
      <c r="H760" s="27"/>
      <c r="I760" s="27"/>
      <c r="J760" s="27"/>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row>
    <row r="761" spans="1:77" ht="13">
      <c r="A761" s="21"/>
      <c r="B761" s="21"/>
      <c r="C761" s="21"/>
      <c r="D761" s="21"/>
      <c r="E761" s="21"/>
      <c r="F761" s="21"/>
      <c r="G761" s="21"/>
      <c r="H761" s="27"/>
      <c r="I761" s="27"/>
      <c r="J761" s="27"/>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row>
    <row r="762" spans="1:77" ht="13">
      <c r="A762" s="21"/>
      <c r="B762" s="21"/>
      <c r="C762" s="21"/>
      <c r="D762" s="21"/>
      <c r="E762" s="21"/>
      <c r="F762" s="21"/>
      <c r="G762" s="21"/>
      <c r="H762" s="27"/>
      <c r="I762" s="27"/>
      <c r="J762" s="27"/>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row>
    <row r="763" spans="1:77" ht="13">
      <c r="A763" s="21"/>
      <c r="B763" s="21"/>
      <c r="C763" s="21"/>
      <c r="D763" s="21"/>
      <c r="E763" s="21"/>
      <c r="F763" s="21"/>
      <c r="G763" s="21"/>
      <c r="H763" s="27"/>
      <c r="I763" s="27"/>
      <c r="J763" s="27"/>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row>
    <row r="764" spans="1:77" ht="13">
      <c r="A764" s="21"/>
      <c r="B764" s="21"/>
      <c r="C764" s="21"/>
      <c r="D764" s="21"/>
      <c r="E764" s="21"/>
      <c r="F764" s="21"/>
      <c r="G764" s="21"/>
      <c r="H764" s="27"/>
      <c r="I764" s="27"/>
      <c r="J764" s="27"/>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row>
    <row r="765" spans="1:77" ht="13">
      <c r="A765" s="21"/>
      <c r="B765" s="21"/>
      <c r="C765" s="21"/>
      <c r="D765" s="21"/>
      <c r="E765" s="21"/>
      <c r="F765" s="21"/>
      <c r="G765" s="21"/>
      <c r="H765" s="27"/>
      <c r="I765" s="27"/>
      <c r="J765" s="27"/>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row>
    <row r="766" spans="1:77" ht="13">
      <c r="A766" s="21"/>
      <c r="B766" s="21"/>
      <c r="C766" s="21"/>
      <c r="D766" s="21"/>
      <c r="E766" s="21"/>
      <c r="F766" s="21"/>
      <c r="G766" s="21"/>
      <c r="H766" s="27"/>
      <c r="I766" s="27"/>
      <c r="J766" s="27"/>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row>
    <row r="767" spans="1:77" ht="13">
      <c r="A767" s="21"/>
      <c r="B767" s="21"/>
      <c r="C767" s="21"/>
      <c r="D767" s="21"/>
      <c r="E767" s="21"/>
      <c r="F767" s="21"/>
      <c r="G767" s="21"/>
      <c r="H767" s="27"/>
      <c r="I767" s="27"/>
      <c r="J767" s="27"/>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row>
    <row r="768" spans="1:77" ht="13">
      <c r="A768" s="21"/>
      <c r="B768" s="21"/>
      <c r="C768" s="21"/>
      <c r="D768" s="21"/>
      <c r="E768" s="21"/>
      <c r="F768" s="21"/>
      <c r="G768" s="21"/>
      <c r="H768" s="27"/>
      <c r="I768" s="27"/>
      <c r="J768" s="27"/>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row>
    <row r="769" spans="1:77" ht="13">
      <c r="A769" s="21"/>
      <c r="B769" s="21"/>
      <c r="C769" s="21"/>
      <c r="D769" s="21"/>
      <c r="E769" s="21"/>
      <c r="F769" s="21"/>
      <c r="G769" s="21"/>
      <c r="H769" s="27"/>
      <c r="I769" s="27"/>
      <c r="J769" s="27"/>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row>
    <row r="770" spans="1:77" ht="13">
      <c r="A770" s="21"/>
      <c r="B770" s="21"/>
      <c r="C770" s="21"/>
      <c r="D770" s="21"/>
      <c r="E770" s="21"/>
      <c r="F770" s="21"/>
      <c r="G770" s="21"/>
      <c r="H770" s="27"/>
      <c r="I770" s="27"/>
      <c r="J770" s="27"/>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row>
    <row r="771" spans="1:77" ht="13">
      <c r="A771" s="21"/>
      <c r="B771" s="21"/>
      <c r="C771" s="21"/>
      <c r="D771" s="21"/>
      <c r="E771" s="21"/>
      <c r="F771" s="21"/>
      <c r="G771" s="21"/>
      <c r="H771" s="27"/>
      <c r="I771" s="27"/>
      <c r="J771" s="27"/>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row>
    <row r="772" spans="1:77" ht="13">
      <c r="A772" s="21"/>
      <c r="B772" s="21"/>
      <c r="C772" s="21"/>
      <c r="D772" s="21"/>
      <c r="E772" s="21"/>
      <c r="F772" s="21"/>
      <c r="G772" s="21"/>
      <c r="H772" s="27"/>
      <c r="I772" s="27"/>
      <c r="J772" s="27"/>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row>
    <row r="773" spans="1:77" ht="13">
      <c r="A773" s="21"/>
      <c r="B773" s="21"/>
      <c r="C773" s="21"/>
      <c r="D773" s="21"/>
      <c r="E773" s="21"/>
      <c r="F773" s="21"/>
      <c r="G773" s="21"/>
      <c r="H773" s="27"/>
      <c r="I773" s="27"/>
      <c r="J773" s="27"/>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row>
    <row r="774" spans="1:77" ht="13">
      <c r="A774" s="21"/>
      <c r="B774" s="21"/>
      <c r="C774" s="21"/>
      <c r="D774" s="21"/>
      <c r="E774" s="21"/>
      <c r="F774" s="21"/>
      <c r="G774" s="21"/>
      <c r="H774" s="27"/>
      <c r="I774" s="27"/>
      <c r="J774" s="27"/>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row>
    <row r="775" spans="1:77" ht="13">
      <c r="A775" s="21"/>
      <c r="B775" s="21"/>
      <c r="C775" s="21"/>
      <c r="D775" s="21"/>
      <c r="E775" s="21"/>
      <c r="F775" s="21"/>
      <c r="G775" s="21"/>
      <c r="H775" s="27"/>
      <c r="I775" s="27"/>
      <c r="J775" s="27"/>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row>
    <row r="776" spans="1:77" ht="13">
      <c r="A776" s="21"/>
      <c r="B776" s="21"/>
      <c r="C776" s="21"/>
      <c r="D776" s="21"/>
      <c r="E776" s="21"/>
      <c r="F776" s="21"/>
      <c r="G776" s="21"/>
      <c r="H776" s="27"/>
      <c r="I776" s="27"/>
      <c r="J776" s="27"/>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row>
    <row r="777" spans="1:77" ht="13">
      <c r="A777" s="21"/>
      <c r="B777" s="21"/>
      <c r="C777" s="21"/>
      <c r="D777" s="21"/>
      <c r="E777" s="21"/>
      <c r="F777" s="21"/>
      <c r="G777" s="21"/>
      <c r="H777" s="27"/>
      <c r="I777" s="27"/>
      <c r="J777" s="27"/>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row>
    <row r="778" spans="1:77" ht="13">
      <c r="A778" s="21"/>
      <c r="B778" s="21"/>
      <c r="C778" s="21"/>
      <c r="D778" s="21"/>
      <c r="E778" s="21"/>
      <c r="F778" s="21"/>
      <c r="G778" s="21"/>
      <c r="H778" s="27"/>
      <c r="I778" s="27"/>
      <c r="J778" s="27"/>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row>
    <row r="779" spans="1:77" ht="13">
      <c r="A779" s="21"/>
      <c r="B779" s="21"/>
      <c r="C779" s="21"/>
      <c r="D779" s="21"/>
      <c r="E779" s="21"/>
      <c r="F779" s="21"/>
      <c r="G779" s="21"/>
      <c r="H779" s="27"/>
      <c r="I779" s="27"/>
      <c r="J779" s="27"/>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row>
    <row r="780" spans="1:77" ht="13">
      <c r="A780" s="21"/>
      <c r="B780" s="21"/>
      <c r="C780" s="21"/>
      <c r="D780" s="21"/>
      <c r="E780" s="21"/>
      <c r="F780" s="21"/>
      <c r="G780" s="21"/>
      <c r="H780" s="27"/>
      <c r="I780" s="27"/>
      <c r="J780" s="27"/>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row>
    <row r="781" spans="1:77" ht="13">
      <c r="A781" s="21"/>
      <c r="B781" s="21"/>
      <c r="C781" s="21"/>
      <c r="D781" s="21"/>
      <c r="E781" s="21"/>
      <c r="F781" s="21"/>
      <c r="G781" s="21"/>
      <c r="H781" s="27"/>
      <c r="I781" s="27"/>
      <c r="J781" s="27"/>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row>
    <row r="782" spans="1:77" ht="13">
      <c r="A782" s="21"/>
      <c r="B782" s="21"/>
      <c r="C782" s="21"/>
      <c r="D782" s="21"/>
      <c r="E782" s="21"/>
      <c r="F782" s="21"/>
      <c r="G782" s="21"/>
      <c r="H782" s="27"/>
      <c r="I782" s="27"/>
      <c r="J782" s="27"/>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row>
    <row r="783" spans="1:77" ht="13">
      <c r="A783" s="21"/>
      <c r="B783" s="21"/>
      <c r="C783" s="21"/>
      <c r="D783" s="21"/>
      <c r="E783" s="21"/>
      <c r="F783" s="21"/>
      <c r="G783" s="21"/>
      <c r="H783" s="27"/>
      <c r="I783" s="27"/>
      <c r="J783" s="27"/>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row>
    <row r="784" spans="1:77" ht="13">
      <c r="A784" s="21"/>
      <c r="B784" s="21"/>
      <c r="C784" s="21"/>
      <c r="D784" s="21"/>
      <c r="E784" s="21"/>
      <c r="F784" s="21"/>
      <c r="G784" s="21"/>
      <c r="H784" s="27"/>
      <c r="I784" s="27"/>
      <c r="J784" s="27"/>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row>
    <row r="785" spans="1:77" ht="13">
      <c r="A785" s="21"/>
      <c r="B785" s="21"/>
      <c r="C785" s="21"/>
      <c r="D785" s="21"/>
      <c r="E785" s="21"/>
      <c r="F785" s="21"/>
      <c r="G785" s="21"/>
      <c r="H785" s="27"/>
      <c r="I785" s="27"/>
      <c r="J785" s="27"/>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row>
    <row r="786" spans="1:77" ht="13">
      <c r="A786" s="21"/>
      <c r="B786" s="21"/>
      <c r="C786" s="21"/>
      <c r="D786" s="21"/>
      <c r="E786" s="21"/>
      <c r="F786" s="21"/>
      <c r="G786" s="21"/>
      <c r="H786" s="27"/>
      <c r="I786" s="27"/>
      <c r="J786" s="27"/>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row>
    <row r="787" spans="1:77" ht="13">
      <c r="A787" s="21"/>
      <c r="B787" s="21"/>
      <c r="C787" s="21"/>
      <c r="D787" s="21"/>
      <c r="E787" s="21"/>
      <c r="F787" s="21"/>
      <c r="G787" s="21"/>
      <c r="H787" s="27"/>
      <c r="I787" s="27"/>
      <c r="J787" s="27"/>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row>
    <row r="788" spans="1:77" ht="13">
      <c r="A788" s="21"/>
      <c r="B788" s="21"/>
      <c r="C788" s="21"/>
      <c r="D788" s="21"/>
      <c r="E788" s="21"/>
      <c r="F788" s="21"/>
      <c r="G788" s="21"/>
      <c r="H788" s="27"/>
      <c r="I788" s="27"/>
      <c r="J788" s="27"/>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row>
    <row r="789" spans="1:77" ht="13">
      <c r="A789" s="21"/>
      <c r="B789" s="21"/>
      <c r="C789" s="21"/>
      <c r="D789" s="21"/>
      <c r="E789" s="21"/>
      <c r="F789" s="21"/>
      <c r="G789" s="21"/>
      <c r="H789" s="27"/>
      <c r="I789" s="27"/>
      <c r="J789" s="27"/>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row>
    <row r="790" spans="1:77" ht="13">
      <c r="A790" s="21"/>
      <c r="B790" s="21"/>
      <c r="C790" s="21"/>
      <c r="D790" s="21"/>
      <c r="E790" s="21"/>
      <c r="F790" s="21"/>
      <c r="G790" s="21"/>
      <c r="H790" s="27"/>
      <c r="I790" s="27"/>
      <c r="J790" s="27"/>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row>
    <row r="791" spans="1:77" ht="13">
      <c r="A791" s="21"/>
      <c r="B791" s="21"/>
      <c r="C791" s="21"/>
      <c r="D791" s="21"/>
      <c r="E791" s="21"/>
      <c r="F791" s="21"/>
      <c r="G791" s="21"/>
      <c r="H791" s="27"/>
      <c r="I791" s="27"/>
      <c r="J791" s="27"/>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row>
    <row r="792" spans="1:77" ht="13">
      <c r="A792" s="21"/>
      <c r="B792" s="21"/>
      <c r="C792" s="21"/>
      <c r="D792" s="21"/>
      <c r="E792" s="21"/>
      <c r="F792" s="21"/>
      <c r="G792" s="21"/>
      <c r="H792" s="27"/>
      <c r="I792" s="27"/>
      <c r="J792" s="27"/>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row>
    <row r="793" spans="1:77" ht="13">
      <c r="A793" s="21"/>
      <c r="B793" s="21"/>
      <c r="C793" s="21"/>
      <c r="D793" s="21"/>
      <c r="E793" s="21"/>
      <c r="F793" s="21"/>
      <c r="G793" s="21"/>
      <c r="H793" s="27"/>
      <c r="I793" s="27"/>
      <c r="J793" s="27"/>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row>
    <row r="794" spans="1:77" ht="13">
      <c r="A794" s="21"/>
      <c r="B794" s="21"/>
      <c r="C794" s="21"/>
      <c r="D794" s="21"/>
      <c r="E794" s="21"/>
      <c r="F794" s="21"/>
      <c r="G794" s="21"/>
      <c r="H794" s="27"/>
      <c r="I794" s="27"/>
      <c r="J794" s="27"/>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row>
    <row r="795" spans="1:77" ht="13">
      <c r="A795" s="21"/>
      <c r="B795" s="21"/>
      <c r="C795" s="21"/>
      <c r="D795" s="21"/>
      <c r="E795" s="21"/>
      <c r="F795" s="21"/>
      <c r="G795" s="21"/>
      <c r="H795" s="27"/>
      <c r="I795" s="27"/>
      <c r="J795" s="27"/>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row>
    <row r="796" spans="1:77" ht="13">
      <c r="A796" s="21"/>
      <c r="B796" s="21"/>
      <c r="C796" s="21"/>
      <c r="D796" s="21"/>
      <c r="E796" s="21"/>
      <c r="F796" s="21"/>
      <c r="G796" s="21"/>
      <c r="H796" s="27"/>
      <c r="I796" s="27"/>
      <c r="J796" s="27"/>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row>
    <row r="797" spans="1:77" ht="13">
      <c r="A797" s="21"/>
      <c r="B797" s="21"/>
      <c r="C797" s="21"/>
      <c r="D797" s="21"/>
      <c r="E797" s="21"/>
      <c r="F797" s="21"/>
      <c r="G797" s="21"/>
      <c r="H797" s="27"/>
      <c r="I797" s="27"/>
      <c r="J797" s="27"/>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row>
    <row r="798" spans="1:77" ht="13">
      <c r="A798" s="21"/>
      <c r="B798" s="21"/>
      <c r="C798" s="21"/>
      <c r="D798" s="21"/>
      <c r="E798" s="21"/>
      <c r="F798" s="21"/>
      <c r="G798" s="21"/>
      <c r="H798" s="27"/>
      <c r="I798" s="27"/>
      <c r="J798" s="27"/>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row>
    <row r="799" spans="1:77" ht="13">
      <c r="A799" s="21"/>
      <c r="B799" s="21"/>
      <c r="C799" s="21"/>
      <c r="D799" s="21"/>
      <c r="E799" s="21"/>
      <c r="F799" s="21"/>
      <c r="G799" s="21"/>
      <c r="H799" s="27"/>
      <c r="I799" s="27"/>
      <c r="J799" s="27"/>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row>
    <row r="800" spans="1:77" ht="13">
      <c r="A800" s="21"/>
      <c r="B800" s="21"/>
      <c r="C800" s="21"/>
      <c r="D800" s="21"/>
      <c r="E800" s="21"/>
      <c r="F800" s="21"/>
      <c r="G800" s="21"/>
      <c r="H800" s="27"/>
      <c r="I800" s="27"/>
      <c r="J800" s="27"/>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row>
    <row r="801" spans="1:77" ht="13">
      <c r="A801" s="21"/>
      <c r="B801" s="21"/>
      <c r="C801" s="21"/>
      <c r="D801" s="21"/>
      <c r="E801" s="21"/>
      <c r="F801" s="21"/>
      <c r="G801" s="21"/>
      <c r="H801" s="27"/>
      <c r="I801" s="27"/>
      <c r="J801" s="27"/>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row>
    <row r="802" spans="1:77" ht="13">
      <c r="A802" s="21"/>
      <c r="B802" s="21"/>
      <c r="C802" s="21"/>
      <c r="D802" s="21"/>
      <c r="E802" s="21"/>
      <c r="F802" s="21"/>
      <c r="G802" s="21"/>
      <c r="H802" s="27"/>
      <c r="I802" s="27"/>
      <c r="J802" s="27"/>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row>
    <row r="803" spans="1:77" ht="13">
      <c r="A803" s="21"/>
      <c r="B803" s="21"/>
      <c r="C803" s="21"/>
      <c r="D803" s="21"/>
      <c r="E803" s="21"/>
      <c r="F803" s="21"/>
      <c r="G803" s="21"/>
      <c r="H803" s="27"/>
      <c r="I803" s="27"/>
      <c r="J803" s="27"/>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row>
    <row r="804" spans="1:77" ht="13">
      <c r="A804" s="21"/>
      <c r="B804" s="21"/>
      <c r="C804" s="21"/>
      <c r="D804" s="21"/>
      <c r="E804" s="21"/>
      <c r="F804" s="21"/>
      <c r="G804" s="21"/>
      <c r="H804" s="27"/>
      <c r="I804" s="27"/>
      <c r="J804" s="27"/>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row>
    <row r="805" spans="1:77" ht="13">
      <c r="A805" s="21"/>
      <c r="B805" s="21"/>
      <c r="C805" s="21"/>
      <c r="D805" s="21"/>
      <c r="E805" s="21"/>
      <c r="F805" s="21"/>
      <c r="G805" s="21"/>
      <c r="H805" s="27"/>
      <c r="I805" s="27"/>
      <c r="J805" s="27"/>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row>
    <row r="806" spans="1:77" ht="13">
      <c r="A806" s="21"/>
      <c r="B806" s="21"/>
      <c r="C806" s="21"/>
      <c r="D806" s="21"/>
      <c r="E806" s="21"/>
      <c r="F806" s="21"/>
      <c r="G806" s="21"/>
      <c r="H806" s="27"/>
      <c r="I806" s="27"/>
      <c r="J806" s="27"/>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row>
    <row r="807" spans="1:77" ht="13">
      <c r="A807" s="21"/>
      <c r="B807" s="21"/>
      <c r="C807" s="21"/>
      <c r="D807" s="21"/>
      <c r="E807" s="21"/>
      <c r="F807" s="21"/>
      <c r="G807" s="21"/>
      <c r="H807" s="27"/>
      <c r="I807" s="27"/>
      <c r="J807" s="27"/>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row>
    <row r="808" spans="1:77" ht="13">
      <c r="A808" s="21"/>
      <c r="B808" s="21"/>
      <c r="C808" s="21"/>
      <c r="D808" s="21"/>
      <c r="E808" s="21"/>
      <c r="F808" s="21"/>
      <c r="G808" s="21"/>
      <c r="H808" s="27"/>
      <c r="I808" s="27"/>
      <c r="J808" s="27"/>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row>
    <row r="809" spans="1:77" ht="13">
      <c r="A809" s="21"/>
      <c r="B809" s="21"/>
      <c r="C809" s="21"/>
      <c r="D809" s="21"/>
      <c r="E809" s="21"/>
      <c r="F809" s="21"/>
      <c r="G809" s="21"/>
      <c r="H809" s="27"/>
      <c r="I809" s="27"/>
      <c r="J809" s="27"/>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row>
    <row r="810" spans="1:77" ht="13">
      <c r="A810" s="21"/>
      <c r="B810" s="21"/>
      <c r="C810" s="21"/>
      <c r="D810" s="21"/>
      <c r="E810" s="21"/>
      <c r="F810" s="21"/>
      <c r="G810" s="21"/>
      <c r="H810" s="27"/>
      <c r="I810" s="27"/>
      <c r="J810" s="27"/>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row>
    <row r="811" spans="1:77" ht="13">
      <c r="A811" s="21"/>
      <c r="B811" s="21"/>
      <c r="C811" s="21"/>
      <c r="D811" s="21"/>
      <c r="E811" s="21"/>
      <c r="F811" s="21"/>
      <c r="G811" s="21"/>
      <c r="H811" s="27"/>
      <c r="I811" s="27"/>
      <c r="J811" s="27"/>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row>
    <row r="812" spans="1:77" ht="13">
      <c r="A812" s="21"/>
      <c r="B812" s="21"/>
      <c r="C812" s="21"/>
      <c r="D812" s="21"/>
      <c r="E812" s="21"/>
      <c r="F812" s="21"/>
      <c r="G812" s="21"/>
      <c r="H812" s="27"/>
      <c r="I812" s="27"/>
      <c r="J812" s="27"/>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row>
    <row r="813" spans="1:77" ht="13">
      <c r="A813" s="21"/>
      <c r="B813" s="21"/>
      <c r="C813" s="21"/>
      <c r="D813" s="21"/>
      <c r="E813" s="21"/>
      <c r="F813" s="21"/>
      <c r="G813" s="21"/>
      <c r="H813" s="27"/>
      <c r="I813" s="27"/>
      <c r="J813" s="27"/>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row>
    <row r="814" spans="1:77" ht="13">
      <c r="A814" s="21"/>
      <c r="B814" s="21"/>
      <c r="C814" s="21"/>
      <c r="D814" s="21"/>
      <c r="E814" s="21"/>
      <c r="F814" s="21"/>
      <c r="G814" s="21"/>
      <c r="H814" s="27"/>
      <c r="I814" s="27"/>
      <c r="J814" s="27"/>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row>
    <row r="815" spans="1:77" ht="13">
      <c r="A815" s="21"/>
      <c r="B815" s="21"/>
      <c r="C815" s="21"/>
      <c r="D815" s="21"/>
      <c r="E815" s="21"/>
      <c r="F815" s="21"/>
      <c r="G815" s="21"/>
      <c r="H815" s="27"/>
      <c r="I815" s="27"/>
      <c r="J815" s="27"/>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row>
    <row r="816" spans="1:77" ht="13">
      <c r="A816" s="21"/>
      <c r="B816" s="21"/>
      <c r="C816" s="21"/>
      <c r="D816" s="21"/>
      <c r="E816" s="21"/>
      <c r="F816" s="21"/>
      <c r="G816" s="21"/>
      <c r="H816" s="27"/>
      <c r="I816" s="27"/>
      <c r="J816" s="27"/>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row>
    <row r="817" spans="1:77" ht="13">
      <c r="A817" s="21"/>
      <c r="B817" s="21"/>
      <c r="C817" s="21"/>
      <c r="D817" s="21"/>
      <c r="E817" s="21"/>
      <c r="F817" s="21"/>
      <c r="G817" s="21"/>
      <c r="H817" s="27"/>
      <c r="I817" s="27"/>
      <c r="J817" s="27"/>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row>
    <row r="818" spans="1:77" ht="13">
      <c r="A818" s="21"/>
      <c r="B818" s="21"/>
      <c r="C818" s="21"/>
      <c r="D818" s="21"/>
      <c r="E818" s="21"/>
      <c r="F818" s="21"/>
      <c r="G818" s="21"/>
      <c r="H818" s="27"/>
      <c r="I818" s="27"/>
      <c r="J818" s="27"/>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row>
    <row r="819" spans="1:77" ht="13">
      <c r="A819" s="21"/>
      <c r="B819" s="21"/>
      <c r="C819" s="21"/>
      <c r="D819" s="21"/>
      <c r="E819" s="21"/>
      <c r="F819" s="21"/>
      <c r="G819" s="21"/>
      <c r="H819" s="27"/>
      <c r="I819" s="27"/>
      <c r="J819" s="27"/>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row>
    <row r="820" spans="1:77" ht="13">
      <c r="A820" s="21"/>
      <c r="B820" s="21"/>
      <c r="C820" s="21"/>
      <c r="D820" s="21"/>
      <c r="E820" s="21"/>
      <c r="F820" s="21"/>
      <c r="G820" s="21"/>
      <c r="H820" s="27"/>
      <c r="I820" s="27"/>
      <c r="J820" s="27"/>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row>
    <row r="821" spans="1:77" ht="13">
      <c r="A821" s="21"/>
      <c r="B821" s="21"/>
      <c r="C821" s="21"/>
      <c r="D821" s="21"/>
      <c r="E821" s="21"/>
      <c r="F821" s="21"/>
      <c r="G821" s="21"/>
      <c r="H821" s="27"/>
      <c r="I821" s="27"/>
      <c r="J821" s="27"/>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row>
    <row r="822" spans="1:77" ht="13">
      <c r="A822" s="21"/>
      <c r="B822" s="21"/>
      <c r="C822" s="21"/>
      <c r="D822" s="21"/>
      <c r="E822" s="21"/>
      <c r="F822" s="21"/>
      <c r="G822" s="21"/>
      <c r="H822" s="27"/>
      <c r="I822" s="27"/>
      <c r="J822" s="27"/>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row>
    <row r="823" spans="1:77" ht="13">
      <c r="A823" s="21"/>
      <c r="B823" s="21"/>
      <c r="C823" s="21"/>
      <c r="D823" s="21"/>
      <c r="E823" s="21"/>
      <c r="F823" s="21"/>
      <c r="G823" s="21"/>
      <c r="H823" s="27"/>
      <c r="I823" s="27"/>
      <c r="J823" s="27"/>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row>
    <row r="824" spans="1:77" ht="13">
      <c r="A824" s="21"/>
      <c r="B824" s="21"/>
      <c r="C824" s="21"/>
      <c r="D824" s="21"/>
      <c r="E824" s="21"/>
      <c r="F824" s="21"/>
      <c r="G824" s="21"/>
      <c r="H824" s="27"/>
      <c r="I824" s="27"/>
      <c r="J824" s="27"/>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row>
    <row r="825" spans="1:77" ht="13">
      <c r="A825" s="21"/>
      <c r="B825" s="21"/>
      <c r="C825" s="21"/>
      <c r="D825" s="21"/>
      <c r="E825" s="21"/>
      <c r="F825" s="21"/>
      <c r="G825" s="21"/>
      <c r="H825" s="27"/>
      <c r="I825" s="27"/>
      <c r="J825" s="27"/>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row>
    <row r="826" spans="1:77" ht="13">
      <c r="A826" s="21"/>
      <c r="B826" s="21"/>
      <c r="C826" s="21"/>
      <c r="D826" s="21"/>
      <c r="E826" s="21"/>
      <c r="F826" s="21"/>
      <c r="G826" s="21"/>
      <c r="H826" s="27"/>
      <c r="I826" s="27"/>
      <c r="J826" s="27"/>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row>
    <row r="827" spans="1:77" ht="13">
      <c r="A827" s="21"/>
      <c r="B827" s="21"/>
      <c r="C827" s="21"/>
      <c r="D827" s="21"/>
      <c r="E827" s="21"/>
      <c r="F827" s="21"/>
      <c r="G827" s="21"/>
      <c r="H827" s="27"/>
      <c r="I827" s="27"/>
      <c r="J827" s="27"/>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row>
    <row r="828" spans="1:77" ht="13">
      <c r="A828" s="21"/>
      <c r="B828" s="21"/>
      <c r="C828" s="21"/>
      <c r="D828" s="21"/>
      <c r="E828" s="21"/>
      <c r="F828" s="21"/>
      <c r="G828" s="21"/>
      <c r="H828" s="27"/>
      <c r="I828" s="27"/>
      <c r="J828" s="27"/>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row>
    <row r="829" spans="1:77" ht="13">
      <c r="A829" s="21"/>
      <c r="B829" s="21"/>
      <c r="C829" s="21"/>
      <c r="D829" s="21"/>
      <c r="E829" s="21"/>
      <c r="F829" s="21"/>
      <c r="G829" s="21"/>
      <c r="H829" s="27"/>
      <c r="I829" s="27"/>
      <c r="J829" s="27"/>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row>
    <row r="830" spans="1:77" ht="13">
      <c r="A830" s="21"/>
      <c r="B830" s="21"/>
      <c r="C830" s="21"/>
      <c r="D830" s="21"/>
      <c r="E830" s="21"/>
      <c r="F830" s="21"/>
      <c r="G830" s="21"/>
      <c r="H830" s="27"/>
      <c r="I830" s="27"/>
      <c r="J830" s="27"/>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row>
    <row r="831" spans="1:77" ht="13">
      <c r="A831" s="21"/>
      <c r="B831" s="21"/>
      <c r="C831" s="21"/>
      <c r="D831" s="21"/>
      <c r="E831" s="21"/>
      <c r="F831" s="21"/>
      <c r="G831" s="21"/>
      <c r="H831" s="27"/>
      <c r="I831" s="27"/>
      <c r="J831" s="27"/>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row>
    <row r="832" spans="1:77" ht="13">
      <c r="A832" s="21"/>
      <c r="B832" s="21"/>
      <c r="C832" s="21"/>
      <c r="D832" s="21"/>
      <c r="E832" s="21"/>
      <c r="F832" s="21"/>
      <c r="G832" s="21"/>
      <c r="H832" s="27"/>
      <c r="I832" s="27"/>
      <c r="J832" s="27"/>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row>
    <row r="833" spans="1:77" ht="13">
      <c r="A833" s="21"/>
      <c r="B833" s="21"/>
      <c r="C833" s="21"/>
      <c r="D833" s="21"/>
      <c r="E833" s="21"/>
      <c r="F833" s="21"/>
      <c r="G833" s="21"/>
      <c r="H833" s="27"/>
      <c r="I833" s="27"/>
      <c r="J833" s="27"/>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row>
    <row r="834" spans="1:77" ht="13">
      <c r="A834" s="21"/>
      <c r="B834" s="21"/>
      <c r="C834" s="21"/>
      <c r="D834" s="21"/>
      <c r="E834" s="21"/>
      <c r="F834" s="21"/>
      <c r="G834" s="21"/>
      <c r="H834" s="27"/>
      <c r="I834" s="27"/>
      <c r="J834" s="27"/>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row>
    <row r="835" spans="1:77" ht="13">
      <c r="A835" s="21"/>
      <c r="B835" s="21"/>
      <c r="C835" s="21"/>
      <c r="D835" s="21"/>
      <c r="E835" s="21"/>
      <c r="F835" s="21"/>
      <c r="G835" s="21"/>
      <c r="H835" s="27"/>
      <c r="I835" s="27"/>
      <c r="J835" s="27"/>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row>
    <row r="836" spans="1:77" ht="13">
      <c r="A836" s="21"/>
      <c r="B836" s="21"/>
      <c r="C836" s="21"/>
      <c r="D836" s="21"/>
      <c r="E836" s="21"/>
      <c r="F836" s="21"/>
      <c r="G836" s="21"/>
      <c r="H836" s="27"/>
      <c r="I836" s="27"/>
      <c r="J836" s="27"/>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row>
    <row r="837" spans="1:77" ht="13">
      <c r="A837" s="21"/>
      <c r="B837" s="21"/>
      <c r="C837" s="21"/>
      <c r="D837" s="21"/>
      <c r="E837" s="21"/>
      <c r="F837" s="21"/>
      <c r="G837" s="21"/>
      <c r="H837" s="27"/>
      <c r="I837" s="27"/>
      <c r="J837" s="27"/>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row>
    <row r="838" spans="1:77" ht="13">
      <c r="A838" s="21"/>
      <c r="B838" s="21"/>
      <c r="C838" s="21"/>
      <c r="D838" s="21"/>
      <c r="E838" s="21"/>
      <c r="F838" s="21"/>
      <c r="G838" s="21"/>
      <c r="H838" s="27"/>
      <c r="I838" s="27"/>
      <c r="J838" s="27"/>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row>
    <row r="839" spans="1:77" ht="13">
      <c r="A839" s="21"/>
      <c r="B839" s="21"/>
      <c r="C839" s="21"/>
      <c r="D839" s="21"/>
      <c r="E839" s="21"/>
      <c r="F839" s="21"/>
      <c r="G839" s="21"/>
      <c r="H839" s="27"/>
      <c r="I839" s="27"/>
      <c r="J839" s="27"/>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row>
    <row r="840" spans="1:77" ht="13">
      <c r="A840" s="21"/>
      <c r="B840" s="21"/>
      <c r="C840" s="21"/>
      <c r="D840" s="21"/>
      <c r="E840" s="21"/>
      <c r="F840" s="21"/>
      <c r="G840" s="21"/>
      <c r="H840" s="27"/>
      <c r="I840" s="27"/>
      <c r="J840" s="27"/>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row>
    <row r="841" spans="1:77" ht="13">
      <c r="A841" s="21"/>
      <c r="B841" s="21"/>
      <c r="C841" s="21"/>
      <c r="D841" s="21"/>
      <c r="E841" s="21"/>
      <c r="F841" s="21"/>
      <c r="G841" s="21"/>
      <c r="H841" s="27"/>
      <c r="I841" s="27"/>
      <c r="J841" s="27"/>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row>
    <row r="842" spans="1:77" ht="13">
      <c r="A842" s="21"/>
      <c r="B842" s="21"/>
      <c r="C842" s="21"/>
      <c r="D842" s="21"/>
      <c r="E842" s="21"/>
      <c r="F842" s="21"/>
      <c r="G842" s="21"/>
      <c r="H842" s="27"/>
      <c r="I842" s="27"/>
      <c r="J842" s="27"/>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row>
    <row r="843" spans="1:77" ht="13">
      <c r="A843" s="21"/>
      <c r="B843" s="21"/>
      <c r="C843" s="21"/>
      <c r="D843" s="21"/>
      <c r="E843" s="21"/>
      <c r="F843" s="21"/>
      <c r="G843" s="21"/>
      <c r="H843" s="27"/>
      <c r="I843" s="27"/>
      <c r="J843" s="27"/>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row>
    <row r="844" spans="1:77" ht="13">
      <c r="A844" s="21"/>
      <c r="B844" s="21"/>
      <c r="C844" s="21"/>
      <c r="D844" s="21"/>
      <c r="E844" s="21"/>
      <c r="F844" s="21"/>
      <c r="G844" s="21"/>
      <c r="H844" s="27"/>
      <c r="I844" s="27"/>
      <c r="J844" s="27"/>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row>
    <row r="845" spans="1:77" ht="13">
      <c r="A845" s="21"/>
      <c r="B845" s="21"/>
      <c r="C845" s="21"/>
      <c r="D845" s="21"/>
      <c r="E845" s="21"/>
      <c r="F845" s="21"/>
      <c r="G845" s="21"/>
      <c r="H845" s="27"/>
      <c r="I845" s="27"/>
      <c r="J845" s="27"/>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row>
    <row r="846" spans="1:77" ht="13">
      <c r="A846" s="21"/>
      <c r="B846" s="21"/>
      <c r="C846" s="21"/>
      <c r="D846" s="21"/>
      <c r="E846" s="21"/>
      <c r="F846" s="21"/>
      <c r="G846" s="21"/>
      <c r="H846" s="27"/>
      <c r="I846" s="27"/>
      <c r="J846" s="27"/>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row>
    <row r="847" spans="1:77" ht="13">
      <c r="A847" s="21"/>
      <c r="B847" s="21"/>
      <c r="C847" s="21"/>
      <c r="D847" s="21"/>
      <c r="E847" s="21"/>
      <c r="F847" s="21"/>
      <c r="G847" s="21"/>
      <c r="H847" s="27"/>
      <c r="I847" s="27"/>
      <c r="J847" s="27"/>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row>
    <row r="848" spans="1:77" ht="13">
      <c r="A848" s="21"/>
      <c r="B848" s="21"/>
      <c r="C848" s="21"/>
      <c r="D848" s="21"/>
      <c r="E848" s="21"/>
      <c r="F848" s="21"/>
      <c r="G848" s="21"/>
      <c r="H848" s="27"/>
      <c r="I848" s="27"/>
      <c r="J848" s="27"/>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row>
    <row r="849" spans="1:77" ht="13">
      <c r="A849" s="21"/>
      <c r="B849" s="21"/>
      <c r="C849" s="21"/>
      <c r="D849" s="21"/>
      <c r="E849" s="21"/>
      <c r="F849" s="21"/>
      <c r="G849" s="21"/>
      <c r="H849" s="27"/>
      <c r="I849" s="27"/>
      <c r="J849" s="27"/>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row>
    <row r="850" spans="1:77" ht="13">
      <c r="A850" s="21"/>
      <c r="B850" s="21"/>
      <c r="C850" s="21"/>
      <c r="D850" s="21"/>
      <c r="E850" s="21"/>
      <c r="F850" s="21"/>
      <c r="G850" s="21"/>
      <c r="H850" s="27"/>
      <c r="I850" s="27"/>
      <c r="J850" s="27"/>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row>
    <row r="851" spans="1:77" ht="13">
      <c r="A851" s="21"/>
      <c r="B851" s="21"/>
      <c r="C851" s="21"/>
      <c r="D851" s="21"/>
      <c r="E851" s="21"/>
      <c r="F851" s="21"/>
      <c r="G851" s="21"/>
      <c r="H851" s="27"/>
      <c r="I851" s="27"/>
      <c r="J851" s="27"/>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row>
    <row r="852" spans="1:77" ht="13">
      <c r="A852" s="21"/>
      <c r="B852" s="21"/>
      <c r="C852" s="21"/>
      <c r="D852" s="21"/>
      <c r="E852" s="21"/>
      <c r="F852" s="21"/>
      <c r="G852" s="21"/>
      <c r="H852" s="27"/>
      <c r="I852" s="27"/>
      <c r="J852" s="27"/>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row>
    <row r="853" spans="1:77" ht="13">
      <c r="A853" s="21"/>
      <c r="B853" s="21"/>
      <c r="C853" s="21"/>
      <c r="D853" s="21"/>
      <c r="E853" s="21"/>
      <c r="F853" s="21"/>
      <c r="G853" s="21"/>
      <c r="H853" s="27"/>
      <c r="I853" s="27"/>
      <c r="J853" s="27"/>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row>
    <row r="854" spans="1:77" ht="13">
      <c r="A854" s="21"/>
      <c r="B854" s="21"/>
      <c r="C854" s="21"/>
      <c r="D854" s="21"/>
      <c r="E854" s="21"/>
      <c r="F854" s="21"/>
      <c r="G854" s="21"/>
      <c r="H854" s="27"/>
      <c r="I854" s="27"/>
      <c r="J854" s="27"/>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row>
    <row r="855" spans="1:77" ht="13">
      <c r="A855" s="21"/>
      <c r="B855" s="21"/>
      <c r="C855" s="21"/>
      <c r="D855" s="21"/>
      <c r="E855" s="21"/>
      <c r="F855" s="21"/>
      <c r="G855" s="21"/>
      <c r="H855" s="27"/>
      <c r="I855" s="27"/>
      <c r="J855" s="27"/>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row>
    <row r="856" spans="1:77" ht="13">
      <c r="A856" s="21"/>
      <c r="B856" s="21"/>
      <c r="C856" s="21"/>
      <c r="D856" s="21"/>
      <c r="E856" s="21"/>
      <c r="F856" s="21"/>
      <c r="G856" s="21"/>
      <c r="H856" s="27"/>
      <c r="I856" s="27"/>
      <c r="J856" s="27"/>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row>
    <row r="857" spans="1:77" ht="13">
      <c r="A857" s="21"/>
      <c r="B857" s="21"/>
      <c r="C857" s="21"/>
      <c r="D857" s="21"/>
      <c r="E857" s="21"/>
      <c r="F857" s="21"/>
      <c r="G857" s="21"/>
      <c r="H857" s="27"/>
      <c r="I857" s="27"/>
      <c r="J857" s="27"/>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row>
    <row r="858" spans="1:77" ht="13">
      <c r="A858" s="21"/>
      <c r="B858" s="21"/>
      <c r="C858" s="21"/>
      <c r="D858" s="21"/>
      <c r="E858" s="21"/>
      <c r="F858" s="21"/>
      <c r="G858" s="21"/>
      <c r="H858" s="27"/>
      <c r="I858" s="27"/>
      <c r="J858" s="27"/>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row>
    <row r="859" spans="1:77" ht="13">
      <c r="A859" s="21"/>
      <c r="B859" s="21"/>
      <c r="C859" s="21"/>
      <c r="D859" s="21"/>
      <c r="E859" s="21"/>
      <c r="F859" s="21"/>
      <c r="G859" s="21"/>
      <c r="H859" s="27"/>
      <c r="I859" s="27"/>
      <c r="J859" s="27"/>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row>
    <row r="860" spans="1:77" ht="13">
      <c r="A860" s="21"/>
      <c r="B860" s="21"/>
      <c r="C860" s="21"/>
      <c r="D860" s="21"/>
      <c r="E860" s="21"/>
      <c r="F860" s="21"/>
      <c r="G860" s="21"/>
      <c r="H860" s="27"/>
      <c r="I860" s="27"/>
      <c r="J860" s="27"/>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row>
    <row r="861" spans="1:77" ht="13">
      <c r="A861" s="21"/>
      <c r="B861" s="21"/>
      <c r="C861" s="21"/>
      <c r="D861" s="21"/>
      <c r="E861" s="21"/>
      <c r="F861" s="21"/>
      <c r="G861" s="21"/>
      <c r="H861" s="27"/>
      <c r="I861" s="27"/>
      <c r="J861" s="27"/>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row>
    <row r="862" spans="1:77" ht="13">
      <c r="A862" s="21"/>
      <c r="B862" s="21"/>
      <c r="C862" s="21"/>
      <c r="D862" s="21"/>
      <c r="E862" s="21"/>
      <c r="F862" s="21"/>
      <c r="G862" s="21"/>
      <c r="H862" s="27"/>
      <c r="I862" s="27"/>
      <c r="J862" s="27"/>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row>
    <row r="863" spans="1:77" ht="13">
      <c r="A863" s="21"/>
      <c r="B863" s="21"/>
      <c r="C863" s="21"/>
      <c r="D863" s="21"/>
      <c r="E863" s="21"/>
      <c r="F863" s="21"/>
      <c r="G863" s="21"/>
      <c r="H863" s="27"/>
      <c r="I863" s="27"/>
      <c r="J863" s="27"/>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row>
    <row r="864" spans="1:77" ht="13">
      <c r="A864" s="21"/>
      <c r="B864" s="21"/>
      <c r="C864" s="21"/>
      <c r="D864" s="21"/>
      <c r="E864" s="21"/>
      <c r="F864" s="21"/>
      <c r="G864" s="21"/>
      <c r="H864" s="27"/>
      <c r="I864" s="27"/>
      <c r="J864" s="27"/>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row>
    <row r="865" spans="1:77" ht="13">
      <c r="A865" s="21"/>
      <c r="B865" s="21"/>
      <c r="C865" s="21"/>
      <c r="D865" s="21"/>
      <c r="E865" s="21"/>
      <c r="F865" s="21"/>
      <c r="G865" s="21"/>
      <c r="H865" s="27"/>
      <c r="I865" s="27"/>
      <c r="J865" s="27"/>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row>
    <row r="866" spans="1:77" ht="13">
      <c r="A866" s="21"/>
      <c r="B866" s="21"/>
      <c r="C866" s="21"/>
      <c r="D866" s="21"/>
      <c r="E866" s="21"/>
      <c r="F866" s="21"/>
      <c r="G866" s="21"/>
      <c r="H866" s="27"/>
      <c r="I866" s="27"/>
      <c r="J866" s="27"/>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row>
    <row r="867" spans="1:77" ht="13">
      <c r="A867" s="21"/>
      <c r="B867" s="21"/>
      <c r="C867" s="21"/>
      <c r="D867" s="21"/>
      <c r="E867" s="21"/>
      <c r="F867" s="21"/>
      <c r="G867" s="21"/>
      <c r="H867" s="27"/>
      <c r="I867" s="27"/>
      <c r="J867" s="27"/>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row>
    <row r="868" spans="1:77" ht="13">
      <c r="A868" s="21"/>
      <c r="B868" s="21"/>
      <c r="C868" s="21"/>
      <c r="D868" s="21"/>
      <c r="E868" s="21"/>
      <c r="F868" s="21"/>
      <c r="G868" s="21"/>
      <c r="H868" s="27"/>
      <c r="I868" s="27"/>
      <c r="J868" s="27"/>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row>
    <row r="869" spans="1:77" ht="13">
      <c r="A869" s="21"/>
      <c r="B869" s="21"/>
      <c r="C869" s="21"/>
      <c r="D869" s="21"/>
      <c r="E869" s="21"/>
      <c r="F869" s="21"/>
      <c r="G869" s="21"/>
      <c r="H869" s="27"/>
      <c r="I869" s="27"/>
      <c r="J869" s="27"/>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row>
    <row r="870" spans="1:77" ht="13">
      <c r="A870" s="21"/>
      <c r="B870" s="21"/>
      <c r="C870" s="21"/>
      <c r="D870" s="21"/>
      <c r="E870" s="21"/>
      <c r="F870" s="21"/>
      <c r="G870" s="21"/>
      <c r="H870" s="27"/>
      <c r="I870" s="27"/>
      <c r="J870" s="27"/>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row>
    <row r="871" spans="1:77" ht="13">
      <c r="A871" s="21"/>
      <c r="B871" s="21"/>
      <c r="C871" s="21"/>
      <c r="D871" s="21"/>
      <c r="E871" s="21"/>
      <c r="F871" s="21"/>
      <c r="G871" s="21"/>
      <c r="H871" s="27"/>
      <c r="I871" s="27"/>
      <c r="J871" s="27"/>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row>
    <row r="872" spans="1:77" ht="13">
      <c r="A872" s="21"/>
      <c r="B872" s="21"/>
      <c r="C872" s="21"/>
      <c r="D872" s="21"/>
      <c r="E872" s="21"/>
      <c r="F872" s="21"/>
      <c r="G872" s="21"/>
      <c r="H872" s="27"/>
      <c r="I872" s="27"/>
      <c r="J872" s="27"/>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row>
    <row r="873" spans="1:77" ht="13">
      <c r="A873" s="21"/>
      <c r="B873" s="21"/>
      <c r="C873" s="21"/>
      <c r="D873" s="21"/>
      <c r="E873" s="21"/>
      <c r="F873" s="21"/>
      <c r="G873" s="21"/>
      <c r="H873" s="27"/>
      <c r="I873" s="27"/>
      <c r="J873" s="27"/>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row>
    <row r="874" spans="1:77" ht="13">
      <c r="A874" s="21"/>
      <c r="B874" s="21"/>
      <c r="C874" s="21"/>
      <c r="D874" s="21"/>
      <c r="E874" s="21"/>
      <c r="F874" s="21"/>
      <c r="G874" s="21"/>
      <c r="H874" s="27"/>
      <c r="I874" s="27"/>
      <c r="J874" s="27"/>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row>
    <row r="875" spans="1:77" ht="13">
      <c r="A875" s="21"/>
      <c r="B875" s="21"/>
      <c r="C875" s="21"/>
      <c r="D875" s="21"/>
      <c r="E875" s="21"/>
      <c r="F875" s="21"/>
      <c r="G875" s="21"/>
      <c r="H875" s="27"/>
      <c r="I875" s="27"/>
      <c r="J875" s="27"/>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row>
    <row r="876" spans="1:77" ht="13">
      <c r="A876" s="21"/>
      <c r="B876" s="21"/>
      <c r="C876" s="21"/>
      <c r="D876" s="21"/>
      <c r="E876" s="21"/>
      <c r="F876" s="21"/>
      <c r="G876" s="21"/>
      <c r="H876" s="27"/>
      <c r="I876" s="27"/>
      <c r="J876" s="27"/>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row>
    <row r="877" spans="1:77" ht="13">
      <c r="A877" s="21"/>
      <c r="B877" s="21"/>
      <c r="C877" s="21"/>
      <c r="D877" s="21"/>
      <c r="E877" s="21"/>
      <c r="F877" s="21"/>
      <c r="G877" s="21"/>
      <c r="H877" s="27"/>
      <c r="I877" s="27"/>
      <c r="J877" s="27"/>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row>
    <row r="878" spans="1:77" ht="13">
      <c r="A878" s="21"/>
      <c r="B878" s="21"/>
      <c r="C878" s="21"/>
      <c r="D878" s="21"/>
      <c r="E878" s="21"/>
      <c r="F878" s="21"/>
      <c r="G878" s="21"/>
      <c r="H878" s="27"/>
      <c r="I878" s="27"/>
      <c r="J878" s="27"/>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row>
    <row r="879" spans="1:77" ht="13">
      <c r="A879" s="21"/>
      <c r="B879" s="21"/>
      <c r="C879" s="21"/>
      <c r="D879" s="21"/>
      <c r="E879" s="21"/>
      <c r="F879" s="21"/>
      <c r="G879" s="21"/>
      <c r="H879" s="27"/>
      <c r="I879" s="27"/>
      <c r="J879" s="27"/>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row>
    <row r="880" spans="1:77" ht="13">
      <c r="A880" s="21"/>
      <c r="B880" s="21"/>
      <c r="C880" s="21"/>
      <c r="D880" s="21"/>
      <c r="E880" s="21"/>
      <c r="F880" s="21"/>
      <c r="G880" s="21"/>
      <c r="H880" s="27"/>
      <c r="I880" s="27"/>
      <c r="J880" s="27"/>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row>
    <row r="881" spans="1:77" ht="13">
      <c r="A881" s="21"/>
      <c r="B881" s="21"/>
      <c r="C881" s="21"/>
      <c r="D881" s="21"/>
      <c r="E881" s="21"/>
      <c r="F881" s="21"/>
      <c r="G881" s="21"/>
      <c r="H881" s="27"/>
      <c r="I881" s="27"/>
      <c r="J881" s="27"/>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row>
    <row r="882" spans="1:77" ht="13">
      <c r="A882" s="21"/>
      <c r="B882" s="21"/>
      <c r="C882" s="21"/>
      <c r="D882" s="21"/>
      <c r="E882" s="21"/>
      <c r="F882" s="21"/>
      <c r="G882" s="21"/>
      <c r="H882" s="27"/>
      <c r="I882" s="27"/>
      <c r="J882" s="27"/>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row>
    <row r="883" spans="1:77" ht="13">
      <c r="A883" s="21"/>
      <c r="B883" s="21"/>
      <c r="C883" s="21"/>
      <c r="D883" s="21"/>
      <c r="E883" s="21"/>
      <c r="F883" s="21"/>
      <c r="G883" s="21"/>
      <c r="H883" s="27"/>
      <c r="I883" s="27"/>
      <c r="J883" s="27"/>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row>
    <row r="884" spans="1:77" ht="13">
      <c r="A884" s="21"/>
      <c r="B884" s="21"/>
      <c r="C884" s="21"/>
      <c r="D884" s="21"/>
      <c r="E884" s="21"/>
      <c r="F884" s="21"/>
      <c r="G884" s="21"/>
      <c r="H884" s="27"/>
      <c r="I884" s="27"/>
      <c r="J884" s="27"/>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row>
    <row r="885" spans="1:77" ht="13">
      <c r="A885" s="21"/>
      <c r="B885" s="21"/>
      <c r="C885" s="21"/>
      <c r="D885" s="21"/>
      <c r="E885" s="21"/>
      <c r="F885" s="21"/>
      <c r="G885" s="21"/>
      <c r="H885" s="27"/>
      <c r="I885" s="27"/>
      <c r="J885" s="27"/>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row>
    <row r="886" spans="1:77" ht="13">
      <c r="A886" s="21"/>
      <c r="B886" s="21"/>
      <c r="C886" s="21"/>
      <c r="D886" s="21"/>
      <c r="E886" s="21"/>
      <c r="F886" s="21"/>
      <c r="G886" s="21"/>
      <c r="H886" s="27"/>
      <c r="I886" s="27"/>
      <c r="J886" s="27"/>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row>
    <row r="887" spans="1:77" ht="13">
      <c r="A887" s="21"/>
      <c r="B887" s="21"/>
      <c r="C887" s="21"/>
      <c r="D887" s="21"/>
      <c r="E887" s="21"/>
      <c r="F887" s="21"/>
      <c r="G887" s="21"/>
      <c r="H887" s="27"/>
      <c r="I887" s="27"/>
      <c r="J887" s="27"/>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row>
    <row r="888" spans="1:77" ht="13">
      <c r="A888" s="21"/>
      <c r="B888" s="21"/>
      <c r="C888" s="21"/>
      <c r="D888" s="21"/>
      <c r="E888" s="21"/>
      <c r="F888" s="21"/>
      <c r="G888" s="21"/>
      <c r="H888" s="27"/>
      <c r="I888" s="27"/>
      <c r="J888" s="27"/>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row>
    <row r="889" spans="1:77" ht="13">
      <c r="A889" s="21"/>
      <c r="B889" s="21"/>
      <c r="C889" s="21"/>
      <c r="D889" s="21"/>
      <c r="E889" s="21"/>
      <c r="F889" s="21"/>
      <c r="G889" s="21"/>
      <c r="H889" s="27"/>
      <c r="I889" s="27"/>
      <c r="J889" s="27"/>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row>
    <row r="890" spans="1:77" ht="13">
      <c r="A890" s="21"/>
      <c r="B890" s="21"/>
      <c r="C890" s="21"/>
      <c r="D890" s="21"/>
      <c r="E890" s="21"/>
      <c r="F890" s="21"/>
      <c r="G890" s="21"/>
      <c r="H890" s="27"/>
      <c r="I890" s="27"/>
      <c r="J890" s="27"/>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row>
    <row r="891" spans="1:77" ht="13">
      <c r="A891" s="21"/>
      <c r="B891" s="21"/>
      <c r="C891" s="21"/>
      <c r="D891" s="21"/>
      <c r="E891" s="21"/>
      <c r="F891" s="21"/>
      <c r="G891" s="21"/>
      <c r="H891" s="27"/>
      <c r="I891" s="27"/>
      <c r="J891" s="27"/>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row>
    <row r="892" spans="1:77" ht="13">
      <c r="A892" s="21"/>
      <c r="B892" s="21"/>
      <c r="C892" s="21"/>
      <c r="D892" s="21"/>
      <c r="E892" s="21"/>
      <c r="F892" s="21"/>
      <c r="G892" s="21"/>
      <c r="H892" s="27"/>
      <c r="I892" s="27"/>
      <c r="J892" s="27"/>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row>
    <row r="893" spans="1:77" ht="13">
      <c r="A893" s="21"/>
      <c r="B893" s="21"/>
      <c r="C893" s="21"/>
      <c r="D893" s="21"/>
      <c r="E893" s="21"/>
      <c r="F893" s="21"/>
      <c r="G893" s="21"/>
      <c r="H893" s="27"/>
      <c r="I893" s="27"/>
      <c r="J893" s="27"/>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row>
    <row r="894" spans="1:77" ht="13">
      <c r="A894" s="21"/>
      <c r="B894" s="21"/>
      <c r="C894" s="21"/>
      <c r="D894" s="21"/>
      <c r="E894" s="21"/>
      <c r="F894" s="21"/>
      <c r="G894" s="21"/>
      <c r="H894" s="27"/>
      <c r="I894" s="27"/>
      <c r="J894" s="27"/>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row>
    <row r="895" spans="1:77" ht="13">
      <c r="A895" s="21"/>
      <c r="B895" s="21"/>
      <c r="C895" s="21"/>
      <c r="D895" s="21"/>
      <c r="E895" s="21"/>
      <c r="F895" s="21"/>
      <c r="G895" s="21"/>
      <c r="H895" s="27"/>
      <c r="I895" s="27"/>
      <c r="J895" s="27"/>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row>
    <row r="896" spans="1:77" ht="13">
      <c r="A896" s="21"/>
      <c r="B896" s="21"/>
      <c r="C896" s="21"/>
      <c r="D896" s="21"/>
      <c r="E896" s="21"/>
      <c r="F896" s="21"/>
      <c r="G896" s="21"/>
      <c r="H896" s="27"/>
      <c r="I896" s="27"/>
      <c r="J896" s="27"/>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row>
    <row r="897" spans="1:77" ht="13">
      <c r="A897" s="21"/>
      <c r="B897" s="21"/>
      <c r="C897" s="21"/>
      <c r="D897" s="21"/>
      <c r="E897" s="21"/>
      <c r="F897" s="21"/>
      <c r="G897" s="21"/>
      <c r="H897" s="27"/>
      <c r="I897" s="27"/>
      <c r="J897" s="27"/>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row>
    <row r="898" spans="1:77" ht="13">
      <c r="A898" s="21"/>
      <c r="B898" s="21"/>
      <c r="C898" s="21"/>
      <c r="D898" s="21"/>
      <c r="E898" s="21"/>
      <c r="F898" s="21"/>
      <c r="G898" s="21"/>
      <c r="H898" s="27"/>
      <c r="I898" s="27"/>
      <c r="J898" s="27"/>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row>
    <row r="899" spans="1:77" ht="13">
      <c r="A899" s="21"/>
      <c r="B899" s="21"/>
      <c r="C899" s="21"/>
      <c r="D899" s="21"/>
      <c r="E899" s="21"/>
      <c r="F899" s="21"/>
      <c r="G899" s="21"/>
      <c r="H899" s="27"/>
      <c r="I899" s="27"/>
      <c r="J899" s="27"/>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row>
    <row r="900" spans="1:77" ht="13">
      <c r="A900" s="21"/>
      <c r="B900" s="21"/>
      <c r="C900" s="21"/>
      <c r="D900" s="21"/>
      <c r="E900" s="21"/>
      <c r="F900" s="21"/>
      <c r="G900" s="21"/>
      <c r="H900" s="27"/>
      <c r="I900" s="27"/>
      <c r="J900" s="27"/>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row>
    <row r="901" spans="1:77" ht="13">
      <c r="A901" s="21"/>
      <c r="B901" s="21"/>
      <c r="C901" s="21"/>
      <c r="D901" s="21"/>
      <c r="E901" s="21"/>
      <c r="F901" s="21"/>
      <c r="G901" s="21"/>
      <c r="H901" s="27"/>
      <c r="I901" s="27"/>
      <c r="J901" s="27"/>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row>
    <row r="902" spans="1:77" ht="13">
      <c r="A902" s="21"/>
      <c r="B902" s="21"/>
      <c r="C902" s="21"/>
      <c r="D902" s="21"/>
      <c r="E902" s="21"/>
      <c r="F902" s="21"/>
      <c r="G902" s="21"/>
      <c r="H902" s="27"/>
      <c r="I902" s="27"/>
      <c r="J902" s="27"/>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row>
    <row r="903" spans="1:77" ht="13">
      <c r="A903" s="21"/>
      <c r="B903" s="21"/>
      <c r="C903" s="21"/>
      <c r="D903" s="21"/>
      <c r="E903" s="21"/>
      <c r="F903" s="21"/>
      <c r="G903" s="21"/>
      <c r="H903" s="27"/>
      <c r="I903" s="27"/>
      <c r="J903" s="27"/>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row>
    <row r="904" spans="1:77" ht="13">
      <c r="A904" s="21"/>
      <c r="B904" s="21"/>
      <c r="C904" s="21"/>
      <c r="D904" s="21"/>
      <c r="E904" s="21"/>
      <c r="F904" s="21"/>
      <c r="G904" s="21"/>
      <c r="H904" s="27"/>
      <c r="I904" s="27"/>
      <c r="J904" s="27"/>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row>
    <row r="905" spans="1:77" ht="13">
      <c r="A905" s="21"/>
      <c r="B905" s="21"/>
      <c r="C905" s="21"/>
      <c r="D905" s="21"/>
      <c r="E905" s="21"/>
      <c r="F905" s="21"/>
      <c r="G905" s="21"/>
      <c r="H905" s="27"/>
      <c r="I905" s="27"/>
      <c r="J905" s="27"/>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row>
    <row r="906" spans="1:77" ht="13">
      <c r="A906" s="21"/>
      <c r="B906" s="21"/>
      <c r="C906" s="21"/>
      <c r="D906" s="21"/>
      <c r="E906" s="21"/>
      <c r="F906" s="21"/>
      <c r="G906" s="21"/>
      <c r="H906" s="27"/>
      <c r="I906" s="27"/>
      <c r="J906" s="27"/>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row>
    <row r="907" spans="1:77" ht="13">
      <c r="A907" s="21"/>
      <c r="B907" s="21"/>
      <c r="C907" s="21"/>
      <c r="D907" s="21"/>
      <c r="E907" s="21"/>
      <c r="F907" s="21"/>
      <c r="G907" s="21"/>
      <c r="H907" s="27"/>
      <c r="I907" s="27"/>
      <c r="J907" s="27"/>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row>
    <row r="908" spans="1:77" ht="13">
      <c r="A908" s="21"/>
      <c r="B908" s="21"/>
      <c r="C908" s="21"/>
      <c r="D908" s="21"/>
      <c r="E908" s="21"/>
      <c r="F908" s="21"/>
      <c r="G908" s="21"/>
      <c r="H908" s="27"/>
      <c r="I908" s="27"/>
      <c r="J908" s="27"/>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row>
    <row r="909" spans="1:77" ht="13">
      <c r="A909" s="21"/>
      <c r="B909" s="21"/>
      <c r="C909" s="21"/>
      <c r="D909" s="21"/>
      <c r="E909" s="21"/>
      <c r="F909" s="21"/>
      <c r="G909" s="21"/>
      <c r="H909" s="27"/>
      <c r="I909" s="27"/>
      <c r="J909" s="27"/>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row>
    <row r="910" spans="1:77" ht="13">
      <c r="A910" s="21"/>
      <c r="B910" s="21"/>
      <c r="C910" s="21"/>
      <c r="D910" s="21"/>
      <c r="E910" s="21"/>
      <c r="F910" s="21"/>
      <c r="G910" s="21"/>
      <c r="H910" s="27"/>
      <c r="I910" s="27"/>
      <c r="J910" s="27"/>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row>
    <row r="911" spans="1:77" ht="13">
      <c r="A911" s="21"/>
      <c r="B911" s="21"/>
      <c r="C911" s="21"/>
      <c r="D911" s="21"/>
      <c r="E911" s="21"/>
      <c r="F911" s="21"/>
      <c r="G911" s="21"/>
      <c r="H911" s="27"/>
      <c r="I911" s="27"/>
      <c r="J911" s="27"/>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row>
    <row r="912" spans="1:77" ht="13">
      <c r="A912" s="21"/>
      <c r="B912" s="21"/>
      <c r="C912" s="21"/>
      <c r="D912" s="21"/>
      <c r="E912" s="21"/>
      <c r="F912" s="21"/>
      <c r="G912" s="21"/>
      <c r="H912" s="27"/>
      <c r="I912" s="27"/>
      <c r="J912" s="27"/>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row>
    <row r="913" spans="1:77" ht="13">
      <c r="A913" s="21"/>
      <c r="B913" s="21"/>
      <c r="C913" s="21"/>
      <c r="D913" s="21"/>
      <c r="E913" s="21"/>
      <c r="F913" s="21"/>
      <c r="G913" s="21"/>
      <c r="H913" s="27"/>
      <c r="I913" s="27"/>
      <c r="J913" s="27"/>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row>
    <row r="914" spans="1:77" ht="13">
      <c r="A914" s="21"/>
      <c r="B914" s="21"/>
      <c r="C914" s="21"/>
      <c r="D914" s="21"/>
      <c r="E914" s="21"/>
      <c r="F914" s="21"/>
      <c r="G914" s="21"/>
      <c r="H914" s="27"/>
      <c r="I914" s="27"/>
      <c r="J914" s="27"/>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row>
    <row r="915" spans="1:77" ht="13">
      <c r="A915" s="21"/>
      <c r="B915" s="21"/>
      <c r="C915" s="21"/>
      <c r="D915" s="21"/>
      <c r="E915" s="21"/>
      <c r="F915" s="21"/>
      <c r="G915" s="21"/>
      <c r="H915" s="27"/>
      <c r="I915" s="27"/>
      <c r="J915" s="27"/>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row>
    <row r="916" spans="1:77" ht="13">
      <c r="A916" s="21"/>
      <c r="B916" s="21"/>
      <c r="C916" s="21"/>
      <c r="D916" s="21"/>
      <c r="E916" s="21"/>
      <c r="F916" s="21"/>
      <c r="G916" s="21"/>
      <c r="H916" s="27"/>
      <c r="I916" s="27"/>
      <c r="J916" s="27"/>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row>
    <row r="917" spans="1:77" ht="13">
      <c r="A917" s="21"/>
      <c r="B917" s="21"/>
      <c r="C917" s="21"/>
      <c r="D917" s="21"/>
      <c r="E917" s="21"/>
      <c r="F917" s="21"/>
      <c r="G917" s="21"/>
      <c r="H917" s="27"/>
      <c r="I917" s="27"/>
      <c r="J917" s="27"/>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row>
    <row r="918" spans="1:77" ht="13">
      <c r="A918" s="21"/>
      <c r="B918" s="21"/>
      <c r="C918" s="21"/>
      <c r="D918" s="21"/>
      <c r="E918" s="21"/>
      <c r="F918" s="21"/>
      <c r="G918" s="21"/>
      <c r="H918" s="27"/>
      <c r="I918" s="27"/>
      <c r="J918" s="27"/>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row>
    <row r="919" spans="1:77" ht="13">
      <c r="A919" s="21"/>
      <c r="B919" s="21"/>
      <c r="C919" s="21"/>
      <c r="D919" s="21"/>
      <c r="E919" s="21"/>
      <c r="F919" s="21"/>
      <c r="G919" s="21"/>
      <c r="H919" s="27"/>
      <c r="I919" s="27"/>
      <c r="J919" s="27"/>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row>
    <row r="920" spans="1:77" ht="13">
      <c r="A920" s="21"/>
      <c r="B920" s="21"/>
      <c r="C920" s="21"/>
      <c r="D920" s="21"/>
      <c r="E920" s="21"/>
      <c r="F920" s="21"/>
      <c r="G920" s="21"/>
      <c r="H920" s="27"/>
      <c r="I920" s="27"/>
      <c r="J920" s="27"/>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row>
    <row r="921" spans="1:77" ht="13">
      <c r="A921" s="21"/>
      <c r="B921" s="21"/>
      <c r="C921" s="21"/>
      <c r="D921" s="21"/>
      <c r="E921" s="21"/>
      <c r="F921" s="21"/>
      <c r="G921" s="21"/>
      <c r="H921" s="27"/>
      <c r="I921" s="27"/>
      <c r="J921" s="27"/>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row>
    <row r="922" spans="1:77" ht="13">
      <c r="A922" s="21"/>
      <c r="B922" s="21"/>
      <c r="C922" s="21"/>
      <c r="D922" s="21"/>
      <c r="E922" s="21"/>
      <c r="F922" s="21"/>
      <c r="G922" s="21"/>
      <c r="H922" s="27"/>
      <c r="I922" s="27"/>
      <c r="J922" s="27"/>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row>
    <row r="923" spans="1:77" ht="13">
      <c r="A923" s="21"/>
      <c r="B923" s="21"/>
      <c r="C923" s="21"/>
      <c r="D923" s="21"/>
      <c r="E923" s="21"/>
      <c r="F923" s="21"/>
      <c r="G923" s="21"/>
      <c r="H923" s="27"/>
      <c r="I923" s="27"/>
      <c r="J923" s="27"/>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row>
    <row r="924" spans="1:77" ht="13">
      <c r="A924" s="21"/>
      <c r="B924" s="21"/>
      <c r="C924" s="21"/>
      <c r="D924" s="21"/>
      <c r="E924" s="21"/>
      <c r="F924" s="21"/>
      <c r="G924" s="21"/>
      <c r="H924" s="27"/>
      <c r="I924" s="27"/>
      <c r="J924" s="27"/>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row>
    <row r="925" spans="1:77" ht="13">
      <c r="A925" s="21"/>
      <c r="B925" s="21"/>
      <c r="C925" s="21"/>
      <c r="D925" s="21"/>
      <c r="E925" s="21"/>
      <c r="F925" s="21"/>
      <c r="G925" s="21"/>
      <c r="H925" s="27"/>
      <c r="I925" s="27"/>
      <c r="J925" s="27"/>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row>
    <row r="926" spans="1:77" ht="13">
      <c r="A926" s="21"/>
      <c r="B926" s="21"/>
      <c r="C926" s="21"/>
      <c r="D926" s="21"/>
      <c r="E926" s="21"/>
      <c r="F926" s="21"/>
      <c r="G926" s="21"/>
      <c r="H926" s="27"/>
      <c r="I926" s="27"/>
      <c r="J926" s="27"/>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row>
    <row r="927" spans="1:77" ht="13">
      <c r="A927" s="21"/>
      <c r="B927" s="21"/>
      <c r="C927" s="21"/>
      <c r="D927" s="21"/>
      <c r="E927" s="21"/>
      <c r="F927" s="21"/>
      <c r="G927" s="21"/>
      <c r="H927" s="27"/>
      <c r="I927" s="27"/>
      <c r="J927" s="27"/>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row>
    <row r="928" spans="1:77" ht="13">
      <c r="A928" s="21"/>
      <c r="B928" s="21"/>
      <c r="C928" s="21"/>
      <c r="D928" s="21"/>
      <c r="E928" s="21"/>
      <c r="F928" s="21"/>
      <c r="G928" s="21"/>
      <c r="H928" s="27"/>
      <c r="I928" s="27"/>
      <c r="J928" s="27"/>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row>
    <row r="929" spans="1:77" ht="13">
      <c r="A929" s="21"/>
      <c r="B929" s="21"/>
      <c r="C929" s="21"/>
      <c r="D929" s="21"/>
      <c r="E929" s="21"/>
      <c r="F929" s="21"/>
      <c r="G929" s="21"/>
      <c r="H929" s="27"/>
      <c r="I929" s="27"/>
      <c r="J929" s="27"/>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row>
    <row r="930" spans="1:77" ht="13">
      <c r="A930" s="21"/>
      <c r="B930" s="21"/>
      <c r="C930" s="21"/>
      <c r="D930" s="21"/>
      <c r="E930" s="21"/>
      <c r="F930" s="21"/>
      <c r="G930" s="21"/>
      <c r="H930" s="27"/>
      <c r="I930" s="27"/>
      <c r="J930" s="27"/>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row>
    <row r="931" spans="1:77" ht="13">
      <c r="A931" s="21"/>
      <c r="B931" s="21"/>
      <c r="C931" s="21"/>
      <c r="D931" s="21"/>
      <c r="E931" s="21"/>
      <c r="F931" s="21"/>
      <c r="G931" s="21"/>
      <c r="H931" s="27"/>
      <c r="I931" s="27"/>
      <c r="J931" s="27"/>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row>
    <row r="932" spans="1:77" ht="13">
      <c r="A932" s="21"/>
      <c r="B932" s="21"/>
      <c r="C932" s="21"/>
      <c r="D932" s="21"/>
      <c r="E932" s="21"/>
      <c r="F932" s="21"/>
      <c r="G932" s="21"/>
      <c r="H932" s="27"/>
      <c r="I932" s="27"/>
      <c r="J932" s="27"/>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row>
    <row r="933" spans="1:77" ht="13">
      <c r="A933" s="21"/>
      <c r="B933" s="21"/>
      <c r="C933" s="21"/>
      <c r="D933" s="21"/>
      <c r="E933" s="21"/>
      <c r="F933" s="21"/>
      <c r="G933" s="21"/>
      <c r="H933" s="27"/>
      <c r="I933" s="27"/>
      <c r="J933" s="27"/>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row>
    <row r="934" spans="1:77" ht="13">
      <c r="A934" s="21"/>
      <c r="B934" s="21"/>
      <c r="C934" s="21"/>
      <c r="D934" s="21"/>
      <c r="E934" s="21"/>
      <c r="F934" s="21"/>
      <c r="G934" s="21"/>
      <c r="H934" s="27"/>
      <c r="I934" s="27"/>
      <c r="J934" s="27"/>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row>
    <row r="935" spans="1:77" ht="13">
      <c r="A935" s="21"/>
      <c r="B935" s="21"/>
      <c r="C935" s="21"/>
      <c r="D935" s="21"/>
      <c r="E935" s="21"/>
      <c r="F935" s="21"/>
      <c r="G935" s="21"/>
      <c r="H935" s="27"/>
      <c r="I935" s="27"/>
      <c r="J935" s="27"/>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row>
    <row r="936" spans="1:77" ht="13">
      <c r="A936" s="21"/>
      <c r="B936" s="21"/>
      <c r="C936" s="21"/>
      <c r="D936" s="21"/>
      <c r="E936" s="21"/>
      <c r="F936" s="21"/>
      <c r="G936" s="21"/>
      <c r="H936" s="27"/>
      <c r="I936" s="27"/>
      <c r="J936" s="27"/>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row>
    <row r="937" spans="1:77" ht="13">
      <c r="A937" s="21"/>
      <c r="B937" s="21"/>
      <c r="C937" s="21"/>
      <c r="D937" s="21"/>
      <c r="E937" s="21"/>
      <c r="F937" s="21"/>
      <c r="G937" s="21"/>
      <c r="H937" s="27"/>
      <c r="I937" s="27"/>
      <c r="J937" s="27"/>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row>
    <row r="938" spans="1:77" ht="13">
      <c r="A938" s="21"/>
      <c r="B938" s="21"/>
      <c r="C938" s="21"/>
      <c r="D938" s="21"/>
      <c r="E938" s="21"/>
      <c r="F938" s="21"/>
      <c r="G938" s="21"/>
      <c r="H938" s="27"/>
      <c r="I938" s="27"/>
      <c r="J938" s="27"/>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row>
    <row r="939" spans="1:77" ht="13">
      <c r="A939" s="21"/>
      <c r="B939" s="21"/>
      <c r="C939" s="21"/>
      <c r="D939" s="21"/>
      <c r="E939" s="21"/>
      <c r="F939" s="21"/>
      <c r="G939" s="21"/>
      <c r="H939" s="27"/>
      <c r="I939" s="27"/>
      <c r="J939" s="27"/>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row>
    <row r="940" spans="1:77" ht="13">
      <c r="A940" s="21"/>
      <c r="B940" s="21"/>
      <c r="C940" s="21"/>
      <c r="D940" s="21"/>
      <c r="E940" s="21"/>
      <c r="F940" s="21"/>
      <c r="G940" s="21"/>
      <c r="H940" s="27"/>
      <c r="I940" s="27"/>
      <c r="J940" s="27"/>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row>
    <row r="941" spans="1:77" ht="13">
      <c r="A941" s="21"/>
      <c r="B941" s="21"/>
      <c r="C941" s="21"/>
      <c r="D941" s="21"/>
      <c r="E941" s="21"/>
      <c r="F941" s="21"/>
      <c r="G941" s="21"/>
      <c r="H941" s="27"/>
      <c r="I941" s="27"/>
      <c r="J941" s="27"/>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row>
    <row r="942" spans="1:77" ht="13">
      <c r="A942" s="21"/>
      <c r="B942" s="21"/>
      <c r="C942" s="21"/>
      <c r="D942" s="21"/>
      <c r="E942" s="21"/>
      <c r="F942" s="21"/>
      <c r="G942" s="21"/>
      <c r="H942" s="27"/>
      <c r="I942" s="27"/>
      <c r="J942" s="27"/>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row>
    <row r="943" spans="1:77" ht="13">
      <c r="A943" s="21"/>
      <c r="B943" s="21"/>
      <c r="C943" s="21"/>
      <c r="D943" s="21"/>
      <c r="E943" s="21"/>
      <c r="F943" s="21"/>
      <c r="G943" s="21"/>
      <c r="H943" s="27"/>
      <c r="I943" s="27"/>
      <c r="J943" s="27"/>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row>
    <row r="944" spans="1:77" ht="13">
      <c r="A944" s="21"/>
      <c r="B944" s="21"/>
      <c r="C944" s="21"/>
      <c r="D944" s="21"/>
      <c r="E944" s="21"/>
      <c r="F944" s="21"/>
      <c r="G944" s="21"/>
      <c r="H944" s="27"/>
      <c r="I944" s="27"/>
      <c r="J944" s="27"/>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row>
    <row r="945" spans="1:77" ht="13">
      <c r="A945" s="21"/>
      <c r="B945" s="21"/>
      <c r="C945" s="21"/>
      <c r="D945" s="21"/>
      <c r="E945" s="21"/>
      <c r="F945" s="21"/>
      <c r="G945" s="21"/>
      <c r="H945" s="27"/>
      <c r="I945" s="27"/>
      <c r="J945" s="27"/>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row>
    <row r="946" spans="1:77" ht="13">
      <c r="A946" s="21"/>
      <c r="B946" s="21"/>
      <c r="C946" s="21"/>
      <c r="D946" s="21"/>
      <c r="E946" s="21"/>
      <c r="F946" s="21"/>
      <c r="G946" s="21"/>
      <c r="H946" s="27"/>
      <c r="I946" s="27"/>
      <c r="J946" s="27"/>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row>
    <row r="947" spans="1:77" ht="13">
      <c r="A947" s="21"/>
      <c r="B947" s="21"/>
      <c r="C947" s="21"/>
      <c r="D947" s="21"/>
      <c r="E947" s="21"/>
      <c r="F947" s="21"/>
      <c r="G947" s="21"/>
      <c r="H947" s="27"/>
      <c r="I947" s="27"/>
      <c r="J947" s="27"/>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row>
    <row r="948" spans="1:77" ht="13">
      <c r="A948" s="21"/>
      <c r="B948" s="21"/>
      <c r="C948" s="21"/>
      <c r="D948" s="21"/>
      <c r="E948" s="21"/>
      <c r="F948" s="21"/>
      <c r="G948" s="21"/>
      <c r="H948" s="27"/>
      <c r="I948" s="27"/>
      <c r="J948" s="27"/>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row>
    <row r="949" spans="1:77" ht="13">
      <c r="A949" s="21"/>
      <c r="B949" s="21"/>
      <c r="C949" s="21"/>
      <c r="D949" s="21"/>
      <c r="E949" s="21"/>
      <c r="F949" s="21"/>
      <c r="G949" s="21"/>
      <c r="H949" s="27"/>
      <c r="I949" s="27"/>
      <c r="J949" s="27"/>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row>
    <row r="950" spans="1:77" ht="13">
      <c r="A950" s="21"/>
      <c r="B950" s="21"/>
      <c r="C950" s="21"/>
      <c r="D950" s="21"/>
      <c r="E950" s="21"/>
      <c r="F950" s="21"/>
      <c r="G950" s="21"/>
      <c r="H950" s="27"/>
      <c r="I950" s="27"/>
      <c r="J950" s="27"/>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row>
    <row r="951" spans="1:77" ht="13">
      <c r="A951" s="21"/>
      <c r="B951" s="21"/>
      <c r="C951" s="21"/>
      <c r="D951" s="21"/>
      <c r="E951" s="21"/>
      <c r="F951" s="21"/>
      <c r="G951" s="21"/>
      <c r="H951" s="27"/>
      <c r="I951" s="27"/>
      <c r="J951" s="27"/>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row>
    <row r="952" spans="1:77" ht="13">
      <c r="A952" s="21"/>
      <c r="B952" s="21"/>
      <c r="C952" s="21"/>
      <c r="D952" s="21"/>
      <c r="E952" s="21"/>
      <c r="F952" s="21"/>
      <c r="G952" s="21"/>
      <c r="H952" s="27"/>
      <c r="I952" s="27"/>
      <c r="J952" s="27"/>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row>
    <row r="953" spans="1:77" ht="13">
      <c r="A953" s="21"/>
      <c r="B953" s="21"/>
      <c r="C953" s="21"/>
      <c r="D953" s="21"/>
      <c r="E953" s="21"/>
      <c r="F953" s="21"/>
      <c r="G953" s="21"/>
      <c r="H953" s="27"/>
      <c r="I953" s="27"/>
      <c r="J953" s="27"/>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row>
    <row r="954" spans="1:77" ht="13">
      <c r="A954" s="21"/>
      <c r="B954" s="21"/>
      <c r="C954" s="21"/>
      <c r="D954" s="21"/>
      <c r="E954" s="21"/>
      <c r="F954" s="21"/>
      <c r="G954" s="21"/>
      <c r="H954" s="27"/>
      <c r="I954" s="27"/>
      <c r="J954" s="27"/>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row>
    <row r="955" spans="1:77" ht="13">
      <c r="A955" s="21"/>
      <c r="B955" s="21"/>
      <c r="C955" s="21"/>
      <c r="D955" s="21"/>
      <c r="E955" s="21"/>
      <c r="F955" s="21"/>
      <c r="G955" s="21"/>
      <c r="H955" s="27"/>
      <c r="I955" s="27"/>
      <c r="J955" s="27"/>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row>
    <row r="956" spans="1:77" ht="13">
      <c r="A956" s="21"/>
      <c r="B956" s="21"/>
      <c r="C956" s="21"/>
      <c r="D956" s="21"/>
      <c r="E956" s="21"/>
      <c r="F956" s="21"/>
      <c r="G956" s="21"/>
      <c r="H956" s="27"/>
      <c r="I956" s="27"/>
      <c r="J956" s="27"/>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row>
    <row r="957" spans="1:77" ht="13">
      <c r="A957" s="21"/>
      <c r="B957" s="21"/>
      <c r="C957" s="21"/>
      <c r="D957" s="21"/>
      <c r="E957" s="21"/>
      <c r="F957" s="21"/>
      <c r="G957" s="21"/>
      <c r="H957" s="27"/>
      <c r="I957" s="27"/>
      <c r="J957" s="27"/>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row>
    <row r="958" spans="1:77" ht="13">
      <c r="A958" s="21"/>
      <c r="B958" s="21"/>
      <c r="C958" s="21"/>
      <c r="D958" s="21"/>
      <c r="E958" s="21"/>
      <c r="F958" s="21"/>
      <c r="G958" s="21"/>
      <c r="H958" s="27"/>
      <c r="I958" s="27"/>
      <c r="J958" s="27"/>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row>
    <row r="959" spans="1:77" ht="13">
      <c r="A959" s="21"/>
      <c r="B959" s="21"/>
      <c r="C959" s="21"/>
      <c r="D959" s="21"/>
      <c r="E959" s="21"/>
      <c r="F959" s="21"/>
      <c r="G959" s="21"/>
      <c r="H959" s="27"/>
      <c r="I959" s="27"/>
      <c r="J959" s="27"/>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row>
    <row r="960" spans="1:77" ht="13">
      <c r="A960" s="21"/>
      <c r="B960" s="21"/>
      <c r="C960" s="21"/>
      <c r="D960" s="21"/>
      <c r="E960" s="21"/>
      <c r="F960" s="21"/>
      <c r="G960" s="21"/>
      <c r="H960" s="27"/>
      <c r="I960" s="27"/>
      <c r="J960" s="27"/>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row>
    <row r="961" spans="1:77" ht="13">
      <c r="A961" s="21"/>
      <c r="B961" s="21"/>
      <c r="C961" s="21"/>
      <c r="D961" s="21"/>
      <c r="E961" s="21"/>
      <c r="F961" s="21"/>
      <c r="G961" s="21"/>
      <c r="H961" s="27"/>
      <c r="I961" s="27"/>
      <c r="J961" s="27"/>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row>
    <row r="962" spans="1:77" ht="13">
      <c r="A962" s="21"/>
      <c r="B962" s="21"/>
      <c r="C962" s="21"/>
      <c r="D962" s="21"/>
      <c r="E962" s="21"/>
      <c r="F962" s="21"/>
      <c r="G962" s="21"/>
      <c r="H962" s="27"/>
      <c r="I962" s="27"/>
      <c r="J962" s="27"/>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row>
    <row r="963" spans="1:77" ht="13">
      <c r="A963" s="21"/>
      <c r="B963" s="21"/>
      <c r="C963" s="21"/>
      <c r="D963" s="21"/>
      <c r="E963" s="21"/>
      <c r="F963" s="21"/>
      <c r="G963" s="21"/>
      <c r="H963" s="27"/>
      <c r="I963" s="27"/>
      <c r="J963" s="27"/>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row>
    <row r="964" spans="1:77" ht="13">
      <c r="A964" s="21"/>
      <c r="B964" s="21"/>
      <c r="C964" s="21"/>
      <c r="D964" s="21"/>
      <c r="E964" s="21"/>
      <c r="F964" s="21"/>
      <c r="G964" s="21"/>
      <c r="H964" s="27"/>
      <c r="I964" s="27"/>
      <c r="J964" s="27"/>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row>
    <row r="965" spans="1:77" ht="13">
      <c r="A965" s="21"/>
      <c r="B965" s="21"/>
      <c r="C965" s="21"/>
      <c r="D965" s="21"/>
      <c r="E965" s="21"/>
      <c r="F965" s="21"/>
      <c r="G965" s="21"/>
      <c r="H965" s="27"/>
      <c r="I965" s="27"/>
      <c r="J965" s="27"/>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row>
    <row r="966" spans="1:77" ht="13">
      <c r="A966" s="21"/>
      <c r="B966" s="21"/>
      <c r="C966" s="21"/>
      <c r="D966" s="21"/>
      <c r="E966" s="21"/>
      <c r="F966" s="21"/>
      <c r="G966" s="21"/>
      <c r="H966" s="27"/>
      <c r="I966" s="27"/>
      <c r="J966" s="27"/>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row>
    <row r="967" spans="1:77" ht="13">
      <c r="A967" s="21"/>
      <c r="B967" s="21"/>
      <c r="C967" s="21"/>
      <c r="D967" s="21"/>
      <c r="E967" s="21"/>
      <c r="F967" s="21"/>
      <c r="G967" s="21"/>
      <c r="H967" s="27"/>
      <c r="I967" s="27"/>
      <c r="J967" s="27"/>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row>
    <row r="968" spans="1:77" ht="13">
      <c r="A968" s="21"/>
      <c r="B968" s="21"/>
      <c r="C968" s="21"/>
      <c r="D968" s="21"/>
      <c r="E968" s="21"/>
      <c r="F968" s="21"/>
      <c r="G968" s="21"/>
      <c r="H968" s="27"/>
      <c r="I968" s="27"/>
      <c r="J968" s="27"/>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row>
    <row r="969" spans="1:77" ht="13">
      <c r="A969" s="21"/>
      <c r="B969" s="21"/>
      <c r="C969" s="21"/>
      <c r="D969" s="21"/>
      <c r="E969" s="21"/>
      <c r="F969" s="21"/>
      <c r="G969" s="21"/>
      <c r="H969" s="27"/>
      <c r="I969" s="27"/>
      <c r="J969" s="27"/>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row>
    <row r="970" spans="1:77" ht="13">
      <c r="A970" s="21"/>
      <c r="B970" s="21"/>
      <c r="C970" s="21"/>
      <c r="D970" s="21"/>
      <c r="E970" s="21"/>
      <c r="F970" s="21"/>
      <c r="G970" s="21"/>
      <c r="H970" s="27"/>
      <c r="I970" s="27"/>
      <c r="J970" s="27"/>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row>
    <row r="971" spans="1:77" ht="13">
      <c r="A971" s="21"/>
      <c r="B971" s="21"/>
      <c r="C971" s="21"/>
      <c r="D971" s="21"/>
      <c r="E971" s="21"/>
      <c r="F971" s="21"/>
      <c r="G971" s="21"/>
      <c r="H971" s="27"/>
      <c r="I971" s="27"/>
      <c r="J971" s="27"/>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row>
    <row r="972" spans="1:77" ht="13">
      <c r="A972" s="21"/>
      <c r="B972" s="21"/>
      <c r="C972" s="21"/>
      <c r="D972" s="21"/>
      <c r="E972" s="21"/>
      <c r="F972" s="21"/>
      <c r="G972" s="21"/>
      <c r="H972" s="27"/>
      <c r="I972" s="27"/>
      <c r="J972" s="27"/>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row>
    <row r="973" spans="1:77" ht="13">
      <c r="A973" s="21"/>
      <c r="B973" s="21"/>
      <c r="C973" s="21"/>
      <c r="D973" s="21"/>
      <c r="E973" s="21"/>
      <c r="F973" s="21"/>
      <c r="G973" s="21"/>
      <c r="H973" s="27"/>
      <c r="I973" s="27"/>
      <c r="J973" s="27"/>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row>
    <row r="974" spans="1:77" ht="13">
      <c r="A974" s="21"/>
      <c r="B974" s="21"/>
      <c r="C974" s="21"/>
      <c r="D974" s="21"/>
      <c r="E974" s="21"/>
      <c r="F974" s="21"/>
      <c r="G974" s="21"/>
      <c r="H974" s="27"/>
      <c r="I974" s="27"/>
      <c r="J974" s="27"/>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row>
    <row r="975" spans="1:77" ht="13">
      <c r="A975" s="21"/>
      <c r="B975" s="21"/>
      <c r="C975" s="21"/>
      <c r="D975" s="21"/>
      <c r="E975" s="21"/>
      <c r="F975" s="21"/>
      <c r="G975" s="21"/>
      <c r="H975" s="27"/>
      <c r="I975" s="27"/>
      <c r="J975" s="27"/>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row>
    <row r="976" spans="1:77" ht="13">
      <c r="A976" s="21"/>
      <c r="B976" s="21"/>
      <c r="C976" s="21"/>
      <c r="D976" s="21"/>
      <c r="E976" s="21"/>
      <c r="F976" s="21"/>
      <c r="G976" s="21"/>
      <c r="H976" s="27"/>
      <c r="I976" s="27"/>
      <c r="J976" s="27"/>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row>
    <row r="977" spans="1:77" ht="13">
      <c r="A977" s="21"/>
      <c r="B977" s="21"/>
      <c r="C977" s="21"/>
      <c r="D977" s="21"/>
      <c r="E977" s="21"/>
      <c r="F977" s="21"/>
      <c r="G977" s="21"/>
      <c r="H977" s="27"/>
      <c r="I977" s="27"/>
      <c r="J977" s="27"/>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row>
    <row r="978" spans="1:77" ht="13">
      <c r="A978" s="21"/>
      <c r="B978" s="21"/>
      <c r="C978" s="21"/>
      <c r="D978" s="21"/>
      <c r="E978" s="21"/>
      <c r="F978" s="21"/>
      <c r="G978" s="21"/>
      <c r="H978" s="27"/>
      <c r="I978" s="27"/>
      <c r="J978" s="27"/>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row>
    <row r="979" spans="1:77" ht="13">
      <c r="A979" s="21"/>
      <c r="B979" s="21"/>
      <c r="C979" s="21"/>
      <c r="D979" s="21"/>
      <c r="E979" s="21"/>
      <c r="F979" s="21"/>
      <c r="G979" s="21"/>
      <c r="H979" s="27"/>
      <c r="I979" s="27"/>
      <c r="J979" s="27"/>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row>
    <row r="980" spans="1:77" ht="13">
      <c r="A980" s="21"/>
      <c r="B980" s="21"/>
      <c r="C980" s="21"/>
      <c r="D980" s="21"/>
      <c r="E980" s="21"/>
      <c r="F980" s="21"/>
      <c r="G980" s="21"/>
      <c r="H980" s="27"/>
      <c r="I980" s="27"/>
      <c r="J980" s="27"/>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row>
    <row r="981" spans="1:77" ht="13">
      <c r="A981" s="21"/>
      <c r="B981" s="21"/>
      <c r="C981" s="21"/>
      <c r="D981" s="21"/>
      <c r="E981" s="21"/>
      <c r="F981" s="21"/>
      <c r="G981" s="21"/>
      <c r="H981" s="27"/>
      <c r="I981" s="27"/>
      <c r="J981" s="27"/>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row>
    <row r="982" spans="1:77" ht="13">
      <c r="A982" s="21"/>
      <c r="B982" s="21"/>
      <c r="C982" s="21"/>
      <c r="D982" s="21"/>
      <c r="E982" s="21"/>
      <c r="F982" s="21"/>
      <c r="G982" s="21"/>
      <c r="H982" s="27"/>
      <c r="I982" s="27"/>
      <c r="J982" s="27"/>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row>
    <row r="983" spans="1:77" ht="13">
      <c r="A983" s="21"/>
      <c r="B983" s="21"/>
      <c r="C983" s="21"/>
      <c r="D983" s="21"/>
      <c r="E983" s="21"/>
      <c r="F983" s="21"/>
      <c r="G983" s="21"/>
      <c r="H983" s="27"/>
      <c r="I983" s="27"/>
      <c r="J983" s="27"/>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row>
    <row r="984" spans="1:77" ht="13">
      <c r="A984" s="21"/>
      <c r="B984" s="21"/>
      <c r="C984" s="21"/>
      <c r="D984" s="21"/>
      <c r="E984" s="21"/>
      <c r="F984" s="21"/>
      <c r="G984" s="21"/>
      <c r="H984" s="27"/>
      <c r="I984" s="27"/>
      <c r="J984" s="27"/>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row>
    <row r="985" spans="1:77" ht="13">
      <c r="A985" s="21"/>
      <c r="B985" s="21"/>
      <c r="C985" s="21"/>
      <c r="D985" s="21"/>
      <c r="E985" s="21"/>
      <c r="F985" s="21"/>
      <c r="G985" s="21"/>
      <c r="H985" s="27"/>
      <c r="I985" s="27"/>
      <c r="J985" s="27"/>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row>
    <row r="986" spans="1:77" ht="13">
      <c r="A986" s="21"/>
      <c r="B986" s="21"/>
      <c r="C986" s="21"/>
      <c r="D986" s="21"/>
      <c r="E986" s="21"/>
      <c r="F986" s="21"/>
      <c r="G986" s="21"/>
      <c r="H986" s="27"/>
      <c r="I986" s="27"/>
      <c r="J986" s="27"/>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row>
    <row r="987" spans="1:77" ht="13">
      <c r="A987" s="21"/>
      <c r="B987" s="21"/>
      <c r="C987" s="21"/>
      <c r="D987" s="21"/>
      <c r="E987" s="21"/>
      <c r="F987" s="21"/>
      <c r="G987" s="21"/>
      <c r="H987" s="27"/>
      <c r="I987" s="27"/>
      <c r="J987" s="27"/>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row>
    <row r="988" spans="1:77" ht="13">
      <c r="A988" s="21"/>
      <c r="B988" s="21"/>
      <c r="C988" s="21"/>
      <c r="D988" s="21"/>
      <c r="E988" s="21"/>
      <c r="F988" s="21"/>
      <c r="G988" s="21"/>
      <c r="H988" s="27"/>
      <c r="I988" s="27"/>
      <c r="J988" s="27"/>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row>
    <row r="989" spans="1:77" ht="13">
      <c r="A989" s="21"/>
      <c r="B989" s="21"/>
      <c r="C989" s="21"/>
      <c r="D989" s="21"/>
      <c r="E989" s="21"/>
      <c r="F989" s="21"/>
      <c r="G989" s="21"/>
      <c r="H989" s="27"/>
      <c r="I989" s="27"/>
      <c r="J989" s="27"/>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row>
    <row r="990" spans="1:77" ht="13">
      <c r="A990" s="21"/>
      <c r="B990" s="21"/>
      <c r="C990" s="21"/>
      <c r="D990" s="21"/>
      <c r="E990" s="21"/>
      <c r="F990" s="21"/>
      <c r="G990" s="21"/>
      <c r="H990" s="27"/>
      <c r="I990" s="27"/>
      <c r="J990" s="27"/>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row>
    <row r="991" spans="1:77" ht="13">
      <c r="A991" s="21"/>
      <c r="B991" s="21"/>
      <c r="C991" s="21"/>
      <c r="D991" s="21"/>
      <c r="E991" s="21"/>
      <c r="F991" s="21"/>
      <c r="G991" s="21"/>
      <c r="H991" s="27"/>
      <c r="I991" s="27"/>
      <c r="J991" s="27"/>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row>
    <row r="992" spans="1:77" ht="13">
      <c r="A992" s="21"/>
      <c r="B992" s="21"/>
      <c r="C992" s="21"/>
      <c r="D992" s="21"/>
      <c r="E992" s="21"/>
      <c r="F992" s="21"/>
      <c r="G992" s="21"/>
      <c r="H992" s="27"/>
      <c r="I992" s="27"/>
      <c r="J992" s="27"/>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row>
    <row r="993" spans="1:77" ht="13">
      <c r="A993" s="21"/>
      <c r="B993" s="21"/>
      <c r="C993" s="21"/>
      <c r="D993" s="21"/>
      <c r="E993" s="21"/>
      <c r="F993" s="21"/>
      <c r="G993" s="21"/>
      <c r="H993" s="27"/>
      <c r="I993" s="27"/>
      <c r="J993" s="27"/>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row>
    <row r="994" spans="1:77" ht="13">
      <c r="A994" s="21"/>
      <c r="B994" s="21"/>
      <c r="C994" s="21"/>
      <c r="D994" s="21"/>
      <c r="E994" s="21"/>
      <c r="F994" s="21"/>
      <c r="G994" s="21"/>
      <c r="H994" s="27"/>
      <c r="I994" s="27"/>
      <c r="J994" s="27"/>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row>
    <row r="995" spans="1:77" ht="13">
      <c r="A995" s="21"/>
      <c r="B995" s="21"/>
      <c r="C995" s="21"/>
      <c r="D995" s="21"/>
      <c r="E995" s="21"/>
      <c r="F995" s="21"/>
      <c r="G995" s="21"/>
      <c r="H995" s="27"/>
      <c r="I995" s="27"/>
      <c r="J995" s="27"/>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row>
    <row r="996" spans="1:77" ht="13">
      <c r="A996" s="21"/>
      <c r="B996" s="21"/>
      <c r="C996" s="21"/>
      <c r="D996" s="21"/>
      <c r="E996" s="21"/>
      <c r="F996" s="21"/>
      <c r="G996" s="21"/>
      <c r="H996" s="27"/>
      <c r="I996" s="27"/>
      <c r="J996" s="27"/>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row>
    <row r="997" spans="1:77" ht="13">
      <c r="A997" s="21"/>
      <c r="B997" s="21"/>
      <c r="C997" s="21"/>
      <c r="D997" s="21"/>
      <c r="E997" s="21"/>
      <c r="F997" s="21"/>
      <c r="G997" s="21"/>
      <c r="H997" s="27"/>
      <c r="I997" s="27"/>
      <c r="J997" s="27"/>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row>
  </sheetData>
  <dataValidations count="1">
    <dataValidation type="list" allowBlank="1" sqref="C2:AC19 AK2:AM19" xr:uid="{00000000-0002-0000-0100-000000000000}">
      <formula1>"0,1"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19"/>
  <sheetViews>
    <sheetView workbookViewId="0"/>
  </sheetViews>
  <sheetFormatPr baseColWidth="10" defaultColWidth="12.6640625" defaultRowHeight="15.75" customHeight="1"/>
  <sheetData>
    <row r="1" spans="1:51" ht="15.75" customHeight="1">
      <c r="A1" s="14" t="s">
        <v>0</v>
      </c>
      <c r="B1" s="14" t="s">
        <v>1</v>
      </c>
      <c r="C1" s="15" t="s">
        <v>2</v>
      </c>
      <c r="D1" s="15" t="s">
        <v>3</v>
      </c>
      <c r="E1" s="15" t="s">
        <v>4</v>
      </c>
      <c r="F1" s="15" t="s">
        <v>5</v>
      </c>
      <c r="G1" s="15" t="s">
        <v>6</v>
      </c>
      <c r="H1" s="16" t="s">
        <v>7</v>
      </c>
      <c r="I1" s="16" t="s">
        <v>8</v>
      </c>
      <c r="J1" s="16" t="s">
        <v>96</v>
      </c>
      <c r="K1" s="17" t="s">
        <v>10</v>
      </c>
      <c r="L1" s="17" t="s">
        <v>11</v>
      </c>
      <c r="M1" s="17" t="s">
        <v>12</v>
      </c>
      <c r="N1" s="17" t="s">
        <v>13</v>
      </c>
      <c r="O1" s="17" t="s">
        <v>14</v>
      </c>
      <c r="P1" s="17" t="s">
        <v>15</v>
      </c>
      <c r="Q1" s="17" t="s">
        <v>16</v>
      </c>
      <c r="R1" s="17"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row>
    <row r="2" spans="1:51" ht="15.75" customHeight="1">
      <c r="A2" s="20" t="s">
        <v>60</v>
      </c>
      <c r="B2" s="20" t="s">
        <v>61</v>
      </c>
      <c r="C2" s="21">
        <v>1</v>
      </c>
      <c r="D2" s="21">
        <v>1</v>
      </c>
      <c r="E2" s="21">
        <v>1</v>
      </c>
      <c r="F2" s="21">
        <v>0</v>
      </c>
      <c r="G2" s="21">
        <v>1</v>
      </c>
      <c r="H2" s="22">
        <v>0</v>
      </c>
      <c r="I2" s="22">
        <v>1</v>
      </c>
      <c r="J2" s="22">
        <v>1</v>
      </c>
      <c r="K2" s="21">
        <v>1</v>
      </c>
      <c r="L2" s="21">
        <v>1</v>
      </c>
      <c r="M2" s="21">
        <v>1</v>
      </c>
      <c r="N2" s="21">
        <v>0</v>
      </c>
      <c r="O2" s="21">
        <v>0</v>
      </c>
      <c r="P2" s="21"/>
      <c r="Q2" s="21"/>
      <c r="R2" s="21"/>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row>
    <row r="3" spans="1:51" ht="15.75" customHeight="1">
      <c r="A3" s="20" t="s">
        <v>62</v>
      </c>
      <c r="B3" s="20" t="s">
        <v>63</v>
      </c>
      <c r="C3" s="21">
        <v>1</v>
      </c>
      <c r="D3" s="21">
        <v>0</v>
      </c>
      <c r="E3" s="21">
        <v>1</v>
      </c>
      <c r="F3" s="21">
        <v>0</v>
      </c>
      <c r="G3" s="21">
        <v>1</v>
      </c>
      <c r="H3" s="22">
        <v>1</v>
      </c>
      <c r="I3" s="22">
        <v>1</v>
      </c>
      <c r="J3" s="22">
        <v>0</v>
      </c>
      <c r="K3" s="21">
        <v>0</v>
      </c>
      <c r="L3" s="21">
        <v>1</v>
      </c>
      <c r="M3" s="21">
        <v>1</v>
      </c>
      <c r="N3" s="21">
        <v>0</v>
      </c>
      <c r="O3" s="21">
        <v>0</v>
      </c>
      <c r="P3" s="21"/>
      <c r="Q3" s="21"/>
      <c r="R3" s="21"/>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row>
    <row r="4" spans="1:51" ht="15.75" customHeight="1">
      <c r="A4" s="20" t="s">
        <v>64</v>
      </c>
      <c r="B4" s="20" t="s">
        <v>65</v>
      </c>
      <c r="C4" s="21">
        <v>1</v>
      </c>
      <c r="D4" s="21">
        <v>0</v>
      </c>
      <c r="E4" s="21">
        <v>1</v>
      </c>
      <c r="F4" s="21">
        <v>0</v>
      </c>
      <c r="G4" s="21">
        <v>1</v>
      </c>
      <c r="H4" s="22">
        <v>0</v>
      </c>
      <c r="I4" s="22">
        <v>0</v>
      </c>
      <c r="J4" s="22">
        <v>0</v>
      </c>
      <c r="K4" s="21">
        <v>1</v>
      </c>
      <c r="L4" s="21">
        <v>1</v>
      </c>
      <c r="M4" s="21">
        <v>1</v>
      </c>
      <c r="N4" s="21">
        <v>1</v>
      </c>
      <c r="O4" s="21">
        <v>1</v>
      </c>
      <c r="P4" s="21"/>
      <c r="Q4" s="21"/>
      <c r="R4" s="21"/>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row>
    <row r="5" spans="1:51" ht="15.75" customHeight="1">
      <c r="A5" s="20" t="s">
        <v>66</v>
      </c>
      <c r="B5" s="20" t="s">
        <v>67</v>
      </c>
      <c r="C5" s="21">
        <v>1</v>
      </c>
      <c r="D5" s="21">
        <v>0</v>
      </c>
      <c r="E5" s="21">
        <v>0</v>
      </c>
      <c r="F5" s="21">
        <v>1</v>
      </c>
      <c r="G5" s="21">
        <v>0</v>
      </c>
      <c r="H5" s="22">
        <v>0</v>
      </c>
      <c r="I5" s="22">
        <v>1</v>
      </c>
      <c r="J5" s="22">
        <v>0</v>
      </c>
      <c r="K5" s="21">
        <v>1</v>
      </c>
      <c r="L5" s="21">
        <v>0</v>
      </c>
      <c r="M5" s="21">
        <v>0</v>
      </c>
      <c r="N5" s="21">
        <v>0</v>
      </c>
      <c r="O5" s="21">
        <v>0</v>
      </c>
      <c r="P5" s="21"/>
      <c r="Q5" s="21"/>
      <c r="R5" s="21"/>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row>
    <row r="6" spans="1:51" ht="15.75" customHeight="1">
      <c r="A6" s="20" t="s">
        <v>68</v>
      </c>
      <c r="B6" s="20" t="s">
        <v>69</v>
      </c>
      <c r="C6" s="21">
        <v>1</v>
      </c>
      <c r="D6" s="21">
        <v>1</v>
      </c>
      <c r="E6" s="21">
        <v>1</v>
      </c>
      <c r="F6" s="21">
        <v>1</v>
      </c>
      <c r="G6" s="21">
        <v>0</v>
      </c>
      <c r="H6" s="22">
        <v>1</v>
      </c>
      <c r="I6" s="22">
        <v>1</v>
      </c>
      <c r="J6" s="22">
        <v>1</v>
      </c>
      <c r="K6" s="21">
        <v>1</v>
      </c>
      <c r="L6" s="21">
        <v>0</v>
      </c>
      <c r="M6" s="21">
        <v>0</v>
      </c>
      <c r="N6" s="21">
        <v>0</v>
      </c>
      <c r="O6" s="21">
        <v>1</v>
      </c>
      <c r="P6" s="21"/>
      <c r="Q6" s="21"/>
      <c r="R6" s="21"/>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row>
    <row r="7" spans="1:51" ht="15.75" customHeight="1">
      <c r="A7" s="20" t="s">
        <v>70</v>
      </c>
      <c r="B7" s="20" t="s">
        <v>71</v>
      </c>
      <c r="C7" s="21">
        <v>1</v>
      </c>
      <c r="D7" s="21">
        <v>1</v>
      </c>
      <c r="E7" s="21">
        <v>1</v>
      </c>
      <c r="F7" s="21">
        <v>1</v>
      </c>
      <c r="G7" s="21">
        <v>1</v>
      </c>
      <c r="H7" s="22">
        <v>0</v>
      </c>
      <c r="I7" s="22">
        <v>1</v>
      </c>
      <c r="J7" s="22">
        <v>0</v>
      </c>
      <c r="K7" s="21">
        <v>1</v>
      </c>
      <c r="L7" s="21">
        <v>1</v>
      </c>
      <c r="M7" s="21">
        <v>1</v>
      </c>
      <c r="N7" s="21">
        <v>1</v>
      </c>
      <c r="O7" s="21">
        <v>0</v>
      </c>
      <c r="P7" s="21"/>
      <c r="Q7" s="21"/>
      <c r="R7" s="21"/>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row>
    <row r="8" spans="1:51" ht="15.75" customHeight="1">
      <c r="A8" s="20" t="s">
        <v>72</v>
      </c>
      <c r="B8" s="20" t="s">
        <v>73</v>
      </c>
      <c r="C8" s="21">
        <v>1</v>
      </c>
      <c r="D8" s="21">
        <v>1</v>
      </c>
      <c r="E8" s="21">
        <v>1</v>
      </c>
      <c r="F8" s="21">
        <v>1</v>
      </c>
      <c r="G8" s="21">
        <v>1</v>
      </c>
      <c r="H8" s="22">
        <v>1</v>
      </c>
      <c r="I8" s="22">
        <v>1</v>
      </c>
      <c r="J8" s="22">
        <v>1</v>
      </c>
      <c r="K8" s="21">
        <v>1</v>
      </c>
      <c r="L8" s="21">
        <v>1</v>
      </c>
      <c r="M8" s="21">
        <v>1</v>
      </c>
      <c r="N8" s="21">
        <v>1</v>
      </c>
      <c r="O8" s="21">
        <v>1</v>
      </c>
      <c r="P8" s="21"/>
      <c r="Q8" s="21"/>
      <c r="R8" s="21"/>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row>
    <row r="9" spans="1:51" ht="15.75" customHeight="1">
      <c r="A9" s="20" t="s">
        <v>74</v>
      </c>
      <c r="B9" s="20" t="s">
        <v>75</v>
      </c>
      <c r="C9" s="21">
        <v>1</v>
      </c>
      <c r="D9" s="21">
        <v>1</v>
      </c>
      <c r="E9" s="21">
        <v>0</v>
      </c>
      <c r="F9" s="21">
        <v>1</v>
      </c>
      <c r="G9" s="21">
        <v>1</v>
      </c>
      <c r="H9" s="22">
        <v>1</v>
      </c>
      <c r="I9" s="22">
        <v>0</v>
      </c>
      <c r="J9" s="22">
        <v>1</v>
      </c>
      <c r="K9" s="21">
        <v>1</v>
      </c>
      <c r="L9" s="21">
        <v>1</v>
      </c>
      <c r="M9" s="21">
        <v>1</v>
      </c>
      <c r="N9" s="21">
        <v>1</v>
      </c>
      <c r="O9" s="21">
        <v>1</v>
      </c>
      <c r="P9" s="21">
        <v>1</v>
      </c>
      <c r="Q9" s="21"/>
      <c r="R9" s="21"/>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row>
    <row r="10" spans="1:51" ht="15.75" customHeight="1">
      <c r="A10" s="20" t="s">
        <v>76</v>
      </c>
      <c r="B10" s="20" t="s">
        <v>77</v>
      </c>
      <c r="C10" s="21">
        <v>0</v>
      </c>
      <c r="D10" s="21">
        <v>1</v>
      </c>
      <c r="E10" s="21">
        <v>1</v>
      </c>
      <c r="F10" s="21">
        <v>0</v>
      </c>
      <c r="G10" s="21">
        <v>1</v>
      </c>
      <c r="H10" s="22">
        <v>0</v>
      </c>
      <c r="I10" s="22">
        <v>0</v>
      </c>
      <c r="J10" s="22">
        <v>0</v>
      </c>
      <c r="K10" s="21">
        <v>0</v>
      </c>
      <c r="L10" s="21">
        <v>1</v>
      </c>
      <c r="M10" s="21">
        <v>1</v>
      </c>
      <c r="N10" s="21">
        <v>0</v>
      </c>
      <c r="O10" s="21">
        <v>1</v>
      </c>
      <c r="P10" s="21">
        <v>1</v>
      </c>
      <c r="Q10" s="21"/>
      <c r="R10" s="21"/>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row>
    <row r="11" spans="1:51" ht="15.75" customHeight="1">
      <c r="A11" s="20" t="s">
        <v>78</v>
      </c>
      <c r="B11" s="20" t="s">
        <v>79</v>
      </c>
      <c r="C11" s="21">
        <v>0</v>
      </c>
      <c r="D11" s="21">
        <v>0</v>
      </c>
      <c r="E11" s="21">
        <v>0</v>
      </c>
      <c r="F11" s="21">
        <v>1</v>
      </c>
      <c r="G11" s="21">
        <v>1</v>
      </c>
      <c r="H11" s="22">
        <v>1</v>
      </c>
      <c r="I11" s="22">
        <v>1</v>
      </c>
      <c r="J11" s="22">
        <v>0</v>
      </c>
      <c r="K11" s="21">
        <v>1</v>
      </c>
      <c r="L11" s="21">
        <v>1</v>
      </c>
      <c r="M11" s="21">
        <v>1</v>
      </c>
      <c r="N11" s="21">
        <v>1</v>
      </c>
      <c r="O11" s="21">
        <v>0</v>
      </c>
      <c r="P11" s="21"/>
      <c r="Q11" s="21"/>
      <c r="R11" s="21"/>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row>
    <row r="12" spans="1:51" ht="15.75" customHeight="1">
      <c r="A12" s="20" t="s">
        <v>80</v>
      </c>
      <c r="B12" s="20" t="s">
        <v>81</v>
      </c>
      <c r="C12" s="21">
        <v>1</v>
      </c>
      <c r="D12" s="21">
        <v>0</v>
      </c>
      <c r="E12" s="21">
        <v>1</v>
      </c>
      <c r="F12" s="21">
        <v>1</v>
      </c>
      <c r="G12" s="21">
        <v>1</v>
      </c>
      <c r="H12" s="22">
        <v>1</v>
      </c>
      <c r="I12" s="22">
        <v>1</v>
      </c>
      <c r="J12" s="22">
        <v>1</v>
      </c>
      <c r="K12" s="21">
        <v>0</v>
      </c>
      <c r="L12" s="21">
        <v>0</v>
      </c>
      <c r="M12" s="21">
        <v>1</v>
      </c>
      <c r="N12" s="21">
        <v>1</v>
      </c>
      <c r="O12" s="21">
        <v>0</v>
      </c>
      <c r="P12" s="21"/>
      <c r="Q12" s="21"/>
      <c r="R12" s="21"/>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row>
    <row r="13" spans="1:51" ht="15.75" customHeight="1">
      <c r="A13" s="20" t="s">
        <v>82</v>
      </c>
      <c r="B13" s="20" t="s">
        <v>83</v>
      </c>
      <c r="C13" s="21">
        <v>1</v>
      </c>
      <c r="D13" s="21">
        <v>1</v>
      </c>
      <c r="E13" s="21">
        <v>1</v>
      </c>
      <c r="F13" s="21">
        <v>1</v>
      </c>
      <c r="G13" s="21">
        <v>1</v>
      </c>
      <c r="H13" s="22">
        <v>1</v>
      </c>
      <c r="I13" s="22">
        <v>1</v>
      </c>
      <c r="J13" s="22">
        <v>1</v>
      </c>
      <c r="K13" s="21">
        <v>1</v>
      </c>
      <c r="L13" s="21">
        <v>1</v>
      </c>
      <c r="M13" s="21">
        <v>1</v>
      </c>
      <c r="N13" s="21">
        <v>1</v>
      </c>
      <c r="O13" s="21">
        <v>1</v>
      </c>
      <c r="P13" s="21"/>
      <c r="Q13" s="21"/>
      <c r="R13" s="21"/>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row>
    <row r="14" spans="1:51" ht="15.75" customHeight="1">
      <c r="A14" s="20" t="s">
        <v>84</v>
      </c>
      <c r="B14" s="26" t="s">
        <v>85</v>
      </c>
      <c r="C14" s="21">
        <v>1</v>
      </c>
      <c r="D14" s="21">
        <v>1</v>
      </c>
      <c r="E14" s="21">
        <v>1</v>
      </c>
      <c r="F14" s="21">
        <v>0</v>
      </c>
      <c r="G14" s="21">
        <v>1</v>
      </c>
      <c r="H14" s="22">
        <v>1</v>
      </c>
      <c r="I14" s="22">
        <v>1</v>
      </c>
      <c r="J14" s="22">
        <v>1</v>
      </c>
      <c r="K14" s="21">
        <v>1</v>
      </c>
      <c r="L14" s="21">
        <v>1</v>
      </c>
      <c r="M14" s="21">
        <v>1</v>
      </c>
      <c r="N14" s="21">
        <v>1</v>
      </c>
      <c r="O14" s="21">
        <v>1</v>
      </c>
      <c r="P14" s="21"/>
      <c r="Q14" s="21"/>
      <c r="R14" s="21"/>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row>
    <row r="15" spans="1:51" ht="15.75" customHeight="1">
      <c r="A15" s="20" t="s">
        <v>86</v>
      </c>
      <c r="B15" s="20" t="s">
        <v>87</v>
      </c>
      <c r="C15" s="21">
        <v>1</v>
      </c>
      <c r="D15" s="21">
        <v>1</v>
      </c>
      <c r="E15" s="21">
        <v>1</v>
      </c>
      <c r="F15" s="21">
        <v>1</v>
      </c>
      <c r="G15" s="21">
        <v>1</v>
      </c>
      <c r="H15" s="22">
        <v>0</v>
      </c>
      <c r="I15" s="22">
        <v>1</v>
      </c>
      <c r="J15" s="22">
        <v>0</v>
      </c>
      <c r="K15" s="21">
        <v>1</v>
      </c>
      <c r="L15" s="21">
        <v>1</v>
      </c>
      <c r="M15" s="21">
        <v>1</v>
      </c>
      <c r="N15" s="21">
        <v>1</v>
      </c>
      <c r="O15" s="21">
        <v>1</v>
      </c>
      <c r="P15" s="21"/>
      <c r="Q15" s="21"/>
      <c r="R15" s="21"/>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row>
    <row r="16" spans="1:51" ht="15.75" customHeight="1">
      <c r="A16" s="20" t="s">
        <v>88</v>
      </c>
      <c r="B16" s="20" t="s">
        <v>89</v>
      </c>
      <c r="C16" s="21">
        <v>1</v>
      </c>
      <c r="D16" s="21">
        <v>1</v>
      </c>
      <c r="E16" s="21">
        <v>0</v>
      </c>
      <c r="F16" s="21">
        <v>0</v>
      </c>
      <c r="G16" s="21">
        <v>1</v>
      </c>
      <c r="H16" s="22">
        <v>1</v>
      </c>
      <c r="I16" s="22">
        <v>1</v>
      </c>
      <c r="J16" s="22">
        <v>1</v>
      </c>
      <c r="K16" s="21">
        <v>1</v>
      </c>
      <c r="L16" s="21">
        <v>1</v>
      </c>
      <c r="M16" s="21">
        <v>0</v>
      </c>
      <c r="N16" s="21">
        <v>0</v>
      </c>
      <c r="O16" s="21">
        <v>0</v>
      </c>
      <c r="P16" s="21"/>
      <c r="Q16" s="21"/>
      <c r="R16" s="21"/>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row>
    <row r="17" spans="1:51" ht="15.75" customHeight="1">
      <c r="A17" s="20" t="s">
        <v>90</v>
      </c>
      <c r="B17" s="20" t="s">
        <v>91</v>
      </c>
      <c r="C17" s="21">
        <v>1</v>
      </c>
      <c r="D17" s="21">
        <v>1</v>
      </c>
      <c r="E17" s="21">
        <v>1</v>
      </c>
      <c r="F17" s="21">
        <v>1</v>
      </c>
      <c r="G17" s="21">
        <v>1</v>
      </c>
      <c r="H17" s="22">
        <v>1</v>
      </c>
      <c r="I17" s="22">
        <v>1</v>
      </c>
      <c r="J17" s="22">
        <v>0</v>
      </c>
      <c r="K17" s="21">
        <v>0</v>
      </c>
      <c r="L17" s="21">
        <v>1</v>
      </c>
      <c r="M17" s="21">
        <v>1</v>
      </c>
      <c r="N17" s="21">
        <v>0</v>
      </c>
      <c r="O17" s="21">
        <v>1</v>
      </c>
      <c r="P17" s="21"/>
      <c r="Q17" s="21"/>
      <c r="R17" s="21"/>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row>
    <row r="18" spans="1:51" ht="15.75" customHeight="1">
      <c r="A18" s="20" t="s">
        <v>92</v>
      </c>
      <c r="B18" s="20" t="s">
        <v>93</v>
      </c>
      <c r="C18" s="21">
        <v>1</v>
      </c>
      <c r="D18" s="21">
        <v>1</v>
      </c>
      <c r="E18" s="21">
        <v>0</v>
      </c>
      <c r="F18" s="21">
        <v>1</v>
      </c>
      <c r="G18" s="21">
        <v>1</v>
      </c>
      <c r="H18" s="22">
        <v>0</v>
      </c>
      <c r="I18" s="22">
        <v>1</v>
      </c>
      <c r="J18" s="22">
        <v>1</v>
      </c>
      <c r="K18" s="21">
        <v>1</v>
      </c>
      <c r="L18" s="21">
        <v>1</v>
      </c>
      <c r="M18" s="21">
        <v>1</v>
      </c>
      <c r="N18" s="21">
        <v>1</v>
      </c>
      <c r="O18" s="21">
        <v>0</v>
      </c>
      <c r="P18" s="21">
        <v>1</v>
      </c>
      <c r="Q18" s="21"/>
      <c r="R18" s="21"/>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row>
    <row r="19" spans="1:51" ht="15.75" customHeight="1">
      <c r="A19" s="20" t="s">
        <v>94</v>
      </c>
      <c r="B19" s="20" t="s">
        <v>95</v>
      </c>
      <c r="C19" s="21">
        <v>1</v>
      </c>
      <c r="D19" s="21">
        <v>0</v>
      </c>
      <c r="E19" s="21">
        <v>1</v>
      </c>
      <c r="F19" s="21">
        <v>1</v>
      </c>
      <c r="G19" s="21">
        <v>1</v>
      </c>
      <c r="H19" s="22">
        <v>1</v>
      </c>
      <c r="I19" s="22">
        <v>1</v>
      </c>
      <c r="J19" s="22">
        <v>1</v>
      </c>
      <c r="K19" s="21">
        <v>0</v>
      </c>
      <c r="L19" s="21">
        <v>0</v>
      </c>
      <c r="M19" s="21">
        <v>0</v>
      </c>
      <c r="N19" s="21">
        <v>1</v>
      </c>
      <c r="O19" s="21">
        <v>0</v>
      </c>
      <c r="P19" s="21">
        <v>0</v>
      </c>
      <c r="Q19" s="21"/>
      <c r="R19" s="21"/>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row>
  </sheetData>
  <dataValidations count="1">
    <dataValidation type="list" allowBlank="1" sqref="C2:J19 S2:AC19 AK2:AM19" xr:uid="{00000000-0002-0000-0200-000000000000}">
      <formula1>"0,1"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37"/>
  <sheetViews>
    <sheetView tabSelected="1" workbookViewId="0">
      <pane xSplit="2" topLeftCell="C1" activePane="topRight" state="frozen"/>
      <selection pane="topRight" activeCell="C2" sqref="C1:C1048576"/>
    </sheetView>
  </sheetViews>
  <sheetFormatPr baseColWidth="10" defaultColWidth="12.6640625" defaultRowHeight="15.75" customHeight="1"/>
  <cols>
    <col min="13" max="13" width="12.83203125" customWidth="1"/>
    <col min="16" max="19" width="15.5" customWidth="1"/>
    <col min="20" max="20" width="10.1640625" customWidth="1"/>
    <col min="21" max="21" width="11.6640625" customWidth="1"/>
    <col min="22" max="25" width="15.5" customWidth="1"/>
    <col min="26" max="26" width="19.5" customWidth="1"/>
  </cols>
  <sheetData>
    <row r="1" spans="1:32" ht="13">
      <c r="A1" s="28" t="s">
        <v>145</v>
      </c>
      <c r="B1" s="28" t="s">
        <v>146</v>
      </c>
      <c r="C1" s="29" t="s">
        <v>349</v>
      </c>
      <c r="D1" s="29" t="s">
        <v>147</v>
      </c>
      <c r="E1" s="29" t="s">
        <v>148</v>
      </c>
      <c r="F1" s="29" t="s">
        <v>149</v>
      </c>
      <c r="G1" s="29" t="s">
        <v>150</v>
      </c>
      <c r="H1" s="29" t="s">
        <v>151</v>
      </c>
      <c r="I1" s="29" t="s">
        <v>152</v>
      </c>
      <c r="J1" s="29" t="s">
        <v>153</v>
      </c>
      <c r="K1" s="29" t="s">
        <v>154</v>
      </c>
      <c r="L1" s="29" t="s">
        <v>155</v>
      </c>
      <c r="M1" s="29" t="s">
        <v>156</v>
      </c>
      <c r="N1" s="29" t="s">
        <v>157</v>
      </c>
      <c r="O1" s="29" t="s">
        <v>158</v>
      </c>
      <c r="P1" s="29" t="s">
        <v>159</v>
      </c>
      <c r="Q1" s="29" t="s">
        <v>160</v>
      </c>
      <c r="R1" s="29" t="s">
        <v>161</v>
      </c>
      <c r="S1" s="29" t="s">
        <v>162</v>
      </c>
      <c r="T1" s="29"/>
      <c r="U1" s="29"/>
      <c r="V1" s="29"/>
      <c r="W1" s="29"/>
      <c r="X1" s="29"/>
      <c r="Y1" s="29"/>
      <c r="Z1" s="29"/>
      <c r="AA1" s="29"/>
    </row>
    <row r="2" spans="1:32" ht="13">
      <c r="A2" s="27" t="s">
        <v>60</v>
      </c>
      <c r="B2" s="27" t="s">
        <v>163</v>
      </c>
      <c r="C2" s="23">
        <v>135</v>
      </c>
      <c r="D2" s="23">
        <v>168</v>
      </c>
      <c r="E2" s="23">
        <f t="shared" ref="E2:E19" si="0">D2-C2</f>
        <v>33</v>
      </c>
      <c r="F2" s="23">
        <v>135</v>
      </c>
      <c r="H2" s="23">
        <v>139</v>
      </c>
      <c r="I2" s="23">
        <v>151</v>
      </c>
      <c r="J2" s="23">
        <v>157</v>
      </c>
      <c r="M2" s="23">
        <v>155</v>
      </c>
      <c r="N2" s="23">
        <v>158</v>
      </c>
      <c r="P2" s="23">
        <v>164</v>
      </c>
      <c r="Q2" s="23">
        <v>157</v>
      </c>
      <c r="R2" s="23">
        <v>159</v>
      </c>
      <c r="S2" s="23">
        <v>168</v>
      </c>
      <c r="X2" s="24"/>
      <c r="AC2" s="28"/>
      <c r="AF2" s="23">
        <v>22</v>
      </c>
    </row>
    <row r="3" spans="1:32" ht="14">
      <c r="A3" s="30" t="s">
        <v>62</v>
      </c>
      <c r="B3" s="30" t="s">
        <v>63</v>
      </c>
      <c r="C3" s="23">
        <v>131</v>
      </c>
      <c r="D3" s="23">
        <v>134</v>
      </c>
      <c r="E3" s="23">
        <f t="shared" si="0"/>
        <v>3</v>
      </c>
      <c r="F3" s="23">
        <v>131</v>
      </c>
      <c r="G3" s="23">
        <v>134</v>
      </c>
      <c r="I3" s="23">
        <v>120</v>
      </c>
      <c r="M3" s="23">
        <v>122</v>
      </c>
      <c r="R3" s="23">
        <v>120</v>
      </c>
      <c r="S3" s="23">
        <v>125</v>
      </c>
      <c r="X3" s="24"/>
      <c r="AC3" s="31"/>
      <c r="AF3" s="23">
        <f>Z3-T3</f>
        <v>0</v>
      </c>
    </row>
    <row r="4" spans="1:32" ht="14">
      <c r="A4" s="32" t="s">
        <v>64</v>
      </c>
      <c r="B4" s="33" t="s">
        <v>65</v>
      </c>
      <c r="C4" s="23">
        <v>138</v>
      </c>
      <c r="D4" s="23">
        <v>166</v>
      </c>
      <c r="E4" s="23">
        <f t="shared" si="0"/>
        <v>28</v>
      </c>
      <c r="F4" s="23">
        <v>138</v>
      </c>
      <c r="G4" s="23">
        <v>131</v>
      </c>
      <c r="M4" s="23">
        <v>130</v>
      </c>
      <c r="O4" s="23">
        <v>137</v>
      </c>
      <c r="R4" s="23">
        <v>156</v>
      </c>
      <c r="S4" s="23">
        <v>166</v>
      </c>
      <c r="U4" s="24"/>
      <c r="AC4" s="34"/>
      <c r="AF4" s="23">
        <v>20</v>
      </c>
    </row>
    <row r="5" spans="1:32" ht="13">
      <c r="A5" s="27" t="s">
        <v>66</v>
      </c>
      <c r="B5" s="35" t="s">
        <v>67</v>
      </c>
      <c r="C5" s="23">
        <v>134</v>
      </c>
      <c r="D5" s="23">
        <v>146</v>
      </c>
      <c r="E5" s="23">
        <f t="shared" si="0"/>
        <v>12</v>
      </c>
      <c r="F5" s="23">
        <v>134</v>
      </c>
      <c r="G5" s="23">
        <v>140</v>
      </c>
      <c r="I5" s="23">
        <v>142</v>
      </c>
      <c r="J5" s="23">
        <v>140</v>
      </c>
      <c r="K5" s="24"/>
      <c r="L5" s="23">
        <v>138</v>
      </c>
      <c r="M5" s="23">
        <v>146</v>
      </c>
      <c r="N5" s="23">
        <v>139</v>
      </c>
      <c r="O5" s="23">
        <v>141</v>
      </c>
      <c r="P5" s="36">
        <v>143</v>
      </c>
      <c r="Q5" s="23">
        <v>141</v>
      </c>
      <c r="U5" s="24"/>
      <c r="AC5" s="28"/>
      <c r="AF5" s="23">
        <v>15</v>
      </c>
    </row>
    <row r="6" spans="1:32" ht="13">
      <c r="A6" s="27" t="s">
        <v>68</v>
      </c>
      <c r="B6" s="27" t="s">
        <v>69</v>
      </c>
      <c r="C6" s="23">
        <v>134</v>
      </c>
      <c r="D6" s="23">
        <v>137</v>
      </c>
      <c r="E6" s="23">
        <f t="shared" si="0"/>
        <v>3</v>
      </c>
      <c r="F6" s="23">
        <v>134</v>
      </c>
      <c r="G6" s="23">
        <v>137</v>
      </c>
      <c r="H6" s="23">
        <v>129</v>
      </c>
      <c r="I6" s="24"/>
      <c r="J6" s="23">
        <v>136</v>
      </c>
      <c r="K6" s="24"/>
      <c r="L6" s="23">
        <v>127</v>
      </c>
      <c r="M6" s="23">
        <v>134</v>
      </c>
      <c r="N6" s="23">
        <v>127</v>
      </c>
      <c r="O6" s="23">
        <v>131</v>
      </c>
      <c r="P6" s="23">
        <v>135</v>
      </c>
      <c r="Q6" s="23">
        <v>134</v>
      </c>
      <c r="R6" s="23">
        <v>128</v>
      </c>
      <c r="S6" s="23">
        <v>129</v>
      </c>
      <c r="T6" s="24"/>
      <c r="AC6" s="34"/>
      <c r="AF6" s="23">
        <v>18</v>
      </c>
    </row>
    <row r="7" spans="1:32" ht="13">
      <c r="A7" s="27" t="s">
        <v>70</v>
      </c>
      <c r="B7" s="37" t="s">
        <v>71</v>
      </c>
      <c r="C7" s="23">
        <v>135</v>
      </c>
      <c r="D7" s="23">
        <v>151</v>
      </c>
      <c r="E7" s="23">
        <f t="shared" si="0"/>
        <v>16</v>
      </c>
      <c r="F7" s="23">
        <v>135</v>
      </c>
      <c r="G7" s="23">
        <v>137</v>
      </c>
      <c r="I7" s="23">
        <v>136</v>
      </c>
      <c r="J7" s="23">
        <v>140</v>
      </c>
      <c r="L7" s="23">
        <v>139</v>
      </c>
      <c r="M7" s="23">
        <v>145</v>
      </c>
      <c r="N7" s="23">
        <v>136</v>
      </c>
      <c r="O7" s="23">
        <v>151</v>
      </c>
      <c r="P7" s="23">
        <v>145</v>
      </c>
      <c r="Q7" s="23">
        <v>150</v>
      </c>
      <c r="R7" s="23">
        <v>148</v>
      </c>
      <c r="S7" s="23">
        <v>142</v>
      </c>
      <c r="U7" s="24"/>
      <c r="AC7" s="34"/>
      <c r="AF7" s="23">
        <v>15</v>
      </c>
    </row>
    <row r="8" spans="1:32" ht="13">
      <c r="A8" s="23" t="s">
        <v>72</v>
      </c>
      <c r="B8" s="27" t="s">
        <v>73</v>
      </c>
      <c r="C8" s="23">
        <v>129</v>
      </c>
      <c r="D8" s="23">
        <v>152</v>
      </c>
      <c r="E8" s="23">
        <f t="shared" si="0"/>
        <v>23</v>
      </c>
      <c r="F8" s="23">
        <v>129</v>
      </c>
      <c r="G8" s="23">
        <v>145</v>
      </c>
      <c r="K8" s="23">
        <v>141</v>
      </c>
      <c r="L8" s="23">
        <v>139</v>
      </c>
      <c r="M8" s="23">
        <v>138</v>
      </c>
      <c r="N8" s="23">
        <v>147</v>
      </c>
      <c r="O8" s="23">
        <v>143</v>
      </c>
      <c r="P8" s="23">
        <v>152</v>
      </c>
      <c r="Q8" s="23">
        <v>155</v>
      </c>
      <c r="R8" s="23">
        <v>141</v>
      </c>
      <c r="S8" s="23">
        <v>139</v>
      </c>
      <c r="U8" s="24"/>
      <c r="AF8" s="23">
        <v>21</v>
      </c>
    </row>
    <row r="9" spans="1:32" ht="13">
      <c r="A9" s="27" t="s">
        <v>74</v>
      </c>
      <c r="B9" s="27" t="s">
        <v>75</v>
      </c>
      <c r="C9" s="23">
        <v>146</v>
      </c>
      <c r="D9" s="23">
        <v>159</v>
      </c>
      <c r="E9" s="23">
        <f t="shared" si="0"/>
        <v>13</v>
      </c>
      <c r="F9" s="23">
        <v>146</v>
      </c>
      <c r="G9" s="23">
        <v>145</v>
      </c>
      <c r="H9" s="23">
        <v>138</v>
      </c>
      <c r="K9" s="23">
        <v>150</v>
      </c>
      <c r="L9" s="23">
        <v>150</v>
      </c>
      <c r="M9" s="23">
        <v>150</v>
      </c>
      <c r="N9" s="23">
        <v>148</v>
      </c>
      <c r="P9" s="36">
        <v>152</v>
      </c>
      <c r="Q9" s="23">
        <v>153</v>
      </c>
      <c r="R9" s="23">
        <v>151</v>
      </c>
      <c r="S9" s="23">
        <v>149</v>
      </c>
      <c r="AF9" s="23">
        <v>7</v>
      </c>
    </row>
    <row r="10" spans="1:32" ht="13">
      <c r="A10" s="38" t="s">
        <v>76</v>
      </c>
      <c r="B10" s="38" t="s">
        <v>77</v>
      </c>
      <c r="C10" s="23">
        <v>131</v>
      </c>
      <c r="D10" s="23">
        <v>140</v>
      </c>
      <c r="E10" s="23">
        <f t="shared" si="0"/>
        <v>9</v>
      </c>
      <c r="F10" s="23">
        <v>131</v>
      </c>
      <c r="K10" s="23">
        <v>139</v>
      </c>
      <c r="L10" s="23">
        <v>140</v>
      </c>
      <c r="M10" s="23" t="s">
        <v>164</v>
      </c>
      <c r="Q10" s="23">
        <v>132</v>
      </c>
      <c r="V10" s="24"/>
      <c r="AF10" s="23">
        <v>17</v>
      </c>
    </row>
    <row r="11" spans="1:32" ht="14">
      <c r="A11" s="33" t="s">
        <v>78</v>
      </c>
      <c r="B11" s="32" t="s">
        <v>79</v>
      </c>
      <c r="C11" s="23">
        <v>126</v>
      </c>
      <c r="D11" s="23">
        <v>146</v>
      </c>
      <c r="E11" s="23">
        <f t="shared" si="0"/>
        <v>20</v>
      </c>
      <c r="F11" s="23">
        <v>126</v>
      </c>
      <c r="G11" s="23">
        <v>145</v>
      </c>
      <c r="M11" s="23">
        <v>138</v>
      </c>
      <c r="N11" s="23">
        <v>144</v>
      </c>
      <c r="O11" s="23">
        <v>136</v>
      </c>
      <c r="P11" s="23">
        <v>141</v>
      </c>
      <c r="Q11" s="23">
        <v>146</v>
      </c>
      <c r="S11" s="23">
        <v>141</v>
      </c>
      <c r="AF11" s="23">
        <v>9</v>
      </c>
    </row>
    <row r="12" spans="1:32" ht="14">
      <c r="A12" s="30" t="s">
        <v>80</v>
      </c>
      <c r="B12" s="27" t="s">
        <v>81</v>
      </c>
      <c r="C12" s="23">
        <v>140</v>
      </c>
      <c r="D12" s="23">
        <v>145</v>
      </c>
      <c r="E12" s="23">
        <f t="shared" si="0"/>
        <v>5</v>
      </c>
      <c r="F12" s="23">
        <v>140</v>
      </c>
      <c r="G12" s="23">
        <v>145</v>
      </c>
      <c r="I12" s="23">
        <v>137</v>
      </c>
      <c r="M12" s="23">
        <v>136</v>
      </c>
      <c r="N12" s="23">
        <v>142</v>
      </c>
      <c r="O12" s="23">
        <v>145</v>
      </c>
      <c r="Q12" s="23">
        <v>143</v>
      </c>
      <c r="S12" s="23">
        <v>142</v>
      </c>
      <c r="AC12" s="34"/>
      <c r="AF12" s="23">
        <v>0</v>
      </c>
    </row>
    <row r="13" spans="1:32" ht="14">
      <c r="A13" s="27" t="s">
        <v>82</v>
      </c>
      <c r="B13" s="30" t="s">
        <v>83</v>
      </c>
      <c r="C13" s="23">
        <v>124</v>
      </c>
      <c r="D13" s="23">
        <v>139</v>
      </c>
      <c r="E13" s="23">
        <f t="shared" si="0"/>
        <v>15</v>
      </c>
      <c r="F13" s="23">
        <v>124</v>
      </c>
      <c r="G13" s="23">
        <v>125</v>
      </c>
      <c r="H13" s="23">
        <v>132</v>
      </c>
      <c r="I13" s="23">
        <v>128</v>
      </c>
      <c r="J13" s="23">
        <v>136</v>
      </c>
      <c r="K13" s="23">
        <v>127</v>
      </c>
      <c r="L13" s="23">
        <v>132</v>
      </c>
      <c r="M13" s="23">
        <v>138</v>
      </c>
      <c r="N13" s="23">
        <v>128</v>
      </c>
      <c r="P13" s="23">
        <v>134</v>
      </c>
      <c r="Q13" s="23">
        <v>139</v>
      </c>
      <c r="R13" s="23">
        <v>128</v>
      </c>
      <c r="S13" s="23">
        <v>138</v>
      </c>
      <c r="W13" s="24"/>
      <c r="AC13" s="34"/>
      <c r="AF13" s="23">
        <v>23</v>
      </c>
    </row>
    <row r="14" spans="1:32" ht="14">
      <c r="A14" s="30" t="s">
        <v>84</v>
      </c>
      <c r="B14" s="27" t="s">
        <v>85</v>
      </c>
      <c r="C14" s="23">
        <v>124</v>
      </c>
      <c r="D14" s="23">
        <v>124</v>
      </c>
      <c r="E14" s="23">
        <f t="shared" si="0"/>
        <v>0</v>
      </c>
      <c r="F14" s="23">
        <v>124</v>
      </c>
      <c r="N14" s="39"/>
      <c r="AF14" s="23">
        <v>16</v>
      </c>
    </row>
    <row r="15" spans="1:32" ht="14">
      <c r="A15" s="32" t="s">
        <v>86</v>
      </c>
      <c r="B15" s="33" t="s">
        <v>87</v>
      </c>
      <c r="C15" s="23">
        <v>134</v>
      </c>
      <c r="D15" s="23">
        <v>141</v>
      </c>
      <c r="E15" s="23">
        <f t="shared" si="0"/>
        <v>7</v>
      </c>
      <c r="F15" s="23">
        <v>134</v>
      </c>
      <c r="G15" s="23">
        <v>131</v>
      </c>
      <c r="N15" s="23">
        <v>130</v>
      </c>
      <c r="P15" s="23">
        <v>135</v>
      </c>
      <c r="Q15" s="23">
        <v>140</v>
      </c>
      <c r="R15" s="23">
        <v>141</v>
      </c>
      <c r="S15" s="23">
        <v>136</v>
      </c>
      <c r="AF15" s="23">
        <v>0</v>
      </c>
    </row>
    <row r="16" spans="1:32" ht="16.5" customHeight="1">
      <c r="A16" s="27" t="s">
        <v>88</v>
      </c>
      <c r="B16" s="27" t="s">
        <v>89</v>
      </c>
      <c r="C16" s="23">
        <v>132</v>
      </c>
      <c r="D16" s="23">
        <v>138</v>
      </c>
      <c r="E16" s="23">
        <f t="shared" si="0"/>
        <v>6</v>
      </c>
      <c r="F16" s="23">
        <v>132</v>
      </c>
      <c r="H16" s="23">
        <v>137</v>
      </c>
      <c r="I16" s="23">
        <v>137</v>
      </c>
      <c r="K16" s="23">
        <v>133</v>
      </c>
      <c r="L16" s="23">
        <v>130</v>
      </c>
      <c r="M16" s="23">
        <v>135</v>
      </c>
      <c r="N16" s="23">
        <v>138</v>
      </c>
      <c r="O16" s="23">
        <v>131</v>
      </c>
      <c r="P16" s="23">
        <v>136</v>
      </c>
      <c r="Q16" s="23">
        <v>137</v>
      </c>
      <c r="R16" s="23">
        <v>140</v>
      </c>
      <c r="S16" s="23">
        <v>133</v>
      </c>
      <c r="AF16" s="23">
        <f>W16-T16</f>
        <v>0</v>
      </c>
    </row>
    <row r="17" spans="1:45" ht="14">
      <c r="A17" s="32" t="s">
        <v>90</v>
      </c>
      <c r="B17" s="40" t="s">
        <v>91</v>
      </c>
      <c r="C17" s="23">
        <v>124</v>
      </c>
      <c r="D17" s="23">
        <v>124</v>
      </c>
      <c r="E17" s="23">
        <f t="shared" si="0"/>
        <v>0</v>
      </c>
      <c r="F17" s="23">
        <v>124</v>
      </c>
      <c r="T17" s="24"/>
      <c r="AF17" s="23">
        <v>11</v>
      </c>
    </row>
    <row r="18" spans="1:45" ht="13">
      <c r="A18" s="27" t="s">
        <v>92</v>
      </c>
      <c r="B18" s="27" t="s">
        <v>93</v>
      </c>
      <c r="C18" s="23">
        <v>148</v>
      </c>
      <c r="D18" s="23">
        <v>169</v>
      </c>
      <c r="E18" s="23">
        <f t="shared" si="0"/>
        <v>21</v>
      </c>
      <c r="F18" s="23">
        <v>148</v>
      </c>
      <c r="G18" s="23">
        <v>155</v>
      </c>
      <c r="H18" s="23">
        <v>148</v>
      </c>
      <c r="I18" s="23">
        <v>153</v>
      </c>
      <c r="K18" s="23">
        <v>158</v>
      </c>
      <c r="L18" s="23">
        <v>164</v>
      </c>
      <c r="M18" s="23">
        <v>168</v>
      </c>
      <c r="N18" s="23">
        <v>167</v>
      </c>
      <c r="P18" s="23">
        <v>164</v>
      </c>
      <c r="Q18" s="23">
        <v>167</v>
      </c>
      <c r="R18" s="23">
        <v>164</v>
      </c>
      <c r="S18" s="23">
        <v>169</v>
      </c>
      <c r="AF18" s="23">
        <v>14</v>
      </c>
    </row>
    <row r="19" spans="1:45" ht="14">
      <c r="A19" s="30" t="s">
        <v>94</v>
      </c>
      <c r="B19" s="27" t="s">
        <v>95</v>
      </c>
      <c r="C19" s="23">
        <v>144</v>
      </c>
      <c r="D19" s="23">
        <v>156</v>
      </c>
      <c r="E19" s="23">
        <f t="shared" si="0"/>
        <v>12</v>
      </c>
      <c r="F19" s="23">
        <v>144</v>
      </c>
      <c r="G19" s="23">
        <v>134</v>
      </c>
      <c r="H19" s="23">
        <v>148</v>
      </c>
      <c r="M19" s="23">
        <v>152</v>
      </c>
      <c r="N19" s="23">
        <v>156</v>
      </c>
      <c r="P19" s="23">
        <v>152</v>
      </c>
      <c r="Q19" s="23">
        <v>150</v>
      </c>
    </row>
    <row r="20" spans="1:45" ht="13">
      <c r="A20" s="41"/>
      <c r="B20" s="41"/>
      <c r="D20" s="42"/>
      <c r="E20" s="42"/>
      <c r="Z20" s="42"/>
      <c r="AA20" s="42"/>
      <c r="AB20" s="42"/>
      <c r="AC20" s="42"/>
      <c r="AD20" s="42"/>
      <c r="AE20" s="42"/>
      <c r="AF20" s="42"/>
      <c r="AG20" s="42"/>
      <c r="AH20" s="42"/>
      <c r="AI20" s="42"/>
      <c r="AJ20" s="42"/>
      <c r="AK20" s="42"/>
      <c r="AL20" s="42"/>
      <c r="AM20" s="42"/>
      <c r="AN20" s="42"/>
      <c r="AO20" s="42"/>
      <c r="AP20" s="42"/>
      <c r="AQ20" s="42"/>
      <c r="AR20" s="42"/>
      <c r="AS20" s="42"/>
    </row>
    <row r="21" spans="1:45" ht="13">
      <c r="A21" s="43"/>
      <c r="B21" s="43"/>
    </row>
    <row r="29" spans="1:45" ht="13">
      <c r="E29" s="23"/>
      <c r="F29" s="23"/>
      <c r="G29" s="23"/>
      <c r="H29" s="23"/>
      <c r="I29" s="23"/>
    </row>
    <row r="33" spans="8:8" ht="13">
      <c r="H33" s="23"/>
    </row>
    <row r="37" spans="8:8" ht="13">
      <c r="H37" s="2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5"/>
  <sheetViews>
    <sheetView workbookViewId="0"/>
  </sheetViews>
  <sheetFormatPr baseColWidth="10" defaultColWidth="12.6640625" defaultRowHeight="15.75" customHeight="1"/>
  <sheetData>
    <row r="1" spans="1:20" ht="15.75" customHeight="1">
      <c r="A1" s="23" t="s">
        <v>165</v>
      </c>
      <c r="B1" s="23" t="s">
        <v>166</v>
      </c>
      <c r="C1" s="23" t="s">
        <v>167</v>
      </c>
      <c r="D1" s="23" t="s">
        <v>168</v>
      </c>
      <c r="E1" s="23" t="s">
        <v>169</v>
      </c>
      <c r="F1" s="23" t="s">
        <v>170</v>
      </c>
      <c r="G1" s="23" t="s">
        <v>171</v>
      </c>
      <c r="H1" s="23" t="s">
        <v>172</v>
      </c>
      <c r="J1" s="27"/>
      <c r="K1" s="27" t="s">
        <v>167</v>
      </c>
      <c r="L1" s="23" t="s">
        <v>166</v>
      </c>
      <c r="M1" s="27" t="s">
        <v>168</v>
      </c>
      <c r="N1" s="27" t="s">
        <v>166</v>
      </c>
      <c r="O1" s="27" t="s">
        <v>169</v>
      </c>
      <c r="P1" s="27" t="s">
        <v>166</v>
      </c>
      <c r="Q1" s="27" t="s">
        <v>170</v>
      </c>
      <c r="R1" s="27" t="s">
        <v>166</v>
      </c>
      <c r="S1" s="23" t="s">
        <v>171</v>
      </c>
      <c r="T1" s="23" t="s">
        <v>166</v>
      </c>
    </row>
    <row r="2" spans="1:20" ht="15.75" customHeight="1">
      <c r="A2" s="20" t="s">
        <v>60</v>
      </c>
      <c r="B2" s="23">
        <v>33</v>
      </c>
      <c r="C2" s="22">
        <v>24.5</v>
      </c>
      <c r="D2" s="23">
        <v>39</v>
      </c>
      <c r="E2" s="21">
        <v>8</v>
      </c>
      <c r="F2" s="21">
        <v>8</v>
      </c>
      <c r="G2" s="23">
        <v>19</v>
      </c>
      <c r="H2" s="23">
        <v>16</v>
      </c>
      <c r="J2" s="22"/>
      <c r="K2" s="22">
        <v>24.5</v>
      </c>
      <c r="L2" s="23">
        <v>33</v>
      </c>
      <c r="M2" s="22">
        <v>27</v>
      </c>
      <c r="N2" s="23">
        <v>0</v>
      </c>
      <c r="O2" s="22">
        <v>4</v>
      </c>
      <c r="P2" s="23">
        <v>0</v>
      </c>
      <c r="Q2" s="22">
        <v>4</v>
      </c>
      <c r="R2" s="23">
        <v>12</v>
      </c>
      <c r="S2" s="23">
        <v>12</v>
      </c>
      <c r="T2" s="23">
        <v>0</v>
      </c>
    </row>
    <row r="3" spans="1:20" ht="15.75" customHeight="1">
      <c r="A3" s="20" t="s">
        <v>62</v>
      </c>
      <c r="B3" s="23">
        <v>3</v>
      </c>
      <c r="C3" s="22">
        <v>7.5</v>
      </c>
      <c r="D3" s="23">
        <v>30</v>
      </c>
      <c r="E3" s="21">
        <v>6</v>
      </c>
      <c r="F3" s="21">
        <v>6</v>
      </c>
      <c r="G3" s="23">
        <v>16</v>
      </c>
      <c r="H3" s="23">
        <v>3</v>
      </c>
      <c r="J3" s="22"/>
      <c r="K3" s="22">
        <v>7.5</v>
      </c>
      <c r="L3" s="23">
        <v>3</v>
      </c>
      <c r="M3" s="22">
        <v>28</v>
      </c>
      <c r="N3" s="23">
        <v>28</v>
      </c>
      <c r="O3" s="22">
        <v>5</v>
      </c>
      <c r="P3" s="23">
        <v>28</v>
      </c>
      <c r="Q3" s="22">
        <v>5</v>
      </c>
      <c r="R3" s="23">
        <v>9</v>
      </c>
      <c r="S3" s="23">
        <v>14</v>
      </c>
      <c r="T3" s="23">
        <v>12</v>
      </c>
    </row>
    <row r="4" spans="1:20" ht="15.75" customHeight="1">
      <c r="A4" s="20" t="s">
        <v>64</v>
      </c>
      <c r="B4" s="23">
        <v>28</v>
      </c>
      <c r="C4" s="22">
        <v>26.5</v>
      </c>
      <c r="D4" s="23">
        <v>28</v>
      </c>
      <c r="E4" s="21">
        <v>5</v>
      </c>
      <c r="F4" s="21">
        <v>6</v>
      </c>
      <c r="G4" s="23">
        <v>17</v>
      </c>
      <c r="H4" s="23">
        <v>24</v>
      </c>
      <c r="J4" s="22"/>
      <c r="K4" s="22">
        <v>26.5</v>
      </c>
      <c r="L4" s="23">
        <v>28</v>
      </c>
      <c r="M4" s="22">
        <v>28</v>
      </c>
      <c r="N4" s="23">
        <v>12</v>
      </c>
      <c r="O4" s="22">
        <v>5</v>
      </c>
      <c r="P4" s="23">
        <v>0</v>
      </c>
      <c r="Q4" s="22">
        <v>6</v>
      </c>
      <c r="R4" s="23">
        <v>3</v>
      </c>
      <c r="S4" s="23">
        <v>15</v>
      </c>
      <c r="T4" s="23">
        <v>12</v>
      </c>
    </row>
    <row r="5" spans="1:20" ht="15.75" customHeight="1">
      <c r="A5" s="20" t="s">
        <v>66</v>
      </c>
      <c r="B5" s="23">
        <v>12</v>
      </c>
      <c r="C5" s="22">
        <v>17.5</v>
      </c>
      <c r="D5" s="23">
        <v>28</v>
      </c>
      <c r="E5" s="21">
        <v>8</v>
      </c>
      <c r="F5" s="21">
        <v>4</v>
      </c>
      <c r="G5" s="23">
        <v>15</v>
      </c>
      <c r="H5" s="23">
        <v>9</v>
      </c>
      <c r="J5" s="22"/>
      <c r="K5" s="22">
        <v>17.5</v>
      </c>
      <c r="L5" s="23">
        <v>12</v>
      </c>
      <c r="M5" s="22">
        <v>30</v>
      </c>
      <c r="N5" s="23">
        <v>3</v>
      </c>
      <c r="O5" s="22">
        <v>5</v>
      </c>
      <c r="P5" s="23">
        <v>12</v>
      </c>
      <c r="Q5" s="22">
        <v>6</v>
      </c>
      <c r="R5" s="23">
        <v>28</v>
      </c>
      <c r="S5" s="23">
        <v>15</v>
      </c>
      <c r="T5" s="23">
        <v>20</v>
      </c>
    </row>
    <row r="6" spans="1:20" ht="15.75" customHeight="1">
      <c r="A6" s="20" t="s">
        <v>68</v>
      </c>
      <c r="B6" s="23">
        <v>3</v>
      </c>
      <c r="C6" s="22">
        <v>31.5</v>
      </c>
      <c r="D6" s="23">
        <v>44</v>
      </c>
      <c r="E6" s="21">
        <v>10</v>
      </c>
      <c r="F6" s="21">
        <v>8</v>
      </c>
      <c r="G6" s="23">
        <v>22</v>
      </c>
      <c r="H6" s="23">
        <v>27</v>
      </c>
      <c r="J6" s="22"/>
      <c r="K6" s="22">
        <v>31.5</v>
      </c>
      <c r="L6" s="23">
        <v>3</v>
      </c>
      <c r="M6" s="22">
        <v>30</v>
      </c>
      <c r="N6" s="23">
        <v>9</v>
      </c>
      <c r="O6" s="22">
        <v>6</v>
      </c>
      <c r="P6" s="23">
        <v>3</v>
      </c>
      <c r="Q6" s="22">
        <v>6</v>
      </c>
      <c r="R6" s="23">
        <v>20</v>
      </c>
      <c r="S6" s="23">
        <v>16</v>
      </c>
      <c r="T6" s="23">
        <v>3</v>
      </c>
    </row>
    <row r="7" spans="1:20" ht="15.75" customHeight="1">
      <c r="A7" s="20" t="s">
        <v>70</v>
      </c>
      <c r="B7" s="23">
        <v>16</v>
      </c>
      <c r="C7" s="22">
        <v>35.5</v>
      </c>
      <c r="D7" s="23">
        <v>43</v>
      </c>
      <c r="E7" s="21">
        <v>10</v>
      </c>
      <c r="F7" s="21">
        <v>9</v>
      </c>
      <c r="G7" s="23">
        <v>20</v>
      </c>
      <c r="H7" s="23">
        <v>32</v>
      </c>
      <c r="J7" s="22"/>
      <c r="K7" s="22">
        <v>35.5</v>
      </c>
      <c r="L7" s="23">
        <v>16</v>
      </c>
      <c r="M7" s="22">
        <v>30</v>
      </c>
      <c r="N7" s="23">
        <v>20</v>
      </c>
      <c r="O7" s="22">
        <v>6</v>
      </c>
      <c r="P7" s="23">
        <v>9</v>
      </c>
      <c r="Q7" s="22">
        <v>6</v>
      </c>
      <c r="R7" s="23">
        <v>5</v>
      </c>
      <c r="S7" s="23">
        <v>16</v>
      </c>
      <c r="T7" s="23">
        <v>0</v>
      </c>
    </row>
    <row r="8" spans="1:20" ht="15.75" customHeight="1">
      <c r="A8" s="20" t="s">
        <v>72</v>
      </c>
      <c r="B8" s="23">
        <v>23</v>
      </c>
      <c r="C8" s="22">
        <v>37</v>
      </c>
      <c r="D8" s="23">
        <v>42</v>
      </c>
      <c r="E8" s="21">
        <v>8</v>
      </c>
      <c r="F8" s="21">
        <v>9</v>
      </c>
      <c r="G8" s="23">
        <v>20</v>
      </c>
      <c r="H8" s="23">
        <v>24</v>
      </c>
      <c r="J8" s="22"/>
      <c r="K8" s="22">
        <v>37</v>
      </c>
      <c r="L8" s="23">
        <v>23</v>
      </c>
      <c r="M8" s="22">
        <v>31</v>
      </c>
      <c r="N8" s="23">
        <v>0</v>
      </c>
      <c r="O8" s="22">
        <v>7</v>
      </c>
      <c r="P8" s="23">
        <v>20</v>
      </c>
      <c r="Q8" s="22">
        <v>6</v>
      </c>
      <c r="R8" s="23">
        <v>12</v>
      </c>
      <c r="S8" s="23">
        <v>17</v>
      </c>
      <c r="T8" s="23">
        <v>28</v>
      </c>
    </row>
    <row r="9" spans="1:20" ht="15.75" customHeight="1">
      <c r="A9" s="20" t="s">
        <v>74</v>
      </c>
      <c r="B9" s="23">
        <v>13</v>
      </c>
      <c r="C9" s="22">
        <v>17.5</v>
      </c>
      <c r="D9" s="23">
        <v>43</v>
      </c>
      <c r="E9" s="21">
        <v>9</v>
      </c>
      <c r="F9" s="21">
        <v>8</v>
      </c>
      <c r="G9" s="23">
        <v>20</v>
      </c>
      <c r="H9" s="23">
        <v>8</v>
      </c>
      <c r="J9" s="22"/>
      <c r="K9" s="22">
        <v>17.5</v>
      </c>
      <c r="L9" s="23">
        <v>13</v>
      </c>
      <c r="M9" s="22">
        <v>32</v>
      </c>
      <c r="N9" s="23">
        <v>12</v>
      </c>
      <c r="O9" s="22">
        <v>7</v>
      </c>
      <c r="P9" s="23">
        <v>5</v>
      </c>
      <c r="Q9" s="22">
        <v>7</v>
      </c>
      <c r="R9" s="23">
        <v>0</v>
      </c>
      <c r="S9" s="23">
        <v>18</v>
      </c>
      <c r="T9" s="23">
        <v>9</v>
      </c>
    </row>
    <row r="10" spans="1:20" ht="15.75" customHeight="1">
      <c r="A10" s="20" t="s">
        <v>76</v>
      </c>
      <c r="B10" s="23">
        <v>9</v>
      </c>
      <c r="C10" s="22">
        <v>16.5</v>
      </c>
      <c r="D10" s="23">
        <v>30</v>
      </c>
      <c r="E10" s="21">
        <v>6</v>
      </c>
      <c r="F10" s="21">
        <v>5</v>
      </c>
      <c r="G10" s="23">
        <v>18</v>
      </c>
      <c r="H10" s="23">
        <v>8</v>
      </c>
      <c r="J10" s="22"/>
      <c r="K10" s="22">
        <v>16.5</v>
      </c>
      <c r="L10" s="23">
        <v>9</v>
      </c>
      <c r="M10" s="22">
        <v>38</v>
      </c>
      <c r="N10" s="23">
        <v>5</v>
      </c>
      <c r="O10" s="22">
        <v>7</v>
      </c>
      <c r="P10" s="23">
        <v>7</v>
      </c>
      <c r="Q10" s="22">
        <v>7</v>
      </c>
      <c r="R10" s="23">
        <v>20</v>
      </c>
      <c r="S10" s="23">
        <v>19</v>
      </c>
      <c r="T10" s="23">
        <v>33</v>
      </c>
    </row>
    <row r="11" spans="1:20" ht="15.75" customHeight="1">
      <c r="A11" s="20" t="s">
        <v>78</v>
      </c>
      <c r="B11" s="23">
        <v>20</v>
      </c>
      <c r="C11" s="22">
        <v>14.5</v>
      </c>
      <c r="D11" s="23">
        <v>30</v>
      </c>
      <c r="E11" s="21">
        <v>7</v>
      </c>
      <c r="F11" s="21">
        <v>6</v>
      </c>
      <c r="G11" s="23">
        <v>15</v>
      </c>
      <c r="H11" s="23">
        <v>10</v>
      </c>
      <c r="J11" s="22"/>
      <c r="K11" s="22">
        <v>14.5</v>
      </c>
      <c r="L11" s="23">
        <v>20</v>
      </c>
      <c r="M11" s="22">
        <v>38</v>
      </c>
      <c r="N11" s="23">
        <v>7</v>
      </c>
      <c r="O11" s="22">
        <v>8</v>
      </c>
      <c r="P11" s="23">
        <v>33</v>
      </c>
      <c r="Q11" s="22">
        <v>8</v>
      </c>
      <c r="R11" s="23">
        <v>33</v>
      </c>
      <c r="S11" s="23">
        <v>19</v>
      </c>
      <c r="T11" s="23">
        <v>5</v>
      </c>
    </row>
    <row r="12" spans="1:20" ht="15.75" customHeight="1">
      <c r="A12" s="20" t="s">
        <v>80</v>
      </c>
      <c r="B12" s="23">
        <v>5</v>
      </c>
      <c r="C12" s="22">
        <v>20.5</v>
      </c>
      <c r="D12" s="23">
        <v>38</v>
      </c>
      <c r="E12" s="21">
        <v>7</v>
      </c>
      <c r="F12" s="21">
        <v>6</v>
      </c>
      <c r="G12" s="23">
        <v>19</v>
      </c>
      <c r="H12" s="23">
        <v>11</v>
      </c>
      <c r="J12" s="22"/>
      <c r="K12" s="22">
        <v>20.5</v>
      </c>
      <c r="L12" s="23">
        <v>5</v>
      </c>
      <c r="M12" s="22">
        <v>39</v>
      </c>
      <c r="N12" s="23">
        <v>33</v>
      </c>
      <c r="O12" s="22">
        <v>8</v>
      </c>
      <c r="P12" s="23">
        <v>12</v>
      </c>
      <c r="Q12" s="22">
        <v>8</v>
      </c>
      <c r="R12" s="23">
        <v>3</v>
      </c>
      <c r="S12" s="23">
        <v>20</v>
      </c>
      <c r="T12" s="23">
        <v>16</v>
      </c>
    </row>
    <row r="13" spans="1:20" ht="15.75" customHeight="1">
      <c r="A13" s="20" t="s">
        <v>82</v>
      </c>
      <c r="B13" s="23">
        <v>15</v>
      </c>
      <c r="C13" s="22">
        <v>14.5</v>
      </c>
      <c r="D13" s="23">
        <v>44</v>
      </c>
      <c r="E13" s="21">
        <v>11</v>
      </c>
      <c r="F13" s="21">
        <v>10</v>
      </c>
      <c r="G13" s="23">
        <v>20</v>
      </c>
      <c r="H13" s="23">
        <v>6</v>
      </c>
      <c r="J13" s="22"/>
      <c r="K13" s="22">
        <v>14.5</v>
      </c>
      <c r="L13" s="23">
        <v>15</v>
      </c>
      <c r="M13" s="22">
        <v>41</v>
      </c>
      <c r="N13" s="23">
        <v>6</v>
      </c>
      <c r="O13" s="22">
        <v>8</v>
      </c>
      <c r="P13" s="23">
        <v>23</v>
      </c>
      <c r="Q13" s="22">
        <v>8</v>
      </c>
      <c r="R13" s="23">
        <v>13</v>
      </c>
      <c r="S13" s="23">
        <v>20</v>
      </c>
      <c r="T13" s="23">
        <v>23</v>
      </c>
    </row>
    <row r="14" spans="1:20" ht="15.75" customHeight="1">
      <c r="A14" s="20" t="s">
        <v>84</v>
      </c>
      <c r="B14" s="23">
        <v>0</v>
      </c>
      <c r="C14" s="22">
        <v>21.5</v>
      </c>
      <c r="D14" s="23">
        <v>31</v>
      </c>
      <c r="E14" s="21">
        <v>5</v>
      </c>
      <c r="F14" s="21">
        <v>7</v>
      </c>
      <c r="G14" s="23">
        <v>16</v>
      </c>
      <c r="H14" s="23">
        <v>11</v>
      </c>
      <c r="J14" s="22"/>
      <c r="K14" s="22">
        <v>21.5</v>
      </c>
      <c r="L14" s="23">
        <v>0</v>
      </c>
      <c r="M14" s="22">
        <v>42</v>
      </c>
      <c r="N14" s="23">
        <v>23</v>
      </c>
      <c r="O14" s="22">
        <v>9</v>
      </c>
      <c r="P14" s="23">
        <v>13</v>
      </c>
      <c r="Q14" s="22">
        <v>8</v>
      </c>
      <c r="R14" s="23">
        <v>7</v>
      </c>
      <c r="S14" s="23">
        <v>20</v>
      </c>
      <c r="T14" s="23">
        <v>13</v>
      </c>
    </row>
    <row r="15" spans="1:20" ht="15.75" customHeight="1">
      <c r="A15" s="20" t="s">
        <v>86</v>
      </c>
      <c r="B15" s="23">
        <v>7</v>
      </c>
      <c r="C15" s="22">
        <v>14.5</v>
      </c>
      <c r="D15" s="23">
        <v>38</v>
      </c>
      <c r="E15" s="21">
        <v>7</v>
      </c>
      <c r="F15" s="21">
        <v>8</v>
      </c>
      <c r="G15" s="23">
        <v>21</v>
      </c>
      <c r="H15" s="23">
        <v>8</v>
      </c>
      <c r="J15" s="22"/>
      <c r="K15" s="22">
        <v>14.5</v>
      </c>
      <c r="L15" s="23">
        <v>7</v>
      </c>
      <c r="M15" s="22">
        <v>43</v>
      </c>
      <c r="N15" s="23">
        <v>16</v>
      </c>
      <c r="O15" s="22">
        <v>10</v>
      </c>
      <c r="P15" s="23">
        <v>3</v>
      </c>
      <c r="Q15" s="22">
        <v>8</v>
      </c>
      <c r="R15" s="23">
        <v>6</v>
      </c>
      <c r="S15" s="23">
        <v>20</v>
      </c>
      <c r="T15" s="23">
        <v>15</v>
      </c>
    </row>
    <row r="16" spans="1:20" ht="15.75" customHeight="1">
      <c r="A16" s="20" t="s">
        <v>88</v>
      </c>
      <c r="B16" s="23">
        <v>6</v>
      </c>
      <c r="C16" s="22">
        <v>24.5</v>
      </c>
      <c r="D16" s="23">
        <v>41</v>
      </c>
      <c r="E16" s="21">
        <v>11</v>
      </c>
      <c r="F16" s="21">
        <v>8</v>
      </c>
      <c r="G16" s="23">
        <v>21</v>
      </c>
      <c r="H16" s="23">
        <v>12</v>
      </c>
      <c r="J16" s="22"/>
      <c r="K16" s="22">
        <v>24.5</v>
      </c>
      <c r="L16" s="23">
        <v>6</v>
      </c>
      <c r="M16" s="22">
        <v>43</v>
      </c>
      <c r="N16" s="23">
        <v>13</v>
      </c>
      <c r="O16" s="22">
        <v>10</v>
      </c>
      <c r="P16" s="23">
        <v>16</v>
      </c>
      <c r="Q16" s="22">
        <v>8</v>
      </c>
      <c r="R16" s="23">
        <v>0</v>
      </c>
      <c r="S16" s="23">
        <v>21</v>
      </c>
      <c r="T16" s="23">
        <v>7</v>
      </c>
    </row>
    <row r="17" spans="1:20" ht="15.75" customHeight="1">
      <c r="A17" s="20" t="s">
        <v>90</v>
      </c>
      <c r="B17" s="23">
        <v>0</v>
      </c>
      <c r="C17" s="22">
        <v>9.5</v>
      </c>
      <c r="D17" s="23">
        <v>27</v>
      </c>
      <c r="E17" s="21">
        <v>4</v>
      </c>
      <c r="F17" s="21">
        <v>8</v>
      </c>
      <c r="G17" s="23">
        <v>12</v>
      </c>
      <c r="H17" s="23">
        <v>5</v>
      </c>
      <c r="J17" s="22"/>
      <c r="K17" s="22">
        <v>9.5</v>
      </c>
      <c r="L17" s="23">
        <v>0</v>
      </c>
      <c r="M17" s="22">
        <v>44</v>
      </c>
      <c r="N17" s="23">
        <v>3</v>
      </c>
      <c r="O17" s="22">
        <v>10</v>
      </c>
      <c r="P17" s="23">
        <v>20</v>
      </c>
      <c r="Q17" s="22">
        <v>9</v>
      </c>
      <c r="R17" s="23">
        <v>16</v>
      </c>
      <c r="S17" s="23">
        <v>21</v>
      </c>
      <c r="T17" s="23">
        <v>6</v>
      </c>
    </row>
    <row r="18" spans="1:20" ht="15.75" customHeight="1">
      <c r="A18" s="20" t="s">
        <v>92</v>
      </c>
      <c r="B18" s="23">
        <v>21</v>
      </c>
      <c r="C18" s="22">
        <v>29.5</v>
      </c>
      <c r="D18" s="23">
        <v>44</v>
      </c>
      <c r="E18" s="21">
        <v>10</v>
      </c>
      <c r="F18" s="21">
        <v>7</v>
      </c>
      <c r="G18" s="23">
        <v>21</v>
      </c>
      <c r="H18" s="23">
        <v>21</v>
      </c>
      <c r="J18" s="22"/>
      <c r="K18" s="22">
        <v>29.5</v>
      </c>
      <c r="L18" s="23">
        <v>21</v>
      </c>
      <c r="M18" s="22">
        <v>44</v>
      </c>
      <c r="N18" s="23">
        <v>15</v>
      </c>
      <c r="O18" s="22">
        <v>11</v>
      </c>
      <c r="P18" s="23">
        <v>15</v>
      </c>
      <c r="Q18" s="22">
        <v>9</v>
      </c>
      <c r="R18" s="23">
        <v>23</v>
      </c>
      <c r="S18" s="23">
        <v>21</v>
      </c>
      <c r="T18" s="23">
        <v>20</v>
      </c>
    </row>
    <row r="19" spans="1:20" ht="15.75" customHeight="1">
      <c r="A19" s="20" t="s">
        <v>94</v>
      </c>
      <c r="B19" s="23">
        <v>12</v>
      </c>
      <c r="C19" s="22">
        <v>28</v>
      </c>
      <c r="D19" s="23">
        <v>32</v>
      </c>
      <c r="E19" s="21">
        <v>5</v>
      </c>
      <c r="F19" s="21">
        <v>6</v>
      </c>
      <c r="G19" s="23">
        <v>14</v>
      </c>
      <c r="H19" s="23">
        <v>23</v>
      </c>
      <c r="J19" s="22"/>
      <c r="K19" s="22">
        <v>28</v>
      </c>
      <c r="L19" s="23">
        <v>12</v>
      </c>
      <c r="M19" s="22">
        <v>44</v>
      </c>
      <c r="N19" s="23">
        <v>20</v>
      </c>
      <c r="O19" s="22">
        <v>11</v>
      </c>
      <c r="P19" s="23">
        <v>6</v>
      </c>
      <c r="Q19" s="22">
        <v>10</v>
      </c>
      <c r="R19" s="23">
        <v>15</v>
      </c>
      <c r="S19" s="23">
        <v>22</v>
      </c>
      <c r="T19" s="23">
        <v>3</v>
      </c>
    </row>
    <row r="23" spans="1:20" ht="15.75" customHeight="1">
      <c r="B23" s="23">
        <v>16</v>
      </c>
      <c r="C23" s="23">
        <v>33</v>
      </c>
    </row>
    <row r="24" spans="1:20" ht="15.75" customHeight="1">
      <c r="B24" s="23">
        <v>3</v>
      </c>
      <c r="C24" s="23">
        <v>3</v>
      </c>
    </row>
    <row r="25" spans="1:20" ht="15.75" customHeight="1">
      <c r="B25" s="23">
        <v>24</v>
      </c>
      <c r="C25" s="23">
        <v>28</v>
      </c>
    </row>
    <row r="26" spans="1:20" ht="15.75" customHeight="1">
      <c r="B26" s="23">
        <v>9</v>
      </c>
      <c r="C26" s="23">
        <v>12</v>
      </c>
    </row>
    <row r="27" spans="1:20" ht="15.75" customHeight="1">
      <c r="B27" s="23">
        <v>27</v>
      </c>
      <c r="C27" s="23">
        <v>3</v>
      </c>
    </row>
    <row r="28" spans="1:20" ht="15.75" customHeight="1">
      <c r="B28" s="23">
        <v>32</v>
      </c>
      <c r="C28" s="23">
        <v>16</v>
      </c>
    </row>
    <row r="29" spans="1:20" ht="15.75" customHeight="1">
      <c r="B29" s="23">
        <v>24</v>
      </c>
      <c r="C29" s="23">
        <v>23</v>
      </c>
    </row>
    <row r="30" spans="1:20" ht="15.75" customHeight="1">
      <c r="B30" s="23">
        <v>8</v>
      </c>
      <c r="C30" s="23">
        <v>13</v>
      </c>
    </row>
    <row r="31" spans="1:20" ht="15.75" customHeight="1">
      <c r="B31" s="23">
        <v>8</v>
      </c>
      <c r="C31" s="23">
        <v>9</v>
      </c>
    </row>
    <row r="32" spans="1:20" ht="15.75" customHeight="1">
      <c r="B32" s="23">
        <v>10</v>
      </c>
      <c r="C32" s="23">
        <v>20</v>
      </c>
    </row>
    <row r="33" spans="2:3" ht="15.75" customHeight="1">
      <c r="B33" s="23">
        <v>11</v>
      </c>
      <c r="C33" s="23">
        <v>5</v>
      </c>
    </row>
    <row r="34" spans="2:3" ht="15.75" customHeight="1">
      <c r="B34" s="23">
        <v>6</v>
      </c>
      <c r="C34" s="23">
        <v>15</v>
      </c>
    </row>
    <row r="35" spans="2:3" ht="15.75" customHeight="1">
      <c r="B35" s="23">
        <v>11</v>
      </c>
      <c r="C35" s="23">
        <v>0</v>
      </c>
    </row>
    <row r="36" spans="2:3" ht="15.75" customHeight="1">
      <c r="B36" s="23">
        <v>8</v>
      </c>
      <c r="C36" s="23">
        <v>7</v>
      </c>
    </row>
    <row r="37" spans="2:3" ht="15.75" customHeight="1">
      <c r="B37" s="23">
        <v>12</v>
      </c>
      <c r="C37" s="23">
        <v>6</v>
      </c>
    </row>
    <row r="38" spans="2:3" ht="15.75" customHeight="1">
      <c r="B38" s="23">
        <v>5</v>
      </c>
      <c r="C38" s="23">
        <v>0</v>
      </c>
    </row>
    <row r="39" spans="2:3" ht="15.75" customHeight="1">
      <c r="B39" s="23">
        <v>21</v>
      </c>
      <c r="C39" s="23">
        <v>21</v>
      </c>
    </row>
    <row r="40" spans="2:3" ht="15.75" customHeight="1">
      <c r="B40" s="23">
        <v>23</v>
      </c>
      <c r="C40" s="23">
        <v>12</v>
      </c>
    </row>
    <row r="88" spans="2:5" ht="13">
      <c r="B88" s="22"/>
      <c r="D88" s="21"/>
      <c r="E88" s="21"/>
    </row>
    <row r="89" spans="2:5" ht="13">
      <c r="B89" s="22"/>
      <c r="D89" s="21"/>
      <c r="E89" s="21"/>
    </row>
    <row r="90" spans="2:5" ht="13">
      <c r="B90" s="22"/>
      <c r="D90" s="21"/>
      <c r="E90" s="21"/>
    </row>
    <row r="91" spans="2:5" ht="13">
      <c r="B91" s="22"/>
      <c r="D91" s="21"/>
      <c r="E91" s="21"/>
    </row>
    <row r="92" spans="2:5" ht="13">
      <c r="B92" s="22"/>
      <c r="D92" s="21"/>
      <c r="E92" s="21"/>
    </row>
    <row r="93" spans="2:5" ht="13">
      <c r="B93" s="22"/>
      <c r="D93" s="21"/>
      <c r="E93" s="21"/>
    </row>
    <row r="94" spans="2:5" ht="13">
      <c r="B94" s="22"/>
      <c r="D94" s="21"/>
      <c r="E94" s="21"/>
    </row>
    <row r="95" spans="2:5" ht="13">
      <c r="B95" s="22"/>
      <c r="D95" s="21"/>
      <c r="E95" s="21"/>
    </row>
    <row r="96" spans="2:5" ht="13">
      <c r="B96" s="22"/>
      <c r="D96" s="21"/>
      <c r="E96" s="21"/>
    </row>
    <row r="97" spans="2:5" ht="13">
      <c r="B97" s="22"/>
      <c r="D97" s="21"/>
      <c r="E97" s="21"/>
    </row>
    <row r="98" spans="2:5" ht="13">
      <c r="B98" s="22"/>
      <c r="D98" s="21"/>
      <c r="E98" s="21"/>
    </row>
    <row r="99" spans="2:5" ht="13">
      <c r="B99" s="22"/>
      <c r="D99" s="21"/>
      <c r="E99" s="21"/>
    </row>
    <row r="100" spans="2:5" ht="13">
      <c r="B100" s="22"/>
      <c r="D100" s="21"/>
      <c r="E100" s="21"/>
    </row>
    <row r="101" spans="2:5" ht="13">
      <c r="B101" s="22"/>
      <c r="D101" s="21"/>
      <c r="E101" s="21"/>
    </row>
    <row r="102" spans="2:5" ht="13">
      <c r="B102" s="22"/>
      <c r="D102" s="21"/>
      <c r="E102" s="21"/>
    </row>
    <row r="103" spans="2:5" ht="13">
      <c r="B103" s="22"/>
      <c r="D103" s="21"/>
      <c r="E103" s="21"/>
    </row>
    <row r="104" spans="2:5" ht="13">
      <c r="B104" s="22"/>
      <c r="D104" s="21"/>
      <c r="E104" s="21"/>
    </row>
    <row r="105" spans="2:5" ht="13">
      <c r="B105" s="22"/>
      <c r="D105" s="21"/>
      <c r="E105" s="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T1004"/>
  <sheetViews>
    <sheetView workbookViewId="0"/>
  </sheetViews>
  <sheetFormatPr baseColWidth="10" defaultColWidth="12.6640625" defaultRowHeight="15.75" customHeight="1"/>
  <cols>
    <col min="17" max="21" width="2.6640625" customWidth="1"/>
    <col min="22" max="24" width="16.1640625" customWidth="1"/>
    <col min="25" max="25" width="4.6640625" customWidth="1"/>
    <col min="27" max="27" width="53.33203125" customWidth="1"/>
  </cols>
  <sheetData>
    <row r="1" spans="1:46" ht="15.75" customHeight="1">
      <c r="A1" s="44" t="s">
        <v>173</v>
      </c>
      <c r="B1" s="44" t="s">
        <v>174</v>
      </c>
      <c r="E1" s="45" t="s">
        <v>175</v>
      </c>
      <c r="F1" s="45"/>
      <c r="G1" s="45" t="s">
        <v>176</v>
      </c>
      <c r="H1" s="45" t="s">
        <v>177</v>
      </c>
      <c r="I1" s="44" t="s">
        <v>178</v>
      </c>
      <c r="J1" s="44" t="s">
        <v>179</v>
      </c>
      <c r="K1" s="44" t="s">
        <v>180</v>
      </c>
      <c r="L1" s="44" t="s">
        <v>181</v>
      </c>
      <c r="M1" s="44" t="s">
        <v>182</v>
      </c>
      <c r="N1" s="44" t="s">
        <v>183</v>
      </c>
      <c r="O1" s="44" t="s">
        <v>184</v>
      </c>
      <c r="P1" s="44" t="s">
        <v>185</v>
      </c>
      <c r="Q1" s="44" t="s">
        <v>186</v>
      </c>
      <c r="R1" s="46"/>
      <c r="S1" s="38"/>
      <c r="T1" s="38"/>
      <c r="U1" s="38"/>
      <c r="V1" s="47" t="s">
        <v>187</v>
      </c>
      <c r="W1" s="47"/>
      <c r="X1" s="47"/>
      <c r="Y1" s="47"/>
      <c r="Z1" s="47"/>
      <c r="AA1" s="48"/>
      <c r="AB1" s="47"/>
      <c r="AC1" s="38"/>
      <c r="AD1" s="38"/>
      <c r="AE1" s="38"/>
      <c r="AF1" s="34"/>
      <c r="AG1" s="34"/>
      <c r="AH1" s="34"/>
      <c r="AI1" s="34"/>
      <c r="AJ1" s="34"/>
      <c r="AK1" s="34"/>
      <c r="AL1" s="34"/>
      <c r="AM1" s="34"/>
      <c r="AN1" s="34"/>
      <c r="AO1" s="34"/>
      <c r="AP1" s="34"/>
      <c r="AQ1" s="34"/>
      <c r="AR1" s="34"/>
      <c r="AS1" s="34"/>
      <c r="AT1" s="34"/>
    </row>
    <row r="2" spans="1:46" ht="15.75" customHeight="1">
      <c r="A2" s="49" t="s">
        <v>188</v>
      </c>
      <c r="B2" s="27" t="s">
        <v>189</v>
      </c>
      <c r="E2" s="50" t="s">
        <v>190</v>
      </c>
      <c r="F2" s="50"/>
      <c r="G2" s="50" t="s">
        <v>191</v>
      </c>
      <c r="H2" s="50" t="s">
        <v>192</v>
      </c>
      <c r="I2" s="47"/>
      <c r="J2" s="47"/>
      <c r="K2" s="47"/>
      <c r="L2" s="50" t="s">
        <v>193</v>
      </c>
      <c r="M2" s="23" t="s">
        <v>193</v>
      </c>
      <c r="N2" s="23" t="s">
        <v>194</v>
      </c>
      <c r="O2" s="23" t="s">
        <v>195</v>
      </c>
      <c r="P2" s="47" t="s">
        <v>193</v>
      </c>
      <c r="Q2" s="23" t="s">
        <v>195</v>
      </c>
      <c r="R2" s="46"/>
      <c r="S2" s="38"/>
      <c r="T2" s="38"/>
      <c r="U2" s="38"/>
      <c r="V2" s="47" t="s">
        <v>193</v>
      </c>
      <c r="W2" s="47"/>
      <c r="X2" s="47"/>
      <c r="Y2" s="47"/>
      <c r="Z2" s="47"/>
      <c r="AA2" s="48"/>
      <c r="AB2" s="47"/>
      <c r="AC2" s="38"/>
      <c r="AD2" s="38"/>
      <c r="AE2" s="38"/>
      <c r="AF2" s="34"/>
      <c r="AG2" s="34"/>
      <c r="AH2" s="34"/>
      <c r="AI2" s="34"/>
      <c r="AJ2" s="34"/>
      <c r="AK2" s="34"/>
      <c r="AL2" s="34"/>
      <c r="AM2" s="34"/>
      <c r="AN2" s="34"/>
      <c r="AO2" s="34"/>
      <c r="AP2" s="34"/>
      <c r="AQ2" s="34"/>
      <c r="AR2" s="34"/>
      <c r="AS2" s="34"/>
      <c r="AT2" s="34"/>
    </row>
    <row r="3" spans="1:46" ht="15.75" customHeight="1">
      <c r="A3" s="27" t="s">
        <v>60</v>
      </c>
      <c r="B3" s="27" t="s">
        <v>163</v>
      </c>
      <c r="C3" s="23" t="s">
        <v>196</v>
      </c>
      <c r="D3" s="23" t="s">
        <v>197</v>
      </c>
      <c r="E3" s="51" t="s">
        <v>198</v>
      </c>
      <c r="F3" s="51"/>
      <c r="G3" s="51" t="s">
        <v>199</v>
      </c>
      <c r="H3" s="51" t="s">
        <v>200</v>
      </c>
      <c r="I3" s="38">
        <v>1</v>
      </c>
      <c r="J3" s="38"/>
      <c r="K3" s="38"/>
      <c r="L3" s="51" t="s">
        <v>191</v>
      </c>
      <c r="M3" s="23" t="s">
        <v>191</v>
      </c>
      <c r="N3" s="23" t="s">
        <v>201</v>
      </c>
      <c r="O3" s="23" t="s">
        <v>202</v>
      </c>
      <c r="P3" s="27" t="s">
        <v>203</v>
      </c>
      <c r="Q3" s="23" t="s">
        <v>202</v>
      </c>
      <c r="R3" s="46"/>
      <c r="S3" s="38"/>
      <c r="T3" s="38"/>
      <c r="U3" s="38"/>
      <c r="V3" s="47" t="s">
        <v>204</v>
      </c>
      <c r="W3" s="47"/>
      <c r="X3" s="47"/>
      <c r="Y3" s="47"/>
      <c r="Z3" s="47"/>
      <c r="AA3" s="48"/>
      <c r="AB3" s="38"/>
      <c r="AC3" s="38"/>
      <c r="AD3" s="38"/>
      <c r="AE3" s="38"/>
      <c r="AF3" s="34"/>
      <c r="AG3" s="34"/>
      <c r="AH3" s="34"/>
      <c r="AI3" s="34"/>
      <c r="AJ3" s="34"/>
      <c r="AK3" s="34"/>
      <c r="AL3" s="34"/>
      <c r="AM3" s="34"/>
      <c r="AN3" s="34"/>
      <c r="AO3" s="34"/>
      <c r="AP3" s="34"/>
      <c r="AQ3" s="34"/>
      <c r="AR3" s="34"/>
      <c r="AS3" s="34"/>
      <c r="AT3" s="34"/>
    </row>
    <row r="4" spans="1:46" ht="15.75" customHeight="1">
      <c r="A4" s="30" t="s">
        <v>62</v>
      </c>
      <c r="B4" s="30" t="s">
        <v>63</v>
      </c>
      <c r="C4" s="23" t="s">
        <v>205</v>
      </c>
      <c r="E4" s="30" t="s">
        <v>206</v>
      </c>
      <c r="F4" s="30"/>
      <c r="G4" s="30" t="s">
        <v>199</v>
      </c>
      <c r="H4" s="30" t="s">
        <v>207</v>
      </c>
      <c r="I4" s="38">
        <v>1</v>
      </c>
      <c r="J4" s="38"/>
      <c r="K4" s="38"/>
      <c r="L4" s="30" t="s">
        <v>204</v>
      </c>
      <c r="M4" s="39" t="s">
        <v>191</v>
      </c>
      <c r="N4" s="39" t="s">
        <v>208</v>
      </c>
      <c r="O4" s="39" t="s">
        <v>209</v>
      </c>
      <c r="P4" s="30" t="s">
        <v>210</v>
      </c>
      <c r="Q4" s="39" t="s">
        <v>209</v>
      </c>
      <c r="R4" s="46"/>
      <c r="S4" s="38"/>
      <c r="T4" s="38"/>
      <c r="U4" s="38"/>
      <c r="V4" s="52" t="s">
        <v>204</v>
      </c>
      <c r="W4" s="52"/>
      <c r="X4" s="52"/>
      <c r="Y4" s="52"/>
      <c r="Z4" s="52"/>
      <c r="AA4" s="48"/>
      <c r="AB4" s="38"/>
      <c r="AC4" s="38"/>
      <c r="AD4" s="38"/>
      <c r="AE4" s="38"/>
      <c r="AF4" s="34"/>
      <c r="AG4" s="34"/>
      <c r="AH4" s="34"/>
      <c r="AI4" s="34"/>
      <c r="AJ4" s="34"/>
      <c r="AK4" s="34"/>
      <c r="AL4" s="34"/>
      <c r="AM4" s="34"/>
      <c r="AN4" s="34"/>
      <c r="AO4" s="34"/>
      <c r="AP4" s="34"/>
      <c r="AQ4" s="34"/>
      <c r="AR4" s="34"/>
      <c r="AS4" s="34"/>
      <c r="AT4" s="34"/>
    </row>
    <row r="5" spans="1:46" ht="15.75" customHeight="1">
      <c r="A5" s="27" t="s">
        <v>64</v>
      </c>
      <c r="B5" s="30" t="s">
        <v>65</v>
      </c>
      <c r="C5" s="23" t="s">
        <v>211</v>
      </c>
      <c r="E5" s="30" t="s">
        <v>212</v>
      </c>
      <c r="F5" s="30"/>
      <c r="G5" s="30"/>
      <c r="H5" s="30" t="s">
        <v>213</v>
      </c>
      <c r="I5" s="38">
        <v>1</v>
      </c>
      <c r="J5" s="38"/>
      <c r="K5" s="38"/>
      <c r="L5" s="30" t="s">
        <v>204</v>
      </c>
      <c r="M5" s="39" t="s">
        <v>191</v>
      </c>
      <c r="N5" s="39" t="s">
        <v>214</v>
      </c>
      <c r="O5" s="39" t="s">
        <v>215</v>
      </c>
      <c r="P5" s="27" t="s">
        <v>216</v>
      </c>
      <c r="Q5" s="39" t="s">
        <v>215</v>
      </c>
      <c r="R5" s="46"/>
      <c r="S5" s="38"/>
      <c r="T5" s="38"/>
      <c r="U5" s="38"/>
      <c r="V5" s="38" t="s">
        <v>191</v>
      </c>
      <c r="W5" s="38"/>
      <c r="X5" s="38"/>
      <c r="Y5" s="38"/>
      <c r="Z5" s="38"/>
      <c r="AA5" s="48"/>
      <c r="AB5" s="38"/>
      <c r="AC5" s="38"/>
      <c r="AD5" s="38"/>
      <c r="AE5" s="38"/>
      <c r="AF5" s="34"/>
      <c r="AG5" s="34"/>
      <c r="AH5" s="34"/>
      <c r="AI5" s="34"/>
      <c r="AJ5" s="34"/>
      <c r="AK5" s="34"/>
      <c r="AL5" s="34"/>
      <c r="AM5" s="34"/>
      <c r="AN5" s="34"/>
      <c r="AO5" s="34"/>
      <c r="AP5" s="34"/>
      <c r="AQ5" s="34"/>
      <c r="AR5" s="34"/>
      <c r="AS5" s="34"/>
      <c r="AT5" s="34"/>
    </row>
    <row r="6" spans="1:46" ht="15.75" customHeight="1">
      <c r="A6" s="27" t="s">
        <v>66</v>
      </c>
      <c r="B6" s="35" t="s">
        <v>67</v>
      </c>
      <c r="C6" s="23" t="s">
        <v>205</v>
      </c>
      <c r="E6" s="30" t="s">
        <v>217</v>
      </c>
      <c r="F6" s="30"/>
      <c r="G6" s="30" t="s">
        <v>199</v>
      </c>
      <c r="H6" s="30" t="s">
        <v>218</v>
      </c>
      <c r="I6">
        <v>1</v>
      </c>
      <c r="K6" s="38"/>
      <c r="L6" s="30" t="s">
        <v>204</v>
      </c>
      <c r="M6" s="23" t="s">
        <v>191</v>
      </c>
      <c r="N6" s="23" t="s">
        <v>219</v>
      </c>
      <c r="O6" s="23" t="s">
        <v>220</v>
      </c>
      <c r="P6" s="27" t="s">
        <v>221</v>
      </c>
      <c r="Q6" s="23" t="s">
        <v>220</v>
      </c>
      <c r="R6" s="46"/>
      <c r="S6" s="38"/>
      <c r="T6" s="38"/>
      <c r="U6" s="38"/>
      <c r="V6" s="38" t="s">
        <v>191</v>
      </c>
      <c r="W6" s="38"/>
      <c r="X6" s="38"/>
      <c r="Y6" s="38"/>
      <c r="Z6" s="38"/>
      <c r="AA6" s="48"/>
      <c r="AB6" s="38"/>
      <c r="AC6" s="38"/>
      <c r="AD6" s="38"/>
      <c r="AE6" s="38"/>
      <c r="AF6" s="34"/>
      <c r="AG6" s="34"/>
      <c r="AH6" s="34"/>
      <c r="AI6" s="34"/>
      <c r="AJ6" s="34"/>
      <c r="AK6" s="34"/>
      <c r="AL6" s="34"/>
      <c r="AM6" s="34"/>
      <c r="AN6" s="34"/>
      <c r="AO6" s="34"/>
      <c r="AP6" s="34"/>
      <c r="AQ6" s="34"/>
      <c r="AR6" s="34"/>
      <c r="AS6" s="34"/>
      <c r="AT6" s="34"/>
    </row>
    <row r="7" spans="1:46" ht="15.75" customHeight="1">
      <c r="A7" s="27" t="s">
        <v>68</v>
      </c>
      <c r="B7" s="27" t="s">
        <v>69</v>
      </c>
      <c r="C7" s="23" t="s">
        <v>222</v>
      </c>
      <c r="E7" s="30" t="s">
        <v>223</v>
      </c>
      <c r="F7" s="30"/>
      <c r="G7" s="30" t="s">
        <v>204</v>
      </c>
      <c r="H7" s="30" t="s">
        <v>224</v>
      </c>
      <c r="I7" s="38">
        <v>1</v>
      </c>
      <c r="J7" s="38"/>
      <c r="K7" s="38"/>
      <c r="L7" s="30" t="s">
        <v>204</v>
      </c>
      <c r="M7" s="23" t="s">
        <v>191</v>
      </c>
      <c r="N7" s="23" t="s">
        <v>225</v>
      </c>
      <c r="O7" s="23" t="s">
        <v>226</v>
      </c>
      <c r="P7" s="27" t="s">
        <v>227</v>
      </c>
      <c r="Q7" s="23" t="s">
        <v>226</v>
      </c>
      <c r="R7" s="46"/>
      <c r="S7" s="38"/>
      <c r="T7" s="38"/>
      <c r="U7" s="38"/>
      <c r="V7" s="38" t="s">
        <v>191</v>
      </c>
      <c r="W7" s="38"/>
      <c r="X7" s="38"/>
      <c r="Y7" s="38"/>
      <c r="Z7" s="38"/>
      <c r="AA7" s="48"/>
      <c r="AB7" s="38"/>
      <c r="AC7" s="38"/>
      <c r="AD7" s="38"/>
      <c r="AE7" s="38"/>
      <c r="AF7" s="34"/>
      <c r="AG7" s="34"/>
      <c r="AH7" s="34"/>
      <c r="AI7" s="34"/>
      <c r="AJ7" s="34"/>
      <c r="AK7" s="34"/>
      <c r="AL7" s="34"/>
      <c r="AM7" s="34"/>
      <c r="AN7" s="34"/>
      <c r="AO7" s="34"/>
      <c r="AP7" s="34"/>
      <c r="AQ7" s="34"/>
      <c r="AR7" s="34"/>
      <c r="AS7" s="34"/>
      <c r="AT7" s="34"/>
    </row>
    <row r="8" spans="1:46" ht="15.75" customHeight="1">
      <c r="A8" s="27" t="s">
        <v>70</v>
      </c>
      <c r="B8" s="37" t="s">
        <v>71</v>
      </c>
      <c r="C8" s="23" t="s">
        <v>211</v>
      </c>
      <c r="D8" s="23" t="s">
        <v>191</v>
      </c>
      <c r="E8" s="30" t="s">
        <v>228</v>
      </c>
      <c r="F8" s="30"/>
      <c r="G8" s="30" t="s">
        <v>191</v>
      </c>
      <c r="H8" s="30" t="s">
        <v>229</v>
      </c>
      <c r="I8" s="38">
        <v>1</v>
      </c>
      <c r="J8" s="38"/>
      <c r="L8" s="30" t="s">
        <v>204</v>
      </c>
      <c r="M8" s="23" t="s">
        <v>191</v>
      </c>
      <c r="N8" s="23" t="s">
        <v>230</v>
      </c>
      <c r="O8" s="23" t="s">
        <v>231</v>
      </c>
      <c r="P8" s="27" t="s">
        <v>232</v>
      </c>
      <c r="Q8" s="23" t="s">
        <v>231</v>
      </c>
      <c r="R8" s="46"/>
      <c r="S8" s="38"/>
      <c r="T8" s="38"/>
      <c r="U8" s="38"/>
      <c r="V8" s="38" t="s">
        <v>191</v>
      </c>
      <c r="W8" s="38"/>
      <c r="X8" s="38"/>
      <c r="Y8" s="38"/>
      <c r="Z8" s="38"/>
      <c r="AA8" s="48"/>
      <c r="AB8" s="38"/>
      <c r="AC8" s="38"/>
      <c r="AD8" s="38"/>
      <c r="AE8" s="38"/>
      <c r="AF8" s="34"/>
      <c r="AG8" s="34"/>
      <c r="AH8" s="34"/>
      <c r="AI8" s="34"/>
      <c r="AJ8" s="34"/>
      <c r="AK8" s="34"/>
      <c r="AL8" s="34"/>
      <c r="AM8" s="34"/>
      <c r="AN8" s="34"/>
      <c r="AO8" s="34"/>
      <c r="AP8" s="34"/>
      <c r="AQ8" s="34"/>
      <c r="AR8" s="34"/>
      <c r="AS8" s="34"/>
      <c r="AT8" s="34"/>
    </row>
    <row r="9" spans="1:46" ht="15.75" customHeight="1">
      <c r="A9" s="27" t="s">
        <v>72</v>
      </c>
      <c r="B9" s="27" t="s">
        <v>73</v>
      </c>
      <c r="C9" s="23" t="s">
        <v>205</v>
      </c>
      <c r="D9" s="23" t="s">
        <v>191</v>
      </c>
      <c r="E9" s="30" t="s">
        <v>233</v>
      </c>
      <c r="F9" s="30"/>
      <c r="G9" s="30" t="s">
        <v>204</v>
      </c>
      <c r="H9" s="30" t="s">
        <v>234</v>
      </c>
      <c r="I9" s="38">
        <v>1</v>
      </c>
      <c r="J9" s="38"/>
      <c r="K9" s="38"/>
      <c r="L9" s="30" t="s">
        <v>204</v>
      </c>
      <c r="M9" s="23" t="s">
        <v>191</v>
      </c>
      <c r="N9" s="23" t="s">
        <v>235</v>
      </c>
      <c r="O9" s="23" t="s">
        <v>236</v>
      </c>
      <c r="P9" s="27" t="s">
        <v>237</v>
      </c>
      <c r="Q9" s="23" t="s">
        <v>236</v>
      </c>
      <c r="R9" s="46"/>
      <c r="S9" s="38"/>
      <c r="T9" s="38"/>
      <c r="U9" s="38"/>
      <c r="V9" s="38" t="s">
        <v>191</v>
      </c>
      <c r="W9" s="38"/>
      <c r="X9" s="38"/>
      <c r="Y9" s="38"/>
      <c r="Z9" s="38"/>
      <c r="AA9" s="48"/>
      <c r="AB9" s="38"/>
      <c r="AC9" s="38"/>
      <c r="AD9" s="38"/>
      <c r="AE9" s="38"/>
      <c r="AF9" s="34"/>
      <c r="AG9" s="34"/>
      <c r="AH9" s="34"/>
      <c r="AI9" s="34"/>
      <c r="AJ9" s="34"/>
      <c r="AK9" s="34"/>
      <c r="AL9" s="34"/>
      <c r="AM9" s="34"/>
      <c r="AN9" s="34"/>
      <c r="AO9" s="34"/>
      <c r="AP9" s="34"/>
      <c r="AQ9" s="34"/>
      <c r="AR9" s="34"/>
      <c r="AS9" s="34"/>
      <c r="AT9" s="34"/>
    </row>
    <row r="10" spans="1:46" ht="15.75" customHeight="1">
      <c r="A10" s="27" t="s">
        <v>74</v>
      </c>
      <c r="B10" s="27" t="s">
        <v>75</v>
      </c>
      <c r="C10" s="23" t="s">
        <v>196</v>
      </c>
      <c r="D10" s="23" t="s">
        <v>191</v>
      </c>
      <c r="E10" s="30" t="s">
        <v>238</v>
      </c>
      <c r="F10" s="30"/>
      <c r="G10" s="30" t="s">
        <v>199</v>
      </c>
      <c r="H10" s="30" t="s">
        <v>239</v>
      </c>
      <c r="I10" s="38">
        <v>1</v>
      </c>
      <c r="J10" s="38"/>
      <c r="K10" s="38"/>
      <c r="L10" s="30" t="s">
        <v>204</v>
      </c>
      <c r="M10" s="23" t="s">
        <v>191</v>
      </c>
      <c r="N10" s="23" t="s">
        <v>240</v>
      </c>
      <c r="O10" s="23" t="s">
        <v>241</v>
      </c>
      <c r="P10" s="27" t="s">
        <v>242</v>
      </c>
      <c r="Q10" s="23" t="s">
        <v>241</v>
      </c>
      <c r="R10" s="46"/>
      <c r="S10" s="38"/>
      <c r="T10" s="38"/>
      <c r="U10" s="38"/>
      <c r="V10" s="38" t="s">
        <v>191</v>
      </c>
      <c r="W10" s="38"/>
      <c r="X10" s="38"/>
      <c r="Y10" s="38"/>
      <c r="Z10" s="38"/>
      <c r="AA10" s="48"/>
      <c r="AB10" s="38"/>
      <c r="AC10" s="38"/>
      <c r="AD10" s="38"/>
      <c r="AE10" s="38"/>
      <c r="AF10" s="34"/>
      <c r="AG10" s="34"/>
      <c r="AH10" s="34"/>
      <c r="AI10" s="34"/>
      <c r="AJ10" s="34"/>
      <c r="AK10" s="34"/>
      <c r="AL10" s="34"/>
      <c r="AM10" s="34"/>
      <c r="AN10" s="34"/>
      <c r="AO10" s="34"/>
      <c r="AP10" s="34"/>
      <c r="AQ10" s="34"/>
      <c r="AR10" s="34"/>
      <c r="AS10" s="34"/>
      <c r="AT10" s="34"/>
    </row>
    <row r="11" spans="1:46" ht="15.75" customHeight="1">
      <c r="A11" s="44" t="s">
        <v>76</v>
      </c>
      <c r="B11" s="38" t="s">
        <v>77</v>
      </c>
      <c r="C11" s="23" t="s">
        <v>222</v>
      </c>
      <c r="D11" s="23" t="s">
        <v>191</v>
      </c>
      <c r="E11" s="50" t="s">
        <v>243</v>
      </c>
      <c r="F11" s="50"/>
      <c r="G11" s="50"/>
      <c r="H11" s="50" t="s">
        <v>244</v>
      </c>
      <c r="I11" s="38"/>
      <c r="J11" s="38"/>
      <c r="K11" s="38"/>
      <c r="L11" s="50" t="s">
        <v>164</v>
      </c>
      <c r="M11" s="23" t="s">
        <v>164</v>
      </c>
      <c r="N11" s="23" t="s">
        <v>245</v>
      </c>
      <c r="O11" s="23" t="s">
        <v>246</v>
      </c>
      <c r="P11" s="44" t="s">
        <v>247</v>
      </c>
      <c r="Q11" s="23" t="s">
        <v>246</v>
      </c>
      <c r="R11" s="53"/>
      <c r="S11" s="54"/>
      <c r="T11" s="54"/>
      <c r="U11" s="54"/>
      <c r="V11" s="54" t="s">
        <v>164</v>
      </c>
      <c r="W11" s="54"/>
      <c r="X11" s="54"/>
      <c r="Y11" s="55"/>
      <c r="Z11" s="55"/>
      <c r="AB11" s="54"/>
      <c r="AC11" s="54"/>
      <c r="AD11" s="54"/>
      <c r="AE11" s="54"/>
      <c r="AF11" s="41"/>
      <c r="AG11" s="41"/>
      <c r="AH11" s="41"/>
      <c r="AI11" s="41"/>
      <c r="AJ11" s="41"/>
      <c r="AK11" s="41"/>
      <c r="AL11" s="41"/>
      <c r="AM11" s="41"/>
      <c r="AN11" s="41"/>
      <c r="AO11" s="41"/>
      <c r="AP11" s="41"/>
      <c r="AQ11" s="41"/>
      <c r="AR11" s="41"/>
      <c r="AS11" s="41"/>
      <c r="AT11" s="41"/>
    </row>
    <row r="12" spans="1:46" ht="15.75" customHeight="1">
      <c r="A12" s="30" t="s">
        <v>78</v>
      </c>
      <c r="B12" s="27" t="s">
        <v>79</v>
      </c>
      <c r="C12" s="23" t="s">
        <v>211</v>
      </c>
      <c r="D12" s="23" t="s">
        <v>191</v>
      </c>
      <c r="E12" s="30" t="s">
        <v>248</v>
      </c>
      <c r="F12" s="30"/>
      <c r="G12" s="30"/>
      <c r="H12" s="30" t="s">
        <v>244</v>
      </c>
      <c r="I12" s="38">
        <v>1</v>
      </c>
      <c r="J12" s="38"/>
      <c r="K12" s="38"/>
      <c r="L12" s="30" t="s">
        <v>204</v>
      </c>
      <c r="M12" s="23" t="s">
        <v>191</v>
      </c>
      <c r="N12" s="23" t="s">
        <v>249</v>
      </c>
      <c r="O12" s="23" t="s">
        <v>250</v>
      </c>
      <c r="P12" s="30" t="s">
        <v>251</v>
      </c>
      <c r="Q12" s="23" t="s">
        <v>250</v>
      </c>
      <c r="R12" s="54"/>
      <c r="S12" s="54"/>
      <c r="T12" s="54"/>
      <c r="U12" s="54"/>
      <c r="V12" s="54" t="s">
        <v>191</v>
      </c>
      <c r="W12" s="54"/>
      <c r="X12" s="54"/>
      <c r="Y12" s="54"/>
      <c r="Z12" s="54"/>
      <c r="AA12" s="54"/>
      <c r="AB12" s="54"/>
      <c r="AC12" s="54"/>
      <c r="AD12" s="54"/>
      <c r="AE12" s="54"/>
      <c r="AF12" s="41"/>
      <c r="AG12" s="41"/>
      <c r="AH12" s="41"/>
      <c r="AI12" s="41"/>
      <c r="AJ12" s="41"/>
      <c r="AK12" s="41"/>
      <c r="AL12" s="41"/>
      <c r="AM12" s="41"/>
      <c r="AN12" s="41"/>
      <c r="AO12" s="41"/>
      <c r="AP12" s="41"/>
      <c r="AQ12" s="41"/>
      <c r="AR12" s="41"/>
      <c r="AS12" s="41"/>
      <c r="AT12" s="41"/>
    </row>
    <row r="13" spans="1:46" ht="15.75" customHeight="1">
      <c r="A13" s="56" t="s">
        <v>80</v>
      </c>
      <c r="B13" s="27" t="s">
        <v>81</v>
      </c>
      <c r="C13" s="23" t="s">
        <v>196</v>
      </c>
      <c r="D13" s="23" t="s">
        <v>191</v>
      </c>
      <c r="E13" s="30" t="s">
        <v>252</v>
      </c>
      <c r="F13" s="30"/>
      <c r="G13" s="30" t="s">
        <v>199</v>
      </c>
      <c r="H13" s="30" t="s">
        <v>244</v>
      </c>
      <c r="I13" s="38" t="s">
        <v>253</v>
      </c>
      <c r="J13" s="38"/>
      <c r="K13" s="38"/>
      <c r="L13" s="30" t="s">
        <v>204</v>
      </c>
      <c r="M13" s="23" t="s">
        <v>191</v>
      </c>
      <c r="N13" s="23" t="s">
        <v>254</v>
      </c>
      <c r="O13" s="23" t="s">
        <v>255</v>
      </c>
      <c r="P13" s="56" t="s">
        <v>256</v>
      </c>
      <c r="Q13" s="23" t="s">
        <v>255</v>
      </c>
      <c r="R13" s="46"/>
      <c r="S13" s="38"/>
      <c r="T13" s="38"/>
      <c r="U13" s="38"/>
      <c r="V13" s="38" t="s">
        <v>191</v>
      </c>
      <c r="W13" s="38"/>
      <c r="X13" s="38"/>
      <c r="Y13" s="38"/>
      <c r="Z13" s="38"/>
      <c r="AA13" s="48"/>
      <c r="AB13" s="38"/>
      <c r="AC13" s="38"/>
      <c r="AE13" s="38"/>
      <c r="AF13" s="34"/>
      <c r="AG13" s="34"/>
      <c r="AH13" s="34"/>
      <c r="AI13" s="34"/>
      <c r="AJ13" s="34"/>
      <c r="AK13" s="34"/>
      <c r="AL13" s="34"/>
      <c r="AM13" s="34"/>
      <c r="AN13" s="34"/>
      <c r="AO13" s="34"/>
      <c r="AP13" s="34"/>
      <c r="AQ13" s="34"/>
      <c r="AR13" s="34"/>
      <c r="AS13" s="34"/>
      <c r="AT13" s="34"/>
    </row>
    <row r="14" spans="1:46" ht="15.75" customHeight="1">
      <c r="A14" s="27" t="s">
        <v>82</v>
      </c>
      <c r="B14" s="30" t="s">
        <v>83</v>
      </c>
      <c r="C14" s="23" t="s">
        <v>222</v>
      </c>
      <c r="D14" s="23" t="s">
        <v>191</v>
      </c>
      <c r="E14" s="30" t="s">
        <v>257</v>
      </c>
      <c r="F14" s="30"/>
      <c r="G14" s="30" t="s">
        <v>204</v>
      </c>
      <c r="H14" s="30" t="s">
        <v>192</v>
      </c>
      <c r="I14">
        <v>1</v>
      </c>
      <c r="K14" s="38"/>
      <c r="L14" s="30" t="s">
        <v>204</v>
      </c>
      <c r="M14" s="23" t="s">
        <v>191</v>
      </c>
      <c r="N14" s="23" t="s">
        <v>258</v>
      </c>
      <c r="O14" s="23" t="s">
        <v>259</v>
      </c>
      <c r="P14" s="27" t="s">
        <v>260</v>
      </c>
      <c r="Q14" s="23" t="s">
        <v>259</v>
      </c>
      <c r="R14" s="46"/>
      <c r="S14" s="38"/>
      <c r="T14" s="38"/>
      <c r="U14" s="38"/>
      <c r="V14" t="s">
        <v>191</v>
      </c>
      <c r="Y14" s="57"/>
      <c r="Z14" s="57"/>
      <c r="AA14" s="48"/>
      <c r="AB14" s="38"/>
      <c r="AC14" s="38"/>
      <c r="AD14" s="38"/>
      <c r="AE14" s="38"/>
      <c r="AF14" s="34"/>
      <c r="AG14" s="34"/>
      <c r="AH14" s="34"/>
      <c r="AI14" s="34"/>
      <c r="AJ14" s="34"/>
      <c r="AK14" s="34"/>
      <c r="AL14" s="34"/>
      <c r="AM14" s="34"/>
      <c r="AN14" s="34"/>
      <c r="AO14" s="34"/>
      <c r="AP14" s="34"/>
      <c r="AQ14" s="34"/>
      <c r="AR14" s="34"/>
      <c r="AS14" s="34"/>
      <c r="AT14" s="34"/>
    </row>
    <row r="15" spans="1:46" ht="15.75" customHeight="1">
      <c r="A15" s="30" t="s">
        <v>84</v>
      </c>
      <c r="B15" s="27" t="s">
        <v>85</v>
      </c>
      <c r="C15" s="23" t="s">
        <v>222</v>
      </c>
      <c r="D15" s="23" t="s">
        <v>191</v>
      </c>
      <c r="E15" s="30" t="s">
        <v>261</v>
      </c>
      <c r="F15" s="30"/>
      <c r="G15" s="30" t="s">
        <v>199</v>
      </c>
      <c r="H15" s="30" t="s">
        <v>234</v>
      </c>
      <c r="I15">
        <v>1</v>
      </c>
      <c r="K15" s="38"/>
      <c r="L15" s="30" t="s">
        <v>204</v>
      </c>
      <c r="M15" s="39" t="s">
        <v>191</v>
      </c>
      <c r="N15" s="39" t="s">
        <v>262</v>
      </c>
      <c r="O15" s="39" t="s">
        <v>263</v>
      </c>
      <c r="P15" s="30" t="s">
        <v>264</v>
      </c>
      <c r="Q15" s="39" t="s">
        <v>263</v>
      </c>
      <c r="R15" s="46"/>
      <c r="S15" s="38"/>
      <c r="T15" s="38"/>
      <c r="U15" s="38"/>
      <c r="V15" s="38" t="s">
        <v>191</v>
      </c>
      <c r="W15" s="38"/>
      <c r="X15" s="38"/>
      <c r="Y15" s="38"/>
      <c r="Z15" s="38"/>
      <c r="AA15" s="48"/>
      <c r="AB15" s="38"/>
      <c r="AC15" s="38"/>
      <c r="AE15" s="38"/>
      <c r="AF15" s="34"/>
      <c r="AG15" s="34"/>
      <c r="AH15" s="34"/>
      <c r="AI15" s="34"/>
      <c r="AJ15" s="34"/>
      <c r="AK15" s="34"/>
      <c r="AL15" s="34"/>
      <c r="AM15" s="34"/>
      <c r="AN15" s="34"/>
      <c r="AO15" s="34"/>
      <c r="AP15" s="34"/>
      <c r="AQ15" s="34"/>
      <c r="AR15" s="34"/>
      <c r="AS15" s="34"/>
      <c r="AT15" s="34"/>
    </row>
    <row r="16" spans="1:46" ht="15.75" customHeight="1">
      <c r="A16" s="27" t="s">
        <v>86</v>
      </c>
      <c r="B16" s="30" t="s">
        <v>87</v>
      </c>
      <c r="C16" s="23" t="s">
        <v>211</v>
      </c>
      <c r="D16" s="23" t="s">
        <v>191</v>
      </c>
      <c r="E16" s="30" t="s">
        <v>265</v>
      </c>
      <c r="F16" s="30"/>
      <c r="G16" s="30"/>
      <c r="H16" s="30" t="s">
        <v>192</v>
      </c>
      <c r="I16" s="38">
        <v>1</v>
      </c>
      <c r="J16" s="38"/>
      <c r="K16" s="38"/>
      <c r="L16" s="30" t="s">
        <v>204</v>
      </c>
      <c r="M16" s="23" t="s">
        <v>191</v>
      </c>
      <c r="N16" s="23" t="s">
        <v>266</v>
      </c>
      <c r="O16" s="23" t="s">
        <v>267</v>
      </c>
      <c r="P16" s="27" t="s">
        <v>268</v>
      </c>
      <c r="Q16" s="23" t="s">
        <v>267</v>
      </c>
      <c r="R16" s="46"/>
      <c r="S16" s="38"/>
      <c r="T16" s="38"/>
      <c r="U16" s="38"/>
      <c r="V16" s="38" t="s">
        <v>191</v>
      </c>
      <c r="W16" s="38"/>
      <c r="X16" s="38"/>
      <c r="Y16" s="38"/>
      <c r="Z16" s="38"/>
      <c r="AA16" s="48"/>
      <c r="AB16" s="38"/>
      <c r="AC16" s="38"/>
      <c r="AE16" s="38"/>
      <c r="AF16" s="34"/>
      <c r="AG16" s="34"/>
      <c r="AH16" s="34"/>
      <c r="AI16" s="34"/>
      <c r="AJ16" s="34"/>
      <c r="AK16" s="34"/>
      <c r="AL16" s="34"/>
      <c r="AM16" s="34"/>
      <c r="AN16" s="34"/>
      <c r="AO16" s="34"/>
      <c r="AP16" s="34"/>
      <c r="AQ16" s="34"/>
      <c r="AR16" s="34"/>
      <c r="AS16" s="34"/>
      <c r="AT16" s="34"/>
    </row>
    <row r="17" spans="1:46" ht="15.75" customHeight="1">
      <c r="A17" s="27" t="s">
        <v>88</v>
      </c>
      <c r="B17" s="27" t="s">
        <v>89</v>
      </c>
      <c r="C17" s="23" t="s">
        <v>205</v>
      </c>
      <c r="D17" s="23" t="s">
        <v>191</v>
      </c>
      <c r="E17" s="30" t="s">
        <v>269</v>
      </c>
      <c r="F17" s="30"/>
      <c r="G17" s="30"/>
      <c r="H17" s="30" t="s">
        <v>224</v>
      </c>
      <c r="I17" s="38">
        <v>1</v>
      </c>
      <c r="J17" s="38"/>
      <c r="K17" s="38"/>
      <c r="L17" s="30" t="s">
        <v>191</v>
      </c>
      <c r="M17" s="23" t="s">
        <v>191</v>
      </c>
      <c r="N17" s="23" t="s">
        <v>270</v>
      </c>
      <c r="O17" s="23" t="s">
        <v>271</v>
      </c>
      <c r="P17" s="27" t="s">
        <v>272</v>
      </c>
      <c r="Q17" s="23" t="s">
        <v>271</v>
      </c>
      <c r="R17" s="46"/>
      <c r="S17" s="38"/>
      <c r="T17" s="38"/>
      <c r="U17" s="38"/>
      <c r="V17" s="38" t="s">
        <v>191</v>
      </c>
      <c r="W17" s="38"/>
      <c r="X17" s="38"/>
      <c r="Y17" s="38"/>
      <c r="Z17" s="38"/>
      <c r="AA17" s="48"/>
      <c r="AB17" s="38"/>
      <c r="AC17" s="38"/>
      <c r="AE17" s="38"/>
      <c r="AF17" s="34"/>
      <c r="AG17" s="34"/>
      <c r="AH17" s="34"/>
      <c r="AI17" s="34"/>
      <c r="AJ17" s="34"/>
      <c r="AK17" s="34"/>
      <c r="AL17" s="34"/>
      <c r="AM17" s="34"/>
      <c r="AN17" s="34"/>
      <c r="AO17" s="34"/>
      <c r="AP17" s="34"/>
      <c r="AQ17" s="34"/>
      <c r="AR17" s="34"/>
      <c r="AS17" s="34"/>
      <c r="AT17" s="34"/>
    </row>
    <row r="18" spans="1:46" ht="15.75" customHeight="1">
      <c r="A18" s="27" t="s">
        <v>90</v>
      </c>
      <c r="B18" s="58" t="s">
        <v>91</v>
      </c>
      <c r="C18" s="23" t="s">
        <v>222</v>
      </c>
      <c r="D18" s="23" t="s">
        <v>191</v>
      </c>
      <c r="E18" s="59" t="s">
        <v>273</v>
      </c>
      <c r="F18" s="59"/>
      <c r="G18" s="59" t="s">
        <v>199</v>
      </c>
      <c r="H18" s="59" t="s">
        <v>274</v>
      </c>
      <c r="I18" s="38">
        <v>1</v>
      </c>
      <c r="J18" s="38"/>
      <c r="K18" s="38"/>
      <c r="L18" s="59" t="s">
        <v>164</v>
      </c>
      <c r="M18" s="23" t="s">
        <v>164</v>
      </c>
      <c r="N18" s="23" t="s">
        <v>275</v>
      </c>
      <c r="O18" s="23" t="s">
        <v>276</v>
      </c>
      <c r="P18" s="27" t="s">
        <v>277</v>
      </c>
      <c r="Q18" s="23" t="s">
        <v>276</v>
      </c>
      <c r="R18" s="60"/>
      <c r="V18" s="61" t="s">
        <v>164</v>
      </c>
      <c r="W18" s="61"/>
      <c r="X18" s="61"/>
      <c r="Y18" s="61"/>
      <c r="Z18" s="61"/>
      <c r="AA18" s="62"/>
      <c r="AF18" s="25"/>
      <c r="AG18" s="25"/>
      <c r="AH18" s="25"/>
      <c r="AI18" s="25"/>
      <c r="AJ18" s="25"/>
      <c r="AK18" s="25"/>
      <c r="AL18" s="25"/>
      <c r="AM18" s="25"/>
      <c r="AN18" s="25"/>
      <c r="AO18" s="25"/>
      <c r="AP18" s="25"/>
      <c r="AQ18" s="25"/>
      <c r="AR18" s="25"/>
      <c r="AS18" s="25"/>
      <c r="AT18" s="25"/>
    </row>
    <row r="19" spans="1:46" ht="15.75" customHeight="1">
      <c r="A19" s="27" t="s">
        <v>92</v>
      </c>
      <c r="B19" s="27" t="s">
        <v>93</v>
      </c>
      <c r="C19" s="23" t="s">
        <v>196</v>
      </c>
      <c r="D19" s="23" t="s">
        <v>191</v>
      </c>
      <c r="E19" s="30" t="s">
        <v>278</v>
      </c>
      <c r="F19" s="30"/>
      <c r="G19" s="30" t="s">
        <v>204</v>
      </c>
      <c r="H19" s="30" t="s">
        <v>229</v>
      </c>
      <c r="I19" s="54">
        <v>1</v>
      </c>
      <c r="J19" s="54"/>
      <c r="K19" s="54"/>
      <c r="L19" s="30" t="s">
        <v>204</v>
      </c>
      <c r="M19" s="23" t="s">
        <v>191</v>
      </c>
      <c r="N19" s="23" t="s">
        <v>279</v>
      </c>
      <c r="O19" s="23" t="s">
        <v>280</v>
      </c>
      <c r="Q19" s="23" t="s">
        <v>280</v>
      </c>
      <c r="R19" s="46"/>
      <c r="S19" s="38"/>
      <c r="T19" s="38"/>
      <c r="U19" s="38"/>
      <c r="V19" s="38" t="s">
        <v>191</v>
      </c>
      <c r="W19" s="38"/>
      <c r="X19" s="38"/>
      <c r="Y19" s="38"/>
      <c r="Z19" s="38"/>
      <c r="AA19" s="48"/>
      <c r="AB19" s="38"/>
      <c r="AC19" s="38"/>
      <c r="AE19" s="38"/>
      <c r="AF19" s="34"/>
      <c r="AG19" s="34"/>
      <c r="AH19" s="34"/>
      <c r="AI19" s="34"/>
      <c r="AJ19" s="34"/>
      <c r="AK19" s="34"/>
      <c r="AL19" s="34"/>
      <c r="AM19" s="34"/>
      <c r="AN19" s="34"/>
      <c r="AO19" s="34"/>
      <c r="AP19" s="34"/>
      <c r="AQ19" s="34"/>
      <c r="AR19" s="34"/>
      <c r="AS19" s="34"/>
      <c r="AT19" s="34"/>
    </row>
    <row r="20" spans="1:46" ht="15.75" customHeight="1">
      <c r="A20" s="30" t="s">
        <v>94</v>
      </c>
      <c r="B20" s="27" t="s">
        <v>95</v>
      </c>
      <c r="C20" s="23" t="s">
        <v>196</v>
      </c>
      <c r="D20" s="23" t="s">
        <v>191</v>
      </c>
      <c r="E20" s="30" t="s">
        <v>281</v>
      </c>
      <c r="F20" s="30"/>
      <c r="G20" s="30" t="s">
        <v>199</v>
      </c>
      <c r="H20" s="30" t="s">
        <v>274</v>
      </c>
      <c r="I20" s="38">
        <v>1</v>
      </c>
      <c r="J20" s="38"/>
      <c r="K20" s="38"/>
      <c r="L20" s="30" t="s">
        <v>204</v>
      </c>
      <c r="M20" s="39"/>
      <c r="N20" s="39" t="s">
        <v>282</v>
      </c>
      <c r="O20" s="39" t="s">
        <v>283</v>
      </c>
      <c r="P20" s="27" t="s">
        <v>284</v>
      </c>
      <c r="Q20" s="39" t="s">
        <v>283</v>
      </c>
      <c r="R20" s="46"/>
      <c r="S20" s="38"/>
      <c r="T20" s="38"/>
      <c r="U20" s="38"/>
      <c r="V20" s="38" t="s">
        <v>191</v>
      </c>
      <c r="W20" s="38"/>
      <c r="X20" s="38"/>
      <c r="Y20" s="38"/>
      <c r="Z20" s="38"/>
      <c r="AA20" s="48"/>
      <c r="AB20" s="38"/>
      <c r="AC20" s="38"/>
      <c r="AD20" s="38"/>
      <c r="AE20" s="38"/>
      <c r="AF20" s="34"/>
      <c r="AG20" s="34"/>
      <c r="AH20" s="34"/>
      <c r="AI20" s="34"/>
      <c r="AJ20" s="34"/>
      <c r="AK20" s="34"/>
      <c r="AL20" s="34"/>
      <c r="AM20" s="34"/>
      <c r="AN20" s="34"/>
      <c r="AO20" s="34"/>
      <c r="AP20" s="34"/>
      <c r="AQ20" s="34"/>
      <c r="AR20" s="34"/>
      <c r="AS20" s="34"/>
      <c r="AT20" s="34"/>
    </row>
    <row r="21" spans="1:46" ht="15.75" customHeight="1">
      <c r="A21" s="27"/>
      <c r="B21" s="27"/>
      <c r="E21" s="54"/>
      <c r="I21" s="54"/>
      <c r="J21" s="54"/>
      <c r="K21" s="54"/>
      <c r="L21" s="54"/>
      <c r="P21" s="54"/>
      <c r="Q21" s="54"/>
      <c r="R21" s="46"/>
      <c r="S21" s="38"/>
      <c r="T21" s="38"/>
      <c r="U21" s="38"/>
      <c r="V21" s="38"/>
      <c r="W21" s="38"/>
      <c r="X21" s="38"/>
      <c r="Y21" s="38"/>
      <c r="Z21" s="38"/>
      <c r="AA21" s="48"/>
      <c r="AB21" s="38"/>
      <c r="AC21" s="38"/>
      <c r="AD21" s="38"/>
      <c r="AE21" s="38"/>
      <c r="AF21" s="34"/>
      <c r="AG21" s="34"/>
      <c r="AH21" s="34"/>
      <c r="AI21" s="34"/>
      <c r="AJ21" s="34"/>
      <c r="AK21" s="34"/>
      <c r="AL21" s="34"/>
      <c r="AM21" s="34"/>
      <c r="AN21" s="34"/>
      <c r="AO21" s="34"/>
      <c r="AP21" s="34"/>
      <c r="AQ21" s="34"/>
      <c r="AR21" s="34"/>
      <c r="AS21" s="34"/>
      <c r="AT21" s="34"/>
    </row>
    <row r="22" spans="1:46" ht="15.75" customHeight="1">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row>
    <row r="23" spans="1:46" ht="15.75" customHeight="1">
      <c r="A23" s="34"/>
      <c r="B23" s="34"/>
      <c r="E23" s="34"/>
      <c r="F23" s="34"/>
      <c r="G23" s="34"/>
      <c r="H23" s="34"/>
      <c r="I23" s="34"/>
      <c r="J23" s="34"/>
      <c r="K23" s="34"/>
      <c r="L23" s="34"/>
      <c r="M23" s="34"/>
      <c r="N23" s="34"/>
      <c r="O23" s="34"/>
      <c r="P23" s="34"/>
      <c r="Q23" s="34"/>
      <c r="R23" s="34"/>
      <c r="S23" s="34"/>
      <c r="T23" s="34"/>
      <c r="U23" s="34"/>
      <c r="V23" s="34"/>
      <c r="W23" s="34"/>
      <c r="X23" s="34"/>
      <c r="Y23" s="34"/>
      <c r="Z23" s="34"/>
      <c r="AA23" s="63"/>
      <c r="AB23" s="34"/>
      <c r="AC23" s="34"/>
      <c r="AD23" s="34"/>
      <c r="AE23" s="34"/>
      <c r="AF23" s="34"/>
      <c r="AG23" s="34"/>
      <c r="AH23" s="34"/>
      <c r="AI23" s="34"/>
      <c r="AJ23" s="34"/>
      <c r="AK23" s="34"/>
      <c r="AL23" s="34"/>
      <c r="AM23" s="34"/>
      <c r="AN23" s="34"/>
      <c r="AO23" s="34"/>
      <c r="AP23" s="34"/>
      <c r="AQ23" s="34"/>
      <c r="AR23" s="34"/>
      <c r="AS23" s="34"/>
      <c r="AT23" s="34"/>
    </row>
    <row r="24" spans="1:46" ht="15.75" customHeight="1">
      <c r="A24" s="38"/>
      <c r="B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row>
    <row r="25" spans="1:46" ht="15.75" customHeight="1">
      <c r="A25" s="38"/>
      <c r="B25" s="38"/>
      <c r="E25" s="38"/>
      <c r="F25" s="38"/>
      <c r="G25" s="38"/>
      <c r="H25" s="38"/>
      <c r="I25" s="38"/>
      <c r="J25" s="38"/>
      <c r="K25" s="38"/>
      <c r="L25" s="38"/>
      <c r="M25" s="38"/>
      <c r="N25" s="38"/>
      <c r="O25" s="38"/>
      <c r="P25" s="38"/>
      <c r="Q25" s="64"/>
      <c r="R25" s="38"/>
      <c r="S25" s="38"/>
      <c r="T25" s="38"/>
      <c r="U25" s="38"/>
      <c r="V25" s="38"/>
      <c r="W25" s="38"/>
      <c r="X25" s="38"/>
      <c r="Y25" s="65"/>
      <c r="Z25" s="65"/>
      <c r="AA25" s="63"/>
      <c r="AB25" s="38"/>
      <c r="AC25" s="38"/>
      <c r="AD25" s="38"/>
      <c r="AE25" s="38"/>
      <c r="AF25" s="38"/>
      <c r="AG25" s="38"/>
      <c r="AH25" s="38"/>
      <c r="AI25" s="38"/>
      <c r="AJ25" s="38"/>
      <c r="AK25" s="38"/>
      <c r="AL25" s="38"/>
      <c r="AM25" s="38"/>
      <c r="AN25" s="38"/>
      <c r="AO25" s="38"/>
      <c r="AP25" s="38"/>
      <c r="AQ25" s="38"/>
      <c r="AR25" s="38"/>
      <c r="AS25" s="38"/>
      <c r="AT25" s="38"/>
    </row>
    <row r="26" spans="1:46" ht="15.75" customHeight="1">
      <c r="A26" s="38"/>
      <c r="B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row>
    <row r="27" spans="1:46" ht="15.75" customHeight="1">
      <c r="A27" s="38"/>
      <c r="B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row>
    <row r="28" spans="1:46" ht="15.75" customHeight="1">
      <c r="A28" s="38"/>
      <c r="B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row>
    <row r="29" spans="1:46" ht="15.75" customHeight="1">
      <c r="A29" s="38"/>
      <c r="B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row>
    <row r="30" spans="1:46" ht="15.75" customHeight="1">
      <c r="A30" s="38"/>
      <c r="B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row>
    <row r="31" spans="1:46" ht="15.75" customHeight="1">
      <c r="A31" s="38"/>
      <c r="B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row>
    <row r="32" spans="1:46" ht="15.75" customHeight="1">
      <c r="A32" s="38"/>
      <c r="B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row>
    <row r="33" spans="1:46" ht="15.75" customHeight="1">
      <c r="A33" s="38"/>
      <c r="B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row>
    <row r="34" spans="1:46" ht="15.75" customHeight="1">
      <c r="A34" s="38"/>
      <c r="B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row>
    <row r="35" spans="1:46" ht="15.75" customHeight="1">
      <c r="A35" s="38"/>
      <c r="B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row>
    <row r="36" spans="1:46" ht="15.75" customHeight="1">
      <c r="A36" s="38"/>
      <c r="B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row>
    <row r="37" spans="1:46" ht="15.75" customHeight="1">
      <c r="A37" s="38"/>
      <c r="B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row>
    <row r="38" spans="1:46" ht="15.75" customHeight="1">
      <c r="A38" s="38"/>
      <c r="B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row>
    <row r="39" spans="1:46" ht="15.75" customHeight="1">
      <c r="A39" s="38"/>
      <c r="B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row>
    <row r="40" spans="1:46" ht="15.75" customHeight="1">
      <c r="A40" s="38"/>
      <c r="B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row>
    <row r="41" spans="1:46" ht="15.75" customHeight="1">
      <c r="A41" s="38"/>
      <c r="B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row>
    <row r="42" spans="1:46" ht="15.75" customHeight="1">
      <c r="A42" s="38"/>
      <c r="B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row>
    <row r="43" spans="1:46" ht="15.75" customHeight="1">
      <c r="A43" s="38"/>
      <c r="B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row>
    <row r="44" spans="1:46" ht="15.75" customHeight="1">
      <c r="A44" s="38"/>
      <c r="B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row>
    <row r="45" spans="1:46" ht="15.75" customHeight="1">
      <c r="A45" s="38"/>
      <c r="B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row>
    <row r="46" spans="1:46" ht="15.75" customHeight="1">
      <c r="A46" s="38"/>
      <c r="B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row>
    <row r="47" spans="1:46" ht="15.75" customHeight="1">
      <c r="A47" s="38"/>
      <c r="B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row>
    <row r="48" spans="1:46" ht="15.75" customHeight="1">
      <c r="A48" s="38"/>
      <c r="B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row>
    <row r="49" spans="1:46" ht="15.75" customHeight="1">
      <c r="A49" s="38"/>
      <c r="B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row>
    <row r="50" spans="1:46" ht="15.75" customHeight="1">
      <c r="A50" s="38"/>
      <c r="B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row>
    <row r="51" spans="1:46" ht="15.75" customHeight="1">
      <c r="A51" s="38"/>
      <c r="B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row>
    <row r="52" spans="1:46" ht="15.75" customHeight="1">
      <c r="A52" s="38"/>
      <c r="B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row>
    <row r="53" spans="1:46" ht="15.75" customHeight="1">
      <c r="A53" s="38"/>
      <c r="B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15.75" customHeight="1">
      <c r="A54" s="38"/>
      <c r="B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row>
    <row r="55" spans="1:46" ht="15.75" customHeight="1">
      <c r="A55" s="38"/>
      <c r="B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row>
    <row r="56" spans="1:46" ht="15.75" customHeight="1">
      <c r="A56" s="38"/>
      <c r="B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row>
    <row r="57" spans="1:46" ht="15.75" customHeight="1">
      <c r="A57" s="38"/>
      <c r="B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row>
    <row r="58" spans="1:46" ht="15.75" customHeight="1">
      <c r="A58" s="38"/>
      <c r="B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row>
    <row r="59" spans="1:46" ht="15.75" customHeight="1">
      <c r="A59" s="38"/>
      <c r="B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row>
    <row r="60" spans="1:46" ht="15.75" customHeight="1">
      <c r="A60" s="38"/>
      <c r="B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row>
    <row r="61" spans="1:46" ht="15.75" customHeight="1">
      <c r="A61" s="38"/>
      <c r="B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row>
    <row r="62" spans="1:46" ht="15.75" customHeight="1">
      <c r="A62" s="38"/>
      <c r="B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row>
    <row r="63" spans="1:46" ht="15.75" customHeight="1">
      <c r="A63" s="38"/>
      <c r="B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row>
    <row r="64" spans="1:46" ht="15.75" customHeight="1">
      <c r="A64" s="38"/>
      <c r="B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row>
    <row r="65" spans="1:46" ht="15.75" customHeight="1">
      <c r="A65" s="38"/>
      <c r="B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row>
    <row r="66" spans="1:46" ht="15.75" customHeight="1">
      <c r="A66" s="38"/>
      <c r="B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row>
    <row r="67" spans="1:46" ht="15.75" customHeight="1">
      <c r="A67" s="38"/>
      <c r="B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row>
    <row r="68" spans="1:46" ht="15.75" customHeight="1">
      <c r="A68" s="38"/>
      <c r="B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row>
    <row r="69" spans="1:46" ht="15.75" customHeight="1">
      <c r="A69" s="38"/>
      <c r="B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row>
    <row r="70" spans="1:46" ht="15.75" customHeight="1">
      <c r="A70" s="38"/>
      <c r="B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row>
    <row r="71" spans="1:46" ht="15.75" customHeight="1">
      <c r="A71" s="38"/>
      <c r="B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row>
    <row r="72" spans="1:46" ht="15.75" customHeight="1">
      <c r="A72" s="38"/>
      <c r="B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row>
    <row r="73" spans="1:46" ht="15.75" customHeight="1">
      <c r="A73" s="38"/>
      <c r="B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row>
    <row r="74" spans="1:46" ht="15.75" customHeight="1">
      <c r="A74" s="38"/>
      <c r="B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row>
    <row r="75" spans="1:46" ht="15.75" customHeight="1">
      <c r="A75" s="38"/>
      <c r="B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row>
    <row r="76" spans="1:46" ht="15.75" customHeight="1">
      <c r="A76" s="38"/>
      <c r="B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row>
    <row r="77" spans="1:46" ht="15.75" customHeight="1">
      <c r="A77" s="38"/>
      <c r="B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row>
    <row r="78" spans="1:46" ht="15.75" customHeight="1">
      <c r="A78" s="38"/>
      <c r="B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row>
    <row r="79" spans="1:46" ht="15.75" customHeight="1">
      <c r="A79" s="38"/>
      <c r="B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row>
    <row r="80" spans="1:46" ht="15.75" customHeight="1">
      <c r="A80" s="38"/>
      <c r="B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row>
    <row r="81" spans="1:46" ht="15.75" customHeight="1">
      <c r="A81" s="38"/>
      <c r="B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row>
    <row r="82" spans="1:46" ht="15.75" customHeight="1">
      <c r="A82" s="38"/>
      <c r="B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row>
    <row r="83" spans="1:46" ht="15.75" customHeight="1">
      <c r="A83" s="38"/>
      <c r="B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row>
    <row r="84" spans="1:46" ht="15.75" customHeight="1">
      <c r="A84" s="38"/>
      <c r="B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row>
    <row r="85" spans="1:46" ht="15.75" customHeight="1">
      <c r="A85" s="38"/>
      <c r="B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row>
    <row r="86" spans="1:46" ht="15.75" customHeight="1">
      <c r="A86" s="38"/>
      <c r="B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row>
    <row r="87" spans="1:46" ht="15.75" customHeight="1">
      <c r="A87" s="38"/>
      <c r="B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row>
    <row r="88" spans="1:46" ht="15.75" customHeight="1">
      <c r="A88" s="38"/>
      <c r="B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row>
    <row r="89" spans="1:46" ht="15.75" customHeight="1">
      <c r="A89" s="38"/>
      <c r="B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row>
    <row r="90" spans="1:46" ht="15.75" customHeight="1">
      <c r="A90" s="38"/>
      <c r="B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row>
    <row r="91" spans="1:46" ht="15.75" customHeight="1">
      <c r="A91" s="38"/>
      <c r="B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row>
    <row r="92" spans="1:46" ht="15.75" customHeight="1">
      <c r="A92" s="38"/>
      <c r="B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row>
    <row r="93" spans="1:46" ht="15.75" customHeight="1">
      <c r="A93" s="38"/>
      <c r="B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row>
    <row r="94" spans="1:46" ht="15.75" customHeight="1">
      <c r="A94" s="38"/>
      <c r="B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row>
    <row r="95" spans="1:46" ht="15.75" customHeight="1">
      <c r="A95" s="38"/>
      <c r="B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row>
    <row r="96" spans="1:46" ht="15.75" customHeight="1">
      <c r="A96" s="38"/>
      <c r="B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row>
    <row r="97" spans="1:46" ht="15.75" customHeight="1">
      <c r="A97" s="38"/>
      <c r="B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row>
    <row r="98" spans="1:46" ht="15.75" customHeight="1">
      <c r="A98" s="38"/>
      <c r="B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row>
    <row r="99" spans="1:46" ht="15.75" customHeight="1">
      <c r="A99" s="38"/>
      <c r="B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row>
    <row r="100" spans="1:46" ht="15.75" customHeight="1">
      <c r="A100" s="38"/>
      <c r="B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row>
    <row r="101" spans="1:46" ht="15.75" customHeight="1">
      <c r="A101" s="38"/>
      <c r="B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row>
    <row r="102" spans="1:46" ht="15.75" customHeight="1">
      <c r="A102" s="38"/>
      <c r="B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row>
    <row r="103" spans="1:46" ht="15.75" customHeight="1">
      <c r="A103" s="38"/>
      <c r="B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row>
    <row r="104" spans="1:46" ht="15.75" customHeight="1">
      <c r="A104" s="38"/>
      <c r="B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row>
    <row r="105" spans="1:46" ht="15.75" customHeight="1">
      <c r="A105" s="38"/>
      <c r="B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row>
    <row r="106" spans="1:46" ht="15.75" customHeight="1">
      <c r="A106" s="38"/>
      <c r="B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row>
    <row r="107" spans="1:46" ht="15.75" customHeight="1">
      <c r="A107" s="38"/>
      <c r="B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row>
    <row r="108" spans="1:46" ht="15.75" customHeight="1">
      <c r="A108" s="38"/>
      <c r="B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row>
    <row r="109" spans="1:46" ht="15.75" customHeight="1">
      <c r="A109" s="38"/>
      <c r="B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row>
    <row r="110" spans="1:46" ht="15.75" customHeight="1">
      <c r="A110" s="38"/>
      <c r="B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row>
    <row r="111" spans="1:46" ht="15.75" customHeight="1">
      <c r="A111" s="38"/>
      <c r="B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row>
    <row r="112" spans="1:46" ht="15.75" customHeight="1">
      <c r="A112" s="38"/>
      <c r="B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row>
    <row r="113" spans="1:46" ht="15.75" customHeight="1">
      <c r="A113" s="38"/>
      <c r="B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row>
    <row r="114" spans="1:46" ht="15.75" customHeight="1">
      <c r="A114" s="38"/>
      <c r="B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row>
    <row r="115" spans="1:46" ht="15.75" customHeight="1">
      <c r="A115" s="38"/>
      <c r="B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row>
    <row r="116" spans="1:46" ht="15.75" customHeight="1">
      <c r="A116" s="38"/>
      <c r="B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row>
    <row r="117" spans="1:46" ht="15.75" customHeight="1">
      <c r="A117" s="38"/>
      <c r="B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row>
    <row r="118" spans="1:46" ht="15.75" customHeight="1">
      <c r="A118" s="38"/>
      <c r="B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row>
    <row r="119" spans="1:46" ht="15.75" customHeight="1">
      <c r="A119" s="38"/>
      <c r="B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row>
    <row r="120" spans="1:46" ht="15.75" customHeight="1">
      <c r="A120" s="38"/>
      <c r="B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row>
    <row r="121" spans="1:46" ht="15.75" customHeight="1">
      <c r="A121" s="38"/>
      <c r="B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row>
    <row r="122" spans="1:46" ht="15.75" customHeight="1">
      <c r="A122" s="38"/>
      <c r="B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row>
    <row r="123" spans="1:46" ht="15.75" customHeight="1">
      <c r="A123" s="38"/>
      <c r="B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row>
    <row r="124" spans="1:46" ht="15.75" customHeight="1">
      <c r="A124" s="38"/>
      <c r="B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row>
    <row r="125" spans="1:46" ht="15.75" customHeight="1">
      <c r="A125" s="38"/>
      <c r="B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row>
    <row r="126" spans="1:46" ht="15.75" customHeight="1">
      <c r="A126" s="38"/>
      <c r="B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row>
    <row r="127" spans="1:46" ht="15.75" customHeight="1">
      <c r="A127" s="38"/>
      <c r="B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row>
    <row r="128" spans="1:46" ht="15.75" customHeight="1">
      <c r="A128" s="38"/>
      <c r="B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row>
    <row r="129" spans="1:46" ht="15.75" customHeight="1">
      <c r="A129" s="38"/>
      <c r="B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row>
    <row r="130" spans="1:46" ht="15.75" customHeight="1">
      <c r="A130" s="38"/>
      <c r="B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row>
    <row r="131" spans="1:46" ht="15.75" customHeight="1">
      <c r="A131" s="38"/>
      <c r="B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row>
    <row r="132" spans="1:46" ht="15.75" customHeight="1">
      <c r="A132" s="38"/>
      <c r="B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row>
    <row r="133" spans="1:46" ht="15.75" customHeight="1">
      <c r="A133" s="38"/>
      <c r="B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row>
    <row r="134" spans="1:46" ht="15.75" customHeight="1">
      <c r="A134" s="38"/>
      <c r="B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row>
    <row r="135" spans="1:46" ht="15.75" customHeight="1">
      <c r="A135" s="38"/>
      <c r="B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row>
    <row r="136" spans="1:46" ht="15.75" customHeight="1">
      <c r="A136" s="38"/>
      <c r="B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row>
    <row r="137" spans="1:46" ht="15.75" customHeight="1">
      <c r="A137" s="38"/>
      <c r="B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row>
    <row r="138" spans="1:46" ht="15.75" customHeight="1">
      <c r="A138" s="38"/>
      <c r="B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row>
    <row r="139" spans="1:46" ht="15.75" customHeight="1">
      <c r="A139" s="38"/>
      <c r="B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row>
    <row r="140" spans="1:46" ht="15.75" customHeight="1">
      <c r="A140" s="38"/>
      <c r="B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row>
    <row r="141" spans="1:46" ht="15.75" customHeight="1">
      <c r="A141" s="38"/>
      <c r="B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row>
    <row r="142" spans="1:46" ht="15.75" customHeight="1">
      <c r="A142" s="38"/>
      <c r="B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row>
    <row r="143" spans="1:46" ht="15.75" customHeight="1">
      <c r="A143" s="38"/>
      <c r="B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row>
    <row r="144" spans="1:46" ht="15.75" customHeight="1">
      <c r="A144" s="38"/>
      <c r="B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row>
    <row r="145" spans="1:46" ht="15.75" customHeight="1">
      <c r="A145" s="38"/>
      <c r="B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row>
    <row r="146" spans="1:46" ht="15.75" customHeight="1">
      <c r="A146" s="38"/>
      <c r="B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row>
    <row r="147" spans="1:46" ht="15.75" customHeight="1">
      <c r="A147" s="38"/>
      <c r="B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row>
    <row r="148" spans="1:46" ht="15.75" customHeight="1">
      <c r="A148" s="38"/>
      <c r="B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row>
    <row r="149" spans="1:46" ht="15.75" customHeight="1">
      <c r="A149" s="38"/>
      <c r="B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row>
    <row r="150" spans="1:46" ht="15.75" customHeight="1">
      <c r="A150" s="38"/>
      <c r="B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row>
    <row r="151" spans="1:46" ht="15.75" customHeight="1">
      <c r="A151" s="38"/>
      <c r="B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row>
    <row r="152" spans="1:46" ht="15.75" customHeight="1">
      <c r="A152" s="38"/>
      <c r="B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row>
    <row r="153" spans="1:46" ht="15.75" customHeight="1">
      <c r="A153" s="38"/>
      <c r="B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row>
    <row r="154" spans="1:46" ht="15.75" customHeight="1">
      <c r="A154" s="38"/>
      <c r="B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row>
    <row r="155" spans="1:46" ht="15.75" customHeight="1">
      <c r="A155" s="38"/>
      <c r="B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row>
    <row r="156" spans="1:46" ht="15.75" customHeight="1">
      <c r="A156" s="38"/>
      <c r="B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row>
    <row r="157" spans="1:46" ht="15.75" customHeight="1">
      <c r="A157" s="38"/>
      <c r="B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row>
    <row r="158" spans="1:46" ht="15.75" customHeight="1">
      <c r="A158" s="38"/>
      <c r="B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row>
    <row r="159" spans="1:46" ht="15.75" customHeight="1">
      <c r="A159" s="38"/>
      <c r="B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row>
    <row r="160" spans="1:46" ht="15.75" customHeight="1">
      <c r="A160" s="38"/>
      <c r="B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row>
    <row r="161" spans="1:46" ht="15.75" customHeight="1">
      <c r="A161" s="38"/>
      <c r="B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row>
    <row r="162" spans="1:46" ht="15.75" customHeight="1">
      <c r="A162" s="38"/>
      <c r="B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row>
    <row r="163" spans="1:46" ht="15.75" customHeight="1">
      <c r="A163" s="38"/>
      <c r="B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row>
    <row r="164" spans="1:46" ht="15.75" customHeight="1">
      <c r="A164" s="38"/>
      <c r="B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row>
    <row r="165" spans="1:46" ht="15.75" customHeight="1">
      <c r="A165" s="38"/>
      <c r="B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row>
    <row r="166" spans="1:46" ht="15.75" customHeight="1">
      <c r="A166" s="38"/>
      <c r="B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row>
    <row r="167" spans="1:46" ht="15.75" customHeight="1">
      <c r="A167" s="38"/>
      <c r="B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row>
    <row r="168" spans="1:46" ht="15.75" customHeight="1">
      <c r="A168" s="38"/>
      <c r="B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row>
    <row r="169" spans="1:46" ht="15.75" customHeight="1">
      <c r="A169" s="38"/>
      <c r="B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row>
    <row r="170" spans="1:46" ht="15.75" customHeight="1">
      <c r="A170" s="38"/>
      <c r="B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row>
    <row r="171" spans="1:46" ht="15.75" customHeight="1">
      <c r="A171" s="38"/>
      <c r="B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row>
    <row r="172" spans="1:46" ht="15.75" customHeight="1">
      <c r="A172" s="38"/>
      <c r="B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row>
    <row r="173" spans="1:46" ht="15.75" customHeight="1">
      <c r="A173" s="38"/>
      <c r="B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row>
    <row r="174" spans="1:46" ht="15.75" customHeight="1">
      <c r="A174" s="38"/>
      <c r="B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row>
    <row r="175" spans="1:46" ht="15.75" customHeight="1">
      <c r="A175" s="38"/>
      <c r="B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row>
    <row r="176" spans="1:46" ht="15.75" customHeight="1">
      <c r="A176" s="38"/>
      <c r="B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row>
    <row r="177" spans="1:46" ht="15.75" customHeight="1">
      <c r="A177" s="38"/>
      <c r="B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row>
    <row r="178" spans="1:46" ht="15.75" customHeight="1">
      <c r="A178" s="38"/>
      <c r="B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row>
    <row r="179" spans="1:46" ht="15.75" customHeight="1">
      <c r="A179" s="38"/>
      <c r="B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row>
    <row r="180" spans="1:46" ht="15.75" customHeight="1">
      <c r="A180" s="38"/>
      <c r="B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row>
    <row r="181" spans="1:46" ht="15.75" customHeight="1">
      <c r="A181" s="38"/>
      <c r="B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row>
    <row r="182" spans="1:46" ht="15.75" customHeight="1">
      <c r="A182" s="38"/>
      <c r="B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row>
    <row r="183" spans="1:46" ht="15.75" customHeight="1">
      <c r="A183" s="38"/>
      <c r="B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row>
    <row r="184" spans="1:46" ht="15.75" customHeight="1">
      <c r="A184" s="38"/>
      <c r="B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row>
    <row r="185" spans="1:46" ht="15.75" customHeight="1">
      <c r="A185" s="38"/>
      <c r="B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row>
    <row r="186" spans="1:46" ht="15.75" customHeight="1">
      <c r="A186" s="38"/>
      <c r="B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row>
    <row r="187" spans="1:46" ht="15.75" customHeight="1">
      <c r="A187" s="38"/>
      <c r="B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row>
    <row r="188" spans="1:46" ht="15.75" customHeight="1">
      <c r="A188" s="38"/>
      <c r="B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row>
    <row r="189" spans="1:46" ht="15.75" customHeight="1">
      <c r="A189" s="38"/>
      <c r="B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row>
    <row r="190" spans="1:46" ht="15.75" customHeight="1">
      <c r="A190" s="38"/>
      <c r="B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row>
    <row r="191" spans="1:46" ht="15.75" customHeight="1">
      <c r="A191" s="38"/>
      <c r="B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row>
    <row r="192" spans="1:46" ht="15.75" customHeight="1">
      <c r="A192" s="38"/>
      <c r="B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row>
    <row r="193" spans="1:46" ht="15.75" customHeight="1">
      <c r="A193" s="38"/>
      <c r="B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row>
    <row r="194" spans="1:46" ht="15.75" customHeight="1">
      <c r="A194" s="38"/>
      <c r="B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row>
    <row r="195" spans="1:46" ht="15.75" customHeight="1">
      <c r="A195" s="38"/>
      <c r="B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row>
    <row r="196" spans="1:46" ht="15.75" customHeight="1">
      <c r="A196" s="38"/>
      <c r="B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row>
    <row r="197" spans="1:46" ht="15.75" customHeight="1">
      <c r="A197" s="38"/>
      <c r="B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row>
    <row r="198" spans="1:46" ht="15.75" customHeight="1">
      <c r="A198" s="38"/>
      <c r="B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row>
    <row r="199" spans="1:46" ht="15.75" customHeight="1">
      <c r="A199" s="38"/>
      <c r="B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row>
    <row r="200" spans="1:46" ht="15.75" customHeight="1">
      <c r="A200" s="38"/>
      <c r="B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row>
    <row r="201" spans="1:46" ht="15.75" customHeight="1">
      <c r="A201" s="38"/>
      <c r="B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row>
    <row r="202" spans="1:46" ht="15.75" customHeight="1">
      <c r="A202" s="38"/>
      <c r="B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row>
    <row r="203" spans="1:46" ht="15.75" customHeight="1">
      <c r="A203" s="38"/>
      <c r="B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row>
    <row r="204" spans="1:46" ht="15.75" customHeight="1">
      <c r="A204" s="38"/>
      <c r="B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row>
    <row r="205" spans="1:46" ht="15.75" customHeight="1">
      <c r="A205" s="38"/>
      <c r="B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row>
    <row r="206" spans="1:46" ht="15.75" customHeight="1">
      <c r="A206" s="38"/>
      <c r="B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row>
    <row r="207" spans="1:46" ht="15.75" customHeight="1">
      <c r="A207" s="38"/>
      <c r="B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row>
    <row r="208" spans="1:46" ht="15.75" customHeight="1">
      <c r="A208" s="38"/>
      <c r="B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row>
    <row r="209" spans="1:46" ht="15.75" customHeight="1">
      <c r="A209" s="38"/>
      <c r="B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row>
    <row r="210" spans="1:46" ht="15.75" customHeight="1">
      <c r="A210" s="38"/>
      <c r="B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row>
    <row r="211" spans="1:46" ht="15.75" customHeight="1">
      <c r="A211" s="38"/>
      <c r="B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row>
    <row r="212" spans="1:46" ht="15.75" customHeight="1">
      <c r="A212" s="38"/>
      <c r="B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row>
    <row r="213" spans="1:46" ht="15.75" customHeight="1">
      <c r="A213" s="38"/>
      <c r="B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row>
    <row r="214" spans="1:46" ht="15.75" customHeight="1">
      <c r="A214" s="38"/>
      <c r="B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row>
    <row r="215" spans="1:46" ht="15.75" customHeight="1">
      <c r="A215" s="38"/>
      <c r="B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row>
    <row r="216" spans="1:46" ht="15.75" customHeight="1">
      <c r="A216" s="38"/>
      <c r="B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row>
    <row r="217" spans="1:46" ht="15.75" customHeight="1">
      <c r="A217" s="38"/>
      <c r="B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row>
    <row r="218" spans="1:46" ht="15.75" customHeight="1">
      <c r="A218" s="38"/>
      <c r="B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row>
    <row r="219" spans="1:46" ht="15.75" customHeight="1">
      <c r="A219" s="38"/>
      <c r="B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row>
    <row r="220" spans="1:46" ht="15.75" customHeight="1">
      <c r="A220" s="38"/>
      <c r="B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row>
    <row r="221" spans="1:46" ht="15.75" customHeight="1">
      <c r="A221" s="38"/>
      <c r="B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row>
    <row r="222" spans="1:46" ht="15.75" customHeight="1">
      <c r="A222" s="38"/>
      <c r="B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row>
    <row r="223" spans="1:46" ht="15.75" customHeight="1">
      <c r="A223" s="38"/>
      <c r="B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row>
    <row r="224" spans="1:46" ht="15.75" customHeight="1">
      <c r="A224" s="38"/>
      <c r="B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row>
    <row r="225" spans="1:46" ht="15.75" customHeight="1">
      <c r="A225" s="38"/>
      <c r="B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row>
    <row r="226" spans="1:46" ht="15.75" customHeight="1">
      <c r="A226" s="38"/>
      <c r="B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row>
    <row r="227" spans="1:46" ht="15.75" customHeight="1">
      <c r="A227" s="38"/>
      <c r="B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row>
    <row r="228" spans="1:46" ht="15.75" customHeight="1">
      <c r="A228" s="38"/>
      <c r="B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row>
    <row r="229" spans="1:46" ht="15.75" customHeight="1">
      <c r="A229" s="38"/>
      <c r="B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row>
    <row r="230" spans="1:46" ht="15.75" customHeight="1">
      <c r="A230" s="38"/>
      <c r="B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row>
    <row r="231" spans="1:46" ht="15.75" customHeight="1">
      <c r="A231" s="38"/>
      <c r="B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row>
    <row r="232" spans="1:46" ht="15.75" customHeight="1">
      <c r="A232" s="38"/>
      <c r="B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row>
    <row r="233" spans="1:46" ht="15.75" customHeight="1">
      <c r="A233" s="38"/>
      <c r="B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row>
    <row r="234" spans="1:46" ht="15.75" customHeight="1">
      <c r="A234" s="38"/>
      <c r="B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row>
    <row r="235" spans="1:46" ht="15.75" customHeight="1">
      <c r="A235" s="38"/>
      <c r="B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row>
    <row r="236" spans="1:46" ht="15.75" customHeight="1">
      <c r="A236" s="38"/>
      <c r="B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row>
    <row r="237" spans="1:46" ht="15.75" customHeight="1">
      <c r="A237" s="38"/>
      <c r="B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row>
    <row r="238" spans="1:46" ht="15.75" customHeight="1">
      <c r="A238" s="38"/>
      <c r="B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row>
    <row r="239" spans="1:46" ht="15.75" customHeight="1">
      <c r="A239" s="38"/>
      <c r="B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row>
    <row r="240" spans="1:46" ht="15.75" customHeight="1">
      <c r="A240" s="38"/>
      <c r="B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row>
    <row r="241" spans="1:46" ht="15.75" customHeight="1">
      <c r="A241" s="38"/>
      <c r="B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row>
    <row r="242" spans="1:46" ht="15.75" customHeight="1">
      <c r="A242" s="38"/>
      <c r="B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row>
    <row r="243" spans="1:46" ht="15.75" customHeight="1">
      <c r="A243" s="38"/>
      <c r="B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row>
    <row r="244" spans="1:46" ht="15.75" customHeight="1">
      <c r="A244" s="38"/>
      <c r="B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row>
    <row r="245" spans="1:46" ht="15.75" customHeight="1">
      <c r="A245" s="38"/>
      <c r="B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row>
    <row r="246" spans="1:46" ht="15.75" customHeight="1">
      <c r="A246" s="38"/>
      <c r="B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row>
    <row r="247" spans="1:46" ht="15.75" customHeight="1">
      <c r="A247" s="38"/>
      <c r="B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row>
    <row r="248" spans="1:46" ht="15.75" customHeight="1">
      <c r="A248" s="38"/>
      <c r="B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row>
    <row r="249" spans="1:46" ht="15.75" customHeight="1">
      <c r="A249" s="38"/>
      <c r="B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row>
    <row r="250" spans="1:46" ht="15.75" customHeight="1">
      <c r="A250" s="38"/>
      <c r="B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row>
    <row r="251" spans="1:46" ht="15.75" customHeight="1">
      <c r="A251" s="38"/>
      <c r="B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row>
    <row r="252" spans="1:46" ht="15.75" customHeight="1">
      <c r="A252" s="38"/>
      <c r="B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row>
    <row r="253" spans="1:46" ht="15.75" customHeight="1">
      <c r="A253" s="38"/>
      <c r="B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row>
    <row r="254" spans="1:46" ht="15.75" customHeight="1">
      <c r="A254" s="38"/>
      <c r="B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row>
    <row r="255" spans="1:46" ht="15.75" customHeight="1">
      <c r="A255" s="38"/>
      <c r="B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row>
    <row r="256" spans="1:46" ht="15.75" customHeight="1">
      <c r="A256" s="38"/>
      <c r="B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row>
    <row r="257" spans="1:46" ht="15.75" customHeight="1">
      <c r="A257" s="38"/>
      <c r="B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row>
    <row r="258" spans="1:46" ht="15.75" customHeight="1">
      <c r="A258" s="38"/>
      <c r="B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row>
    <row r="259" spans="1:46" ht="15.75" customHeight="1">
      <c r="A259" s="38"/>
      <c r="B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row>
    <row r="260" spans="1:46" ht="15.75" customHeight="1">
      <c r="A260" s="38"/>
      <c r="B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row>
    <row r="261" spans="1:46" ht="15.75" customHeight="1">
      <c r="A261" s="38"/>
      <c r="B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row>
    <row r="262" spans="1:46" ht="15.75" customHeight="1">
      <c r="A262" s="38"/>
      <c r="B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row>
    <row r="263" spans="1:46" ht="15.75" customHeight="1">
      <c r="A263" s="38"/>
      <c r="B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row>
    <row r="264" spans="1:46" ht="15.75" customHeight="1">
      <c r="A264" s="38"/>
      <c r="B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row>
    <row r="265" spans="1:46" ht="15.75" customHeight="1">
      <c r="A265" s="38"/>
      <c r="B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row>
    <row r="266" spans="1:46" ht="15.75" customHeight="1">
      <c r="A266" s="38"/>
      <c r="B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row>
    <row r="267" spans="1:46" ht="15.75" customHeight="1">
      <c r="A267" s="38"/>
      <c r="B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row>
    <row r="268" spans="1:46" ht="15.75" customHeight="1">
      <c r="A268" s="38"/>
      <c r="B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row>
    <row r="269" spans="1:46" ht="15.75" customHeight="1">
      <c r="A269" s="38"/>
      <c r="B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row>
    <row r="270" spans="1:46" ht="15.75" customHeight="1">
      <c r="A270" s="38"/>
      <c r="B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row>
    <row r="271" spans="1:46" ht="15.75" customHeight="1">
      <c r="A271" s="38"/>
      <c r="B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row>
    <row r="272" spans="1:46" ht="15.75" customHeight="1">
      <c r="A272" s="38"/>
      <c r="B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row>
    <row r="273" spans="1:46" ht="15.75" customHeight="1">
      <c r="A273" s="38"/>
      <c r="B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row>
    <row r="274" spans="1:46" ht="15.75" customHeight="1">
      <c r="A274" s="38"/>
      <c r="B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row>
    <row r="275" spans="1:46" ht="15.75" customHeight="1">
      <c r="A275" s="38"/>
      <c r="B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row>
    <row r="276" spans="1:46" ht="15.75" customHeight="1">
      <c r="A276" s="38"/>
      <c r="B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row>
    <row r="277" spans="1:46" ht="15.75" customHeight="1">
      <c r="A277" s="38"/>
      <c r="B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row>
    <row r="278" spans="1:46" ht="15.75" customHeight="1">
      <c r="A278" s="38"/>
      <c r="B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row>
    <row r="279" spans="1:46" ht="15.75" customHeight="1">
      <c r="A279" s="38"/>
      <c r="B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row>
    <row r="280" spans="1:46" ht="15.75" customHeight="1">
      <c r="A280" s="38"/>
      <c r="B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row>
    <row r="281" spans="1:46" ht="15.75" customHeight="1">
      <c r="A281" s="38"/>
      <c r="B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row>
    <row r="282" spans="1:46" ht="15.75" customHeight="1">
      <c r="A282" s="38"/>
      <c r="B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row>
    <row r="283" spans="1:46" ht="15.75" customHeight="1">
      <c r="A283" s="38"/>
      <c r="B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row>
    <row r="284" spans="1:46" ht="15.75" customHeight="1">
      <c r="A284" s="38"/>
      <c r="B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row>
    <row r="285" spans="1:46" ht="15.75" customHeight="1">
      <c r="A285" s="38"/>
      <c r="B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row>
    <row r="286" spans="1:46" ht="15.75" customHeight="1">
      <c r="A286" s="38"/>
      <c r="B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row>
    <row r="287" spans="1:46" ht="15.75" customHeight="1">
      <c r="A287" s="38"/>
      <c r="B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15.75" customHeight="1">
      <c r="A288" s="38"/>
      <c r="B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row>
    <row r="289" spans="1:46" ht="15.75" customHeight="1">
      <c r="A289" s="38"/>
      <c r="B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row>
    <row r="290" spans="1:46" ht="15.75" customHeight="1">
      <c r="A290" s="38"/>
      <c r="B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row>
    <row r="291" spans="1:46" ht="15.75" customHeight="1">
      <c r="A291" s="38"/>
      <c r="B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row>
    <row r="292" spans="1:46" ht="15.75" customHeight="1">
      <c r="A292" s="38"/>
      <c r="B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row>
    <row r="293" spans="1:46" ht="15.75" customHeight="1">
      <c r="A293" s="38"/>
      <c r="B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row>
    <row r="294" spans="1:46" ht="15.75" customHeight="1">
      <c r="A294" s="38"/>
      <c r="B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row>
    <row r="295" spans="1:46" ht="15.75" customHeight="1">
      <c r="A295" s="38"/>
      <c r="B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row>
    <row r="296" spans="1:46" ht="15.75" customHeight="1">
      <c r="A296" s="38"/>
      <c r="B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row>
    <row r="297" spans="1:46" ht="15.75" customHeight="1">
      <c r="A297" s="38"/>
      <c r="B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row>
    <row r="298" spans="1:46" ht="15.75" customHeight="1">
      <c r="A298" s="38"/>
      <c r="B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row>
    <row r="299" spans="1:46" ht="15.75" customHeight="1">
      <c r="A299" s="38"/>
      <c r="B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row>
    <row r="300" spans="1:46" ht="15.75" customHeight="1">
      <c r="A300" s="38"/>
      <c r="B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row>
    <row r="301" spans="1:46" ht="15.75" customHeight="1">
      <c r="A301" s="38"/>
      <c r="B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row>
    <row r="302" spans="1:46" ht="15.75" customHeight="1">
      <c r="A302" s="38"/>
      <c r="B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row>
    <row r="303" spans="1:46" ht="15.75" customHeight="1">
      <c r="A303" s="38"/>
      <c r="B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row>
    <row r="304" spans="1:46" ht="15.75" customHeight="1">
      <c r="A304" s="38"/>
      <c r="B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row>
    <row r="305" spans="1:46" ht="15.75" customHeight="1">
      <c r="A305" s="38"/>
      <c r="B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row>
    <row r="306" spans="1:46" ht="15.75" customHeight="1">
      <c r="A306" s="38"/>
      <c r="B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row>
    <row r="307" spans="1:46" ht="15.75" customHeight="1">
      <c r="A307" s="38"/>
      <c r="B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row>
    <row r="308" spans="1:46" ht="15.75" customHeight="1">
      <c r="A308" s="38"/>
      <c r="B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row>
    <row r="309" spans="1:46" ht="15.75" customHeight="1">
      <c r="A309" s="38"/>
      <c r="B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row>
    <row r="310" spans="1:46" ht="15.75" customHeight="1">
      <c r="A310" s="38"/>
      <c r="B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row>
    <row r="311" spans="1:46" ht="15.75" customHeight="1">
      <c r="A311" s="38"/>
      <c r="B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row>
    <row r="312" spans="1:46" ht="15.75" customHeight="1">
      <c r="A312" s="38"/>
      <c r="B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row>
    <row r="313" spans="1:46" ht="15.75" customHeight="1">
      <c r="A313" s="38"/>
      <c r="B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row>
    <row r="314" spans="1:46" ht="15.75" customHeight="1">
      <c r="A314" s="38"/>
      <c r="B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row>
    <row r="315" spans="1:46" ht="15.75" customHeight="1">
      <c r="A315" s="38"/>
      <c r="B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row>
    <row r="316" spans="1:46" ht="15.75" customHeight="1">
      <c r="A316" s="38"/>
      <c r="B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row>
    <row r="317" spans="1:46" ht="15.75" customHeight="1">
      <c r="A317" s="38"/>
      <c r="B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row>
    <row r="318" spans="1:46" ht="15.75" customHeight="1">
      <c r="A318" s="38"/>
      <c r="B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row>
    <row r="319" spans="1:46" ht="15.75" customHeight="1">
      <c r="A319" s="38"/>
      <c r="B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row>
    <row r="320" spans="1:46" ht="15.75" customHeight="1">
      <c r="A320" s="38"/>
      <c r="B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row>
    <row r="321" spans="1:46" ht="15.75" customHeight="1">
      <c r="A321" s="38"/>
      <c r="B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row>
    <row r="322" spans="1:46" ht="15.75" customHeight="1">
      <c r="A322" s="38"/>
      <c r="B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row>
    <row r="323" spans="1:46" ht="15.75" customHeight="1">
      <c r="A323" s="38"/>
      <c r="B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row>
    <row r="324" spans="1:46" ht="15.75" customHeight="1">
      <c r="A324" s="38"/>
      <c r="B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row>
    <row r="325" spans="1:46" ht="15.75" customHeight="1">
      <c r="A325" s="38"/>
      <c r="B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row>
    <row r="326" spans="1:46" ht="15.75" customHeight="1">
      <c r="A326" s="38"/>
      <c r="B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row>
    <row r="327" spans="1:46" ht="15.75" customHeight="1">
      <c r="A327" s="38"/>
      <c r="B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row>
    <row r="328" spans="1:46" ht="15.75" customHeight="1">
      <c r="A328" s="38"/>
      <c r="B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row>
    <row r="329" spans="1:46" ht="15.75" customHeight="1">
      <c r="A329" s="38"/>
      <c r="B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row>
    <row r="330" spans="1:46" ht="15.75" customHeight="1">
      <c r="A330" s="38"/>
      <c r="B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row>
    <row r="331" spans="1:46" ht="15.75" customHeight="1">
      <c r="A331" s="38"/>
      <c r="B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row>
    <row r="332" spans="1:46" ht="15.75" customHeight="1">
      <c r="A332" s="38"/>
      <c r="B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row>
    <row r="333" spans="1:46" ht="15.75" customHeight="1">
      <c r="A333" s="38"/>
      <c r="B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row>
    <row r="334" spans="1:46" ht="15.75" customHeight="1">
      <c r="A334" s="38"/>
      <c r="B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row>
    <row r="335" spans="1:46" ht="15.75" customHeight="1">
      <c r="A335" s="38"/>
      <c r="B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row>
    <row r="336" spans="1:46" ht="15.75" customHeight="1">
      <c r="A336" s="38"/>
      <c r="B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row>
    <row r="337" spans="1:46" ht="15.75" customHeight="1">
      <c r="A337" s="38"/>
      <c r="B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row>
    <row r="338" spans="1:46" ht="15.75" customHeight="1">
      <c r="A338" s="38"/>
      <c r="B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row>
    <row r="339" spans="1:46" ht="15.75" customHeight="1">
      <c r="A339" s="38"/>
      <c r="B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row>
    <row r="340" spans="1:46" ht="15.75" customHeight="1">
      <c r="A340" s="38"/>
      <c r="B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row>
    <row r="341" spans="1:46" ht="15.75" customHeight="1">
      <c r="A341" s="38"/>
      <c r="B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row>
    <row r="342" spans="1:46" ht="15.75" customHeight="1">
      <c r="A342" s="38"/>
      <c r="B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row>
    <row r="343" spans="1:46" ht="15.75" customHeight="1">
      <c r="A343" s="38"/>
      <c r="B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row>
    <row r="344" spans="1:46" ht="15.75" customHeight="1">
      <c r="A344" s="38"/>
      <c r="B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row>
    <row r="345" spans="1:46" ht="15.75" customHeight="1">
      <c r="A345" s="38"/>
      <c r="B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row>
    <row r="346" spans="1:46" ht="15.75" customHeight="1">
      <c r="A346" s="38"/>
      <c r="B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row>
    <row r="347" spans="1:46" ht="15.75" customHeight="1">
      <c r="A347" s="38"/>
      <c r="B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row>
    <row r="348" spans="1:46" ht="15.75" customHeight="1">
      <c r="A348" s="38"/>
      <c r="B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row>
    <row r="349" spans="1:46" ht="15.75" customHeight="1">
      <c r="A349" s="38"/>
      <c r="B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row>
    <row r="350" spans="1:46" ht="15.75" customHeight="1">
      <c r="A350" s="38"/>
      <c r="B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row>
    <row r="351" spans="1:46" ht="15.75" customHeight="1">
      <c r="A351" s="38"/>
      <c r="B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row>
    <row r="352" spans="1:46" ht="15.75" customHeight="1">
      <c r="A352" s="38"/>
      <c r="B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row>
    <row r="353" spans="1:46" ht="15.75" customHeight="1">
      <c r="A353" s="38"/>
      <c r="B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row>
    <row r="354" spans="1:46" ht="15.75" customHeight="1">
      <c r="A354" s="38"/>
      <c r="B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row>
    <row r="355" spans="1:46" ht="15.75" customHeight="1">
      <c r="A355" s="38"/>
      <c r="B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row>
    <row r="356" spans="1:46" ht="15.75" customHeight="1">
      <c r="A356" s="38"/>
      <c r="B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row>
    <row r="357" spans="1:46" ht="15.75" customHeight="1">
      <c r="A357" s="38"/>
      <c r="B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row>
    <row r="358" spans="1:46" ht="15.75" customHeight="1">
      <c r="A358" s="38"/>
      <c r="B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row>
    <row r="359" spans="1:46" ht="15.75" customHeight="1">
      <c r="A359" s="38"/>
      <c r="B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row>
    <row r="360" spans="1:46" ht="15.75" customHeight="1">
      <c r="A360" s="38"/>
      <c r="B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row>
    <row r="361" spans="1:46" ht="15.75" customHeight="1">
      <c r="A361" s="38"/>
      <c r="B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row>
    <row r="362" spans="1:46" ht="15.75" customHeight="1">
      <c r="A362" s="38"/>
      <c r="B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row>
    <row r="363" spans="1:46" ht="15.75" customHeight="1">
      <c r="A363" s="38"/>
      <c r="B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row>
    <row r="364" spans="1:46" ht="15.75" customHeight="1">
      <c r="A364" s="38"/>
      <c r="B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row>
    <row r="365" spans="1:46" ht="15.75" customHeight="1">
      <c r="A365" s="38"/>
      <c r="B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row>
    <row r="366" spans="1:46" ht="15.75" customHeight="1">
      <c r="A366" s="38"/>
      <c r="B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row>
    <row r="367" spans="1:46" ht="15.75" customHeight="1">
      <c r="A367" s="38"/>
      <c r="B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row>
    <row r="368" spans="1:46" ht="15.75" customHeight="1">
      <c r="A368" s="38"/>
      <c r="B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row>
    <row r="369" spans="1:46" ht="15.75" customHeight="1">
      <c r="A369" s="38"/>
      <c r="B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row>
    <row r="370" spans="1:46" ht="15.75" customHeight="1">
      <c r="A370" s="38"/>
      <c r="B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row>
    <row r="371" spans="1:46" ht="15.75" customHeight="1">
      <c r="A371" s="38"/>
      <c r="B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row>
    <row r="372" spans="1:46" ht="15.75" customHeight="1">
      <c r="A372" s="38"/>
      <c r="B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row>
    <row r="373" spans="1:46" ht="15.75" customHeight="1">
      <c r="A373" s="38"/>
      <c r="B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row>
    <row r="374" spans="1:46" ht="15.75" customHeight="1">
      <c r="A374" s="38"/>
      <c r="B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row>
    <row r="375" spans="1:46" ht="15.75" customHeight="1">
      <c r="A375" s="38"/>
      <c r="B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row>
    <row r="376" spans="1:46" ht="15.75" customHeight="1">
      <c r="A376" s="38"/>
      <c r="B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row>
    <row r="377" spans="1:46" ht="15.75" customHeight="1">
      <c r="A377" s="38"/>
      <c r="B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row>
    <row r="378" spans="1:46" ht="15.75" customHeight="1">
      <c r="A378" s="38"/>
      <c r="B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row>
    <row r="379" spans="1:46" ht="15.75" customHeight="1">
      <c r="A379" s="38"/>
      <c r="B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row>
    <row r="380" spans="1:46" ht="15.75" customHeight="1">
      <c r="A380" s="38"/>
      <c r="B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row>
    <row r="381" spans="1:46" ht="15.75" customHeight="1">
      <c r="A381" s="38"/>
      <c r="B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row>
    <row r="382" spans="1:46" ht="15.75" customHeight="1">
      <c r="A382" s="38"/>
      <c r="B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row>
    <row r="383" spans="1:46" ht="15.75" customHeight="1">
      <c r="A383" s="38"/>
      <c r="B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row>
    <row r="384" spans="1:46" ht="15.75" customHeight="1">
      <c r="A384" s="38"/>
      <c r="B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row>
    <row r="385" spans="1:46" ht="15.75" customHeight="1">
      <c r="A385" s="38"/>
      <c r="B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row>
    <row r="386" spans="1:46" ht="15.75" customHeight="1">
      <c r="A386" s="38"/>
      <c r="B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row>
    <row r="387" spans="1:46" ht="15.75" customHeight="1">
      <c r="A387" s="38"/>
      <c r="B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row>
    <row r="388" spans="1:46" ht="15.75" customHeight="1">
      <c r="A388" s="38"/>
      <c r="B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row>
    <row r="389" spans="1:46" ht="15.75" customHeight="1">
      <c r="A389" s="38"/>
      <c r="B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row>
    <row r="390" spans="1:46" ht="15.75" customHeight="1">
      <c r="A390" s="38"/>
      <c r="B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row>
    <row r="391" spans="1:46" ht="15.75" customHeight="1">
      <c r="A391" s="38"/>
      <c r="B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row>
    <row r="392" spans="1:46" ht="15.75" customHeight="1">
      <c r="A392" s="38"/>
      <c r="B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row>
    <row r="393" spans="1:46" ht="15.75" customHeight="1">
      <c r="A393" s="38"/>
      <c r="B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row>
    <row r="394" spans="1:46" ht="15.75" customHeight="1">
      <c r="A394" s="38"/>
      <c r="B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row>
    <row r="395" spans="1:46" ht="15.75" customHeight="1">
      <c r="A395" s="38"/>
      <c r="B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row>
    <row r="396" spans="1:46" ht="15.75" customHeight="1">
      <c r="A396" s="38"/>
      <c r="B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row>
    <row r="397" spans="1:46" ht="15.75" customHeight="1">
      <c r="A397" s="38"/>
      <c r="B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row>
    <row r="398" spans="1:46" ht="15.75" customHeight="1">
      <c r="A398" s="38"/>
      <c r="B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row>
    <row r="399" spans="1:46" ht="15.75" customHeight="1">
      <c r="A399" s="38"/>
      <c r="B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row>
    <row r="400" spans="1:46" ht="15.75" customHeight="1">
      <c r="A400" s="38"/>
      <c r="B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row>
    <row r="401" spans="1:46" ht="15.75" customHeight="1">
      <c r="A401" s="38"/>
      <c r="B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row>
    <row r="402" spans="1:46" ht="15.75" customHeight="1">
      <c r="A402" s="38"/>
      <c r="B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row>
    <row r="403" spans="1:46" ht="15.75" customHeight="1">
      <c r="A403" s="38"/>
      <c r="B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row>
    <row r="404" spans="1:46" ht="15.75" customHeight="1">
      <c r="A404" s="38"/>
      <c r="B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row>
    <row r="405" spans="1:46" ht="15.75" customHeight="1">
      <c r="A405" s="38"/>
      <c r="B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row>
    <row r="406" spans="1:46" ht="15.75" customHeight="1">
      <c r="A406" s="38"/>
      <c r="B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row>
    <row r="407" spans="1:46" ht="15.75" customHeight="1">
      <c r="A407" s="38"/>
      <c r="B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row>
    <row r="408" spans="1:46" ht="15.75" customHeight="1">
      <c r="A408" s="38"/>
      <c r="B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row>
    <row r="409" spans="1:46" ht="15.75" customHeight="1">
      <c r="A409" s="38"/>
      <c r="B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row>
    <row r="410" spans="1:46" ht="15.75" customHeight="1">
      <c r="A410" s="38"/>
      <c r="B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row>
    <row r="411" spans="1:46" ht="15.75" customHeight="1">
      <c r="A411" s="38"/>
      <c r="B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row>
    <row r="412" spans="1:46" ht="15.75" customHeight="1">
      <c r="A412" s="38"/>
      <c r="B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row>
    <row r="413" spans="1:46" ht="15.75" customHeight="1">
      <c r="A413" s="38"/>
      <c r="B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row>
    <row r="414" spans="1:46" ht="15.75" customHeight="1">
      <c r="A414" s="38"/>
      <c r="B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row>
    <row r="415" spans="1:46" ht="15.75" customHeight="1">
      <c r="A415" s="38"/>
      <c r="B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row>
    <row r="416" spans="1:46" ht="15.75" customHeight="1">
      <c r="A416" s="38"/>
      <c r="B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row>
    <row r="417" spans="1:46" ht="15.75" customHeight="1">
      <c r="A417" s="38"/>
      <c r="B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row>
    <row r="418" spans="1:46" ht="15.75" customHeight="1">
      <c r="A418" s="38"/>
      <c r="B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row>
    <row r="419" spans="1:46" ht="15.75" customHeight="1">
      <c r="A419" s="38"/>
      <c r="B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row>
    <row r="420" spans="1:46" ht="15.75" customHeight="1">
      <c r="A420" s="38"/>
      <c r="B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row>
    <row r="421" spans="1:46" ht="15.75" customHeight="1">
      <c r="A421" s="38"/>
      <c r="B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row>
    <row r="422" spans="1:46" ht="15.75" customHeight="1">
      <c r="A422" s="38"/>
      <c r="B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row>
    <row r="423" spans="1:46" ht="15.75" customHeight="1">
      <c r="A423" s="38"/>
      <c r="B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row>
    <row r="424" spans="1:46" ht="15.75" customHeight="1">
      <c r="A424" s="38"/>
      <c r="B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row>
    <row r="425" spans="1:46" ht="15.75" customHeight="1">
      <c r="A425" s="38"/>
      <c r="B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row>
    <row r="426" spans="1:46" ht="15.75" customHeight="1">
      <c r="A426" s="38"/>
      <c r="B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row>
    <row r="427" spans="1:46" ht="15.75" customHeight="1">
      <c r="A427" s="38"/>
      <c r="B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row>
    <row r="428" spans="1:46" ht="15.75" customHeight="1">
      <c r="A428" s="38"/>
      <c r="B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row>
    <row r="429" spans="1:46" ht="15.75" customHeight="1">
      <c r="A429" s="38"/>
      <c r="B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row>
    <row r="430" spans="1:46" ht="15.75" customHeight="1">
      <c r="A430" s="38"/>
      <c r="B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row>
    <row r="431" spans="1:46" ht="15.75" customHeight="1">
      <c r="A431" s="38"/>
      <c r="B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row>
    <row r="432" spans="1:46" ht="15.75" customHeight="1">
      <c r="A432" s="38"/>
      <c r="B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row>
    <row r="433" spans="1:46" ht="15.75" customHeight="1">
      <c r="A433" s="38"/>
      <c r="B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row>
    <row r="434" spans="1:46" ht="15.75" customHeight="1">
      <c r="A434" s="38"/>
      <c r="B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row>
    <row r="435" spans="1:46" ht="15.75" customHeight="1">
      <c r="A435" s="38"/>
      <c r="B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row>
    <row r="436" spans="1:46" ht="15.75" customHeight="1">
      <c r="A436" s="38"/>
      <c r="B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row>
    <row r="437" spans="1:46" ht="15.75" customHeight="1">
      <c r="A437" s="38"/>
      <c r="B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row>
    <row r="438" spans="1:46" ht="15.75" customHeight="1">
      <c r="A438" s="38"/>
      <c r="B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row>
    <row r="439" spans="1:46" ht="15.75" customHeight="1">
      <c r="A439" s="38"/>
      <c r="B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row>
    <row r="440" spans="1:46" ht="15.75" customHeight="1">
      <c r="A440" s="38"/>
      <c r="B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row>
    <row r="441" spans="1:46" ht="15.75" customHeight="1">
      <c r="A441" s="38"/>
      <c r="B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row>
    <row r="442" spans="1:46" ht="15.75" customHeight="1">
      <c r="A442" s="38"/>
      <c r="B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row>
    <row r="443" spans="1:46" ht="15.75" customHeight="1">
      <c r="A443" s="38"/>
      <c r="B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row>
    <row r="444" spans="1:46" ht="15.75" customHeight="1">
      <c r="A444" s="38"/>
      <c r="B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row>
    <row r="445" spans="1:46" ht="15.75" customHeight="1">
      <c r="A445" s="38"/>
      <c r="B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row>
    <row r="446" spans="1:46" ht="15.75" customHeight="1">
      <c r="A446" s="38"/>
      <c r="B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row>
    <row r="447" spans="1:46" ht="15.75" customHeight="1">
      <c r="A447" s="38"/>
      <c r="B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row>
    <row r="448" spans="1:46" ht="15.75" customHeight="1">
      <c r="A448" s="38"/>
      <c r="B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row>
    <row r="449" spans="1:46" ht="15.75" customHeight="1">
      <c r="A449" s="38"/>
      <c r="B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row>
    <row r="450" spans="1:46" ht="15.75" customHeight="1">
      <c r="A450" s="38"/>
      <c r="B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row>
    <row r="451" spans="1:46" ht="15.75" customHeight="1">
      <c r="A451" s="38"/>
      <c r="B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row>
    <row r="452" spans="1:46" ht="15.75" customHeight="1">
      <c r="A452" s="38"/>
      <c r="B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row>
    <row r="453" spans="1:46" ht="15.75" customHeight="1">
      <c r="A453" s="38"/>
      <c r="B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row>
    <row r="454" spans="1:46" ht="15.75" customHeight="1">
      <c r="A454" s="38"/>
      <c r="B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row>
    <row r="455" spans="1:46" ht="15.75" customHeight="1">
      <c r="A455" s="38"/>
      <c r="B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row>
    <row r="456" spans="1:46" ht="15.75" customHeight="1">
      <c r="A456" s="38"/>
      <c r="B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row>
    <row r="457" spans="1:46" ht="15.75" customHeight="1">
      <c r="A457" s="38"/>
      <c r="B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row>
    <row r="458" spans="1:46" ht="15.75" customHeight="1">
      <c r="A458" s="38"/>
      <c r="B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row>
    <row r="459" spans="1:46" ht="15.75" customHeight="1">
      <c r="A459" s="38"/>
      <c r="B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row>
    <row r="460" spans="1:46" ht="15.75" customHeight="1">
      <c r="A460" s="38"/>
      <c r="B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row>
    <row r="461" spans="1:46" ht="15.75" customHeight="1">
      <c r="A461" s="38"/>
      <c r="B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row>
    <row r="462" spans="1:46" ht="15.75" customHeight="1">
      <c r="A462" s="38"/>
      <c r="B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row>
    <row r="463" spans="1:46" ht="15.75" customHeight="1">
      <c r="A463" s="38"/>
      <c r="B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row>
    <row r="464" spans="1:46" ht="15.75" customHeight="1">
      <c r="A464" s="38"/>
      <c r="B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row>
    <row r="465" spans="1:46" ht="15.75" customHeight="1">
      <c r="A465" s="38"/>
      <c r="B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row>
    <row r="466" spans="1:46" ht="15.75" customHeight="1">
      <c r="A466" s="38"/>
      <c r="B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row>
    <row r="467" spans="1:46" ht="15.75" customHeight="1">
      <c r="A467" s="38"/>
      <c r="B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row>
    <row r="468" spans="1:46" ht="15.75" customHeight="1">
      <c r="A468" s="38"/>
      <c r="B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row>
    <row r="469" spans="1:46" ht="15.75" customHeight="1">
      <c r="A469" s="38"/>
      <c r="B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row>
    <row r="470" spans="1:46" ht="15.75" customHeight="1">
      <c r="A470" s="38"/>
      <c r="B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row>
    <row r="471" spans="1:46" ht="15.75" customHeight="1">
      <c r="A471" s="38"/>
      <c r="B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row>
    <row r="472" spans="1:46" ht="15.75" customHeight="1">
      <c r="A472" s="38"/>
      <c r="B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row>
    <row r="473" spans="1:46" ht="15.75" customHeight="1">
      <c r="A473" s="38"/>
      <c r="B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row>
    <row r="474" spans="1:46" ht="15.75" customHeight="1">
      <c r="A474" s="38"/>
      <c r="B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row>
    <row r="475" spans="1:46" ht="15.75" customHeight="1">
      <c r="A475" s="38"/>
      <c r="B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row>
    <row r="476" spans="1:46" ht="15.75" customHeight="1">
      <c r="A476" s="38"/>
      <c r="B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row>
    <row r="477" spans="1:46" ht="15.75" customHeight="1">
      <c r="A477" s="38"/>
      <c r="B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row>
    <row r="478" spans="1:46" ht="15.75" customHeight="1">
      <c r="A478" s="38"/>
      <c r="B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row>
    <row r="479" spans="1:46" ht="15.75" customHeight="1">
      <c r="A479" s="38"/>
      <c r="B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row>
    <row r="480" spans="1:46" ht="15.75" customHeight="1">
      <c r="A480" s="38"/>
      <c r="B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row>
    <row r="481" spans="1:46" ht="15.75" customHeight="1">
      <c r="A481" s="38"/>
      <c r="B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row>
    <row r="482" spans="1:46" ht="15.75" customHeight="1">
      <c r="A482" s="38"/>
      <c r="B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row>
    <row r="483" spans="1:46" ht="15.75" customHeight="1">
      <c r="A483" s="38"/>
      <c r="B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spans="1:46" ht="15.75" customHeight="1">
      <c r="A484" s="38"/>
      <c r="B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spans="1:46" ht="15.75" customHeight="1">
      <c r="A485" s="38"/>
      <c r="B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spans="1:46" ht="15.75" customHeight="1">
      <c r="A486" s="38"/>
      <c r="B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spans="1:46" ht="15.75" customHeight="1">
      <c r="A487" s="38"/>
      <c r="B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spans="1:46" ht="15.75" customHeight="1">
      <c r="A488" s="38"/>
      <c r="B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spans="1:46" ht="15.75" customHeight="1">
      <c r="A489" s="38"/>
      <c r="B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spans="1:46" ht="15.75" customHeight="1">
      <c r="A490" s="38"/>
      <c r="B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spans="1:46" ht="15.75" customHeight="1">
      <c r="A491" s="38"/>
      <c r="B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spans="1:46" ht="15.75" customHeight="1">
      <c r="A492" s="38"/>
      <c r="B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row>
    <row r="493" spans="1:46" ht="15.75" customHeight="1">
      <c r="A493" s="38"/>
      <c r="B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row>
    <row r="494" spans="1:46" ht="15.75" customHeight="1">
      <c r="A494" s="38"/>
      <c r="B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row>
    <row r="495" spans="1:46" ht="15.75" customHeight="1">
      <c r="A495" s="38"/>
      <c r="B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row>
    <row r="496" spans="1:46" ht="15.75" customHeight="1">
      <c r="A496" s="38"/>
      <c r="B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row>
    <row r="497" spans="1:46" ht="15.75" customHeight="1">
      <c r="A497" s="38"/>
      <c r="B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row>
    <row r="498" spans="1:46" ht="15.75" customHeight="1">
      <c r="A498" s="38"/>
      <c r="B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row>
    <row r="499" spans="1:46" ht="15.75" customHeight="1">
      <c r="A499" s="38"/>
      <c r="B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row>
    <row r="500" spans="1:46" ht="15.75" customHeight="1">
      <c r="A500" s="38"/>
      <c r="B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row>
    <row r="501" spans="1:46" ht="15.75" customHeight="1">
      <c r="A501" s="38"/>
      <c r="B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row>
    <row r="502" spans="1:46" ht="15.75" customHeight="1">
      <c r="A502" s="38"/>
      <c r="B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row>
    <row r="503" spans="1:46" ht="15.75" customHeight="1">
      <c r="A503" s="38"/>
      <c r="B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row>
    <row r="504" spans="1:46" ht="15.75" customHeight="1">
      <c r="A504" s="38"/>
      <c r="B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row>
    <row r="505" spans="1:46" ht="15.75" customHeight="1">
      <c r="A505" s="38"/>
      <c r="B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row>
    <row r="506" spans="1:46" ht="15.75" customHeight="1">
      <c r="A506" s="38"/>
      <c r="B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row>
    <row r="507" spans="1:46" ht="15.75" customHeight="1">
      <c r="A507" s="38"/>
      <c r="B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row>
    <row r="508" spans="1:46" ht="15.75" customHeight="1">
      <c r="A508" s="38"/>
      <c r="B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row>
    <row r="509" spans="1:46" ht="15.75" customHeight="1">
      <c r="A509" s="38"/>
      <c r="B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row>
    <row r="510" spans="1:46" ht="15.75" customHeight="1">
      <c r="A510" s="38"/>
      <c r="B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row>
    <row r="511" spans="1:46" ht="15.75" customHeight="1">
      <c r="A511" s="38"/>
      <c r="B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row>
    <row r="512" spans="1:46" ht="15.75" customHeight="1">
      <c r="A512" s="38"/>
      <c r="B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row>
    <row r="513" spans="1:46" ht="15.75" customHeight="1">
      <c r="A513" s="38"/>
      <c r="B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row>
    <row r="514" spans="1:46" ht="15.75" customHeight="1">
      <c r="A514" s="38"/>
      <c r="B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row>
    <row r="515" spans="1:46" ht="15.75" customHeight="1">
      <c r="A515" s="38"/>
      <c r="B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row>
    <row r="516" spans="1:46" ht="15.75" customHeight="1">
      <c r="A516" s="38"/>
      <c r="B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row>
    <row r="517" spans="1:46" ht="15.75" customHeight="1">
      <c r="A517" s="38"/>
      <c r="B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row>
    <row r="518" spans="1:46" ht="15.75" customHeight="1">
      <c r="A518" s="38"/>
      <c r="B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row>
    <row r="519" spans="1:46" ht="15.75" customHeight="1">
      <c r="A519" s="38"/>
      <c r="B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row>
    <row r="520" spans="1:46" ht="15.75" customHeight="1">
      <c r="A520" s="38"/>
      <c r="B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15.75" customHeight="1">
      <c r="A521" s="38"/>
      <c r="B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row>
    <row r="522" spans="1:46" ht="15.75" customHeight="1">
      <c r="A522" s="38"/>
      <c r="B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row>
    <row r="523" spans="1:46" ht="15.75" customHeight="1">
      <c r="A523" s="38"/>
      <c r="B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row>
    <row r="524" spans="1:46" ht="15.75" customHeight="1">
      <c r="A524" s="38"/>
      <c r="B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row>
    <row r="525" spans="1:46" ht="15.75" customHeight="1">
      <c r="A525" s="38"/>
      <c r="B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row>
    <row r="526" spans="1:46" ht="15.75" customHeight="1">
      <c r="A526" s="38"/>
      <c r="B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row>
    <row r="527" spans="1:46" ht="15.75" customHeight="1">
      <c r="A527" s="38"/>
      <c r="B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row>
    <row r="528" spans="1:46" ht="15.75" customHeight="1">
      <c r="A528" s="38"/>
      <c r="B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row>
    <row r="529" spans="1:46" ht="15.75" customHeight="1">
      <c r="A529" s="38"/>
      <c r="B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row>
    <row r="530" spans="1:46" ht="15.75" customHeight="1">
      <c r="A530" s="38"/>
      <c r="B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row>
    <row r="531" spans="1:46" ht="15.75" customHeight="1">
      <c r="A531" s="38"/>
      <c r="B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row>
    <row r="532" spans="1:46" ht="15.75" customHeight="1">
      <c r="A532" s="38"/>
      <c r="B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row>
    <row r="533" spans="1:46" ht="15.75" customHeight="1">
      <c r="A533" s="38"/>
      <c r="B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row>
    <row r="534" spans="1:46" ht="15.75" customHeight="1">
      <c r="A534" s="38"/>
      <c r="B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row>
    <row r="535" spans="1:46" ht="15.75" customHeight="1">
      <c r="A535" s="38"/>
      <c r="B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row>
    <row r="536" spans="1:46" ht="15.75" customHeight="1">
      <c r="A536" s="38"/>
      <c r="B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row>
    <row r="537" spans="1:46" ht="15.75" customHeight="1">
      <c r="A537" s="38"/>
      <c r="B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row>
    <row r="538" spans="1:46" ht="15.75" customHeight="1">
      <c r="A538" s="38"/>
      <c r="B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row>
    <row r="539" spans="1:46" ht="15.75" customHeight="1">
      <c r="A539" s="38"/>
      <c r="B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row>
    <row r="540" spans="1:46" ht="15.75" customHeight="1">
      <c r="A540" s="38"/>
      <c r="B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row>
    <row r="541" spans="1:46" ht="15.75" customHeight="1">
      <c r="A541" s="38"/>
      <c r="B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row>
    <row r="542" spans="1:46" ht="15.75" customHeight="1">
      <c r="A542" s="38"/>
      <c r="B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row>
    <row r="543" spans="1:46" ht="15.75" customHeight="1">
      <c r="A543" s="38"/>
      <c r="B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row>
    <row r="544" spans="1:46" ht="15.75" customHeight="1">
      <c r="A544" s="38"/>
      <c r="B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row>
    <row r="545" spans="1:46" ht="15.75" customHeight="1">
      <c r="A545" s="38"/>
      <c r="B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row>
    <row r="546" spans="1:46" ht="15.75" customHeight="1">
      <c r="A546" s="38"/>
      <c r="B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row>
    <row r="547" spans="1:46" ht="15.75" customHeight="1">
      <c r="A547" s="38"/>
      <c r="B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row>
    <row r="548" spans="1:46" ht="15.75" customHeight="1">
      <c r="A548" s="38"/>
      <c r="B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row>
    <row r="549" spans="1:46" ht="15.75" customHeight="1">
      <c r="A549" s="38"/>
      <c r="B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row>
    <row r="550" spans="1:46" ht="15.75" customHeight="1">
      <c r="A550" s="38"/>
      <c r="B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row>
    <row r="551" spans="1:46" ht="15.75" customHeight="1">
      <c r="A551" s="38"/>
      <c r="B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row>
    <row r="552" spans="1:46" ht="15.75" customHeight="1">
      <c r="A552" s="38"/>
      <c r="B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row>
    <row r="553" spans="1:46" ht="15.75" customHeight="1">
      <c r="A553" s="38"/>
      <c r="B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row>
    <row r="554" spans="1:46" ht="15.75" customHeight="1">
      <c r="A554" s="38"/>
      <c r="B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row>
    <row r="555" spans="1:46" ht="15.75" customHeight="1">
      <c r="A555" s="38"/>
      <c r="B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row>
    <row r="556" spans="1:46" ht="15.75" customHeight="1">
      <c r="A556" s="38"/>
      <c r="B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row>
    <row r="557" spans="1:46" ht="15.75" customHeight="1">
      <c r="A557" s="38"/>
      <c r="B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row>
    <row r="558" spans="1:46" ht="15.75" customHeight="1">
      <c r="A558" s="38"/>
      <c r="B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row>
    <row r="559" spans="1:46" ht="15.75" customHeight="1">
      <c r="A559" s="38"/>
      <c r="B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row>
    <row r="560" spans="1:46" ht="15.75" customHeight="1">
      <c r="A560" s="38"/>
      <c r="B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row>
    <row r="561" spans="1:46" ht="15.75" customHeight="1">
      <c r="A561" s="38"/>
      <c r="B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row>
    <row r="562" spans="1:46" ht="15.75" customHeight="1">
      <c r="A562" s="38"/>
      <c r="B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row>
    <row r="563" spans="1:46" ht="15.75" customHeight="1">
      <c r="A563" s="38"/>
      <c r="B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row>
    <row r="564" spans="1:46" ht="15.75" customHeight="1">
      <c r="A564" s="38"/>
      <c r="B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row>
    <row r="565" spans="1:46" ht="15.75" customHeight="1">
      <c r="A565" s="38"/>
      <c r="B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row>
    <row r="566" spans="1:46" ht="15.75" customHeight="1">
      <c r="A566" s="38"/>
      <c r="B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row>
    <row r="567" spans="1:46" ht="15.75" customHeight="1">
      <c r="A567" s="38"/>
      <c r="B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row>
    <row r="568" spans="1:46" ht="15.75" customHeight="1">
      <c r="A568" s="38"/>
      <c r="B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row>
    <row r="569" spans="1:46" ht="15.75" customHeight="1">
      <c r="A569" s="38"/>
      <c r="B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row>
    <row r="570" spans="1:46" ht="15.75" customHeight="1">
      <c r="A570" s="38"/>
      <c r="B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row>
    <row r="571" spans="1:46" ht="15.75" customHeight="1">
      <c r="A571" s="38"/>
      <c r="B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row>
    <row r="572" spans="1:46" ht="15.75" customHeight="1">
      <c r="A572" s="38"/>
      <c r="B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row>
    <row r="573" spans="1:46" ht="15.75" customHeight="1">
      <c r="A573" s="38"/>
      <c r="B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row>
    <row r="574" spans="1:46" ht="15.75" customHeight="1">
      <c r="A574" s="38"/>
      <c r="B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row>
    <row r="575" spans="1:46" ht="15.75" customHeight="1">
      <c r="A575" s="38"/>
      <c r="B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row>
    <row r="576" spans="1:46" ht="15.75" customHeight="1">
      <c r="A576" s="38"/>
      <c r="B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row>
    <row r="577" spans="1:46" ht="15.75" customHeight="1">
      <c r="A577" s="38"/>
      <c r="B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row>
    <row r="578" spans="1:46" ht="15.75" customHeight="1">
      <c r="A578" s="38"/>
      <c r="B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row>
    <row r="579" spans="1:46" ht="15.75" customHeight="1">
      <c r="A579" s="38"/>
      <c r="B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row>
    <row r="580" spans="1:46" ht="15.75" customHeight="1">
      <c r="A580" s="38"/>
      <c r="B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row>
    <row r="581" spans="1:46" ht="15.75" customHeight="1">
      <c r="A581" s="38"/>
      <c r="B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row>
    <row r="582" spans="1:46" ht="15.75" customHeight="1">
      <c r="A582" s="38"/>
      <c r="B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row>
    <row r="583" spans="1:46" ht="15.75" customHeight="1">
      <c r="A583" s="38"/>
      <c r="B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row>
    <row r="584" spans="1:46" ht="15.75" customHeight="1">
      <c r="A584" s="38"/>
      <c r="B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row>
    <row r="585" spans="1:46" ht="15.75" customHeight="1">
      <c r="A585" s="38"/>
      <c r="B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row>
    <row r="586" spans="1:46" ht="15.75" customHeight="1">
      <c r="A586" s="38"/>
      <c r="B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row>
    <row r="587" spans="1:46" ht="15.75" customHeight="1">
      <c r="A587" s="38"/>
      <c r="B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row>
    <row r="588" spans="1:46" ht="15.75" customHeight="1">
      <c r="A588" s="38"/>
      <c r="B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row>
    <row r="589" spans="1:46" ht="15.75" customHeight="1">
      <c r="A589" s="38"/>
      <c r="B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row>
    <row r="590" spans="1:46" ht="15.75" customHeight="1">
      <c r="A590" s="38"/>
      <c r="B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row>
    <row r="591" spans="1:46" ht="15.75" customHeight="1">
      <c r="A591" s="38"/>
      <c r="B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row>
    <row r="592" spans="1:46" ht="15.75" customHeight="1">
      <c r="A592" s="38"/>
      <c r="B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row>
    <row r="593" spans="1:46" ht="15.75" customHeight="1">
      <c r="A593" s="38"/>
      <c r="B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row>
    <row r="594" spans="1:46" ht="15.75" customHeight="1">
      <c r="A594" s="38"/>
      <c r="B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row>
    <row r="595" spans="1:46" ht="15.75" customHeight="1">
      <c r="A595" s="38"/>
      <c r="B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row>
    <row r="596" spans="1:46" ht="15.75" customHeight="1">
      <c r="A596" s="38"/>
      <c r="B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row>
    <row r="597" spans="1:46" ht="15.75" customHeight="1">
      <c r="A597" s="38"/>
      <c r="B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row>
    <row r="598" spans="1:46" ht="15.75" customHeight="1">
      <c r="A598" s="38"/>
      <c r="B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row>
    <row r="599" spans="1:46" ht="15.75" customHeight="1">
      <c r="A599" s="38"/>
      <c r="B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row>
    <row r="600" spans="1:46" ht="15.75" customHeight="1">
      <c r="A600" s="38"/>
      <c r="B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row>
    <row r="601" spans="1:46" ht="15.75" customHeight="1">
      <c r="A601" s="38"/>
      <c r="B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row>
    <row r="602" spans="1:46" ht="15.75" customHeight="1">
      <c r="A602" s="38"/>
      <c r="B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row>
    <row r="603" spans="1:46" ht="15.75" customHeight="1">
      <c r="A603" s="38"/>
      <c r="B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row>
    <row r="604" spans="1:46" ht="15.75" customHeight="1">
      <c r="A604" s="38"/>
      <c r="B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row>
    <row r="605" spans="1:46" ht="15.75" customHeight="1">
      <c r="A605" s="38"/>
      <c r="B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row>
    <row r="606" spans="1:46" ht="15.75" customHeight="1">
      <c r="A606" s="38"/>
      <c r="B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row>
    <row r="607" spans="1:46" ht="15.75" customHeight="1">
      <c r="A607" s="38"/>
      <c r="B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row>
    <row r="608" spans="1:46" ht="15.75" customHeight="1">
      <c r="A608" s="38"/>
      <c r="B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row>
    <row r="609" spans="1:46" ht="15.75" customHeight="1">
      <c r="A609" s="38"/>
      <c r="B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row>
    <row r="610" spans="1:46" ht="15.75" customHeight="1">
      <c r="A610" s="38"/>
      <c r="B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row>
    <row r="611" spans="1:46" ht="15.75" customHeight="1">
      <c r="A611" s="38"/>
      <c r="B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row>
    <row r="612" spans="1:46" ht="15.75" customHeight="1">
      <c r="A612" s="38"/>
      <c r="B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row>
    <row r="613" spans="1:46" ht="15.75" customHeight="1">
      <c r="A613" s="38"/>
      <c r="B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row>
    <row r="614" spans="1:46" ht="15.75" customHeight="1">
      <c r="A614" s="38"/>
      <c r="B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row>
    <row r="615" spans="1:46" ht="15.75" customHeight="1">
      <c r="A615" s="38"/>
      <c r="B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row>
    <row r="616" spans="1:46" ht="15.75" customHeight="1">
      <c r="A616" s="38"/>
      <c r="B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row>
    <row r="617" spans="1:46" ht="15.75" customHeight="1">
      <c r="A617" s="38"/>
      <c r="B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row>
    <row r="618" spans="1:46" ht="15.75" customHeight="1">
      <c r="A618" s="38"/>
      <c r="B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row>
    <row r="619" spans="1:46" ht="15.75" customHeight="1">
      <c r="A619" s="38"/>
      <c r="B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row>
    <row r="620" spans="1:46" ht="15.75" customHeight="1">
      <c r="A620" s="38"/>
      <c r="B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row>
    <row r="621" spans="1:46" ht="15.75" customHeight="1">
      <c r="A621" s="38"/>
      <c r="B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row>
    <row r="622" spans="1:46" ht="15.75" customHeight="1">
      <c r="A622" s="38"/>
      <c r="B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row>
    <row r="623" spans="1:46" ht="15.75" customHeight="1">
      <c r="A623" s="38"/>
      <c r="B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row>
    <row r="624" spans="1:46" ht="15.75" customHeight="1">
      <c r="A624" s="38"/>
      <c r="B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row>
    <row r="625" spans="1:46" ht="15.75" customHeight="1">
      <c r="A625" s="38"/>
      <c r="B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row>
    <row r="626" spans="1:46" ht="15.75" customHeight="1">
      <c r="A626" s="38"/>
      <c r="B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row>
    <row r="627" spans="1:46" ht="15.75" customHeight="1">
      <c r="A627" s="38"/>
      <c r="B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row>
    <row r="628" spans="1:46" ht="15.75" customHeight="1">
      <c r="A628" s="38"/>
      <c r="B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row>
    <row r="629" spans="1:46" ht="15.75" customHeight="1">
      <c r="A629" s="38"/>
      <c r="B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row>
    <row r="630" spans="1:46" ht="15.75" customHeight="1">
      <c r="A630" s="38"/>
      <c r="B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row>
    <row r="631" spans="1:46" ht="15.75" customHeight="1">
      <c r="A631" s="38"/>
      <c r="B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row>
    <row r="632" spans="1:46" ht="15.75" customHeight="1">
      <c r="A632" s="38"/>
      <c r="B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row>
    <row r="633" spans="1:46" ht="15.75" customHeight="1">
      <c r="A633" s="38"/>
      <c r="B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row>
    <row r="634" spans="1:46" ht="15.75" customHeight="1">
      <c r="A634" s="38"/>
      <c r="B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row>
    <row r="635" spans="1:46" ht="15.75" customHeight="1">
      <c r="A635" s="38"/>
      <c r="B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row>
    <row r="636" spans="1:46" ht="15.75" customHeight="1">
      <c r="A636" s="38"/>
      <c r="B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row>
    <row r="637" spans="1:46" ht="15.75" customHeight="1">
      <c r="A637" s="38"/>
      <c r="B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row>
    <row r="638" spans="1:46" ht="15.75" customHeight="1">
      <c r="A638" s="38"/>
      <c r="B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row>
    <row r="639" spans="1:46" ht="15.75" customHeight="1">
      <c r="A639" s="38"/>
      <c r="B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row>
    <row r="640" spans="1:46" ht="15.75" customHeight="1">
      <c r="A640" s="38"/>
      <c r="B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row>
    <row r="641" spans="1:46" ht="15.75" customHeight="1">
      <c r="A641" s="38"/>
      <c r="B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row>
    <row r="642" spans="1:46" ht="15.75" customHeight="1">
      <c r="A642" s="38"/>
      <c r="B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row>
    <row r="643" spans="1:46" ht="15.75" customHeight="1">
      <c r="A643" s="38"/>
      <c r="B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row>
    <row r="644" spans="1:46" ht="15.75" customHeight="1">
      <c r="A644" s="38"/>
      <c r="B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row>
    <row r="645" spans="1:46" ht="15.75" customHeight="1">
      <c r="A645" s="38"/>
      <c r="B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row>
    <row r="646" spans="1:46" ht="15.75" customHeight="1">
      <c r="A646" s="38"/>
      <c r="B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row>
    <row r="647" spans="1:46" ht="15.75" customHeight="1">
      <c r="A647" s="38"/>
      <c r="B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row>
    <row r="648" spans="1:46" ht="15.75" customHeight="1">
      <c r="A648" s="38"/>
      <c r="B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row>
    <row r="649" spans="1:46" ht="15.75" customHeight="1">
      <c r="A649" s="38"/>
      <c r="B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row>
    <row r="650" spans="1:46" ht="15.75" customHeight="1">
      <c r="A650" s="38"/>
      <c r="B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row>
    <row r="651" spans="1:46" ht="15.75" customHeight="1">
      <c r="A651" s="38"/>
      <c r="B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row>
    <row r="652" spans="1:46" ht="15.75" customHeight="1">
      <c r="A652" s="38"/>
      <c r="B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row>
    <row r="653" spans="1:46" ht="15.75" customHeight="1">
      <c r="A653" s="38"/>
      <c r="B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row>
    <row r="654" spans="1:46" ht="15.75" customHeight="1">
      <c r="A654" s="38"/>
      <c r="B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row>
    <row r="655" spans="1:46" ht="15.75" customHeight="1">
      <c r="A655" s="38"/>
      <c r="B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row>
    <row r="656" spans="1:46" ht="15.75" customHeight="1">
      <c r="A656" s="38"/>
      <c r="B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row>
    <row r="657" spans="1:46" ht="15.75" customHeight="1">
      <c r="A657" s="38"/>
      <c r="B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row>
    <row r="658" spans="1:46" ht="15.75" customHeight="1">
      <c r="A658" s="38"/>
      <c r="B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row>
    <row r="659" spans="1:46" ht="15.75" customHeight="1">
      <c r="A659" s="38"/>
      <c r="B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row>
    <row r="660" spans="1:46" ht="15.75" customHeight="1">
      <c r="A660" s="38"/>
      <c r="B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row>
    <row r="661" spans="1:46" ht="15.75" customHeight="1">
      <c r="A661" s="38"/>
      <c r="B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row>
    <row r="662" spans="1:46" ht="15.75" customHeight="1">
      <c r="A662" s="38"/>
      <c r="B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row>
    <row r="663" spans="1:46" ht="15.75" customHeight="1">
      <c r="A663" s="38"/>
      <c r="B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row>
    <row r="664" spans="1:46" ht="15.75" customHeight="1">
      <c r="A664" s="38"/>
      <c r="B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row>
    <row r="665" spans="1:46" ht="15.75" customHeight="1">
      <c r="A665" s="38"/>
      <c r="B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row>
    <row r="666" spans="1:46" ht="15.75" customHeight="1">
      <c r="A666" s="38"/>
      <c r="B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row>
    <row r="667" spans="1:46" ht="15.75" customHeight="1">
      <c r="A667" s="38"/>
      <c r="B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row>
    <row r="668" spans="1:46" ht="15.75" customHeight="1">
      <c r="A668" s="38"/>
      <c r="B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row>
    <row r="669" spans="1:46" ht="15.75" customHeight="1">
      <c r="A669" s="38"/>
      <c r="B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row>
    <row r="670" spans="1:46" ht="15.75" customHeight="1">
      <c r="A670" s="38"/>
      <c r="B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row>
    <row r="671" spans="1:46" ht="15.75" customHeight="1">
      <c r="A671" s="38"/>
      <c r="B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row>
    <row r="672" spans="1:46" ht="15.75" customHeight="1">
      <c r="A672" s="38"/>
      <c r="B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row>
    <row r="673" spans="1:46" ht="15.75" customHeight="1">
      <c r="A673" s="38"/>
      <c r="B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row>
    <row r="674" spans="1:46" ht="15.75" customHeight="1">
      <c r="A674" s="38"/>
      <c r="B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row>
    <row r="675" spans="1:46" ht="15.75" customHeight="1">
      <c r="A675" s="38"/>
      <c r="B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row>
    <row r="676" spans="1:46" ht="15.75" customHeight="1">
      <c r="A676" s="38"/>
      <c r="B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row>
    <row r="677" spans="1:46" ht="15.75" customHeight="1">
      <c r="A677" s="38"/>
      <c r="B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row>
    <row r="678" spans="1:46" ht="15.75" customHeight="1">
      <c r="A678" s="38"/>
      <c r="B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row>
    <row r="679" spans="1:46" ht="15.75" customHeight="1">
      <c r="A679" s="38"/>
      <c r="B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row>
    <row r="680" spans="1:46" ht="15.75" customHeight="1">
      <c r="A680" s="38"/>
      <c r="B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row>
    <row r="681" spans="1:46" ht="15.75" customHeight="1">
      <c r="A681" s="38"/>
      <c r="B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row>
    <row r="682" spans="1:46" ht="15.75" customHeight="1">
      <c r="A682" s="38"/>
      <c r="B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row>
    <row r="683" spans="1:46" ht="15.75" customHeight="1">
      <c r="A683" s="38"/>
      <c r="B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row>
    <row r="684" spans="1:46" ht="15.75" customHeight="1">
      <c r="A684" s="38"/>
      <c r="B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row>
    <row r="685" spans="1:46" ht="15.75" customHeight="1">
      <c r="A685" s="38"/>
      <c r="B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row>
    <row r="686" spans="1:46" ht="15.75" customHeight="1">
      <c r="A686" s="38"/>
      <c r="B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row>
    <row r="687" spans="1:46" ht="15.75" customHeight="1">
      <c r="A687" s="38"/>
      <c r="B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row>
    <row r="688" spans="1:46" ht="15.75" customHeight="1">
      <c r="A688" s="38"/>
      <c r="B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row>
    <row r="689" spans="1:46" ht="15.75" customHeight="1">
      <c r="A689" s="38"/>
      <c r="B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row>
    <row r="690" spans="1:46" ht="15.75" customHeight="1">
      <c r="A690" s="38"/>
      <c r="B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row>
    <row r="691" spans="1:46" ht="15.75" customHeight="1">
      <c r="A691" s="38"/>
      <c r="B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row>
    <row r="692" spans="1:46" ht="15.75" customHeight="1">
      <c r="A692" s="38"/>
      <c r="B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row>
    <row r="693" spans="1:46" ht="15.75" customHeight="1">
      <c r="A693" s="38"/>
      <c r="B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row>
    <row r="694" spans="1:46" ht="15.75" customHeight="1">
      <c r="A694" s="38"/>
      <c r="B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row>
    <row r="695" spans="1:46" ht="15.75" customHeight="1">
      <c r="A695" s="38"/>
      <c r="B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row>
    <row r="696" spans="1:46" ht="15.75" customHeight="1">
      <c r="A696" s="38"/>
      <c r="B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row>
    <row r="697" spans="1:46" ht="15.75" customHeight="1">
      <c r="A697" s="38"/>
      <c r="B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row>
    <row r="698" spans="1:46" ht="15.75" customHeight="1">
      <c r="A698" s="38"/>
      <c r="B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row>
    <row r="699" spans="1:46" ht="15.75" customHeight="1">
      <c r="A699" s="38"/>
      <c r="B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row>
    <row r="700" spans="1:46" ht="15.75" customHeight="1">
      <c r="A700" s="38"/>
      <c r="B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row>
    <row r="701" spans="1:46" ht="15.75" customHeight="1">
      <c r="A701" s="38"/>
      <c r="B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row>
    <row r="702" spans="1:46" ht="15.75" customHeight="1">
      <c r="A702" s="38"/>
      <c r="B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row>
    <row r="703" spans="1:46" ht="15.75" customHeight="1">
      <c r="A703" s="38"/>
      <c r="B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row>
    <row r="704" spans="1:46" ht="15.75" customHeight="1">
      <c r="A704" s="38"/>
      <c r="B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row>
    <row r="705" spans="1:46" ht="15.75" customHeight="1">
      <c r="A705" s="38"/>
      <c r="B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row>
    <row r="706" spans="1:46" ht="15.75" customHeight="1">
      <c r="A706" s="38"/>
      <c r="B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row>
    <row r="707" spans="1:46" ht="15.75" customHeight="1">
      <c r="A707" s="38"/>
      <c r="B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15.75" customHeight="1">
      <c r="A708" s="38"/>
      <c r="B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row>
    <row r="709" spans="1:46" ht="15.75" customHeight="1">
      <c r="A709" s="38"/>
      <c r="B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row>
    <row r="710" spans="1:46" ht="15.75" customHeight="1">
      <c r="A710" s="38"/>
      <c r="B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row>
    <row r="711" spans="1:46" ht="15.75" customHeight="1">
      <c r="A711" s="38"/>
      <c r="B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row>
    <row r="712" spans="1:46" ht="15.75" customHeight="1">
      <c r="A712" s="38"/>
      <c r="B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row>
    <row r="713" spans="1:46" ht="15.75" customHeight="1">
      <c r="A713" s="38"/>
      <c r="B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row>
    <row r="714" spans="1:46" ht="15.75" customHeight="1">
      <c r="A714" s="38"/>
      <c r="B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row>
    <row r="715" spans="1:46" ht="15.75" customHeight="1">
      <c r="A715" s="38"/>
      <c r="B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row>
    <row r="716" spans="1:46" ht="15.75" customHeight="1">
      <c r="A716" s="38"/>
      <c r="B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row>
    <row r="717" spans="1:46" ht="15.75" customHeight="1">
      <c r="A717" s="38"/>
      <c r="B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row>
    <row r="718" spans="1:46" ht="15.75" customHeight="1">
      <c r="A718" s="38"/>
      <c r="B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row>
    <row r="719" spans="1:46" ht="15.75" customHeight="1">
      <c r="A719" s="38"/>
      <c r="B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row>
    <row r="720" spans="1:46" ht="15.75" customHeight="1">
      <c r="A720" s="38"/>
      <c r="B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row>
    <row r="721" spans="1:46" ht="15.75" customHeight="1">
      <c r="A721" s="38"/>
      <c r="B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row>
    <row r="722" spans="1:46" ht="15.75" customHeight="1">
      <c r="A722" s="38"/>
      <c r="B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row>
    <row r="723" spans="1:46" ht="15.75" customHeight="1">
      <c r="A723" s="38"/>
      <c r="B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row>
    <row r="724" spans="1:46" ht="15.75" customHeight="1">
      <c r="A724" s="38"/>
      <c r="B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row>
    <row r="725" spans="1:46" ht="15.75" customHeight="1">
      <c r="A725" s="38"/>
      <c r="B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row>
    <row r="726" spans="1:46" ht="15.75" customHeight="1">
      <c r="A726" s="38"/>
      <c r="B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row>
    <row r="727" spans="1:46" ht="15.75" customHeight="1">
      <c r="A727" s="38"/>
      <c r="B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row>
    <row r="728" spans="1:46" ht="15.75" customHeight="1">
      <c r="A728" s="38"/>
      <c r="B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row>
    <row r="729" spans="1:46" ht="15.75" customHeight="1">
      <c r="A729" s="38"/>
      <c r="B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row>
    <row r="730" spans="1:46" ht="15.75" customHeight="1">
      <c r="A730" s="38"/>
      <c r="B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row>
    <row r="731" spans="1:46" ht="15.75" customHeight="1">
      <c r="A731" s="38"/>
      <c r="B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row>
    <row r="732" spans="1:46" ht="15.75" customHeight="1">
      <c r="A732" s="38"/>
      <c r="B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row>
    <row r="733" spans="1:46" ht="15.75" customHeight="1">
      <c r="A733" s="38"/>
      <c r="B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row>
    <row r="734" spans="1:46" ht="15.75" customHeight="1">
      <c r="A734" s="38"/>
      <c r="B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row>
    <row r="735" spans="1:46" ht="15.75" customHeight="1">
      <c r="A735" s="38"/>
      <c r="B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row>
    <row r="736" spans="1:46" ht="15.75" customHeight="1">
      <c r="A736" s="38"/>
      <c r="B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row>
    <row r="737" spans="1:46" ht="15.75" customHeight="1">
      <c r="A737" s="38"/>
      <c r="B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row>
    <row r="738" spans="1:46" ht="15.75" customHeight="1">
      <c r="A738" s="38"/>
      <c r="B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row>
    <row r="739" spans="1:46" ht="15.75" customHeight="1">
      <c r="A739" s="38"/>
      <c r="B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row>
    <row r="740" spans="1:46" ht="15.75" customHeight="1">
      <c r="A740" s="38"/>
      <c r="B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row>
    <row r="741" spans="1:46" ht="15.75" customHeight="1">
      <c r="A741" s="38"/>
      <c r="B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row>
    <row r="742" spans="1:46" ht="15.75" customHeight="1">
      <c r="A742" s="38"/>
      <c r="B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row>
    <row r="743" spans="1:46" ht="15.75" customHeight="1">
      <c r="A743" s="38"/>
      <c r="B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row>
    <row r="744" spans="1:46" ht="15.75" customHeight="1">
      <c r="A744" s="38"/>
      <c r="B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row>
    <row r="745" spans="1:46" ht="15.75" customHeight="1">
      <c r="A745" s="38"/>
      <c r="B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row>
    <row r="746" spans="1:46" ht="15.75" customHeight="1">
      <c r="A746" s="38"/>
      <c r="B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row>
    <row r="747" spans="1:46" ht="15.75" customHeight="1">
      <c r="A747" s="38"/>
      <c r="B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row>
    <row r="748" spans="1:46" ht="15.75" customHeight="1">
      <c r="A748" s="38"/>
      <c r="B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row>
    <row r="749" spans="1:46" ht="15.75" customHeight="1">
      <c r="A749" s="38"/>
      <c r="B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row>
    <row r="750" spans="1:46" ht="15.75" customHeight="1">
      <c r="A750" s="38"/>
      <c r="B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row>
    <row r="751" spans="1:46" ht="15.75" customHeight="1">
      <c r="A751" s="38"/>
      <c r="B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row>
    <row r="752" spans="1:46" ht="15.75" customHeight="1">
      <c r="A752" s="38"/>
      <c r="B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row>
    <row r="753" spans="1:46" ht="15.75" customHeight="1">
      <c r="A753" s="38"/>
      <c r="B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row>
    <row r="754" spans="1:46" ht="15.75" customHeight="1">
      <c r="A754" s="38"/>
      <c r="B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row>
    <row r="755" spans="1:46" ht="15.75" customHeight="1">
      <c r="A755" s="38"/>
      <c r="B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row>
    <row r="756" spans="1:46" ht="15.75" customHeight="1">
      <c r="A756" s="38"/>
      <c r="B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row>
    <row r="757" spans="1:46" ht="15.75" customHeight="1">
      <c r="A757" s="38"/>
      <c r="B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row>
    <row r="758" spans="1:46" ht="15.75" customHeight="1">
      <c r="A758" s="38"/>
      <c r="B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row>
    <row r="759" spans="1:46" ht="15.75" customHeight="1">
      <c r="A759" s="38"/>
      <c r="B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row>
    <row r="760" spans="1:46" ht="15.75" customHeight="1">
      <c r="A760" s="38"/>
      <c r="B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row>
    <row r="761" spans="1:46" ht="15.75" customHeight="1">
      <c r="A761" s="38"/>
      <c r="B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row>
    <row r="762" spans="1:46" ht="15.75" customHeight="1">
      <c r="A762" s="38"/>
      <c r="B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row>
    <row r="763" spans="1:46" ht="15.75" customHeight="1">
      <c r="A763" s="38"/>
      <c r="B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row>
    <row r="764" spans="1:46" ht="15.75" customHeight="1">
      <c r="A764" s="38"/>
      <c r="B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row>
    <row r="765" spans="1:46" ht="15.75" customHeight="1">
      <c r="A765" s="38"/>
      <c r="B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row>
    <row r="766" spans="1:46" ht="15.75" customHeight="1">
      <c r="A766" s="38"/>
      <c r="B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row>
    <row r="767" spans="1:46" ht="15.75" customHeight="1">
      <c r="A767" s="38"/>
      <c r="B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row>
    <row r="768" spans="1:46" ht="15.75" customHeight="1">
      <c r="A768" s="38"/>
      <c r="B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row>
    <row r="769" spans="1:46" ht="15.75" customHeight="1">
      <c r="A769" s="38"/>
      <c r="B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row>
    <row r="770" spans="1:46" ht="15.75" customHeight="1">
      <c r="A770" s="38"/>
      <c r="B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row>
    <row r="771" spans="1:46" ht="15.75" customHeight="1">
      <c r="A771" s="38"/>
      <c r="B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row>
    <row r="772" spans="1:46" ht="15.75" customHeight="1">
      <c r="A772" s="38"/>
      <c r="B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row>
    <row r="773" spans="1:46" ht="15.75" customHeight="1">
      <c r="A773" s="38"/>
      <c r="B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row>
    <row r="774" spans="1:46" ht="15.75" customHeight="1">
      <c r="A774" s="38"/>
      <c r="B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row>
    <row r="775" spans="1:46" ht="15.75" customHeight="1">
      <c r="A775" s="38"/>
      <c r="B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row>
    <row r="776" spans="1:46" ht="15.75" customHeight="1">
      <c r="A776" s="38"/>
      <c r="B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row>
    <row r="777" spans="1:46" ht="15.75" customHeight="1">
      <c r="A777" s="38"/>
      <c r="B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row>
    <row r="778" spans="1:46" ht="15.75" customHeight="1">
      <c r="A778" s="38"/>
      <c r="B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row>
    <row r="779" spans="1:46" ht="15.75" customHeight="1">
      <c r="A779" s="38"/>
      <c r="B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row>
    <row r="780" spans="1:46" ht="15.75" customHeight="1">
      <c r="A780" s="38"/>
      <c r="B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row>
    <row r="781" spans="1:46" ht="15.75" customHeight="1">
      <c r="A781" s="38"/>
      <c r="B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row>
    <row r="782" spans="1:46" ht="15.75" customHeight="1">
      <c r="A782" s="38"/>
      <c r="B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row>
    <row r="783" spans="1:46" ht="15.75" customHeight="1">
      <c r="A783" s="38"/>
      <c r="B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row>
    <row r="784" spans="1:46" ht="15.75" customHeight="1">
      <c r="A784" s="38"/>
      <c r="B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row>
    <row r="785" spans="1:46" ht="15.75" customHeight="1">
      <c r="A785" s="38"/>
      <c r="B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row>
    <row r="786" spans="1:46" ht="15.75" customHeight="1">
      <c r="A786" s="38"/>
      <c r="B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row>
    <row r="787" spans="1:46" ht="15.75" customHeight="1">
      <c r="A787" s="38"/>
      <c r="B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row>
    <row r="788" spans="1:46" ht="15.75" customHeight="1">
      <c r="A788" s="38"/>
      <c r="B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row>
    <row r="789" spans="1:46" ht="15.75" customHeight="1">
      <c r="A789" s="38"/>
      <c r="B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row>
    <row r="790" spans="1:46" ht="15.75" customHeight="1">
      <c r="A790" s="38"/>
      <c r="B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row>
    <row r="791" spans="1:46" ht="15.75" customHeight="1">
      <c r="A791" s="38"/>
      <c r="B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row>
    <row r="792" spans="1:46" ht="15.75" customHeight="1">
      <c r="A792" s="38"/>
      <c r="B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row>
    <row r="793" spans="1:46" ht="15.75" customHeight="1">
      <c r="A793" s="38"/>
      <c r="B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row>
    <row r="794" spans="1:46" ht="15.75" customHeight="1">
      <c r="A794" s="38"/>
      <c r="B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row>
    <row r="795" spans="1:46" ht="15.75" customHeight="1">
      <c r="A795" s="38"/>
      <c r="B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row>
    <row r="796" spans="1:46" ht="15.75" customHeight="1">
      <c r="A796" s="38"/>
      <c r="B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row>
    <row r="797" spans="1:46" ht="15.75" customHeight="1">
      <c r="A797" s="38"/>
      <c r="B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row>
    <row r="798" spans="1:46" ht="15.75" customHeight="1">
      <c r="A798" s="38"/>
      <c r="B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row>
    <row r="799" spans="1:46" ht="15.75" customHeight="1">
      <c r="A799" s="38"/>
      <c r="B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row>
    <row r="800" spans="1:46" ht="15.75" customHeight="1">
      <c r="A800" s="38"/>
      <c r="B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row>
    <row r="801" spans="1:46" ht="15.75" customHeight="1">
      <c r="A801" s="38"/>
      <c r="B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row>
    <row r="802" spans="1:46" ht="15.75" customHeight="1">
      <c r="A802" s="38"/>
      <c r="B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row>
    <row r="803" spans="1:46" ht="15.75" customHeight="1">
      <c r="A803" s="38"/>
      <c r="B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row>
    <row r="804" spans="1:46" ht="15.75" customHeight="1">
      <c r="A804" s="38"/>
      <c r="B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row>
    <row r="805" spans="1:46" ht="15.75" customHeight="1">
      <c r="A805" s="38"/>
      <c r="B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row>
    <row r="806" spans="1:46" ht="15.75" customHeight="1">
      <c r="A806" s="38"/>
      <c r="B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row>
    <row r="807" spans="1:46" ht="15.75" customHeight="1">
      <c r="A807" s="38"/>
      <c r="B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row>
    <row r="808" spans="1:46" ht="15.75" customHeight="1">
      <c r="A808" s="38"/>
      <c r="B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row>
    <row r="809" spans="1:46" ht="15.75" customHeight="1">
      <c r="A809" s="38"/>
      <c r="B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row>
    <row r="810" spans="1:46" ht="15.75" customHeight="1">
      <c r="A810" s="38"/>
      <c r="B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row>
    <row r="811" spans="1:46" ht="15.75" customHeight="1">
      <c r="A811" s="38"/>
      <c r="B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row>
    <row r="812" spans="1:46" ht="15.75" customHeight="1">
      <c r="A812" s="38"/>
      <c r="B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row>
    <row r="813" spans="1:46" ht="15.75" customHeight="1">
      <c r="A813" s="38"/>
      <c r="B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row>
    <row r="814" spans="1:46" ht="15.75" customHeight="1">
      <c r="A814" s="38"/>
      <c r="B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row>
    <row r="815" spans="1:46" ht="15.75" customHeight="1">
      <c r="A815" s="38"/>
      <c r="B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row>
    <row r="816" spans="1:46" ht="15.75" customHeight="1">
      <c r="A816" s="38"/>
      <c r="B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row>
    <row r="817" spans="1:46" ht="15.75" customHeight="1">
      <c r="A817" s="38"/>
      <c r="B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row>
    <row r="818" spans="1:46" ht="15.75" customHeight="1">
      <c r="A818" s="38"/>
      <c r="B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row>
    <row r="819" spans="1:46" ht="15.75" customHeight="1">
      <c r="A819" s="38"/>
      <c r="B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row>
    <row r="820" spans="1:46" ht="15.75" customHeight="1">
      <c r="A820" s="38"/>
      <c r="B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row>
    <row r="821" spans="1:46" ht="15.75" customHeight="1">
      <c r="A821" s="38"/>
      <c r="B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row>
    <row r="822" spans="1:46" ht="15.75" customHeight="1">
      <c r="A822" s="38"/>
      <c r="B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row>
    <row r="823" spans="1:46" ht="15.75" customHeight="1">
      <c r="A823" s="38"/>
      <c r="B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row>
    <row r="824" spans="1:46" ht="15.75" customHeight="1">
      <c r="A824" s="38"/>
      <c r="B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row>
    <row r="825" spans="1:46" ht="15.75" customHeight="1">
      <c r="A825" s="38"/>
      <c r="B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row>
    <row r="826" spans="1:46" ht="15.75" customHeight="1">
      <c r="A826" s="38"/>
      <c r="B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row>
    <row r="827" spans="1:46" ht="15.75" customHeight="1">
      <c r="A827" s="38"/>
      <c r="B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row>
    <row r="828" spans="1:46" ht="15.75" customHeight="1">
      <c r="A828" s="38"/>
      <c r="B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row>
    <row r="829" spans="1:46" ht="15.75" customHeight="1">
      <c r="A829" s="38"/>
      <c r="B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row>
    <row r="830" spans="1:46" ht="15.75" customHeight="1">
      <c r="A830" s="38"/>
      <c r="B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row>
    <row r="831" spans="1:46" ht="15.75" customHeight="1">
      <c r="A831" s="38"/>
      <c r="B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row>
    <row r="832" spans="1:46" ht="15.75" customHeight="1">
      <c r="A832" s="38"/>
      <c r="B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row>
    <row r="833" spans="1:46" ht="15.75" customHeight="1">
      <c r="A833" s="38"/>
      <c r="B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row>
    <row r="834" spans="1:46" ht="15.75" customHeight="1">
      <c r="A834" s="38"/>
      <c r="B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row>
    <row r="835" spans="1:46" ht="15.75" customHeight="1">
      <c r="A835" s="38"/>
      <c r="B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row>
    <row r="836" spans="1:46" ht="15.75" customHeight="1">
      <c r="A836" s="38"/>
      <c r="B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row>
    <row r="837" spans="1:46" ht="15.75" customHeight="1">
      <c r="A837" s="38"/>
      <c r="B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row>
    <row r="838" spans="1:46" ht="15.75" customHeight="1">
      <c r="A838" s="38"/>
      <c r="B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row>
    <row r="839" spans="1:46" ht="15.75" customHeight="1">
      <c r="A839" s="38"/>
      <c r="B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row>
    <row r="840" spans="1:46" ht="15.75" customHeight="1">
      <c r="A840" s="38"/>
      <c r="B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row>
    <row r="841" spans="1:46" ht="15.75" customHeight="1">
      <c r="A841" s="38"/>
      <c r="B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row>
    <row r="842" spans="1:46" ht="15.75" customHeight="1">
      <c r="A842" s="38"/>
      <c r="B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row>
    <row r="843" spans="1:46" ht="15.75" customHeight="1">
      <c r="A843" s="38"/>
      <c r="B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row>
    <row r="844" spans="1:46" ht="15.75" customHeight="1">
      <c r="A844" s="38"/>
      <c r="B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row>
    <row r="845" spans="1:46" ht="15.75" customHeight="1">
      <c r="A845" s="38"/>
      <c r="B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row>
    <row r="846" spans="1:46" ht="15.75" customHeight="1">
      <c r="A846" s="38"/>
      <c r="B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row>
    <row r="847" spans="1:46" ht="15.75" customHeight="1">
      <c r="A847" s="38"/>
      <c r="B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row>
    <row r="848" spans="1:46" ht="15.75" customHeight="1">
      <c r="A848" s="38"/>
      <c r="B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row>
    <row r="849" spans="1:46" ht="15.75" customHeight="1">
      <c r="A849" s="38"/>
      <c r="B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row>
    <row r="850" spans="1:46" ht="15.75" customHeight="1">
      <c r="A850" s="38"/>
      <c r="B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row>
    <row r="851" spans="1:46" ht="15.75" customHeight="1">
      <c r="A851" s="38"/>
      <c r="B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row>
    <row r="852" spans="1:46" ht="15.75" customHeight="1">
      <c r="A852" s="38"/>
      <c r="B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row>
    <row r="853" spans="1:46" ht="15.75" customHeight="1">
      <c r="A853" s="38"/>
      <c r="B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row>
    <row r="854" spans="1:46" ht="15.75" customHeight="1">
      <c r="A854" s="38"/>
      <c r="B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row>
    <row r="855" spans="1:46" ht="15.75" customHeight="1">
      <c r="A855" s="38"/>
      <c r="B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row>
    <row r="856" spans="1:46" ht="15.75" customHeight="1">
      <c r="A856" s="38"/>
      <c r="B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row>
    <row r="857" spans="1:46" ht="15.75" customHeight="1">
      <c r="A857" s="38"/>
      <c r="B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row>
    <row r="858" spans="1:46" ht="15.75" customHeight="1">
      <c r="A858" s="38"/>
      <c r="B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row>
    <row r="859" spans="1:46" ht="15.75" customHeight="1">
      <c r="A859" s="38"/>
      <c r="B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row>
    <row r="860" spans="1:46" ht="15.75" customHeight="1">
      <c r="A860" s="38"/>
      <c r="B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row>
    <row r="861" spans="1:46" ht="15.75" customHeight="1">
      <c r="A861" s="38"/>
      <c r="B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row>
    <row r="862" spans="1:46" ht="15.75" customHeight="1">
      <c r="A862" s="38"/>
      <c r="B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row>
    <row r="863" spans="1:46" ht="15.75" customHeight="1">
      <c r="A863" s="38"/>
      <c r="B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row>
    <row r="864" spans="1:46" ht="15.75" customHeight="1">
      <c r="A864" s="38"/>
      <c r="B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row>
    <row r="865" spans="1:46" ht="15.75" customHeight="1">
      <c r="A865" s="38"/>
      <c r="B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row>
    <row r="866" spans="1:46" ht="15.75" customHeight="1">
      <c r="A866" s="38"/>
      <c r="B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row>
    <row r="867" spans="1:46" ht="15.75" customHeight="1">
      <c r="A867" s="38"/>
      <c r="B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row>
    <row r="868" spans="1:46" ht="15.75" customHeight="1">
      <c r="A868" s="38"/>
      <c r="B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row>
    <row r="869" spans="1:46" ht="15.75" customHeight="1">
      <c r="A869" s="38"/>
      <c r="B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row>
    <row r="870" spans="1:46" ht="15.75" customHeight="1">
      <c r="A870" s="38"/>
      <c r="B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row>
    <row r="871" spans="1:46" ht="15.75" customHeight="1">
      <c r="A871" s="38"/>
      <c r="B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row>
    <row r="872" spans="1:46" ht="15.75" customHeight="1">
      <c r="A872" s="38"/>
      <c r="B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row>
    <row r="873" spans="1:46" ht="15.75" customHeight="1">
      <c r="A873" s="38"/>
      <c r="B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row>
    <row r="874" spans="1:46" ht="15.75" customHeight="1">
      <c r="A874" s="38"/>
      <c r="B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row>
    <row r="875" spans="1:46" ht="15.75" customHeight="1">
      <c r="A875" s="38"/>
      <c r="B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row>
    <row r="876" spans="1:46" ht="15.75" customHeight="1">
      <c r="A876" s="38"/>
      <c r="B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row>
    <row r="877" spans="1:46" ht="15.75" customHeight="1">
      <c r="A877" s="38"/>
      <c r="B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row>
    <row r="878" spans="1:46" ht="15.75" customHeight="1">
      <c r="A878" s="38"/>
      <c r="B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row>
    <row r="879" spans="1:46" ht="15.75" customHeight="1">
      <c r="A879" s="38"/>
      <c r="B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row>
    <row r="880" spans="1:46" ht="15.75" customHeight="1">
      <c r="A880" s="38"/>
      <c r="B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row>
    <row r="881" spans="1:46" ht="15.75" customHeight="1">
      <c r="A881" s="38"/>
      <c r="B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row>
    <row r="882" spans="1:46" ht="15.75" customHeight="1">
      <c r="A882" s="38"/>
      <c r="B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row>
    <row r="883" spans="1:46" ht="15.75" customHeight="1">
      <c r="A883" s="38"/>
      <c r="B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row>
    <row r="884" spans="1:46" ht="15.75" customHeight="1">
      <c r="A884" s="38"/>
      <c r="B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row>
    <row r="885" spans="1:46" ht="15.75" customHeight="1">
      <c r="A885" s="38"/>
      <c r="B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row>
    <row r="886" spans="1:46" ht="15.75" customHeight="1">
      <c r="A886" s="38"/>
      <c r="B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row>
    <row r="887" spans="1:46" ht="15.75" customHeight="1">
      <c r="A887" s="38"/>
      <c r="B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row>
    <row r="888" spans="1:46" ht="15.75" customHeight="1">
      <c r="A888" s="38"/>
      <c r="B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row>
    <row r="889" spans="1:46" ht="15.75" customHeight="1">
      <c r="A889" s="38"/>
      <c r="B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row>
    <row r="890" spans="1:46" ht="15.75" customHeight="1">
      <c r="A890" s="38"/>
      <c r="B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row>
    <row r="891" spans="1:46" ht="15.75" customHeight="1">
      <c r="A891" s="38"/>
      <c r="B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row>
    <row r="892" spans="1:46" ht="15.75" customHeight="1">
      <c r="A892" s="38"/>
      <c r="B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row>
    <row r="893" spans="1:46" ht="15.75" customHeight="1">
      <c r="A893" s="38"/>
      <c r="B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row>
    <row r="894" spans="1:46" ht="15.75" customHeight="1">
      <c r="A894" s="38"/>
      <c r="B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row>
    <row r="895" spans="1:46" ht="15.75" customHeight="1">
      <c r="A895" s="38"/>
      <c r="B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row>
    <row r="896" spans="1:46" ht="15.75" customHeight="1">
      <c r="A896" s="38"/>
      <c r="B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row>
    <row r="897" spans="1:46" ht="15.75" customHeight="1">
      <c r="A897" s="38"/>
      <c r="B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row>
    <row r="898" spans="1:46" ht="15.75" customHeight="1">
      <c r="A898" s="38"/>
      <c r="B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row>
    <row r="899" spans="1:46" ht="15.75" customHeight="1">
      <c r="A899" s="38"/>
      <c r="B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row>
    <row r="900" spans="1:46" ht="15.75" customHeight="1">
      <c r="A900" s="38"/>
      <c r="B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row>
    <row r="901" spans="1:46" ht="15.75" customHeight="1">
      <c r="A901" s="38"/>
      <c r="B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row>
    <row r="902" spans="1:46" ht="15.75" customHeight="1">
      <c r="A902" s="38"/>
      <c r="B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row>
    <row r="903" spans="1:46" ht="15.75" customHeight="1">
      <c r="A903" s="38"/>
      <c r="B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row>
    <row r="904" spans="1:46" ht="15.75" customHeight="1">
      <c r="A904" s="38"/>
      <c r="B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row>
    <row r="905" spans="1:46" ht="15.75" customHeight="1">
      <c r="A905" s="38"/>
      <c r="B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row>
    <row r="906" spans="1:46" ht="15.75" customHeight="1">
      <c r="A906" s="38"/>
      <c r="B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row>
    <row r="907" spans="1:46" ht="15.75" customHeight="1">
      <c r="A907" s="38"/>
      <c r="B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row>
    <row r="908" spans="1:46" ht="15.75" customHeight="1">
      <c r="A908" s="38"/>
      <c r="B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row>
    <row r="909" spans="1:46" ht="15.75" customHeight="1">
      <c r="A909" s="38"/>
      <c r="B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row>
    <row r="910" spans="1:46" ht="15.75" customHeight="1">
      <c r="A910" s="38"/>
      <c r="B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row>
    <row r="911" spans="1:46" ht="15.75" customHeight="1">
      <c r="A911" s="38"/>
      <c r="B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row>
    <row r="912" spans="1:46" ht="15.75" customHeight="1">
      <c r="A912" s="38"/>
      <c r="B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row>
    <row r="913" spans="1:46" ht="15.75" customHeight="1">
      <c r="A913" s="38"/>
      <c r="B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row>
    <row r="914" spans="1:46" ht="15.75" customHeight="1">
      <c r="A914" s="38"/>
      <c r="B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row>
    <row r="915" spans="1:46" ht="15.75" customHeight="1">
      <c r="A915" s="38"/>
      <c r="B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row>
    <row r="916" spans="1:46" ht="15.75" customHeight="1">
      <c r="A916" s="38"/>
      <c r="B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row>
    <row r="917" spans="1:46" ht="15.75" customHeight="1">
      <c r="A917" s="38"/>
      <c r="B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row>
    <row r="918" spans="1:46" ht="15.75" customHeight="1">
      <c r="A918" s="38"/>
      <c r="B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row>
    <row r="919" spans="1:46" ht="15.75" customHeight="1">
      <c r="A919" s="38"/>
      <c r="B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row>
    <row r="920" spans="1:46" ht="15.75" customHeight="1">
      <c r="A920" s="38"/>
      <c r="B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row>
    <row r="921" spans="1:46" ht="15.75" customHeight="1">
      <c r="A921" s="38"/>
      <c r="B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row>
    <row r="922" spans="1:46" ht="15.75" customHeight="1">
      <c r="A922" s="38"/>
      <c r="B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row>
    <row r="923" spans="1:46" ht="15.75" customHeight="1">
      <c r="A923" s="38"/>
      <c r="B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row>
    <row r="924" spans="1:46" ht="15.75" customHeight="1">
      <c r="A924" s="38"/>
      <c r="B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row>
    <row r="925" spans="1:46" ht="15.75" customHeight="1">
      <c r="A925" s="38"/>
      <c r="B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row>
    <row r="926" spans="1:46" ht="15.75" customHeight="1">
      <c r="A926" s="38"/>
      <c r="B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row>
    <row r="927" spans="1:46" ht="15.75" customHeight="1">
      <c r="A927" s="38"/>
      <c r="B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row>
    <row r="928" spans="1:46" ht="15.75" customHeight="1">
      <c r="A928" s="38"/>
      <c r="B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row>
    <row r="929" spans="1:46" ht="15.75" customHeight="1">
      <c r="A929" s="38"/>
      <c r="B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row>
    <row r="930" spans="1:46" ht="15.75" customHeight="1">
      <c r="A930" s="38"/>
      <c r="B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row>
    <row r="931" spans="1:46" ht="15.75" customHeight="1">
      <c r="A931" s="38"/>
      <c r="B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row>
    <row r="932" spans="1:46" ht="15.75" customHeight="1">
      <c r="A932" s="38"/>
      <c r="B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row>
    <row r="933" spans="1:46" ht="15.75" customHeight="1">
      <c r="A933" s="38"/>
      <c r="B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row>
    <row r="934" spans="1:46" ht="15.75" customHeight="1">
      <c r="A934" s="38"/>
      <c r="B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row>
    <row r="935" spans="1:46" ht="15.75" customHeight="1">
      <c r="A935" s="38"/>
      <c r="B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row>
    <row r="936" spans="1:46" ht="15.75" customHeight="1">
      <c r="A936" s="38"/>
      <c r="B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row>
    <row r="937" spans="1:46" ht="15.75" customHeight="1">
      <c r="A937" s="38"/>
      <c r="B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row>
    <row r="938" spans="1:46" ht="15.75" customHeight="1">
      <c r="A938" s="38"/>
      <c r="B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row>
    <row r="939" spans="1:46" ht="15.75" customHeight="1">
      <c r="A939" s="38"/>
      <c r="B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row>
    <row r="940" spans="1:46" ht="15.75" customHeight="1">
      <c r="A940" s="38"/>
      <c r="B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row>
    <row r="941" spans="1:46" ht="15.75" customHeight="1">
      <c r="A941" s="38"/>
      <c r="B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row>
    <row r="942" spans="1:46" ht="15.75" customHeight="1">
      <c r="A942" s="38"/>
      <c r="B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row>
    <row r="943" spans="1:46" ht="15.75" customHeight="1">
      <c r="A943" s="38"/>
      <c r="B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row>
    <row r="944" spans="1:46" ht="15.75" customHeight="1">
      <c r="A944" s="38"/>
      <c r="B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row>
    <row r="945" spans="1:46" ht="15.75" customHeight="1">
      <c r="A945" s="38"/>
      <c r="B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row>
    <row r="946" spans="1:46" ht="15.75" customHeight="1">
      <c r="A946" s="38"/>
      <c r="B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row>
    <row r="947" spans="1:46" ht="15.75" customHeight="1">
      <c r="A947" s="38"/>
      <c r="B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row>
    <row r="948" spans="1:46" ht="15.75" customHeight="1">
      <c r="A948" s="38"/>
      <c r="B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row>
    <row r="949" spans="1:46" ht="15.75" customHeight="1">
      <c r="A949" s="38"/>
      <c r="B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row>
    <row r="950" spans="1:46" ht="15.75" customHeight="1">
      <c r="A950" s="38"/>
      <c r="B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row>
    <row r="951" spans="1:46" ht="15.75" customHeight="1">
      <c r="A951" s="38"/>
      <c r="B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row>
    <row r="952" spans="1:46" ht="15.75" customHeight="1">
      <c r="A952" s="38"/>
      <c r="B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row>
    <row r="953" spans="1:46" ht="15.75" customHeight="1">
      <c r="A953" s="38"/>
      <c r="B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row>
    <row r="954" spans="1:46" ht="15.75" customHeight="1">
      <c r="A954" s="38"/>
      <c r="B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row>
    <row r="955" spans="1:46" ht="15.75" customHeight="1">
      <c r="A955" s="38"/>
      <c r="B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row>
    <row r="956" spans="1:46" ht="15.75" customHeight="1">
      <c r="A956" s="38"/>
      <c r="B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row>
    <row r="957" spans="1:46" ht="15.75" customHeight="1">
      <c r="A957" s="38"/>
      <c r="B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row>
    <row r="958" spans="1:46" ht="15.75" customHeight="1">
      <c r="A958" s="38"/>
      <c r="B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row>
    <row r="959" spans="1:46" ht="15.75" customHeight="1">
      <c r="A959" s="38"/>
      <c r="B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row>
    <row r="960" spans="1:46" ht="15.75" customHeight="1">
      <c r="A960" s="38"/>
      <c r="B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row>
    <row r="961" spans="1:46" ht="15.75" customHeight="1">
      <c r="A961" s="38"/>
      <c r="B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row>
    <row r="962" spans="1:46" ht="15.75" customHeight="1">
      <c r="A962" s="38"/>
      <c r="B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row>
    <row r="963" spans="1:46" ht="15.75" customHeight="1">
      <c r="A963" s="38"/>
      <c r="B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row>
    <row r="964" spans="1:46" ht="15.75" customHeight="1">
      <c r="A964" s="38"/>
      <c r="B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row>
    <row r="965" spans="1:46" ht="15.75" customHeight="1">
      <c r="A965" s="38"/>
      <c r="B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row>
    <row r="966" spans="1:46" ht="15.75" customHeight="1">
      <c r="A966" s="38"/>
      <c r="B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row>
    <row r="967" spans="1:46" ht="15.75" customHeight="1">
      <c r="A967" s="38"/>
      <c r="B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row>
    <row r="968" spans="1:46" ht="15.75" customHeight="1">
      <c r="A968" s="38"/>
      <c r="B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row>
    <row r="969" spans="1:46" ht="15.75" customHeight="1">
      <c r="A969" s="38"/>
      <c r="B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row>
    <row r="970" spans="1:46" ht="15.75" customHeight="1">
      <c r="A970" s="38"/>
      <c r="B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row>
    <row r="971" spans="1:46" ht="15.75" customHeight="1">
      <c r="A971" s="38"/>
      <c r="B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row>
    <row r="972" spans="1:46" ht="15.75" customHeight="1">
      <c r="A972" s="38"/>
      <c r="B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row>
    <row r="973" spans="1:46" ht="15.75" customHeight="1">
      <c r="A973" s="38"/>
      <c r="B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row>
    <row r="974" spans="1:46" ht="15.75" customHeight="1">
      <c r="A974" s="38"/>
      <c r="B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row>
    <row r="975" spans="1:46" ht="15.75" customHeight="1">
      <c r="A975" s="38"/>
      <c r="B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row>
    <row r="976" spans="1:46" ht="15.75" customHeight="1">
      <c r="A976" s="38"/>
      <c r="B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row>
    <row r="977" spans="1:46" ht="15.75" customHeight="1">
      <c r="A977" s="38"/>
      <c r="B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row>
    <row r="978" spans="1:46" ht="15.75" customHeight="1">
      <c r="A978" s="38"/>
      <c r="B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row>
    <row r="979" spans="1:46" ht="15.75" customHeight="1">
      <c r="A979" s="38"/>
      <c r="B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row>
    <row r="980" spans="1:46" ht="15.75" customHeight="1">
      <c r="A980" s="38"/>
      <c r="B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row>
    <row r="981" spans="1:46" ht="15.75" customHeight="1">
      <c r="A981" s="38"/>
      <c r="B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row>
    <row r="982" spans="1:46" ht="15.75" customHeight="1">
      <c r="A982" s="38"/>
      <c r="B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row>
    <row r="983" spans="1:46" ht="15.75" customHeight="1">
      <c r="A983" s="38"/>
      <c r="B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row>
    <row r="984" spans="1:46" ht="15.75" customHeight="1">
      <c r="A984" s="38"/>
      <c r="B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row>
    <row r="985" spans="1:46" ht="15.75" customHeight="1">
      <c r="A985" s="38"/>
      <c r="B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row>
    <row r="986" spans="1:46" ht="15.75" customHeight="1">
      <c r="A986" s="38"/>
      <c r="B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row>
    <row r="987" spans="1:46" ht="15.75" customHeight="1">
      <c r="A987" s="38"/>
      <c r="B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row>
    <row r="988" spans="1:46" ht="15.75" customHeight="1">
      <c r="A988" s="38"/>
      <c r="B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row>
    <row r="989" spans="1:46" ht="15.75" customHeight="1">
      <c r="A989" s="38"/>
      <c r="B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row>
    <row r="990" spans="1:46" ht="15.75" customHeight="1">
      <c r="A990" s="38"/>
      <c r="B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row>
    <row r="991" spans="1:46" ht="15.75" customHeight="1">
      <c r="A991" s="38"/>
      <c r="B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row>
    <row r="992" spans="1:46" ht="15.75" customHeight="1">
      <c r="A992" s="38"/>
      <c r="B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row>
    <row r="993" spans="1:46" ht="15.75" customHeight="1">
      <c r="A993" s="38"/>
      <c r="B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row>
    <row r="994" spans="1:46" ht="15.75" customHeight="1">
      <c r="A994" s="38"/>
      <c r="B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row>
    <row r="995" spans="1:46" ht="15.75" customHeight="1">
      <c r="A995" s="38"/>
      <c r="B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row>
    <row r="996" spans="1:46" ht="15.75" customHeight="1">
      <c r="A996" s="38"/>
      <c r="B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row>
    <row r="997" spans="1:46" ht="15.75" customHeight="1">
      <c r="A997" s="38"/>
      <c r="B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row>
    <row r="998" spans="1:46" ht="15.75" customHeight="1">
      <c r="A998" s="38"/>
      <c r="B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row>
    <row r="999" spans="1:46" ht="15.75" customHeight="1">
      <c r="A999" s="38"/>
      <c r="B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row>
    <row r="1000" spans="1:46" ht="15.75" customHeight="1">
      <c r="A1000" s="38"/>
      <c r="B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row>
    <row r="1001" spans="1:46" ht="15.75" customHeight="1">
      <c r="A1001" s="38"/>
      <c r="B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row>
    <row r="1002" spans="1:46" ht="15.75" customHeight="1">
      <c r="A1002" s="38"/>
      <c r="B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row>
    <row r="1003" spans="1:46" ht="15.75" customHeight="1">
      <c r="A1003" s="38"/>
      <c r="B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row>
    <row r="1004" spans="1:46" ht="15.75" customHeight="1">
      <c r="A1004" s="38"/>
      <c r="B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8"/>
  <sheetViews>
    <sheetView workbookViewId="0"/>
  </sheetViews>
  <sheetFormatPr baseColWidth="10" defaultColWidth="12.6640625" defaultRowHeight="15.75" customHeight="1"/>
  <sheetData>
    <row r="1" spans="1:6" ht="15.75" customHeight="1">
      <c r="A1" s="30" t="s">
        <v>62</v>
      </c>
      <c r="B1" s="27" t="s">
        <v>64</v>
      </c>
      <c r="C1" s="30" t="s">
        <v>84</v>
      </c>
      <c r="D1" s="27" t="s">
        <v>92</v>
      </c>
      <c r="E1" s="27" t="s">
        <v>82</v>
      </c>
      <c r="F1" s="27" t="s">
        <v>74</v>
      </c>
    </row>
    <row r="2" spans="1:6" ht="15.75" customHeight="1">
      <c r="A2" s="56" t="s">
        <v>80</v>
      </c>
      <c r="B2" s="27" t="s">
        <v>72</v>
      </c>
      <c r="C2" s="27" t="s">
        <v>86</v>
      </c>
      <c r="D2" s="30" t="s">
        <v>94</v>
      </c>
      <c r="E2" s="27" t="s">
        <v>90</v>
      </c>
      <c r="F2" s="44" t="s">
        <v>76</v>
      </c>
    </row>
    <row r="3" spans="1:6" ht="15.75" customHeight="1">
      <c r="A3" s="27" t="s">
        <v>285</v>
      </c>
      <c r="B3" s="27" t="s">
        <v>88</v>
      </c>
      <c r="C3" s="27" t="s">
        <v>68</v>
      </c>
      <c r="D3" s="27" t="s">
        <v>60</v>
      </c>
      <c r="E3" s="27" t="s">
        <v>66</v>
      </c>
      <c r="F3" s="30" t="s">
        <v>78</v>
      </c>
    </row>
    <row r="6" spans="1:6" ht="15.75" customHeight="1">
      <c r="A6" s="23" t="s">
        <v>222</v>
      </c>
      <c r="B6" s="23" t="s">
        <v>196</v>
      </c>
      <c r="C6" s="23" t="s">
        <v>205</v>
      </c>
      <c r="D6" s="23" t="s">
        <v>286</v>
      </c>
    </row>
    <row r="7" spans="1:6" ht="15.75" customHeight="1">
      <c r="A7" s="66" t="s">
        <v>82</v>
      </c>
      <c r="B7" s="66" t="s">
        <v>60</v>
      </c>
      <c r="C7" s="66" t="s">
        <v>285</v>
      </c>
      <c r="D7" s="66" t="s">
        <v>64</v>
      </c>
    </row>
    <row r="8" spans="1:6" ht="15.75" customHeight="1">
      <c r="A8" s="67" t="s">
        <v>84</v>
      </c>
      <c r="B8" s="66" t="s">
        <v>74</v>
      </c>
      <c r="C8" s="67" t="s">
        <v>78</v>
      </c>
      <c r="D8" s="66" t="s">
        <v>72</v>
      </c>
    </row>
    <row r="9" spans="1:6" ht="15.75" customHeight="1">
      <c r="A9" s="66" t="s">
        <v>90</v>
      </c>
      <c r="B9" s="67" t="s">
        <v>80</v>
      </c>
      <c r="C9" s="66" t="s">
        <v>68</v>
      </c>
      <c r="D9" s="66" t="s">
        <v>88</v>
      </c>
    </row>
    <row r="10" spans="1:6" ht="15.75" customHeight="1">
      <c r="A10" s="67" t="s">
        <v>62</v>
      </c>
      <c r="B10" s="66" t="s">
        <v>92</v>
      </c>
      <c r="C10" s="66" t="s">
        <v>86</v>
      </c>
      <c r="D10" s="66" t="s">
        <v>66</v>
      </c>
    </row>
    <row r="11" spans="1:6" ht="15.75" customHeight="1">
      <c r="B11" s="67" t="s">
        <v>94</v>
      </c>
      <c r="D11" s="66" t="s">
        <v>76</v>
      </c>
    </row>
    <row r="14" spans="1:6" ht="15.75" customHeight="1">
      <c r="A14" s="23" t="s">
        <v>222</v>
      </c>
      <c r="B14" s="23" t="s">
        <v>196</v>
      </c>
      <c r="C14" s="23" t="s">
        <v>205</v>
      </c>
      <c r="D14" s="23" t="s">
        <v>287</v>
      </c>
      <c r="E14" s="23" t="s">
        <v>288</v>
      </c>
    </row>
    <row r="15" spans="1:6" ht="15.75" customHeight="1">
      <c r="A15" s="66" t="s">
        <v>90</v>
      </c>
      <c r="B15" s="66" t="s">
        <v>92</v>
      </c>
      <c r="C15" s="66" t="s">
        <v>60</v>
      </c>
      <c r="D15" s="66" t="s">
        <v>64</v>
      </c>
      <c r="E15" s="67" t="s">
        <v>78</v>
      </c>
    </row>
    <row r="16" spans="1:6" ht="15.75" customHeight="1">
      <c r="A16" s="67" t="s">
        <v>62</v>
      </c>
      <c r="B16" s="67" t="s">
        <v>94</v>
      </c>
      <c r="C16" s="67" t="s">
        <v>80</v>
      </c>
      <c r="D16" s="66" t="s">
        <v>72</v>
      </c>
      <c r="E16" s="66" t="s">
        <v>68</v>
      </c>
    </row>
    <row r="17" spans="1:5" ht="15.75" customHeight="1">
      <c r="A17" s="67" t="s">
        <v>84</v>
      </c>
      <c r="B17" s="66" t="s">
        <v>74</v>
      </c>
      <c r="C17" s="66" t="s">
        <v>285</v>
      </c>
      <c r="D17" s="66" t="s">
        <v>88</v>
      </c>
      <c r="E17" s="66" t="s">
        <v>82</v>
      </c>
    </row>
    <row r="18" spans="1:5" ht="15.75" customHeight="1">
      <c r="A18" s="66" t="s">
        <v>86</v>
      </c>
      <c r="B18" s="66" t="s">
        <v>76</v>
      </c>
      <c r="D18" s="66"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00"/>
  <sheetViews>
    <sheetView workbookViewId="0"/>
  </sheetViews>
  <sheetFormatPr baseColWidth="10" defaultColWidth="12.6640625" defaultRowHeight="15.75" customHeight="1"/>
  <cols>
    <col min="1" max="1" width="12" customWidth="1"/>
    <col min="3" max="3" width="10.33203125" customWidth="1"/>
    <col min="4" max="4" width="12.1640625" customWidth="1"/>
    <col min="5" max="5" width="75" customWidth="1"/>
  </cols>
  <sheetData>
    <row r="1" spans="1:29" ht="15.75" customHeight="1">
      <c r="A1" s="68" t="s">
        <v>165</v>
      </c>
      <c r="B1" s="68" t="s">
        <v>289</v>
      </c>
      <c r="C1" s="68" t="s">
        <v>290</v>
      </c>
      <c r="D1" s="68" t="s">
        <v>291</v>
      </c>
      <c r="E1" s="68" t="s">
        <v>292</v>
      </c>
      <c r="F1" s="68" t="s">
        <v>293</v>
      </c>
      <c r="G1" s="68" t="s">
        <v>294</v>
      </c>
      <c r="H1" s="69"/>
      <c r="I1" s="69"/>
      <c r="J1" s="69"/>
      <c r="K1" s="69"/>
      <c r="L1" s="69"/>
      <c r="M1" s="69"/>
      <c r="N1" s="69"/>
      <c r="O1" s="69"/>
      <c r="P1" s="69"/>
      <c r="Q1" s="69"/>
      <c r="R1" s="69"/>
      <c r="S1" s="69"/>
      <c r="T1" s="69"/>
      <c r="U1" s="69"/>
      <c r="V1" s="69"/>
      <c r="W1" s="69"/>
      <c r="X1" s="69"/>
      <c r="Y1" s="69"/>
      <c r="Z1" s="69"/>
      <c r="AA1" s="69"/>
      <c r="AB1" s="69"/>
      <c r="AC1" s="69"/>
    </row>
    <row r="2" spans="1:29" ht="15.75" customHeight="1">
      <c r="A2" s="66" t="s">
        <v>68</v>
      </c>
      <c r="B2" s="66" t="s">
        <v>69</v>
      </c>
      <c r="C2" s="66">
        <v>134</v>
      </c>
      <c r="D2" s="66">
        <v>137</v>
      </c>
      <c r="E2" s="66" t="s">
        <v>295</v>
      </c>
      <c r="F2" s="66" t="s">
        <v>222</v>
      </c>
      <c r="G2" s="66" t="s">
        <v>296</v>
      </c>
      <c r="H2" s="69"/>
      <c r="I2" s="69"/>
      <c r="J2" s="69"/>
      <c r="K2" s="69"/>
      <c r="L2" s="69"/>
      <c r="M2" s="69"/>
      <c r="N2" s="69"/>
      <c r="O2" s="69"/>
      <c r="P2" s="69"/>
      <c r="Q2" s="69"/>
      <c r="R2" s="69"/>
      <c r="S2" s="69"/>
      <c r="T2" s="69"/>
      <c r="U2" s="69"/>
      <c r="V2" s="69"/>
      <c r="W2" s="69"/>
      <c r="X2" s="69"/>
      <c r="Y2" s="69"/>
      <c r="Z2" s="69"/>
      <c r="AA2" s="69"/>
      <c r="AB2" s="69"/>
      <c r="AC2" s="69"/>
    </row>
    <row r="3" spans="1:29" ht="15.75" customHeight="1">
      <c r="A3" s="66" t="s">
        <v>82</v>
      </c>
      <c r="B3" s="67" t="s">
        <v>83</v>
      </c>
      <c r="C3" s="66">
        <v>124</v>
      </c>
      <c r="D3" s="66">
        <v>138</v>
      </c>
      <c r="E3" s="66" t="s">
        <v>297</v>
      </c>
      <c r="F3" s="66" t="s">
        <v>222</v>
      </c>
      <c r="G3" s="66"/>
      <c r="H3" s="69"/>
      <c r="I3" s="69"/>
      <c r="J3" s="69"/>
      <c r="K3" s="69"/>
      <c r="L3" s="69"/>
      <c r="M3" s="69"/>
      <c r="N3" s="69"/>
      <c r="O3" s="69"/>
      <c r="P3" s="69"/>
      <c r="Q3" s="69"/>
      <c r="R3" s="69"/>
      <c r="S3" s="69"/>
      <c r="T3" s="69"/>
      <c r="U3" s="69"/>
      <c r="V3" s="69"/>
      <c r="W3" s="69"/>
      <c r="X3" s="69"/>
      <c r="Y3" s="69"/>
      <c r="Z3" s="69"/>
      <c r="AA3" s="69"/>
      <c r="AB3" s="69"/>
      <c r="AC3" s="69"/>
    </row>
    <row r="4" spans="1:29" ht="15.75" customHeight="1">
      <c r="A4" s="67" t="s">
        <v>84</v>
      </c>
      <c r="B4" s="66" t="s">
        <v>85</v>
      </c>
      <c r="C4" s="66">
        <v>124</v>
      </c>
      <c r="D4" s="66">
        <v>124</v>
      </c>
      <c r="E4" s="66" t="s">
        <v>298</v>
      </c>
      <c r="F4" s="66" t="s">
        <v>222</v>
      </c>
      <c r="G4" s="66"/>
      <c r="H4" s="69"/>
      <c r="I4" s="69"/>
      <c r="J4" s="69"/>
      <c r="K4" s="69"/>
      <c r="L4" s="69"/>
      <c r="M4" s="69"/>
      <c r="N4" s="69"/>
      <c r="O4" s="69"/>
      <c r="P4" s="69"/>
      <c r="Q4" s="69"/>
      <c r="R4" s="69"/>
      <c r="S4" s="69"/>
      <c r="T4" s="69"/>
      <c r="U4" s="69"/>
      <c r="V4" s="69"/>
      <c r="W4" s="69"/>
      <c r="X4" s="69"/>
      <c r="Y4" s="69"/>
      <c r="Z4" s="69"/>
      <c r="AA4" s="69"/>
      <c r="AB4" s="69"/>
      <c r="AC4" s="69"/>
    </row>
    <row r="5" spans="1:29" ht="15.75" customHeight="1">
      <c r="A5" s="66" t="s">
        <v>90</v>
      </c>
      <c r="B5" s="70" t="s">
        <v>91</v>
      </c>
      <c r="C5" s="66">
        <v>124</v>
      </c>
      <c r="D5" s="66">
        <v>124</v>
      </c>
      <c r="E5" s="66" t="s">
        <v>299</v>
      </c>
      <c r="F5" s="66" t="s">
        <v>222</v>
      </c>
      <c r="G5" s="66" t="s">
        <v>300</v>
      </c>
      <c r="H5" s="69"/>
      <c r="I5" s="69"/>
      <c r="J5" s="69"/>
      <c r="K5" s="69"/>
      <c r="L5" s="69"/>
      <c r="M5" s="69"/>
      <c r="N5" s="69"/>
      <c r="O5" s="69"/>
      <c r="P5" s="69"/>
      <c r="Q5" s="69"/>
      <c r="R5" s="69"/>
      <c r="S5" s="69"/>
      <c r="T5" s="69"/>
      <c r="U5" s="69"/>
      <c r="V5" s="69"/>
      <c r="W5" s="69"/>
      <c r="X5" s="69"/>
      <c r="Y5" s="69"/>
      <c r="Z5" s="69"/>
      <c r="AA5" s="69"/>
      <c r="AB5" s="69"/>
      <c r="AC5" s="69"/>
    </row>
    <row r="6" spans="1:29" ht="15.75" customHeight="1">
      <c r="A6" s="67" t="s">
        <v>62</v>
      </c>
      <c r="B6" s="67" t="s">
        <v>63</v>
      </c>
      <c r="C6" s="66">
        <v>131</v>
      </c>
      <c r="D6" s="66">
        <v>135</v>
      </c>
      <c r="E6" s="66" t="s">
        <v>301</v>
      </c>
      <c r="F6" s="66" t="s">
        <v>205</v>
      </c>
      <c r="G6" s="66" t="s">
        <v>300</v>
      </c>
      <c r="H6" s="69"/>
      <c r="I6" s="69"/>
      <c r="J6" s="69"/>
      <c r="K6" s="69"/>
      <c r="L6" s="69"/>
      <c r="M6" s="69"/>
      <c r="N6" s="69"/>
      <c r="O6" s="69"/>
      <c r="P6" s="69"/>
      <c r="Q6" s="69"/>
      <c r="R6" s="69"/>
      <c r="S6" s="69"/>
      <c r="T6" s="69"/>
      <c r="U6" s="69"/>
      <c r="V6" s="69"/>
      <c r="W6" s="69"/>
      <c r="X6" s="69"/>
      <c r="Y6" s="69"/>
      <c r="Z6" s="69"/>
      <c r="AA6" s="69"/>
      <c r="AB6" s="69"/>
      <c r="AC6" s="69"/>
    </row>
    <row r="7" spans="1:29" ht="15.75" customHeight="1">
      <c r="A7" s="66" t="s">
        <v>66</v>
      </c>
      <c r="B7" s="71" t="s">
        <v>67</v>
      </c>
      <c r="C7" s="66">
        <v>134</v>
      </c>
      <c r="D7" s="66">
        <v>142</v>
      </c>
      <c r="E7" s="66" t="s">
        <v>302</v>
      </c>
      <c r="F7" s="66" t="s">
        <v>205</v>
      </c>
      <c r="G7" s="66"/>
      <c r="H7" s="69"/>
      <c r="I7" s="69"/>
      <c r="J7" s="69"/>
      <c r="K7" s="69"/>
      <c r="L7" s="69"/>
      <c r="M7" s="69"/>
      <c r="N7" s="69"/>
      <c r="O7" s="69"/>
      <c r="P7" s="69"/>
      <c r="Q7" s="69"/>
      <c r="R7" s="69"/>
      <c r="S7" s="69"/>
      <c r="T7" s="69"/>
      <c r="U7" s="69"/>
      <c r="V7" s="69"/>
      <c r="W7" s="69"/>
      <c r="X7" s="69"/>
      <c r="Y7" s="69"/>
      <c r="Z7" s="69"/>
      <c r="AA7" s="69"/>
      <c r="AB7" s="69"/>
      <c r="AC7" s="69"/>
    </row>
    <row r="8" spans="1:29" ht="15.75" customHeight="1">
      <c r="A8" s="66" t="s">
        <v>72</v>
      </c>
      <c r="B8" s="66" t="s">
        <v>73</v>
      </c>
      <c r="C8" s="66">
        <v>129</v>
      </c>
      <c r="D8" s="66">
        <v>146</v>
      </c>
      <c r="E8" s="66" t="s">
        <v>303</v>
      </c>
      <c r="F8" s="66" t="s">
        <v>205</v>
      </c>
      <c r="G8" s="66"/>
      <c r="H8" s="69"/>
      <c r="I8" s="69"/>
      <c r="J8" s="69"/>
      <c r="K8" s="69"/>
      <c r="L8" s="69"/>
      <c r="M8" s="69"/>
      <c r="N8" s="69"/>
      <c r="O8" s="69"/>
      <c r="P8" s="69"/>
      <c r="Q8" s="69"/>
      <c r="R8" s="69"/>
      <c r="S8" s="69"/>
      <c r="T8" s="69"/>
      <c r="U8" s="69"/>
      <c r="V8" s="69"/>
      <c r="W8" s="69"/>
      <c r="X8" s="69"/>
      <c r="Y8" s="69"/>
      <c r="Z8" s="69"/>
      <c r="AA8" s="69"/>
      <c r="AB8" s="69"/>
      <c r="AC8" s="69"/>
    </row>
    <row r="9" spans="1:29" ht="15.75" customHeight="1">
      <c r="A9" s="66" t="s">
        <v>88</v>
      </c>
      <c r="B9" s="66" t="s">
        <v>89</v>
      </c>
      <c r="C9" s="66">
        <v>132</v>
      </c>
      <c r="D9" s="66">
        <v>137</v>
      </c>
      <c r="E9" s="66" t="s">
        <v>304</v>
      </c>
      <c r="F9" s="66" t="s">
        <v>205</v>
      </c>
      <c r="G9" s="66"/>
      <c r="H9" s="69"/>
      <c r="I9" s="69"/>
      <c r="J9" s="69"/>
      <c r="K9" s="69"/>
      <c r="L9" s="69"/>
      <c r="M9" s="69"/>
      <c r="N9" s="69"/>
      <c r="O9" s="69"/>
      <c r="P9" s="69"/>
      <c r="Q9" s="69"/>
      <c r="R9" s="69"/>
      <c r="S9" s="69"/>
      <c r="T9" s="69"/>
      <c r="U9" s="69"/>
      <c r="V9" s="69"/>
      <c r="W9" s="69"/>
      <c r="X9" s="69"/>
      <c r="Y9" s="69"/>
      <c r="Z9" s="69"/>
      <c r="AA9" s="69"/>
      <c r="AB9" s="69"/>
      <c r="AC9" s="69"/>
    </row>
    <row r="10" spans="1:29" ht="15.75" customHeight="1">
      <c r="A10" s="66" t="s">
        <v>60</v>
      </c>
      <c r="B10" s="66" t="s">
        <v>163</v>
      </c>
      <c r="C10" s="66">
        <v>135</v>
      </c>
      <c r="D10" s="66">
        <v>157</v>
      </c>
      <c r="E10" s="66" t="s">
        <v>305</v>
      </c>
      <c r="F10" s="66" t="s">
        <v>196</v>
      </c>
      <c r="G10" s="66"/>
      <c r="H10" s="69"/>
      <c r="I10" s="69"/>
      <c r="J10" s="69"/>
      <c r="K10" s="69"/>
      <c r="L10" s="69"/>
      <c r="M10" s="69"/>
      <c r="N10" s="69"/>
      <c r="O10" s="69"/>
      <c r="P10" s="69"/>
      <c r="Q10" s="69"/>
      <c r="R10" s="69"/>
      <c r="S10" s="69"/>
      <c r="T10" s="69"/>
      <c r="U10" s="69"/>
      <c r="V10" s="69"/>
      <c r="W10" s="69"/>
      <c r="X10" s="69"/>
      <c r="Y10" s="69"/>
      <c r="Z10" s="69"/>
      <c r="AA10" s="69"/>
      <c r="AB10" s="69"/>
      <c r="AC10" s="69"/>
    </row>
    <row r="11" spans="1:29" ht="15.75" customHeight="1">
      <c r="A11" s="66" t="s">
        <v>74</v>
      </c>
      <c r="B11" s="66" t="s">
        <v>75</v>
      </c>
      <c r="C11" s="66">
        <v>146</v>
      </c>
      <c r="D11" s="66">
        <v>150</v>
      </c>
      <c r="E11" s="66" t="s">
        <v>306</v>
      </c>
      <c r="F11" s="66" t="s">
        <v>196</v>
      </c>
      <c r="G11" s="66"/>
      <c r="H11" s="69"/>
      <c r="I11" s="69"/>
      <c r="J11" s="69"/>
      <c r="K11" s="69"/>
      <c r="L11" s="69"/>
      <c r="M11" s="69"/>
      <c r="N11" s="69"/>
      <c r="O11" s="69"/>
      <c r="P11" s="69"/>
      <c r="Q11" s="69"/>
      <c r="R11" s="69"/>
      <c r="S11" s="69"/>
      <c r="T11" s="69"/>
      <c r="U11" s="69"/>
      <c r="V11" s="69"/>
      <c r="W11" s="69"/>
      <c r="X11" s="69"/>
      <c r="Y11" s="69"/>
      <c r="Z11" s="69"/>
      <c r="AA11" s="69"/>
      <c r="AB11" s="69"/>
      <c r="AC11" s="69"/>
    </row>
    <row r="12" spans="1:29" ht="15.75" customHeight="1">
      <c r="A12" s="67" t="s">
        <v>80</v>
      </c>
      <c r="B12" s="66" t="s">
        <v>81</v>
      </c>
      <c r="C12" s="66">
        <v>140</v>
      </c>
      <c r="D12" s="66">
        <v>145</v>
      </c>
      <c r="E12" s="66" t="s">
        <v>307</v>
      </c>
      <c r="F12" s="66" t="s">
        <v>196</v>
      </c>
      <c r="G12" s="66"/>
      <c r="H12" s="69"/>
      <c r="I12" s="69"/>
      <c r="J12" s="69"/>
      <c r="K12" s="69"/>
      <c r="L12" s="69"/>
      <c r="M12" s="69"/>
      <c r="N12" s="69"/>
      <c r="O12" s="69"/>
      <c r="P12" s="69"/>
      <c r="Q12" s="69"/>
      <c r="R12" s="69"/>
      <c r="S12" s="69"/>
      <c r="T12" s="69"/>
      <c r="U12" s="69"/>
      <c r="V12" s="69"/>
      <c r="W12" s="69"/>
      <c r="X12" s="69"/>
      <c r="Y12" s="69"/>
      <c r="Z12" s="69"/>
      <c r="AA12" s="69"/>
      <c r="AB12" s="69"/>
      <c r="AC12" s="69"/>
    </row>
    <row r="13" spans="1:29" ht="15.75" customHeight="1">
      <c r="A13" s="66" t="s">
        <v>92</v>
      </c>
      <c r="B13" s="66" t="s">
        <v>93</v>
      </c>
      <c r="C13" s="66">
        <v>144</v>
      </c>
      <c r="D13" s="66">
        <v>164</v>
      </c>
      <c r="E13" s="66" t="s">
        <v>308</v>
      </c>
      <c r="F13" s="66" t="s">
        <v>196</v>
      </c>
      <c r="G13" s="66"/>
      <c r="H13" s="69"/>
      <c r="I13" s="69"/>
      <c r="J13" s="69"/>
      <c r="K13" s="69"/>
      <c r="L13" s="69"/>
      <c r="M13" s="69"/>
      <c r="N13" s="69"/>
      <c r="O13" s="69"/>
      <c r="P13" s="69"/>
      <c r="Q13" s="69"/>
      <c r="R13" s="69"/>
      <c r="S13" s="69"/>
      <c r="T13" s="69"/>
      <c r="U13" s="69"/>
      <c r="V13" s="69"/>
      <c r="W13" s="69"/>
      <c r="X13" s="69"/>
      <c r="Y13" s="69"/>
      <c r="Z13" s="69"/>
      <c r="AA13" s="69"/>
      <c r="AB13" s="69"/>
      <c r="AC13" s="69"/>
    </row>
    <row r="14" spans="1:29" ht="15.75" customHeight="1">
      <c r="A14" s="67" t="s">
        <v>94</v>
      </c>
      <c r="B14" s="66" t="s">
        <v>95</v>
      </c>
      <c r="C14" s="66">
        <v>144</v>
      </c>
      <c r="D14" s="66">
        <v>148</v>
      </c>
      <c r="E14" s="66" t="s">
        <v>309</v>
      </c>
      <c r="F14" s="66" t="s">
        <v>196</v>
      </c>
      <c r="G14" s="66"/>
      <c r="H14" s="69"/>
      <c r="I14" s="69"/>
      <c r="J14" s="69"/>
      <c r="K14" s="69"/>
      <c r="L14" s="69"/>
      <c r="M14" s="69"/>
      <c r="N14" s="69"/>
      <c r="O14" s="69"/>
      <c r="P14" s="69"/>
      <c r="Q14" s="69"/>
      <c r="R14" s="69"/>
      <c r="S14" s="69"/>
      <c r="T14" s="69"/>
      <c r="U14" s="69"/>
      <c r="V14" s="69"/>
      <c r="W14" s="69"/>
      <c r="X14" s="69"/>
      <c r="Y14" s="69"/>
      <c r="Z14" s="69"/>
      <c r="AA14" s="69"/>
      <c r="AB14" s="69"/>
      <c r="AC14" s="69"/>
    </row>
    <row r="15" spans="1:29" ht="15.75" customHeight="1">
      <c r="A15" s="66" t="s">
        <v>64</v>
      </c>
      <c r="B15" s="67" t="s">
        <v>65</v>
      </c>
      <c r="C15" s="66">
        <v>131</v>
      </c>
      <c r="D15" s="66">
        <v>138</v>
      </c>
      <c r="E15" s="66" t="s">
        <v>310</v>
      </c>
      <c r="F15" s="66" t="s">
        <v>211</v>
      </c>
      <c r="G15" s="66"/>
      <c r="H15" s="69"/>
      <c r="I15" s="69"/>
      <c r="J15" s="69"/>
      <c r="K15" s="69"/>
      <c r="L15" s="69"/>
      <c r="M15" s="69"/>
      <c r="N15" s="69"/>
      <c r="O15" s="69"/>
      <c r="P15" s="69"/>
      <c r="Q15" s="69"/>
      <c r="R15" s="69"/>
      <c r="S15" s="69"/>
      <c r="T15" s="69"/>
      <c r="U15" s="69"/>
      <c r="V15" s="69"/>
      <c r="W15" s="69"/>
      <c r="X15" s="69"/>
      <c r="Y15" s="69"/>
      <c r="Z15" s="69"/>
      <c r="AA15" s="69"/>
      <c r="AB15" s="69"/>
      <c r="AC15" s="69"/>
    </row>
    <row r="16" spans="1:29" ht="15.75" customHeight="1">
      <c r="A16" s="66" t="s">
        <v>285</v>
      </c>
      <c r="B16" s="72" t="s">
        <v>71</v>
      </c>
      <c r="C16" s="66">
        <v>135</v>
      </c>
      <c r="D16" s="66">
        <v>141</v>
      </c>
      <c r="E16" s="66" t="s">
        <v>311</v>
      </c>
      <c r="F16" s="66" t="s">
        <v>211</v>
      </c>
      <c r="G16" s="66"/>
      <c r="H16" s="69"/>
      <c r="I16" s="69"/>
      <c r="J16" s="69"/>
      <c r="K16" s="69"/>
      <c r="L16" s="69"/>
      <c r="M16" s="69"/>
      <c r="N16" s="69"/>
      <c r="O16" s="69"/>
      <c r="P16" s="69"/>
      <c r="Q16" s="69"/>
      <c r="R16" s="69"/>
      <c r="S16" s="69"/>
      <c r="T16" s="69"/>
      <c r="U16" s="69"/>
      <c r="V16" s="69"/>
      <c r="W16" s="69"/>
      <c r="X16" s="69"/>
      <c r="Y16" s="69"/>
      <c r="Z16" s="69"/>
      <c r="AA16" s="69"/>
      <c r="AB16" s="69"/>
      <c r="AC16" s="69"/>
    </row>
    <row r="17" spans="1:29" ht="15.75" customHeight="1">
      <c r="A17" s="67" t="s">
        <v>78</v>
      </c>
      <c r="B17" s="66" t="s">
        <v>79</v>
      </c>
      <c r="C17" s="66">
        <v>126</v>
      </c>
      <c r="D17" s="66">
        <v>145</v>
      </c>
      <c r="E17" s="66" t="s">
        <v>312</v>
      </c>
      <c r="F17" s="66" t="s">
        <v>211</v>
      </c>
      <c r="G17" s="66" t="s">
        <v>300</v>
      </c>
      <c r="H17" s="69"/>
      <c r="I17" s="69"/>
      <c r="J17" s="69"/>
      <c r="K17" s="69"/>
      <c r="L17" s="69"/>
      <c r="M17" s="69"/>
      <c r="N17" s="69"/>
      <c r="O17" s="69"/>
      <c r="P17" s="69"/>
      <c r="Q17" s="69"/>
      <c r="R17" s="69"/>
      <c r="S17" s="69"/>
      <c r="T17" s="69"/>
      <c r="U17" s="69"/>
      <c r="V17" s="69"/>
      <c r="W17" s="69"/>
      <c r="X17" s="69"/>
      <c r="Y17" s="69"/>
      <c r="Z17" s="69"/>
      <c r="AA17" s="69"/>
      <c r="AB17" s="69"/>
      <c r="AC17" s="69"/>
    </row>
    <row r="18" spans="1:29" ht="15.75" customHeight="1">
      <c r="A18" s="66" t="s">
        <v>86</v>
      </c>
      <c r="B18" s="67" t="s">
        <v>87</v>
      </c>
      <c r="C18" s="66">
        <v>134</v>
      </c>
      <c r="D18" s="66">
        <v>134</v>
      </c>
      <c r="E18" s="66" t="s">
        <v>313</v>
      </c>
      <c r="F18" s="66" t="s">
        <v>211</v>
      </c>
      <c r="G18" s="66" t="s">
        <v>300</v>
      </c>
      <c r="H18" s="69"/>
      <c r="I18" s="69"/>
      <c r="J18" s="69"/>
      <c r="K18" s="69"/>
      <c r="L18" s="69"/>
      <c r="M18" s="69"/>
      <c r="N18" s="69"/>
      <c r="O18" s="69"/>
      <c r="P18" s="69"/>
      <c r="Q18" s="69"/>
      <c r="R18" s="69"/>
      <c r="S18" s="69"/>
      <c r="T18" s="69"/>
      <c r="U18" s="69"/>
      <c r="V18" s="69"/>
      <c r="W18" s="69"/>
      <c r="X18" s="69"/>
      <c r="Y18" s="69"/>
      <c r="Z18" s="69"/>
      <c r="AA18" s="69"/>
      <c r="AB18" s="69"/>
      <c r="AC18" s="69"/>
    </row>
    <row r="19" spans="1:29" ht="15.75" customHeight="1">
      <c r="A19" s="66" t="s">
        <v>76</v>
      </c>
      <c r="B19" s="66" t="s">
        <v>77</v>
      </c>
      <c r="C19" s="66">
        <v>131</v>
      </c>
      <c r="D19" s="66">
        <v>140</v>
      </c>
      <c r="E19" s="66" t="s">
        <v>314</v>
      </c>
      <c r="F19" s="66" t="s">
        <v>211</v>
      </c>
      <c r="G19" s="66" t="s">
        <v>315</v>
      </c>
      <c r="H19" s="69"/>
      <c r="I19" s="69"/>
      <c r="J19" s="69"/>
      <c r="K19" s="69"/>
      <c r="L19" s="69"/>
      <c r="M19" s="69"/>
      <c r="N19" s="69"/>
      <c r="O19" s="69"/>
      <c r="P19" s="69"/>
      <c r="Q19" s="69"/>
      <c r="R19" s="69"/>
      <c r="S19" s="69"/>
      <c r="T19" s="69"/>
      <c r="U19" s="69"/>
      <c r="V19" s="69"/>
      <c r="W19" s="69"/>
      <c r="X19" s="69"/>
      <c r="Y19" s="69"/>
      <c r="Z19" s="69"/>
      <c r="AA19" s="69"/>
      <c r="AB19" s="69"/>
      <c r="AC19" s="69"/>
    </row>
    <row r="20" spans="1:29" ht="15.75" customHeight="1">
      <c r="A20" s="38" t="s">
        <v>316</v>
      </c>
      <c r="B20" s="38" t="s">
        <v>317</v>
      </c>
      <c r="C20" s="73">
        <v>139</v>
      </c>
      <c r="D20" s="66" t="s">
        <v>318</v>
      </c>
      <c r="E20" s="66" t="s">
        <v>319</v>
      </c>
      <c r="F20" s="66" t="s">
        <v>320</v>
      </c>
      <c r="G20" s="66"/>
      <c r="H20" s="69"/>
      <c r="I20" s="69"/>
      <c r="J20" s="69"/>
      <c r="K20" s="69"/>
      <c r="L20" s="69"/>
      <c r="M20" s="69"/>
      <c r="N20" s="69"/>
      <c r="O20" s="69"/>
      <c r="P20" s="69"/>
      <c r="Q20" s="69"/>
      <c r="R20" s="69"/>
      <c r="S20" s="69"/>
      <c r="T20" s="69"/>
      <c r="U20" s="69"/>
      <c r="V20" s="69"/>
      <c r="W20" s="69"/>
      <c r="X20" s="69"/>
      <c r="Y20" s="69"/>
      <c r="Z20" s="69"/>
      <c r="AA20" s="69"/>
      <c r="AB20" s="69"/>
      <c r="AC20" s="69"/>
    </row>
    <row r="21" spans="1:29" ht="15.75" customHeight="1">
      <c r="A21" s="38" t="s">
        <v>321</v>
      </c>
      <c r="B21" s="38" t="s">
        <v>322</v>
      </c>
      <c r="C21" s="73">
        <v>120</v>
      </c>
      <c r="D21" s="66" t="s">
        <v>323</v>
      </c>
      <c r="E21" s="66" t="s">
        <v>324</v>
      </c>
      <c r="F21" s="66" t="s">
        <v>320</v>
      </c>
      <c r="G21" s="66"/>
      <c r="H21" s="69"/>
      <c r="I21" s="69"/>
      <c r="J21" s="69"/>
      <c r="K21" s="69"/>
      <c r="L21" s="69"/>
      <c r="M21" s="69"/>
      <c r="N21" s="69"/>
      <c r="O21" s="69"/>
      <c r="P21" s="69"/>
      <c r="Q21" s="69"/>
      <c r="R21" s="69"/>
      <c r="S21" s="69"/>
      <c r="T21" s="69"/>
      <c r="U21" s="69"/>
      <c r="V21" s="69"/>
      <c r="W21" s="69"/>
      <c r="X21" s="69"/>
      <c r="Y21" s="69"/>
      <c r="Z21" s="69"/>
      <c r="AA21" s="69"/>
      <c r="AB21" s="69"/>
      <c r="AC21" s="69"/>
    </row>
    <row r="22" spans="1:29" ht="15.75" customHeight="1">
      <c r="A22" s="47" t="s">
        <v>325</v>
      </c>
      <c r="B22" s="47" t="s">
        <v>326</v>
      </c>
      <c r="C22" s="66">
        <v>127</v>
      </c>
      <c r="D22" s="66" t="s">
        <v>327</v>
      </c>
      <c r="E22" s="66" t="s">
        <v>328</v>
      </c>
      <c r="F22" s="66" t="s">
        <v>320</v>
      </c>
      <c r="G22" s="66"/>
      <c r="H22" s="69"/>
      <c r="I22" s="69"/>
      <c r="J22" s="69"/>
      <c r="K22" s="69"/>
      <c r="L22" s="69"/>
      <c r="M22" s="69"/>
      <c r="N22" s="69"/>
      <c r="O22" s="69"/>
      <c r="P22" s="69"/>
      <c r="Q22" s="69"/>
      <c r="R22" s="69"/>
      <c r="S22" s="69"/>
      <c r="T22" s="69"/>
      <c r="U22" s="69"/>
      <c r="V22" s="69"/>
      <c r="W22" s="69"/>
      <c r="X22" s="69"/>
      <c r="Y22" s="69"/>
      <c r="Z22" s="69"/>
      <c r="AA22" s="69"/>
      <c r="AB22" s="69"/>
      <c r="AC22" s="69"/>
    </row>
    <row r="23" spans="1:29" ht="15.75" customHeight="1">
      <c r="A23" s="38" t="s">
        <v>329</v>
      </c>
      <c r="B23" s="38" t="s">
        <v>330</v>
      </c>
      <c r="C23" s="66">
        <v>135</v>
      </c>
      <c r="D23" s="66">
        <v>153</v>
      </c>
      <c r="E23" s="66" t="s">
        <v>331</v>
      </c>
      <c r="F23" s="66" t="s">
        <v>320</v>
      </c>
      <c r="G23" s="66"/>
      <c r="H23" s="69"/>
      <c r="I23" s="69"/>
      <c r="J23" s="69"/>
      <c r="K23" s="69"/>
      <c r="L23" s="69"/>
      <c r="M23" s="69"/>
      <c r="N23" s="69"/>
      <c r="O23" s="69"/>
      <c r="P23" s="69"/>
      <c r="Q23" s="69"/>
      <c r="R23" s="69"/>
      <c r="S23" s="69"/>
      <c r="T23" s="69"/>
      <c r="U23" s="69"/>
      <c r="V23" s="69"/>
      <c r="W23" s="69"/>
      <c r="X23" s="69"/>
      <c r="Y23" s="69"/>
      <c r="Z23" s="69"/>
      <c r="AA23" s="69"/>
      <c r="AB23" s="69"/>
      <c r="AC23" s="69"/>
    </row>
    <row r="24" spans="1:29" ht="15.75" customHeight="1">
      <c r="A24" s="38" t="s">
        <v>332</v>
      </c>
      <c r="B24" s="38" t="s">
        <v>333</v>
      </c>
      <c r="C24" s="66">
        <v>127</v>
      </c>
      <c r="D24" s="66" t="s">
        <v>334</v>
      </c>
      <c r="E24" s="66" t="s">
        <v>335</v>
      </c>
      <c r="F24" s="66" t="s">
        <v>320</v>
      </c>
      <c r="G24" s="66"/>
      <c r="H24" s="69"/>
      <c r="I24" s="69"/>
      <c r="J24" s="69"/>
      <c r="K24" s="69"/>
      <c r="L24" s="69"/>
      <c r="M24" s="69"/>
      <c r="N24" s="69"/>
      <c r="O24" s="69"/>
      <c r="P24" s="69"/>
      <c r="Q24" s="69"/>
      <c r="R24" s="69"/>
      <c r="S24" s="69"/>
      <c r="T24" s="69"/>
      <c r="U24" s="69"/>
      <c r="V24" s="69"/>
      <c r="W24" s="69"/>
      <c r="X24" s="69"/>
      <c r="Y24" s="69"/>
      <c r="Z24" s="69"/>
      <c r="AA24" s="69"/>
      <c r="AB24" s="69"/>
      <c r="AC24" s="69"/>
    </row>
    <row r="25" spans="1:29" ht="15.75" customHeight="1">
      <c r="A25" s="38" t="s">
        <v>336</v>
      </c>
      <c r="B25" s="38" t="s">
        <v>337</v>
      </c>
      <c r="C25" s="66">
        <v>143</v>
      </c>
      <c r="D25" s="66">
        <v>143</v>
      </c>
      <c r="E25" s="66" t="s">
        <v>338</v>
      </c>
      <c r="F25" s="66" t="s">
        <v>320</v>
      </c>
      <c r="G25" s="66"/>
      <c r="H25" s="69"/>
      <c r="I25" s="69"/>
      <c r="J25" s="69"/>
      <c r="K25" s="69"/>
      <c r="L25" s="69"/>
      <c r="M25" s="69"/>
      <c r="N25" s="69"/>
      <c r="O25" s="69"/>
      <c r="P25" s="69"/>
      <c r="Q25" s="69"/>
      <c r="R25" s="69"/>
      <c r="S25" s="69"/>
      <c r="T25" s="69"/>
      <c r="U25" s="69"/>
      <c r="V25" s="69"/>
      <c r="W25" s="69"/>
      <c r="X25" s="69"/>
      <c r="Y25" s="69"/>
      <c r="Z25" s="69"/>
      <c r="AA25" s="69"/>
      <c r="AB25" s="69"/>
      <c r="AC25" s="69"/>
    </row>
    <row r="26" spans="1:29" ht="15.75" customHeight="1">
      <c r="A26" s="27"/>
      <c r="B26" s="27"/>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spans="1:29" ht="15.75" customHeight="1">
      <c r="A27" s="27"/>
      <c r="B27" s="27"/>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spans="1:29" ht="15.75" customHeight="1">
      <c r="A28" s="27"/>
      <c r="B28" s="27"/>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spans="1:29" ht="15.75" customHeight="1">
      <c r="A29" s="27"/>
      <c r="B29" s="27"/>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spans="1:29" ht="15.75" customHeight="1">
      <c r="A30" s="27"/>
      <c r="B30" s="27"/>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spans="1:29" ht="15.75" customHeight="1">
      <c r="A31" s="27"/>
      <c r="B31" s="27"/>
      <c r="C31" s="69"/>
      <c r="D31" s="69"/>
      <c r="E31" s="69" t="s">
        <v>339</v>
      </c>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spans="1:29" ht="15.75" customHeight="1">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spans="1:29" ht="15.75" customHeight="1">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spans="1:29" ht="15.75" customHeight="1">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spans="1:29" ht="15.75" customHeight="1">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spans="1:29" ht="15.75" customHeight="1">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spans="1:29" ht="15.75" customHeight="1">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spans="1:29" ht="15.75" customHeight="1">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spans="1:29" ht="15.75" customHeight="1">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spans="1:29"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spans="1:29"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spans="1:29"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spans="1:29"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spans="1:29"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spans="1:29"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spans="1:29" ht="13">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spans="1:29" ht="13">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spans="1:29" ht="13">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spans="1:29" ht="13">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spans="1:29" ht="13">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spans="1:29" ht="13">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spans="1:29" ht="13">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spans="1:29" ht="1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spans="1:29" ht="13">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spans="1:29" ht="13">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spans="1:29" ht="13">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spans="1:29" ht="13">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spans="1:29" ht="13">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spans="1:29" ht="13">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spans="1:29" ht="13">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spans="1:29" ht="13">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spans="1:29" ht="13">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spans="1:29" ht="1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spans="1:29" ht="13">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spans="1:29" ht="13">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spans="1:29" ht="13">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spans="1:29" ht="13">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spans="1:29" ht="13">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spans="1:29" ht="13">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spans="1:29" ht="13">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spans="1:29" ht="13">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spans="1:29" ht="13">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spans="1:29" ht="1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spans="1:29" ht="13">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spans="1:29" ht="13">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spans="1:29" ht="13">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spans="1:29" ht="13">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spans="1:29" ht="13">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spans="1:29" ht="13">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spans="1:29" ht="13">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spans="1:29" ht="13">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spans="1:29" ht="13">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spans="1:29" ht="1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spans="1:29" ht="13">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spans="1:29" ht="13">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spans="1:29" ht="13">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spans="1:29" ht="13">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spans="1:29" ht="13">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spans="1:29" ht="13">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spans="1:29" ht="13">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spans="1:29" ht="13">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spans="1:29" ht="13">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spans="1:29" ht="1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spans="1:29" ht="13">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spans="1:29" ht="13">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spans="1:29" ht="13">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spans="1:29" ht="13">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spans="1:29" ht="13">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spans="1:29" ht="13">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spans="1:29" ht="13">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spans="1:29" ht="13">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spans="1:29" ht="13">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spans="1:29" ht="1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spans="1:29" ht="13">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spans="1:29" ht="13">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spans="1:29" ht="13">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spans="1:29" ht="13">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spans="1:29" ht="13">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spans="1:29" ht="13">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spans="1:29" ht="13">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spans="1:29" ht="13">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spans="1:29" ht="13">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spans="1:29" ht="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spans="1:29" ht="13">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spans="1:29" ht="1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spans="1:29" ht="13">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spans="1:29" ht="13">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spans="1:29" ht="13">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spans="1:29" ht="13">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spans="1:29" ht="13">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spans="1:29" ht="13">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spans="1:29" ht="13">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spans="1:29" ht="1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spans="1:29" ht="13">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spans="1:29" ht="13">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spans="1:29" ht="13">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spans="1:29" ht="13">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spans="1:29" ht="13">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spans="1:29" ht="13">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spans="1:29" ht="13">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spans="1:29" ht="13">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spans="1:29" ht="13">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spans="1:29" ht="1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spans="1:29" ht="13">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spans="1:29" ht="13">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spans="1:29" ht="13">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spans="1:29" ht="13">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spans="1:29" ht="13">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spans="1:29" ht="13">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spans="1:29" ht="13">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spans="1:29" ht="13">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spans="1:29" ht="13">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spans="1:29" ht="1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spans="1:29" ht="13">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spans="1:29" ht="13">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spans="1:29" ht="13">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spans="1:29" ht="13">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spans="1:29" ht="13">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spans="1:29" ht="13">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spans="1:29" ht="13">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spans="1:29" ht="13">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spans="1:29" ht="13">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spans="1:29" ht="1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spans="1:29" ht="13">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spans="1:29" ht="13">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spans="1:29" ht="13">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spans="1:29" ht="13">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spans="1:29" ht="13">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spans="1:29" ht="13">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spans="1:29" ht="13">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spans="1:29" ht="13">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spans="1:29" ht="13">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spans="1:29" ht="1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spans="1:29" ht="13">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spans="1:29" ht="13">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spans="1:29" ht="13">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spans="1:29" ht="13">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spans="1:29" ht="13">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spans="1:29" ht="13">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spans="1:29" ht="13">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spans="1:29" ht="13">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spans="1:29" ht="13">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spans="1:29" ht="1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spans="1:29" ht="13">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spans="1:29" ht="13">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spans="1:29" ht="13">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spans="1:29" ht="13">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spans="1:29" ht="13">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spans="1:29" ht="13">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spans="1:29" ht="13">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spans="1:29" ht="13">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spans="1:29" ht="13">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spans="1:29" ht="1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spans="1:29" ht="13">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spans="1:29" ht="13">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spans="1:29" ht="13">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spans="1:29" ht="13">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spans="1:29" ht="13">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spans="1:29" ht="13">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spans="1:29" ht="13">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spans="1:29" ht="13">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spans="1:29" ht="13">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spans="1:29" ht="1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spans="1:29" ht="13">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spans="1:29" ht="13">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spans="1:29" ht="13">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spans="1:29" ht="13">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spans="1:29" ht="13">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spans="1:29" ht="13">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spans="1:29" ht="13">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spans="1:29" ht="13">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spans="1:29" ht="13">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spans="1:29" ht="1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spans="1:29" ht="13">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spans="1:29" ht="13">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spans="1:29" ht="13">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spans="1:29" ht="13">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spans="1:29" ht="13">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spans="1:29" ht="13">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spans="1:29" ht="13">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spans="1:29" ht="13">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spans="1:29" ht="13">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spans="1:29" ht="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spans="1:29" ht="13">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spans="1:29" ht="13">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spans="1:29" ht="13">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spans="1:29" ht="13">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spans="1:29" ht="13">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spans="1:29" ht="13">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spans="1:29" ht="13">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spans="1:29" ht="13">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spans="1:29" ht="13">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spans="1:29" ht="1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spans="1:29" ht="13">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spans="1:29" ht="13">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spans="1:29" ht="13">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spans="1:29" ht="13">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spans="1:29" ht="13">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spans="1:29" ht="13">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spans="1:29" ht="13">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spans="1:29" ht="13">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spans="1:29" ht="13">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spans="1:29" ht="1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spans="1:29" ht="13">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spans="1:29" ht="13">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spans="1:29" ht="13">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spans="1:29" ht="13">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spans="1:29" ht="13">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spans="1:29" ht="13">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spans="1:29" ht="13">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spans="1:29" ht="13">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spans="1:29" ht="13">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spans="1:29" ht="1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spans="1:29" ht="13">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spans="1:29" ht="13">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spans="1:29" ht="13">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spans="1:29" ht="13">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spans="1:29" ht="13">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spans="1:29" ht="13">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spans="1:29" ht="13">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spans="1:29" ht="13">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spans="1:29" ht="13">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spans="1:29" ht="1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spans="1:29" ht="13">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spans="1:29" ht="13">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spans="1:29" ht="13">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spans="1:29" ht="13">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spans="1:29" ht="13">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spans="1:29" ht="13">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spans="1:29" ht="13">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spans="1:29" ht="13">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spans="1:29" ht="13">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spans="1:29" ht="1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spans="1:29" ht="13">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spans="1:29" ht="13">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spans="1:29" ht="13">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spans="1:29" ht="13">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spans="1:29" ht="13">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spans="1:29" ht="13">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spans="1:29" ht="13">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spans="1:29" ht="13">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spans="1:29" ht="13">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spans="1:29" ht="1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spans="1:29" ht="13">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spans="1:29" ht="13">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spans="1:29" ht="13">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spans="1:29" ht="13">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spans="1:29" ht="13">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spans="1:29" ht="13">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spans="1:29" ht="13">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spans="1:29" ht="13">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spans="1:29" ht="13">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spans="1:29" ht="1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spans="1:29" ht="13">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spans="1:29" ht="13">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spans="1:29" ht="13">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spans="1:29" ht="13">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spans="1:29" ht="13">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spans="1:29" ht="13">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spans="1:29" ht="13">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spans="1:29" ht="13">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spans="1:29" ht="13">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spans="1:29" ht="1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spans="1:29" ht="13">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spans="1:29" ht="13">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spans="1:29" ht="13">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spans="1:29" ht="13">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spans="1:29" ht="13">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spans="1:29" ht="13">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spans="1:29" ht="13">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spans="1:29" ht="13">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spans="1:29" ht="13">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spans="1:29" ht="1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spans="1:29" ht="13">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spans="1:29" ht="13">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spans="1:29" ht="13">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spans="1:29" ht="13">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spans="1:29" ht="13">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spans="1:29" ht="13">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spans="1:29" ht="13">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spans="1:29" ht="13">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spans="1:29" ht="13">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spans="1:29" ht="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spans="1:29" ht="13">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spans="1:29" ht="13">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spans="1:29" ht="13">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spans="1:29" ht="13">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spans="1:29" ht="13">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spans="1:29" ht="13">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spans="1:29" ht="13">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spans="1:29" ht="13">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spans="1:29" ht="13">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spans="1:29" ht="1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spans="1:29" ht="13">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spans="1:29" ht="13">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spans="1:29" ht="13">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spans="1:29" ht="13">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spans="1:29" ht="13">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spans="1:29" ht="13">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spans="1:29" ht="13">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spans="1:29" ht="13">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spans="1:29" ht="13">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spans="1:29" ht="1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spans="1:29" ht="13">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spans="1:29" ht="13">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spans="1:29" ht="13">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spans="1:29" ht="13">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spans="1:29" ht="13">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spans="1:29" ht="13">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spans="1:29" ht="13">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spans="1:29" ht="13">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spans="1:29" ht="13">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spans="1:29" ht="1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spans="1:29" ht="13">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spans="1:29" ht="13">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spans="1:29" ht="13">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spans="1:29" ht="13">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spans="1:29" ht="13">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spans="1:29" ht="13">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spans="1:29" ht="13">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spans="1:29" ht="13">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spans="1:29" ht="13">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spans="1:29" ht="1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spans="1:29" ht="13">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spans="1:29" ht="13">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spans="1:29" ht="13">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spans="1:29" ht="13">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spans="1:29" ht="13">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spans="1:29" ht="13">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spans="1:29" ht="13">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spans="1:29" ht="13">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spans="1:29" ht="13">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spans="1:29" ht="1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spans="1:29" ht="13">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spans="1:29" ht="13">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spans="1:29" ht="13">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spans="1:29" ht="13">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spans="1:29" ht="13">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spans="1:29" ht="13">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spans="1:29" ht="13">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spans="1:29" ht="13">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spans="1:29" ht="13">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spans="1:29" ht="1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spans="1:29" ht="13">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spans="1:29" ht="13">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spans="1:29" ht="13">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spans="1:29" ht="13">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spans="1:29" ht="13">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spans="1:29" ht="13">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spans="1:29" ht="13">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spans="1:29" ht="13">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spans="1:29" ht="13">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spans="1:29" ht="1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spans="1:29" ht="13">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spans="1:29" ht="13">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spans="1:29" ht="13">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spans="1:29" ht="13">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spans="1:29" ht="13">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spans="1:29" ht="13">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spans="1:29" ht="13">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spans="1:29" ht="13">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spans="1:29" ht="13">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spans="1:29" ht="1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spans="1:29" ht="13">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spans="1:29" ht="13">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spans="1:29" ht="13">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spans="1:29" ht="13">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spans="1:29" ht="13">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spans="1:29" ht="13">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spans="1:29" ht="13">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spans="1:29" ht="13">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spans="1:29" ht="13">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spans="1:29" ht="1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spans="1:29" ht="13">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spans="1:29" ht="13">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spans="1:29" ht="13">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spans="1:29" ht="13">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spans="1:29" ht="13">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spans="1:29" ht="13">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spans="1:29" ht="13">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spans="1:29" ht="13">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spans="1:29" ht="13">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spans="1:29" ht="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spans="1:29" ht="13">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spans="1:29" ht="13">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spans="1:29" ht="13">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spans="1:29" ht="13">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spans="1:29" ht="13">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spans="1:29" ht="13">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spans="1:29" ht="13">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spans="1:29" ht="13">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spans="1:29" ht="13">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spans="1:29" ht="1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spans="1:29" ht="13">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spans="1:29" ht="13">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spans="1:29" ht="13">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spans="1:29" ht="13">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spans="1:29" ht="13">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spans="1:29" ht="13">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spans="1:29" ht="13">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spans="1:29" ht="13">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spans="1:29" ht="13">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spans="1:29" ht="1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spans="1:29" ht="13">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spans="1:29" ht="13">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spans="1:29" ht="13">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spans="1:29" ht="13">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spans="1:29" ht="13">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spans="1:29" ht="13">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spans="1:29" ht="13">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spans="1:29" ht="13">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spans="1:29" ht="13">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spans="1:29" ht="1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spans="1:29" ht="13">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spans="1:29" ht="13">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spans="1:29" ht="13">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spans="1:29" ht="13">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spans="1:29" ht="13">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spans="1:29" ht="13">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spans="1:29" ht="13">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spans="1:29" ht="13">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spans="1:29" ht="13">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spans="1:29" ht="1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spans="1:29" ht="13">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spans="1:29" ht="13">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spans="1:29" ht="13">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spans="1:29" ht="13">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spans="1:29" ht="13">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spans="1:29" ht="13">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spans="1:29" ht="13">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spans="1:29" ht="13">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spans="1:29" ht="13">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spans="1:29" ht="1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spans="1:29" ht="13">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spans="1:29" ht="13">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spans="1:29" ht="13">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spans="1:29" ht="13">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spans="1:29" ht="13">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spans="1:29" ht="13">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spans="1:29" ht="13">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spans="1:29" ht="13">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spans="1:29" ht="13">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spans="1:29" ht="1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spans="1:29" ht="13">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spans="1:29" ht="13">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spans="1:29" ht="13">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spans="1:29" ht="13">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spans="1:29" ht="13">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spans="1:29" ht="13">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spans="1:29" ht="13">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spans="1:29" ht="13">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spans="1:29" ht="13">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spans="1:29" ht="1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spans="1:29" ht="13">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spans="1:29" ht="13">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spans="1:29" ht="13">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spans="1:29" ht="13">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spans="1:29" ht="13">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spans="1:29" ht="13">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spans="1:29" ht="13">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spans="1:29" ht="13">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spans="1:29" ht="13">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spans="1:29" ht="1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spans="1:29" ht="13">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spans="1:29" ht="13">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spans="1:29" ht="13">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spans="1:29" ht="13">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spans="1:29" ht="13">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spans="1:29" ht="13">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spans="1:29" ht="13">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spans="1:29" ht="13">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spans="1:29" ht="13">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spans="1:29" ht="1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spans="1:29" ht="13">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spans="1:29" ht="13">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spans="1:29" ht="13">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spans="1:29" ht="13">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spans="1:29" ht="13">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spans="1:29" ht="13">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spans="1:29" ht="13">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spans="1:29" ht="13">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spans="1:29" ht="13">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spans="1:29" ht="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spans="1:29" ht="13">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spans="1:29" ht="13">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spans="1:29" ht="13">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spans="1:29" ht="13">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spans="1:29" ht="13">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spans="1:29" ht="13">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spans="1:29" ht="13">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spans="1:29" ht="13">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spans="1:29" ht="13">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spans="1:29" ht="1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spans="1:29" ht="13">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spans="1:29" ht="13">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spans="1:29" ht="13">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spans="1:29" ht="13">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spans="1:29" ht="13">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spans="1:29" ht="13">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spans="1:29" ht="13">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spans="1:29" ht="13">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spans="1:29" ht="13">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spans="1:29" ht="1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spans="1:29" ht="13">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spans="1:29" ht="13">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spans="1:29" ht="13">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spans="1:29" ht="13">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spans="1:29" ht="13">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spans="1:29" ht="13">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spans="1:29" ht="13">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spans="1:29" ht="13">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spans="1:29" ht="13">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spans="1:29" ht="1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spans="1:29" ht="13">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spans="1:29" ht="13">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spans="1:29" ht="13">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spans="1:29" ht="13">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spans="1:29" ht="13">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spans="1:29" ht="13">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spans="1:29" ht="13">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spans="1:29" ht="13">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spans="1:29" ht="13">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spans="1:29" ht="1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spans="1:29" ht="13">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spans="1:29" ht="13">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spans="1:29" ht="13">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spans="1:29" ht="13">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spans="1:29" ht="13">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spans="1:29" ht="13">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spans="1:29" ht="13">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spans="1:29" ht="13">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spans="1:29" ht="13">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spans="1:29" ht="1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spans="1:29" ht="13">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spans="1:29" ht="13">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spans="1:29" ht="13">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spans="1:29" ht="13">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spans="1:29" ht="13">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spans="1:29" ht="13">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spans="1:29" ht="13">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spans="1:29" ht="13">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spans="1:29" ht="13">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spans="1:29" ht="1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spans="1:29" ht="13">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spans="1:29" ht="13">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spans="1:29" ht="13">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spans="1:29" ht="13">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spans="1:29" ht="13">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spans="1:29" ht="13">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spans="1:29" ht="13">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spans="1:29" ht="13">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spans="1:29" ht="13">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spans="1:29" ht="1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spans="1:29" ht="13">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spans="1:29" ht="13">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spans="1:29" ht="13">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spans="1:29" ht="13">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spans="1:29" ht="13">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spans="1:29" ht="13">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spans="1:29" ht="13">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spans="1:29" ht="13">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spans="1:29" ht="13">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spans="1:29" ht="1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spans="1:29" ht="13">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spans="1:29" ht="13">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spans="1:29" ht="13">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spans="1:29" ht="13">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spans="1:29" ht="13">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spans="1:29" ht="13">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spans="1:29" ht="13">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spans="1:29" ht="13">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spans="1:29" ht="13">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spans="1:29" ht="1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spans="1:29" ht="13">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spans="1:29" ht="13">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spans="1:29" ht="13">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spans="1:29" ht="13">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spans="1:29" ht="13">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spans="1:29" ht="13">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spans="1:29" ht="13">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spans="1:29" ht="13">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spans="1:29" ht="13">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spans="1:29" ht="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spans="1:29" ht="13">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spans="1:29" ht="13">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spans="1:29" ht="13">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spans="1:29" ht="13">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spans="1:29" ht="13">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spans="1:29" ht="13">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spans="1:29" ht="13">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spans="1:29" ht="13">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spans="1:29" ht="13">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spans="1:29" ht="1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spans="1:29" ht="13">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spans="1:29" ht="13">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spans="1:29" ht="13">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spans="1:29" ht="13">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spans="1:29" ht="13">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spans="1:29" ht="13">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spans="1:29" ht="13">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spans="1:29" ht="13">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spans="1:29" ht="13">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spans="1:29" ht="1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spans="1:29" ht="13">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spans="1:29" ht="13">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spans="1:29" ht="13">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spans="1:29" ht="13">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spans="1:29" ht="13">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spans="1:29" ht="13">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spans="1:29" ht="13">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spans="1:29" ht="13">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spans="1:29" ht="13">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spans="1:29" ht="1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spans="1:29" ht="13">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spans="1:29" ht="13">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spans="1:29" ht="13">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spans="1:29" ht="13">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spans="1:29" ht="13">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spans="1:29" ht="13">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spans="1:29" ht="13">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spans="1:29" ht="13">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spans="1:29" ht="13">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spans="1:29" ht="1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spans="1:29" ht="13">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spans="1:29" ht="13">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spans="1:29" ht="13">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spans="1:29" ht="13">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spans="1:29" ht="13">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spans="1:29" ht="13">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spans="1:29" ht="13">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spans="1:29" ht="13">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spans="1:29" ht="13">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spans="1:29" ht="1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spans="1:29" ht="13">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spans="1:29" ht="13">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spans="1:29" ht="13">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spans="1:29" ht="13">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spans="1:29" ht="13">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spans="1:29" ht="13">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spans="1:29" ht="13">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spans="1:29" ht="13">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spans="1:29" ht="13">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spans="1:29" ht="1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spans="1:29" ht="13">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spans="1:29" ht="13">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spans="1:29" ht="13">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spans="1:29" ht="13">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spans="1:29" ht="13">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spans="1:29" ht="13">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spans="1:29" ht="13">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spans="1:29" ht="13">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spans="1:29" ht="13">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spans="1:29" ht="1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spans="1:29" ht="13">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spans="1:29" ht="13">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spans="1:29" ht="13">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spans="1:29" ht="13">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spans="1:29" ht="13">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spans="1:29" ht="13">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spans="1:29" ht="13">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spans="1:29" ht="13">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spans="1:29" ht="13">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spans="1:29" ht="1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spans="1:29" ht="13">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spans="1:29" ht="13">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spans="1:29" ht="13">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spans="1:29" ht="13">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spans="1:29" ht="13">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spans="1:29" ht="13">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spans="1:29" ht="13">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spans="1:29" ht="13">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spans="1:29" ht="13">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spans="1:29" ht="1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spans="1:29" ht="13">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spans="1:29" ht="13">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spans="1:29" ht="13">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spans="1:29" ht="13">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spans="1:29" ht="13">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spans="1:29" ht="13">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spans="1:29" ht="13">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spans="1:29" ht="13">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spans="1:29" ht="13">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spans="1:29" ht="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spans="1:29" ht="13">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spans="1:29" ht="13">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spans="1:29" ht="13">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spans="1:29" ht="13">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spans="1:29" ht="13">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spans="1:29" ht="13">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spans="1:29" ht="13">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spans="1:29" ht="13">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spans="1:29" ht="13">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spans="1:29" ht="1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spans="1:29" ht="13">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spans="1:29" ht="13">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spans="1:29" ht="13">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spans="1:29" ht="13">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spans="1:29" ht="13">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spans="1:29" ht="13">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spans="1:29" ht="13">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spans="1:29" ht="13">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spans="1:29" ht="13">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spans="1:29" ht="1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spans="1:29" ht="13">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spans="1:29" ht="13">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spans="1:29" ht="13">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spans="1:29" ht="13">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spans="1:29" ht="13">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spans="1:29" ht="13">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spans="1:29" ht="13">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spans="1:29" ht="13">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spans="1:29" ht="13">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spans="1:29" ht="1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spans="1:29" ht="13">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spans="1:29" ht="13">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spans="1:29" ht="13">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spans="1:29" ht="13">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spans="1:29" ht="13">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spans="1:29" ht="13">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spans="1:29" ht="13">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spans="1:29" ht="13">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spans="1:29" ht="13">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spans="1:29" ht="1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spans="1:29" ht="13">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spans="1:29" ht="13">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spans="1:29" ht="13">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spans="1:29" ht="13">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spans="1:29" ht="13">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spans="1:29" ht="13">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spans="1:29" ht="13">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spans="1:29" ht="13">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spans="1:29" ht="13">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spans="1:29" ht="1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spans="1:29" ht="13">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spans="1:29" ht="13">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spans="1:29" ht="13">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spans="1:29" ht="13">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spans="1:29" ht="13">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spans="1:29" ht="13">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spans="1:29" ht="13">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spans="1:29" ht="13">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spans="1:29" ht="13">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spans="1:29" ht="1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spans="1:29" ht="13">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spans="1:29" ht="13">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spans="1:29" ht="13">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spans="1:29" ht="13">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spans="1:29" ht="13">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spans="1:29" ht="13">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spans="1:29" ht="13">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spans="1:29" ht="13">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spans="1:29" ht="13">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spans="1:29" ht="1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spans="1:29" ht="13">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spans="1:29" ht="13">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spans="1:29" ht="13">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spans="1:29" ht="13">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spans="1:29" ht="13">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spans="1:29" ht="13">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spans="1:29" ht="13">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spans="1:29" ht="13">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spans="1:29" ht="13">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spans="1:29" ht="1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spans="1:29" ht="13">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spans="1:29" ht="13">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spans="1:29" ht="13">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spans="1:29" ht="13">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spans="1:29" ht="13">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spans="1:29" ht="13">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spans="1:29" ht="13">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spans="1:29" ht="13">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spans="1:29" ht="13">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spans="1:29" ht="1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spans="1:29" ht="13">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spans="1:29" ht="13">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spans="1:29" ht="13">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spans="1:29" ht="13">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spans="1:29" ht="13">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spans="1:29" ht="13">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spans="1:29" ht="13">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spans="1:29" ht="13">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spans="1:29" ht="13">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spans="1:29" ht="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spans="1:29" ht="13">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spans="1:29" ht="13">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spans="1:29" ht="13">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spans="1:29" ht="13">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spans="1:29" ht="13">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spans="1:29" ht="13">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spans="1:29" ht="13">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spans="1:29" ht="13">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spans="1:29" ht="13">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spans="1:29" ht="1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spans="1:29" ht="13">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spans="1:29" ht="13">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spans="1:29" ht="13">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spans="1:29" ht="13">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spans="1:29" ht="13">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spans="1:29" ht="13">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spans="1:29" ht="13">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spans="1:29" ht="13">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spans="1:29" ht="13">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spans="1:29" ht="1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spans="1:29" ht="13">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spans="1:29" ht="13">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spans="1:29" ht="13">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spans="1:29" ht="13">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spans="1:29" ht="13">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spans="1:29" ht="13">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spans="1:29" ht="13">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spans="1:29" ht="13">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spans="1:29" ht="13">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spans="1:29" ht="1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spans="1:29" ht="13">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spans="1:29" ht="13">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spans="1:29" ht="13">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spans="1:29" ht="13">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spans="1:29" ht="13">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spans="1:29" ht="13">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spans="1:29" ht="13">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spans="1:29" ht="13">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spans="1:29" ht="13">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spans="1:29" ht="1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spans="1:29" ht="13">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spans="1:29" ht="13">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spans="1:29" ht="13">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spans="1:29" ht="13">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spans="1:29" ht="13">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spans="1:29" ht="13">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spans="1:29" ht="13">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spans="1:29" ht="13">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spans="1:29" ht="13">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spans="1:29" ht="1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spans="1:29" ht="13">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spans="1:29" ht="13">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spans="1:29" ht="13">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spans="1:29" ht="13">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spans="1:29" ht="13">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spans="1:29" ht="13">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spans="1:29" ht="13">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spans="1:29" ht="13">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spans="1:29" ht="13">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spans="1:29" ht="1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spans="1:29" ht="13">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spans="1:29" ht="13">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spans="1:29" ht="13">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spans="1:29" ht="13">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spans="1:29" ht="13">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spans="1:29" ht="13">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spans="1:29" ht="13">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spans="1:29" ht="13">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spans="1:29" ht="13">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spans="1:29" ht="1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spans="1:29" ht="13">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spans="1:29" ht="13">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spans="1:29" ht="13">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spans="1:29" ht="13">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spans="1:29" ht="13">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spans="1:29" ht="13">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spans="1:29" ht="13">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spans="1:29" ht="13">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spans="1:29" ht="13">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spans="1:29" ht="1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spans="1:29" ht="13">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spans="1:29" ht="13">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spans="1:29" ht="13">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spans="1:29" ht="13">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spans="1:29" ht="13">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spans="1:29" ht="13">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spans="1:29" ht="13">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spans="1:29" ht="13">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spans="1:29" ht="13">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spans="1:29" ht="1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spans="1:29" ht="13">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spans="1:29" ht="13">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spans="1:29" ht="13">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spans="1:29" ht="13">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spans="1:29" ht="13">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spans="1:29" ht="13">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spans="1:29" ht="13">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spans="1:29" ht="13">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spans="1:29" ht="13">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spans="1:29" ht="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spans="1:29" ht="13">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spans="1:29" ht="13">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spans="1:29" ht="13">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spans="1:29" ht="13">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spans="1:29" ht="13">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spans="1:29" ht="13">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spans="1:29" ht="13">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spans="1:29" ht="13">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spans="1:29" ht="13">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spans="1:29" ht="1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spans="1:29" ht="13">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spans="1:29" ht="13">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spans="1:29" ht="13">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spans="1:29" ht="13">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spans="1:29" ht="13">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spans="1:29" ht="13">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spans="1:29" ht="13">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spans="1:29" ht="13">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spans="1:29" ht="13">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spans="1:29" ht="1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spans="1:29" ht="13">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spans="1:29" ht="13">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spans="1:29" ht="13">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spans="1:29" ht="13">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spans="1:29" ht="13">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spans="1:29" ht="13">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spans="1:29" ht="13">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spans="1:29" ht="13">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spans="1:29" ht="13">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spans="1:29" ht="1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spans="1:29" ht="13">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spans="1:29" ht="13">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spans="1:29" ht="13">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spans="1:29" ht="13">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spans="1:29" ht="13">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spans="1:29" ht="13">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spans="1:29" ht="13">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spans="1:29" ht="13">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spans="1:29" ht="13">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spans="1:29" ht="1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spans="1:29" ht="13">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spans="1:29" ht="13">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spans="1:29" ht="13">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spans="1:29" ht="13">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spans="1:29" ht="13">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spans="1:29" ht="13">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spans="1:29" ht="13">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spans="1:29" ht="13">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spans="1:29" ht="13">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spans="1:29" ht="1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spans="1:29" ht="13">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spans="1:29" ht="13">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spans="1:29" ht="13">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spans="1:29" ht="13">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spans="1:29" ht="13">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spans="1:29" ht="13">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spans="1:29" ht="13">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spans="1:29" ht="13">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spans="1:29" ht="13">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spans="1:29" ht="1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spans="1:29" ht="13">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spans="1:29" ht="13">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spans="1:29" ht="13">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spans="1:29" ht="13">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spans="1:29" ht="13">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spans="1:29" ht="13">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spans="1:29" ht="13">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spans="1:29" ht="13">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spans="1:29" ht="13">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spans="1:29" ht="1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spans="1:29" ht="13">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spans="1:29" ht="13">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spans="1:29" ht="13">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spans="1:29" ht="13">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spans="1:29" ht="13">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spans="1:29" ht="13">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spans="1:29" ht="13">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spans="1:29" ht="13">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spans="1:29" ht="13">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spans="1:29" ht="1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spans="1:29" ht="13">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spans="1:29" ht="13">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spans="1:29" ht="13">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spans="1:29" ht="13">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spans="1:29" ht="13">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spans="1:29" ht="13">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spans="1:29" ht="13">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97"/>
  <sheetViews>
    <sheetView workbookViewId="0"/>
  </sheetViews>
  <sheetFormatPr baseColWidth="10" defaultColWidth="12.6640625" defaultRowHeight="15.75" customHeight="1"/>
  <cols>
    <col min="1" max="1" width="8" customWidth="1"/>
  </cols>
  <sheetData>
    <row r="1" spans="1:5" ht="15.75" customHeight="1">
      <c r="A1" s="14"/>
      <c r="B1" s="23" t="s">
        <v>340</v>
      </c>
      <c r="C1" s="23" t="s">
        <v>341</v>
      </c>
      <c r="D1" s="23" t="s">
        <v>342</v>
      </c>
      <c r="E1" s="23" t="s">
        <v>343</v>
      </c>
    </row>
    <row r="2" spans="1:5" ht="15.75" customHeight="1">
      <c r="A2" s="20" t="s">
        <v>60</v>
      </c>
      <c r="B2" s="23">
        <v>8</v>
      </c>
      <c r="C2" s="23">
        <v>6</v>
      </c>
      <c r="D2" s="23">
        <v>7</v>
      </c>
      <c r="E2" s="23">
        <v>12</v>
      </c>
    </row>
    <row r="3" spans="1:5" ht="15.75" customHeight="1">
      <c r="A3" s="20" t="s">
        <v>62</v>
      </c>
      <c r="B3" s="23">
        <v>1</v>
      </c>
      <c r="C3" s="23">
        <v>12</v>
      </c>
      <c r="D3" s="23">
        <v>5</v>
      </c>
      <c r="E3" s="23">
        <v>4</v>
      </c>
    </row>
    <row r="4" spans="1:5" ht="15.75" customHeight="1">
      <c r="A4" s="20" t="s">
        <v>64</v>
      </c>
      <c r="B4" s="23">
        <v>6</v>
      </c>
      <c r="C4" s="23">
        <v>11</v>
      </c>
      <c r="D4" s="23">
        <v>8</v>
      </c>
      <c r="E4" s="23">
        <v>9</v>
      </c>
    </row>
    <row r="5" spans="1:5" ht="15.75" customHeight="1">
      <c r="A5" s="20" t="s">
        <v>66</v>
      </c>
      <c r="B5" s="23">
        <v>5</v>
      </c>
      <c r="C5" s="23">
        <v>7</v>
      </c>
      <c r="D5" s="23">
        <v>8</v>
      </c>
      <c r="E5" s="23">
        <v>9</v>
      </c>
    </row>
    <row r="6" spans="1:5" ht="15.75" customHeight="1">
      <c r="A6" s="20" t="s">
        <v>68</v>
      </c>
      <c r="B6" s="23">
        <v>4</v>
      </c>
      <c r="C6" s="23">
        <v>8</v>
      </c>
      <c r="D6" s="23">
        <v>8</v>
      </c>
      <c r="E6" s="23">
        <v>8</v>
      </c>
    </row>
    <row r="7" spans="1:5" ht="15.75" customHeight="1">
      <c r="A7" s="20" t="s">
        <v>70</v>
      </c>
      <c r="B7" s="23">
        <v>3</v>
      </c>
      <c r="C7" s="23">
        <v>7</v>
      </c>
      <c r="D7" s="23">
        <v>8</v>
      </c>
      <c r="E7" s="23">
        <v>10</v>
      </c>
    </row>
    <row r="8" spans="1:5" ht="15.75" customHeight="1">
      <c r="A8" s="20" t="s">
        <v>72</v>
      </c>
      <c r="B8" s="23">
        <v>6</v>
      </c>
      <c r="C8" s="23">
        <v>8</v>
      </c>
      <c r="D8" s="23">
        <v>3</v>
      </c>
      <c r="E8" s="23">
        <v>8</v>
      </c>
    </row>
    <row r="9" spans="1:5" ht="15.75" customHeight="1">
      <c r="A9" s="20" t="s">
        <v>74</v>
      </c>
      <c r="B9" s="23">
        <v>11</v>
      </c>
      <c r="C9" s="23">
        <v>14</v>
      </c>
      <c r="D9" s="23">
        <v>14</v>
      </c>
      <c r="E9" s="23">
        <v>10</v>
      </c>
    </row>
    <row r="10" spans="1:5" ht="15.75" customHeight="1">
      <c r="A10" s="20" t="s">
        <v>76</v>
      </c>
    </row>
    <row r="11" spans="1:5" ht="15.75" customHeight="1">
      <c r="A11" s="20" t="s">
        <v>78</v>
      </c>
      <c r="B11" s="23">
        <v>11</v>
      </c>
      <c r="C11" s="23">
        <v>12</v>
      </c>
      <c r="D11" s="23">
        <v>6</v>
      </c>
      <c r="E11" s="23">
        <v>4</v>
      </c>
    </row>
    <row r="12" spans="1:5" ht="15.75" customHeight="1">
      <c r="A12" s="20" t="s">
        <v>80</v>
      </c>
      <c r="B12" s="23">
        <v>9</v>
      </c>
      <c r="C12" s="23">
        <v>10</v>
      </c>
      <c r="D12" s="23">
        <v>12</v>
      </c>
      <c r="E12" s="23">
        <v>9</v>
      </c>
    </row>
    <row r="13" spans="1:5" ht="15.75" customHeight="1">
      <c r="A13" s="20" t="s">
        <v>82</v>
      </c>
      <c r="B13" s="23">
        <v>5</v>
      </c>
      <c r="C13" s="23">
        <v>4</v>
      </c>
      <c r="D13" s="23">
        <v>5</v>
      </c>
      <c r="E13" s="23">
        <v>7</v>
      </c>
    </row>
    <row r="14" spans="1:5" ht="15.75" customHeight="1">
      <c r="A14" s="20" t="s">
        <v>84</v>
      </c>
      <c r="B14" s="23">
        <v>3</v>
      </c>
      <c r="C14" s="23">
        <v>4</v>
      </c>
      <c r="D14" s="23">
        <v>5</v>
      </c>
      <c r="E14" s="23">
        <v>7</v>
      </c>
    </row>
    <row r="15" spans="1:5" ht="15.75" customHeight="1">
      <c r="A15" s="20" t="s">
        <v>86</v>
      </c>
      <c r="B15" s="23">
        <v>8</v>
      </c>
      <c r="C15" s="23">
        <v>6</v>
      </c>
      <c r="D15" s="23">
        <v>9</v>
      </c>
      <c r="E15" s="23">
        <v>9</v>
      </c>
    </row>
    <row r="16" spans="1:5" ht="15.75" customHeight="1">
      <c r="A16" s="20" t="s">
        <v>88</v>
      </c>
      <c r="B16" s="23">
        <v>7</v>
      </c>
      <c r="C16" s="23">
        <v>5</v>
      </c>
      <c r="D16" s="23">
        <v>10</v>
      </c>
      <c r="E16" s="23">
        <v>7</v>
      </c>
    </row>
    <row r="17" spans="1:5" ht="15.75" customHeight="1">
      <c r="A17" s="20" t="s">
        <v>90</v>
      </c>
    </row>
    <row r="18" spans="1:5" ht="15.75" customHeight="1">
      <c r="A18" s="20" t="s">
        <v>92</v>
      </c>
      <c r="B18" s="23">
        <v>10</v>
      </c>
      <c r="C18" s="23">
        <v>15</v>
      </c>
      <c r="D18" s="23">
        <v>14</v>
      </c>
      <c r="E18" s="23">
        <v>12</v>
      </c>
    </row>
    <row r="19" spans="1:5" ht="15.75" customHeight="1">
      <c r="A19" s="20" t="s">
        <v>94</v>
      </c>
      <c r="B19" s="23">
        <v>10</v>
      </c>
      <c r="C19" s="23">
        <v>11</v>
      </c>
      <c r="D19" s="23">
        <v>10</v>
      </c>
      <c r="E19" s="23">
        <v>14</v>
      </c>
    </row>
    <row r="20" spans="1:5" ht="15.75" customHeight="1">
      <c r="A20" s="21"/>
    </row>
    <row r="21" spans="1:5" ht="15.75" customHeight="1">
      <c r="A21" s="21"/>
    </row>
    <row r="22" spans="1:5" ht="15.75" customHeight="1">
      <c r="A22" s="21"/>
    </row>
    <row r="23" spans="1:5" ht="15.75" customHeight="1">
      <c r="A23" s="21"/>
    </row>
    <row r="24" spans="1:5" ht="15.75" customHeight="1">
      <c r="A24" s="21"/>
    </row>
    <row r="25" spans="1:5" ht="15.75" customHeight="1">
      <c r="A25" s="21"/>
    </row>
    <row r="26" spans="1:5" ht="15.75" customHeight="1">
      <c r="A26" s="21"/>
    </row>
    <row r="27" spans="1:5" ht="15.75" customHeight="1">
      <c r="A27" s="21"/>
    </row>
    <row r="28" spans="1:5" ht="15.75" customHeight="1">
      <c r="A28" s="21"/>
    </row>
    <row r="29" spans="1:5" ht="15.75" customHeight="1">
      <c r="A29" s="21"/>
    </row>
    <row r="30" spans="1:5" ht="15.75" customHeight="1">
      <c r="A30" s="21"/>
    </row>
    <row r="31" spans="1:5" ht="15.75" customHeight="1">
      <c r="A31" s="21"/>
    </row>
    <row r="32" spans="1:5" ht="15.75" customHeight="1">
      <c r="A32" s="21"/>
    </row>
    <row r="33" spans="1:1" ht="15.75" customHeight="1">
      <c r="A33" s="21"/>
    </row>
    <row r="34" spans="1:1" ht="15.75" customHeight="1">
      <c r="A34" s="21"/>
    </row>
    <row r="35" spans="1:1" ht="15.75" customHeight="1">
      <c r="A35" s="21"/>
    </row>
    <row r="36" spans="1:1" ht="15.75" customHeight="1">
      <c r="A36" s="21"/>
    </row>
    <row r="37" spans="1:1" ht="15.75" customHeight="1">
      <c r="A37" s="21"/>
    </row>
    <row r="38" spans="1:1" ht="15.75" customHeight="1">
      <c r="A38" s="21"/>
    </row>
    <row r="39" spans="1:1" ht="15.75" customHeight="1">
      <c r="A39" s="21"/>
    </row>
    <row r="40" spans="1:1" ht="15.75" customHeight="1">
      <c r="A40" s="21"/>
    </row>
    <row r="41" spans="1:1" ht="15.75" customHeight="1">
      <c r="A41" s="21"/>
    </row>
    <row r="42" spans="1:1" ht="15.75" customHeight="1">
      <c r="A42" s="21"/>
    </row>
    <row r="43" spans="1:1" ht="15.75" customHeight="1">
      <c r="A43" s="21"/>
    </row>
    <row r="44" spans="1:1" ht="15.75" customHeight="1">
      <c r="A44" s="21"/>
    </row>
    <row r="45" spans="1:1" ht="15.75" customHeight="1">
      <c r="A45" s="21"/>
    </row>
    <row r="46" spans="1:1" ht="13">
      <c r="A46" s="21"/>
    </row>
    <row r="47" spans="1:1" ht="13">
      <c r="A47" s="21"/>
    </row>
    <row r="48" spans="1:1" ht="13">
      <c r="A48" s="21"/>
    </row>
    <row r="49" spans="1:1" ht="13">
      <c r="A49" s="21"/>
    </row>
    <row r="50" spans="1:1" ht="13">
      <c r="A50" s="21"/>
    </row>
    <row r="51" spans="1:1" ht="13">
      <c r="A51" s="21"/>
    </row>
    <row r="52" spans="1:1" ht="13">
      <c r="A52" s="21"/>
    </row>
    <row r="53" spans="1:1" ht="13">
      <c r="A53" s="21"/>
    </row>
    <row r="54" spans="1:1" ht="13">
      <c r="A54" s="21"/>
    </row>
    <row r="55" spans="1:1" ht="13">
      <c r="A55" s="21"/>
    </row>
    <row r="56" spans="1:1" ht="13">
      <c r="A56" s="21"/>
    </row>
    <row r="57" spans="1:1" ht="13">
      <c r="A57" s="21"/>
    </row>
    <row r="58" spans="1:1" ht="13">
      <c r="A58" s="21"/>
    </row>
    <row r="59" spans="1:1" ht="13">
      <c r="A59" s="21"/>
    </row>
    <row r="60" spans="1:1" ht="13">
      <c r="A60" s="21"/>
    </row>
    <row r="61" spans="1:1" ht="13">
      <c r="A61" s="21"/>
    </row>
    <row r="62" spans="1:1" ht="13">
      <c r="A62" s="21"/>
    </row>
    <row r="63" spans="1:1" ht="13">
      <c r="A63" s="21"/>
    </row>
    <row r="64" spans="1:1" ht="13">
      <c r="A64" s="21"/>
    </row>
    <row r="65" spans="1:1" ht="13">
      <c r="A65" s="21"/>
    </row>
    <row r="66" spans="1:1" ht="13">
      <c r="A66" s="21"/>
    </row>
    <row r="67" spans="1:1" ht="13">
      <c r="A67" s="21"/>
    </row>
    <row r="68" spans="1:1" ht="13">
      <c r="A68" s="21"/>
    </row>
    <row r="69" spans="1:1" ht="13">
      <c r="A69" s="21"/>
    </row>
    <row r="70" spans="1:1" ht="13">
      <c r="A70" s="21"/>
    </row>
    <row r="71" spans="1:1" ht="13">
      <c r="A71" s="21"/>
    </row>
    <row r="72" spans="1:1" ht="13">
      <c r="A72" s="21"/>
    </row>
    <row r="73" spans="1:1" ht="13">
      <c r="A73" s="21"/>
    </row>
    <row r="74" spans="1:1" ht="13">
      <c r="A74" s="21"/>
    </row>
    <row r="75" spans="1:1" ht="13">
      <c r="A75" s="21"/>
    </row>
    <row r="76" spans="1:1" ht="13">
      <c r="A76" s="21"/>
    </row>
    <row r="77" spans="1:1" ht="13">
      <c r="A77" s="21"/>
    </row>
    <row r="78" spans="1:1" ht="13">
      <c r="A78" s="21"/>
    </row>
    <row r="79" spans="1:1" ht="13">
      <c r="A79" s="21"/>
    </row>
    <row r="80" spans="1:1" ht="13">
      <c r="A80" s="21"/>
    </row>
    <row r="81" spans="1:1" ht="13">
      <c r="A81" s="21"/>
    </row>
    <row r="82" spans="1:1" ht="13">
      <c r="A82" s="21"/>
    </row>
    <row r="83" spans="1:1" ht="13">
      <c r="A83" s="21"/>
    </row>
    <row r="84" spans="1:1" ht="13">
      <c r="A84" s="21"/>
    </row>
    <row r="85" spans="1:1" ht="13">
      <c r="A85" s="21"/>
    </row>
    <row r="86" spans="1:1" ht="13">
      <c r="A86" s="21"/>
    </row>
    <row r="87" spans="1:1" ht="13">
      <c r="A87" s="21"/>
    </row>
    <row r="88" spans="1:1" ht="13">
      <c r="A88" s="21"/>
    </row>
    <row r="89" spans="1:1" ht="13">
      <c r="A89" s="21"/>
    </row>
    <row r="90" spans="1:1" ht="13">
      <c r="A90" s="21"/>
    </row>
    <row r="91" spans="1:1" ht="13">
      <c r="A91" s="21"/>
    </row>
    <row r="92" spans="1:1" ht="13">
      <c r="A92" s="21"/>
    </row>
    <row r="93" spans="1:1" ht="13">
      <c r="A93" s="21"/>
    </row>
    <row r="94" spans="1:1" ht="13">
      <c r="A94" s="21"/>
    </row>
    <row r="95" spans="1:1" ht="13">
      <c r="A95" s="21"/>
    </row>
    <row r="96" spans="1:1" ht="13">
      <c r="A96" s="21"/>
    </row>
    <row r="97" spans="1:1" ht="13">
      <c r="A97" s="21"/>
    </row>
    <row r="98" spans="1:1" ht="13">
      <c r="A98" s="21"/>
    </row>
    <row r="99" spans="1:1" ht="13">
      <c r="A99" s="21"/>
    </row>
    <row r="100" spans="1:1" ht="13">
      <c r="A100" s="21"/>
    </row>
    <row r="101" spans="1:1" ht="13">
      <c r="A101" s="21"/>
    </row>
    <row r="102" spans="1:1" ht="13">
      <c r="A102" s="21"/>
    </row>
    <row r="103" spans="1:1" ht="13">
      <c r="A103" s="21"/>
    </row>
    <row r="104" spans="1:1" ht="13">
      <c r="A104" s="21"/>
    </row>
    <row r="105" spans="1:1" ht="13">
      <c r="A105" s="21"/>
    </row>
    <row r="106" spans="1:1" ht="13">
      <c r="A106" s="21"/>
    </row>
    <row r="107" spans="1:1" ht="13">
      <c r="A107" s="21"/>
    </row>
    <row r="108" spans="1:1" ht="13">
      <c r="A108" s="21"/>
    </row>
    <row r="109" spans="1:1" ht="13">
      <c r="A109" s="21"/>
    </row>
    <row r="110" spans="1:1" ht="13">
      <c r="A110" s="21"/>
    </row>
    <row r="111" spans="1:1" ht="13">
      <c r="A111" s="21"/>
    </row>
    <row r="112" spans="1:1" ht="13">
      <c r="A112" s="21"/>
    </row>
    <row r="113" spans="1:1" ht="13">
      <c r="A113" s="21"/>
    </row>
    <row r="114" spans="1:1" ht="13">
      <c r="A114" s="21"/>
    </row>
    <row r="115" spans="1:1" ht="13">
      <c r="A115" s="21"/>
    </row>
    <row r="116" spans="1:1" ht="13">
      <c r="A116" s="21"/>
    </row>
    <row r="117" spans="1:1" ht="13">
      <c r="A117" s="21"/>
    </row>
    <row r="118" spans="1:1" ht="13">
      <c r="A118" s="21"/>
    </row>
    <row r="119" spans="1:1" ht="13">
      <c r="A119" s="21"/>
    </row>
    <row r="120" spans="1:1" ht="13">
      <c r="A120" s="21"/>
    </row>
    <row r="121" spans="1:1" ht="13">
      <c r="A121" s="21"/>
    </row>
    <row r="122" spans="1:1" ht="13">
      <c r="A122" s="21"/>
    </row>
    <row r="123" spans="1:1" ht="13">
      <c r="A123" s="21"/>
    </row>
    <row r="124" spans="1:1" ht="13">
      <c r="A124" s="21"/>
    </row>
    <row r="125" spans="1:1" ht="13">
      <c r="A125" s="21"/>
    </row>
    <row r="126" spans="1:1" ht="13">
      <c r="A126" s="21"/>
    </row>
    <row r="127" spans="1:1" ht="13">
      <c r="A127" s="21"/>
    </row>
    <row r="128" spans="1:1" ht="13">
      <c r="A128" s="21"/>
    </row>
    <row r="129" spans="1:1" ht="13">
      <c r="A129" s="21"/>
    </row>
    <row r="130" spans="1:1" ht="13">
      <c r="A130" s="21"/>
    </row>
    <row r="131" spans="1:1" ht="13">
      <c r="A131" s="21"/>
    </row>
    <row r="132" spans="1:1" ht="13">
      <c r="A132" s="21"/>
    </row>
    <row r="133" spans="1:1" ht="13">
      <c r="A133" s="21"/>
    </row>
    <row r="134" spans="1:1" ht="13">
      <c r="A134" s="21"/>
    </row>
    <row r="135" spans="1:1" ht="13">
      <c r="A135" s="21"/>
    </row>
    <row r="136" spans="1:1" ht="13">
      <c r="A136" s="21"/>
    </row>
    <row r="137" spans="1:1" ht="13">
      <c r="A137" s="21"/>
    </row>
    <row r="138" spans="1:1" ht="13">
      <c r="A138" s="21"/>
    </row>
    <row r="139" spans="1:1" ht="13">
      <c r="A139" s="21"/>
    </row>
    <row r="140" spans="1:1" ht="13">
      <c r="A140" s="21"/>
    </row>
    <row r="141" spans="1:1" ht="13">
      <c r="A141" s="21"/>
    </row>
    <row r="142" spans="1:1" ht="13">
      <c r="A142" s="21"/>
    </row>
    <row r="143" spans="1:1" ht="13">
      <c r="A143" s="21"/>
    </row>
    <row r="144" spans="1:1" ht="13">
      <c r="A144" s="21"/>
    </row>
    <row r="145" spans="1:1" ht="13">
      <c r="A145" s="21"/>
    </row>
    <row r="146" spans="1:1" ht="13">
      <c r="A146" s="21"/>
    </row>
    <row r="147" spans="1:1" ht="13">
      <c r="A147" s="21"/>
    </row>
    <row r="148" spans="1:1" ht="13">
      <c r="A148" s="21"/>
    </row>
    <row r="149" spans="1:1" ht="13">
      <c r="A149" s="21"/>
    </row>
    <row r="150" spans="1:1" ht="13">
      <c r="A150" s="21"/>
    </row>
    <row r="151" spans="1:1" ht="13">
      <c r="A151" s="21"/>
    </row>
    <row r="152" spans="1:1" ht="13">
      <c r="A152" s="21"/>
    </row>
    <row r="153" spans="1:1" ht="13">
      <c r="A153" s="21"/>
    </row>
    <row r="154" spans="1:1" ht="13">
      <c r="A154" s="21"/>
    </row>
    <row r="155" spans="1:1" ht="13">
      <c r="A155" s="21"/>
    </row>
    <row r="156" spans="1:1" ht="13">
      <c r="A156" s="21"/>
    </row>
    <row r="157" spans="1:1" ht="13">
      <c r="A157" s="21"/>
    </row>
    <row r="158" spans="1:1" ht="13">
      <c r="A158" s="21"/>
    </row>
    <row r="159" spans="1:1" ht="13">
      <c r="A159" s="21"/>
    </row>
    <row r="160" spans="1:1" ht="13">
      <c r="A160" s="21"/>
    </row>
    <row r="161" spans="1:1" ht="13">
      <c r="A161" s="21"/>
    </row>
    <row r="162" spans="1:1" ht="13">
      <c r="A162" s="21"/>
    </row>
    <row r="163" spans="1:1" ht="13">
      <c r="A163" s="21"/>
    </row>
    <row r="164" spans="1:1" ht="13">
      <c r="A164" s="21"/>
    </row>
    <row r="165" spans="1:1" ht="13">
      <c r="A165" s="21"/>
    </row>
    <row r="166" spans="1:1" ht="13">
      <c r="A166" s="21"/>
    </row>
    <row r="167" spans="1:1" ht="13">
      <c r="A167" s="21"/>
    </row>
    <row r="168" spans="1:1" ht="13">
      <c r="A168" s="21"/>
    </row>
    <row r="169" spans="1:1" ht="13">
      <c r="A169" s="21"/>
    </row>
    <row r="170" spans="1:1" ht="13">
      <c r="A170" s="21"/>
    </row>
    <row r="171" spans="1:1" ht="13">
      <c r="A171" s="21"/>
    </row>
    <row r="172" spans="1:1" ht="13">
      <c r="A172" s="21"/>
    </row>
    <row r="173" spans="1:1" ht="13">
      <c r="A173" s="21"/>
    </row>
    <row r="174" spans="1:1" ht="13">
      <c r="A174" s="21"/>
    </row>
    <row r="175" spans="1:1" ht="13">
      <c r="A175" s="21"/>
    </row>
    <row r="176" spans="1:1" ht="13">
      <c r="A176" s="21"/>
    </row>
    <row r="177" spans="1:1" ht="13">
      <c r="A177" s="21"/>
    </row>
    <row r="178" spans="1:1" ht="13">
      <c r="A178" s="21"/>
    </row>
    <row r="179" spans="1:1" ht="13">
      <c r="A179" s="21"/>
    </row>
    <row r="180" spans="1:1" ht="13">
      <c r="A180" s="21"/>
    </row>
    <row r="181" spans="1:1" ht="13">
      <c r="A181" s="21"/>
    </row>
    <row r="182" spans="1:1" ht="13">
      <c r="A182" s="21"/>
    </row>
    <row r="183" spans="1:1" ht="13">
      <c r="A183" s="21"/>
    </row>
    <row r="184" spans="1:1" ht="13">
      <c r="A184" s="21"/>
    </row>
    <row r="185" spans="1:1" ht="13">
      <c r="A185" s="21"/>
    </row>
    <row r="186" spans="1:1" ht="13">
      <c r="A186" s="21"/>
    </row>
    <row r="187" spans="1:1" ht="13">
      <c r="A187" s="21"/>
    </row>
    <row r="188" spans="1:1" ht="13">
      <c r="A188" s="21"/>
    </row>
    <row r="189" spans="1:1" ht="13">
      <c r="A189" s="21"/>
    </row>
    <row r="190" spans="1:1" ht="13">
      <c r="A190" s="21"/>
    </row>
    <row r="191" spans="1:1" ht="13">
      <c r="A191" s="21"/>
    </row>
    <row r="192" spans="1:1" ht="13">
      <c r="A192" s="21"/>
    </row>
    <row r="193" spans="1:1" ht="13">
      <c r="A193" s="21"/>
    </row>
    <row r="194" spans="1:1" ht="13">
      <c r="A194" s="21"/>
    </row>
    <row r="195" spans="1:1" ht="13">
      <c r="A195" s="21"/>
    </row>
    <row r="196" spans="1:1" ht="13">
      <c r="A196" s="21"/>
    </row>
    <row r="197" spans="1:1" ht="13">
      <c r="A197" s="21"/>
    </row>
    <row r="198" spans="1:1" ht="13">
      <c r="A198" s="21"/>
    </row>
    <row r="199" spans="1:1" ht="13">
      <c r="A199" s="21"/>
    </row>
    <row r="200" spans="1:1" ht="13">
      <c r="A200" s="21"/>
    </row>
    <row r="201" spans="1:1" ht="13">
      <c r="A201" s="21"/>
    </row>
    <row r="202" spans="1:1" ht="13">
      <c r="A202" s="21"/>
    </row>
    <row r="203" spans="1:1" ht="13">
      <c r="A203" s="21"/>
    </row>
    <row r="204" spans="1:1" ht="13">
      <c r="A204" s="21"/>
    </row>
    <row r="205" spans="1:1" ht="13">
      <c r="A205" s="21"/>
    </row>
    <row r="206" spans="1:1" ht="13">
      <c r="A206" s="21"/>
    </row>
    <row r="207" spans="1:1" ht="13">
      <c r="A207" s="21"/>
    </row>
    <row r="208" spans="1:1" ht="13">
      <c r="A208" s="21"/>
    </row>
    <row r="209" spans="1:1" ht="13">
      <c r="A209" s="21"/>
    </row>
    <row r="210" spans="1:1" ht="13">
      <c r="A210" s="21"/>
    </row>
    <row r="211" spans="1:1" ht="13">
      <c r="A211" s="21"/>
    </row>
    <row r="212" spans="1:1" ht="13">
      <c r="A212" s="21"/>
    </row>
    <row r="213" spans="1:1" ht="13">
      <c r="A213" s="21"/>
    </row>
    <row r="214" spans="1:1" ht="13">
      <c r="A214" s="21"/>
    </row>
    <row r="215" spans="1:1" ht="13">
      <c r="A215" s="21"/>
    </row>
    <row r="216" spans="1:1" ht="13">
      <c r="A216" s="21"/>
    </row>
    <row r="217" spans="1:1" ht="13">
      <c r="A217" s="21"/>
    </row>
    <row r="218" spans="1:1" ht="13">
      <c r="A218" s="21"/>
    </row>
    <row r="219" spans="1:1" ht="13">
      <c r="A219" s="21"/>
    </row>
    <row r="220" spans="1:1" ht="13">
      <c r="A220" s="21"/>
    </row>
    <row r="221" spans="1:1" ht="13">
      <c r="A221" s="21"/>
    </row>
    <row r="222" spans="1:1" ht="13">
      <c r="A222" s="21"/>
    </row>
    <row r="223" spans="1:1" ht="13">
      <c r="A223" s="21"/>
    </row>
    <row r="224" spans="1:1" ht="13">
      <c r="A224" s="21"/>
    </row>
    <row r="225" spans="1:1" ht="13">
      <c r="A225" s="21"/>
    </row>
    <row r="226" spans="1:1" ht="13">
      <c r="A226" s="21"/>
    </row>
    <row r="227" spans="1:1" ht="13">
      <c r="A227" s="21"/>
    </row>
    <row r="228" spans="1:1" ht="13">
      <c r="A228" s="21"/>
    </row>
    <row r="229" spans="1:1" ht="13">
      <c r="A229" s="21"/>
    </row>
    <row r="230" spans="1:1" ht="13">
      <c r="A230" s="21"/>
    </row>
    <row r="231" spans="1:1" ht="13">
      <c r="A231" s="21"/>
    </row>
    <row r="232" spans="1:1" ht="13">
      <c r="A232" s="21"/>
    </row>
    <row r="233" spans="1:1" ht="13">
      <c r="A233" s="21"/>
    </row>
    <row r="234" spans="1:1" ht="13">
      <c r="A234" s="21"/>
    </row>
    <row r="235" spans="1:1" ht="13">
      <c r="A235" s="21"/>
    </row>
    <row r="236" spans="1:1" ht="13">
      <c r="A236" s="21"/>
    </row>
    <row r="237" spans="1:1" ht="13">
      <c r="A237" s="21"/>
    </row>
    <row r="238" spans="1:1" ht="13">
      <c r="A238" s="21"/>
    </row>
    <row r="239" spans="1:1" ht="13">
      <c r="A239" s="21"/>
    </row>
    <row r="240" spans="1:1" ht="13">
      <c r="A240" s="21"/>
    </row>
    <row r="241" spans="1:1" ht="13">
      <c r="A241" s="21"/>
    </row>
    <row r="242" spans="1:1" ht="13">
      <c r="A242" s="21"/>
    </row>
    <row r="243" spans="1:1" ht="13">
      <c r="A243" s="21"/>
    </row>
    <row r="244" spans="1:1" ht="13">
      <c r="A244" s="21"/>
    </row>
    <row r="245" spans="1:1" ht="13">
      <c r="A245" s="21"/>
    </row>
    <row r="246" spans="1:1" ht="13">
      <c r="A246" s="21"/>
    </row>
    <row r="247" spans="1:1" ht="13">
      <c r="A247" s="21"/>
    </row>
    <row r="248" spans="1:1" ht="13">
      <c r="A248" s="21"/>
    </row>
    <row r="249" spans="1:1" ht="13">
      <c r="A249" s="21"/>
    </row>
    <row r="250" spans="1:1" ht="13">
      <c r="A250" s="21"/>
    </row>
    <row r="251" spans="1:1" ht="13">
      <c r="A251" s="21"/>
    </row>
    <row r="252" spans="1:1" ht="13">
      <c r="A252" s="21"/>
    </row>
    <row r="253" spans="1:1" ht="13">
      <c r="A253" s="21"/>
    </row>
    <row r="254" spans="1:1" ht="13">
      <c r="A254" s="21"/>
    </row>
    <row r="255" spans="1:1" ht="13">
      <c r="A255" s="21"/>
    </row>
    <row r="256" spans="1:1" ht="13">
      <c r="A256" s="21"/>
    </row>
    <row r="257" spans="1:1" ht="13">
      <c r="A257" s="21"/>
    </row>
    <row r="258" spans="1:1" ht="13">
      <c r="A258" s="21"/>
    </row>
    <row r="259" spans="1:1" ht="13">
      <c r="A259" s="21"/>
    </row>
    <row r="260" spans="1:1" ht="13">
      <c r="A260" s="21"/>
    </row>
    <row r="261" spans="1:1" ht="13">
      <c r="A261" s="21"/>
    </row>
    <row r="262" spans="1:1" ht="13">
      <c r="A262" s="21"/>
    </row>
    <row r="263" spans="1:1" ht="13">
      <c r="A263" s="21"/>
    </row>
    <row r="264" spans="1:1" ht="13">
      <c r="A264" s="21"/>
    </row>
    <row r="265" spans="1:1" ht="13">
      <c r="A265" s="21"/>
    </row>
    <row r="266" spans="1:1" ht="13">
      <c r="A266" s="21"/>
    </row>
    <row r="267" spans="1:1" ht="13">
      <c r="A267" s="21"/>
    </row>
    <row r="268" spans="1:1" ht="13">
      <c r="A268" s="21"/>
    </row>
    <row r="269" spans="1:1" ht="13">
      <c r="A269" s="21"/>
    </row>
    <row r="270" spans="1:1" ht="13">
      <c r="A270" s="21"/>
    </row>
    <row r="271" spans="1:1" ht="13">
      <c r="A271" s="21"/>
    </row>
    <row r="272" spans="1:1" ht="13">
      <c r="A272" s="21"/>
    </row>
    <row r="273" spans="1:1" ht="13">
      <c r="A273" s="21"/>
    </row>
    <row r="274" spans="1:1" ht="13">
      <c r="A274" s="21"/>
    </row>
    <row r="275" spans="1:1" ht="13">
      <c r="A275" s="21"/>
    </row>
    <row r="276" spans="1:1" ht="13">
      <c r="A276" s="21"/>
    </row>
    <row r="277" spans="1:1" ht="13">
      <c r="A277" s="21"/>
    </row>
    <row r="278" spans="1:1" ht="13">
      <c r="A278" s="21"/>
    </row>
    <row r="279" spans="1:1" ht="13">
      <c r="A279" s="21"/>
    </row>
    <row r="280" spans="1:1" ht="13">
      <c r="A280" s="21"/>
    </row>
    <row r="281" spans="1:1" ht="13">
      <c r="A281" s="21"/>
    </row>
    <row r="282" spans="1:1" ht="13">
      <c r="A282" s="21"/>
    </row>
    <row r="283" spans="1:1" ht="13">
      <c r="A283" s="21"/>
    </row>
    <row r="284" spans="1:1" ht="13">
      <c r="A284" s="21"/>
    </row>
    <row r="285" spans="1:1" ht="13">
      <c r="A285" s="21"/>
    </row>
    <row r="286" spans="1:1" ht="13">
      <c r="A286" s="21"/>
    </row>
    <row r="287" spans="1:1" ht="13">
      <c r="A287" s="21"/>
    </row>
    <row r="288" spans="1:1" ht="13">
      <c r="A288" s="21"/>
    </row>
    <row r="289" spans="1:1" ht="13">
      <c r="A289" s="21"/>
    </row>
    <row r="290" spans="1:1" ht="13">
      <c r="A290" s="21"/>
    </row>
    <row r="291" spans="1:1" ht="13">
      <c r="A291" s="21"/>
    </row>
    <row r="292" spans="1:1" ht="13">
      <c r="A292" s="21"/>
    </row>
    <row r="293" spans="1:1" ht="13">
      <c r="A293" s="21"/>
    </row>
    <row r="294" spans="1:1" ht="13">
      <c r="A294" s="21"/>
    </row>
    <row r="295" spans="1:1" ht="13">
      <c r="A295" s="21"/>
    </row>
    <row r="296" spans="1:1" ht="13">
      <c r="A296" s="21"/>
    </row>
    <row r="297" spans="1:1" ht="13">
      <c r="A297" s="21"/>
    </row>
    <row r="298" spans="1:1" ht="13">
      <c r="A298" s="21"/>
    </row>
    <row r="299" spans="1:1" ht="13">
      <c r="A299" s="21"/>
    </row>
    <row r="300" spans="1:1" ht="13">
      <c r="A300" s="21"/>
    </row>
    <row r="301" spans="1:1" ht="13">
      <c r="A301" s="21"/>
    </row>
    <row r="302" spans="1:1" ht="13">
      <c r="A302" s="21"/>
    </row>
    <row r="303" spans="1:1" ht="13">
      <c r="A303" s="21"/>
    </row>
    <row r="304" spans="1:1" ht="13">
      <c r="A304" s="21"/>
    </row>
    <row r="305" spans="1:1" ht="13">
      <c r="A305" s="21"/>
    </row>
    <row r="306" spans="1:1" ht="13">
      <c r="A306" s="21"/>
    </row>
    <row r="307" spans="1:1" ht="13">
      <c r="A307" s="21"/>
    </row>
    <row r="308" spans="1:1" ht="13">
      <c r="A308" s="21"/>
    </row>
    <row r="309" spans="1:1" ht="13">
      <c r="A309" s="21"/>
    </row>
    <row r="310" spans="1:1" ht="13">
      <c r="A310" s="21"/>
    </row>
    <row r="311" spans="1:1" ht="13">
      <c r="A311" s="21"/>
    </row>
    <row r="312" spans="1:1" ht="13">
      <c r="A312" s="21"/>
    </row>
    <row r="313" spans="1:1" ht="13">
      <c r="A313" s="21"/>
    </row>
    <row r="314" spans="1:1" ht="13">
      <c r="A314" s="21"/>
    </row>
    <row r="315" spans="1:1" ht="13">
      <c r="A315" s="21"/>
    </row>
    <row r="316" spans="1:1" ht="13">
      <c r="A316" s="21"/>
    </row>
    <row r="317" spans="1:1" ht="13">
      <c r="A317" s="21"/>
    </row>
    <row r="318" spans="1:1" ht="13">
      <c r="A318" s="21"/>
    </row>
    <row r="319" spans="1:1" ht="13">
      <c r="A319" s="21"/>
    </row>
    <row r="320" spans="1:1" ht="13">
      <c r="A320" s="21"/>
    </row>
    <row r="321" spans="1:1" ht="13">
      <c r="A321" s="21"/>
    </row>
    <row r="322" spans="1:1" ht="13">
      <c r="A322" s="21"/>
    </row>
    <row r="323" spans="1:1" ht="13">
      <c r="A323" s="21"/>
    </row>
    <row r="324" spans="1:1" ht="13">
      <c r="A324" s="21"/>
    </row>
    <row r="325" spans="1:1" ht="13">
      <c r="A325" s="21"/>
    </row>
    <row r="326" spans="1:1" ht="13">
      <c r="A326" s="21"/>
    </row>
    <row r="327" spans="1:1" ht="13">
      <c r="A327" s="21"/>
    </row>
    <row r="328" spans="1:1" ht="13">
      <c r="A328" s="21"/>
    </row>
    <row r="329" spans="1:1" ht="13">
      <c r="A329" s="21"/>
    </row>
    <row r="330" spans="1:1" ht="13">
      <c r="A330" s="21"/>
    </row>
    <row r="331" spans="1:1" ht="13">
      <c r="A331" s="21"/>
    </row>
    <row r="332" spans="1:1" ht="13">
      <c r="A332" s="21"/>
    </row>
    <row r="333" spans="1:1" ht="13">
      <c r="A333" s="21"/>
    </row>
    <row r="334" spans="1:1" ht="13">
      <c r="A334" s="21"/>
    </row>
    <row r="335" spans="1:1" ht="13">
      <c r="A335" s="21"/>
    </row>
    <row r="336" spans="1:1" ht="13">
      <c r="A336" s="21"/>
    </row>
    <row r="337" spans="1:1" ht="13">
      <c r="A337" s="21"/>
    </row>
    <row r="338" spans="1:1" ht="13">
      <c r="A338" s="21"/>
    </row>
    <row r="339" spans="1:1" ht="13">
      <c r="A339" s="21"/>
    </row>
    <row r="340" spans="1:1" ht="13">
      <c r="A340" s="21"/>
    </row>
    <row r="341" spans="1:1" ht="13">
      <c r="A341" s="21"/>
    </row>
    <row r="342" spans="1:1" ht="13">
      <c r="A342" s="21"/>
    </row>
    <row r="343" spans="1:1" ht="13">
      <c r="A343" s="21"/>
    </row>
    <row r="344" spans="1:1" ht="13">
      <c r="A344" s="21"/>
    </row>
    <row r="345" spans="1:1" ht="13">
      <c r="A345" s="21"/>
    </row>
    <row r="346" spans="1:1" ht="13">
      <c r="A346" s="21"/>
    </row>
    <row r="347" spans="1:1" ht="13">
      <c r="A347" s="21"/>
    </row>
    <row r="348" spans="1:1" ht="13">
      <c r="A348" s="21"/>
    </row>
    <row r="349" spans="1:1" ht="13">
      <c r="A349" s="21"/>
    </row>
    <row r="350" spans="1:1" ht="13">
      <c r="A350" s="21"/>
    </row>
    <row r="351" spans="1:1" ht="13">
      <c r="A351" s="21"/>
    </row>
    <row r="352" spans="1:1" ht="13">
      <c r="A352" s="21"/>
    </row>
    <row r="353" spans="1:1" ht="13">
      <c r="A353" s="21"/>
    </row>
    <row r="354" spans="1:1" ht="13">
      <c r="A354" s="21"/>
    </row>
    <row r="355" spans="1:1" ht="13">
      <c r="A355" s="21"/>
    </row>
    <row r="356" spans="1:1" ht="13">
      <c r="A356" s="21"/>
    </row>
    <row r="357" spans="1:1" ht="13">
      <c r="A357" s="21"/>
    </row>
    <row r="358" spans="1:1" ht="13">
      <c r="A358" s="21"/>
    </row>
    <row r="359" spans="1:1" ht="13">
      <c r="A359" s="21"/>
    </row>
    <row r="360" spans="1:1" ht="13">
      <c r="A360" s="21"/>
    </row>
    <row r="361" spans="1:1" ht="13">
      <c r="A361" s="21"/>
    </row>
    <row r="362" spans="1:1" ht="13">
      <c r="A362" s="21"/>
    </row>
    <row r="363" spans="1:1" ht="13">
      <c r="A363" s="21"/>
    </row>
    <row r="364" spans="1:1" ht="13">
      <c r="A364" s="21"/>
    </row>
    <row r="365" spans="1:1" ht="13">
      <c r="A365" s="21"/>
    </row>
    <row r="366" spans="1:1" ht="13">
      <c r="A366" s="21"/>
    </row>
    <row r="367" spans="1:1" ht="13">
      <c r="A367" s="21"/>
    </row>
    <row r="368" spans="1:1" ht="13">
      <c r="A368" s="21"/>
    </row>
    <row r="369" spans="1:1" ht="13">
      <c r="A369" s="21"/>
    </row>
    <row r="370" spans="1:1" ht="13">
      <c r="A370" s="21"/>
    </row>
    <row r="371" spans="1:1" ht="13">
      <c r="A371" s="21"/>
    </row>
    <row r="372" spans="1:1" ht="13">
      <c r="A372" s="21"/>
    </row>
    <row r="373" spans="1:1" ht="13">
      <c r="A373" s="21"/>
    </row>
    <row r="374" spans="1:1" ht="13">
      <c r="A374" s="21"/>
    </row>
    <row r="375" spans="1:1" ht="13">
      <c r="A375" s="21"/>
    </row>
    <row r="376" spans="1:1" ht="13">
      <c r="A376" s="21"/>
    </row>
    <row r="377" spans="1:1" ht="13">
      <c r="A377" s="21"/>
    </row>
    <row r="378" spans="1:1" ht="13">
      <c r="A378" s="21"/>
    </row>
    <row r="379" spans="1:1" ht="13">
      <c r="A379" s="21"/>
    </row>
    <row r="380" spans="1:1" ht="13">
      <c r="A380" s="21"/>
    </row>
    <row r="381" spans="1:1" ht="13">
      <c r="A381" s="21"/>
    </row>
    <row r="382" spans="1:1" ht="13">
      <c r="A382" s="21"/>
    </row>
    <row r="383" spans="1:1" ht="13">
      <c r="A383" s="21"/>
    </row>
    <row r="384" spans="1:1" ht="13">
      <c r="A384" s="21"/>
    </row>
    <row r="385" spans="1:1" ht="13">
      <c r="A385" s="21"/>
    </row>
    <row r="386" spans="1:1" ht="13">
      <c r="A386" s="21"/>
    </row>
    <row r="387" spans="1:1" ht="13">
      <c r="A387" s="21"/>
    </row>
    <row r="388" spans="1:1" ht="13">
      <c r="A388" s="21"/>
    </row>
    <row r="389" spans="1:1" ht="13">
      <c r="A389" s="21"/>
    </row>
    <row r="390" spans="1:1" ht="13">
      <c r="A390" s="21"/>
    </row>
    <row r="391" spans="1:1" ht="13">
      <c r="A391" s="21"/>
    </row>
    <row r="392" spans="1:1" ht="13">
      <c r="A392" s="21"/>
    </row>
    <row r="393" spans="1:1" ht="13">
      <c r="A393" s="21"/>
    </row>
    <row r="394" spans="1:1" ht="13">
      <c r="A394" s="21"/>
    </row>
    <row r="395" spans="1:1" ht="13">
      <c r="A395" s="21"/>
    </row>
    <row r="396" spans="1:1" ht="13">
      <c r="A396" s="21"/>
    </row>
    <row r="397" spans="1:1" ht="13">
      <c r="A397" s="21"/>
    </row>
    <row r="398" spans="1:1" ht="13">
      <c r="A398" s="21"/>
    </row>
    <row r="399" spans="1:1" ht="13">
      <c r="A399" s="21"/>
    </row>
    <row r="400" spans="1:1" ht="13">
      <c r="A400" s="21"/>
    </row>
    <row r="401" spans="1:1" ht="13">
      <c r="A401" s="21"/>
    </row>
    <row r="402" spans="1:1" ht="13">
      <c r="A402" s="21"/>
    </row>
    <row r="403" spans="1:1" ht="13">
      <c r="A403" s="21"/>
    </row>
    <row r="404" spans="1:1" ht="13">
      <c r="A404" s="21"/>
    </row>
    <row r="405" spans="1:1" ht="13">
      <c r="A405" s="21"/>
    </row>
    <row r="406" spans="1:1" ht="13">
      <c r="A406" s="21"/>
    </row>
    <row r="407" spans="1:1" ht="13">
      <c r="A407" s="21"/>
    </row>
    <row r="408" spans="1:1" ht="13">
      <c r="A408" s="21"/>
    </row>
    <row r="409" spans="1:1" ht="13">
      <c r="A409" s="21"/>
    </row>
    <row r="410" spans="1:1" ht="13">
      <c r="A410" s="21"/>
    </row>
    <row r="411" spans="1:1" ht="13">
      <c r="A411" s="21"/>
    </row>
    <row r="412" spans="1:1" ht="13">
      <c r="A412" s="21"/>
    </row>
    <row r="413" spans="1:1" ht="13">
      <c r="A413" s="21"/>
    </row>
    <row r="414" spans="1:1" ht="13">
      <c r="A414" s="21"/>
    </row>
    <row r="415" spans="1:1" ht="13">
      <c r="A415" s="21"/>
    </row>
    <row r="416" spans="1:1" ht="13">
      <c r="A416" s="21"/>
    </row>
    <row r="417" spans="1:1" ht="13">
      <c r="A417" s="21"/>
    </row>
    <row r="418" spans="1:1" ht="13">
      <c r="A418" s="21"/>
    </row>
    <row r="419" spans="1:1" ht="13">
      <c r="A419" s="21"/>
    </row>
    <row r="420" spans="1:1" ht="13">
      <c r="A420" s="21"/>
    </row>
    <row r="421" spans="1:1" ht="13">
      <c r="A421" s="21"/>
    </row>
    <row r="422" spans="1:1" ht="13">
      <c r="A422" s="21"/>
    </row>
    <row r="423" spans="1:1" ht="13">
      <c r="A423" s="21"/>
    </row>
    <row r="424" spans="1:1" ht="13">
      <c r="A424" s="21"/>
    </row>
    <row r="425" spans="1:1" ht="13">
      <c r="A425" s="21"/>
    </row>
    <row r="426" spans="1:1" ht="13">
      <c r="A426" s="21"/>
    </row>
    <row r="427" spans="1:1" ht="13">
      <c r="A427" s="21"/>
    </row>
    <row r="428" spans="1:1" ht="13">
      <c r="A428" s="21"/>
    </row>
    <row r="429" spans="1:1" ht="13">
      <c r="A429" s="21"/>
    </row>
    <row r="430" spans="1:1" ht="13">
      <c r="A430" s="21"/>
    </row>
    <row r="431" spans="1:1" ht="13">
      <c r="A431" s="21"/>
    </row>
    <row r="432" spans="1:1" ht="13">
      <c r="A432" s="21"/>
    </row>
    <row r="433" spans="1:1" ht="13">
      <c r="A433" s="21"/>
    </row>
    <row r="434" spans="1:1" ht="13">
      <c r="A434" s="21"/>
    </row>
    <row r="435" spans="1:1" ht="13">
      <c r="A435" s="21"/>
    </row>
    <row r="436" spans="1:1" ht="13">
      <c r="A436" s="21"/>
    </row>
    <row r="437" spans="1:1" ht="13">
      <c r="A437" s="21"/>
    </row>
    <row r="438" spans="1:1" ht="13">
      <c r="A438" s="21"/>
    </row>
    <row r="439" spans="1:1" ht="13">
      <c r="A439" s="21"/>
    </row>
    <row r="440" spans="1:1" ht="13">
      <c r="A440" s="21"/>
    </row>
    <row r="441" spans="1:1" ht="13">
      <c r="A441" s="21"/>
    </row>
    <row r="442" spans="1:1" ht="13">
      <c r="A442" s="21"/>
    </row>
    <row r="443" spans="1:1" ht="13">
      <c r="A443" s="21"/>
    </row>
    <row r="444" spans="1:1" ht="13">
      <c r="A444" s="21"/>
    </row>
    <row r="445" spans="1:1" ht="13">
      <c r="A445" s="21"/>
    </row>
    <row r="446" spans="1:1" ht="13">
      <c r="A446" s="21"/>
    </row>
    <row r="447" spans="1:1" ht="13">
      <c r="A447" s="21"/>
    </row>
    <row r="448" spans="1:1" ht="13">
      <c r="A448" s="21"/>
    </row>
    <row r="449" spans="1:1" ht="13">
      <c r="A449" s="21"/>
    </row>
    <row r="450" spans="1:1" ht="13">
      <c r="A450" s="21"/>
    </row>
    <row r="451" spans="1:1" ht="13">
      <c r="A451" s="21"/>
    </row>
    <row r="452" spans="1:1" ht="13">
      <c r="A452" s="21"/>
    </row>
    <row r="453" spans="1:1" ht="13">
      <c r="A453" s="21"/>
    </row>
    <row r="454" spans="1:1" ht="13">
      <c r="A454" s="21"/>
    </row>
    <row r="455" spans="1:1" ht="13">
      <c r="A455" s="21"/>
    </row>
    <row r="456" spans="1:1" ht="13">
      <c r="A456" s="21"/>
    </row>
    <row r="457" spans="1:1" ht="13">
      <c r="A457" s="21"/>
    </row>
    <row r="458" spans="1:1" ht="13">
      <c r="A458" s="21"/>
    </row>
    <row r="459" spans="1:1" ht="13">
      <c r="A459" s="21"/>
    </row>
    <row r="460" spans="1:1" ht="13">
      <c r="A460" s="21"/>
    </row>
    <row r="461" spans="1:1" ht="13">
      <c r="A461" s="21"/>
    </row>
    <row r="462" spans="1:1" ht="13">
      <c r="A462" s="21"/>
    </row>
    <row r="463" spans="1:1" ht="13">
      <c r="A463" s="21"/>
    </row>
    <row r="464" spans="1:1" ht="13">
      <c r="A464" s="21"/>
    </row>
    <row r="465" spans="1:1" ht="13">
      <c r="A465" s="21"/>
    </row>
    <row r="466" spans="1:1" ht="13">
      <c r="A466" s="21"/>
    </row>
    <row r="467" spans="1:1" ht="13">
      <c r="A467" s="21"/>
    </row>
    <row r="468" spans="1:1" ht="13">
      <c r="A468" s="21"/>
    </row>
    <row r="469" spans="1:1" ht="13">
      <c r="A469" s="21"/>
    </row>
    <row r="470" spans="1:1" ht="13">
      <c r="A470" s="21"/>
    </row>
    <row r="471" spans="1:1" ht="13">
      <c r="A471" s="21"/>
    </row>
    <row r="472" spans="1:1" ht="13">
      <c r="A472" s="21"/>
    </row>
    <row r="473" spans="1:1" ht="13">
      <c r="A473" s="21"/>
    </row>
    <row r="474" spans="1:1" ht="13">
      <c r="A474" s="21"/>
    </row>
    <row r="475" spans="1:1" ht="13">
      <c r="A475" s="21"/>
    </row>
    <row r="476" spans="1:1" ht="13">
      <c r="A476" s="21"/>
    </row>
    <row r="477" spans="1:1" ht="13">
      <c r="A477" s="21"/>
    </row>
    <row r="478" spans="1:1" ht="13">
      <c r="A478" s="21"/>
    </row>
    <row r="479" spans="1:1" ht="13">
      <c r="A479" s="21"/>
    </row>
    <row r="480" spans="1:1" ht="13">
      <c r="A480" s="21"/>
    </row>
    <row r="481" spans="1:1" ht="13">
      <c r="A481" s="21"/>
    </row>
    <row r="482" spans="1:1" ht="13">
      <c r="A482" s="21"/>
    </row>
    <row r="483" spans="1:1" ht="13">
      <c r="A483" s="21"/>
    </row>
    <row r="484" spans="1:1" ht="13">
      <c r="A484" s="21"/>
    </row>
    <row r="485" spans="1:1" ht="13">
      <c r="A485" s="21"/>
    </row>
    <row r="486" spans="1:1" ht="13">
      <c r="A486" s="21"/>
    </row>
    <row r="487" spans="1:1" ht="13">
      <c r="A487" s="21"/>
    </row>
    <row r="488" spans="1:1" ht="13">
      <c r="A488" s="21"/>
    </row>
    <row r="489" spans="1:1" ht="13">
      <c r="A489" s="21"/>
    </row>
    <row r="490" spans="1:1" ht="13">
      <c r="A490" s="21"/>
    </row>
    <row r="491" spans="1:1" ht="13">
      <c r="A491" s="21"/>
    </row>
    <row r="492" spans="1:1" ht="13">
      <c r="A492" s="21"/>
    </row>
    <row r="493" spans="1:1" ht="13">
      <c r="A493" s="21"/>
    </row>
    <row r="494" spans="1:1" ht="13">
      <c r="A494" s="21"/>
    </row>
    <row r="495" spans="1:1" ht="13">
      <c r="A495" s="21"/>
    </row>
    <row r="496" spans="1:1" ht="13">
      <c r="A496" s="21"/>
    </row>
    <row r="497" spans="1:1" ht="13">
      <c r="A497" s="21"/>
    </row>
    <row r="498" spans="1:1" ht="13">
      <c r="A498" s="21"/>
    </row>
    <row r="499" spans="1:1" ht="13">
      <c r="A499" s="21"/>
    </row>
    <row r="500" spans="1:1" ht="13">
      <c r="A500" s="21"/>
    </row>
    <row r="501" spans="1:1" ht="13">
      <c r="A501" s="21"/>
    </row>
    <row r="502" spans="1:1" ht="13">
      <c r="A502" s="21"/>
    </row>
    <row r="503" spans="1:1" ht="13">
      <c r="A503" s="21"/>
    </row>
    <row r="504" spans="1:1" ht="13">
      <c r="A504" s="21"/>
    </row>
    <row r="505" spans="1:1" ht="13">
      <c r="A505" s="21"/>
    </row>
    <row r="506" spans="1:1" ht="13">
      <c r="A506" s="21"/>
    </row>
    <row r="507" spans="1:1" ht="13">
      <c r="A507" s="21"/>
    </row>
    <row r="508" spans="1:1" ht="13">
      <c r="A508" s="21"/>
    </row>
    <row r="509" spans="1:1" ht="13">
      <c r="A509" s="21"/>
    </row>
    <row r="510" spans="1:1" ht="13">
      <c r="A510" s="21"/>
    </row>
    <row r="511" spans="1:1" ht="13">
      <c r="A511" s="21"/>
    </row>
    <row r="512" spans="1:1" ht="13">
      <c r="A512" s="21"/>
    </row>
    <row r="513" spans="1:1" ht="13">
      <c r="A513" s="21"/>
    </row>
    <row r="514" spans="1:1" ht="13">
      <c r="A514" s="21"/>
    </row>
    <row r="515" spans="1:1" ht="13">
      <c r="A515" s="21"/>
    </row>
    <row r="516" spans="1:1" ht="13">
      <c r="A516" s="21"/>
    </row>
    <row r="517" spans="1:1" ht="13">
      <c r="A517" s="21"/>
    </row>
    <row r="518" spans="1:1" ht="13">
      <c r="A518" s="21"/>
    </row>
    <row r="519" spans="1:1" ht="13">
      <c r="A519" s="21"/>
    </row>
    <row r="520" spans="1:1" ht="13">
      <c r="A520" s="21"/>
    </row>
    <row r="521" spans="1:1" ht="13">
      <c r="A521" s="21"/>
    </row>
    <row r="522" spans="1:1" ht="13">
      <c r="A522" s="21"/>
    </row>
    <row r="523" spans="1:1" ht="13">
      <c r="A523" s="21"/>
    </row>
    <row r="524" spans="1:1" ht="13">
      <c r="A524" s="21"/>
    </row>
    <row r="525" spans="1:1" ht="13">
      <c r="A525" s="21"/>
    </row>
    <row r="526" spans="1:1" ht="13">
      <c r="A526" s="21"/>
    </row>
    <row r="527" spans="1:1" ht="13">
      <c r="A527" s="21"/>
    </row>
    <row r="528" spans="1:1" ht="13">
      <c r="A528" s="21"/>
    </row>
    <row r="529" spans="1:1" ht="13">
      <c r="A529" s="21"/>
    </row>
    <row r="530" spans="1:1" ht="13">
      <c r="A530" s="21"/>
    </row>
    <row r="531" spans="1:1" ht="13">
      <c r="A531" s="21"/>
    </row>
    <row r="532" spans="1:1" ht="13">
      <c r="A532" s="21"/>
    </row>
    <row r="533" spans="1:1" ht="13">
      <c r="A533" s="21"/>
    </row>
    <row r="534" spans="1:1" ht="13">
      <c r="A534" s="21"/>
    </row>
    <row r="535" spans="1:1" ht="13">
      <c r="A535" s="21"/>
    </row>
    <row r="536" spans="1:1" ht="13">
      <c r="A536" s="21"/>
    </row>
    <row r="537" spans="1:1" ht="13">
      <c r="A537" s="21"/>
    </row>
    <row r="538" spans="1:1" ht="13">
      <c r="A538" s="21"/>
    </row>
    <row r="539" spans="1:1" ht="13">
      <c r="A539" s="21"/>
    </row>
    <row r="540" spans="1:1" ht="13">
      <c r="A540" s="21"/>
    </row>
    <row r="541" spans="1:1" ht="13">
      <c r="A541" s="21"/>
    </row>
    <row r="542" spans="1:1" ht="13">
      <c r="A542" s="21"/>
    </row>
    <row r="543" spans="1:1" ht="13">
      <c r="A543" s="21"/>
    </row>
    <row r="544" spans="1:1" ht="13">
      <c r="A544" s="21"/>
    </row>
    <row r="545" spans="1:1" ht="13">
      <c r="A545" s="21"/>
    </row>
    <row r="546" spans="1:1" ht="13">
      <c r="A546" s="21"/>
    </row>
    <row r="547" spans="1:1" ht="13">
      <c r="A547" s="21"/>
    </row>
    <row r="548" spans="1:1" ht="13">
      <c r="A548" s="21"/>
    </row>
    <row r="549" spans="1:1" ht="13">
      <c r="A549" s="21"/>
    </row>
    <row r="550" spans="1:1" ht="13">
      <c r="A550" s="21"/>
    </row>
    <row r="551" spans="1:1" ht="13">
      <c r="A551" s="21"/>
    </row>
    <row r="552" spans="1:1" ht="13">
      <c r="A552" s="21"/>
    </row>
    <row r="553" spans="1:1" ht="13">
      <c r="A553" s="21"/>
    </row>
    <row r="554" spans="1:1" ht="13">
      <c r="A554" s="21"/>
    </row>
    <row r="555" spans="1:1" ht="13">
      <c r="A555" s="21"/>
    </row>
    <row r="556" spans="1:1" ht="13">
      <c r="A556" s="21"/>
    </row>
    <row r="557" spans="1:1" ht="13">
      <c r="A557" s="21"/>
    </row>
    <row r="558" spans="1:1" ht="13">
      <c r="A558" s="21"/>
    </row>
    <row r="559" spans="1:1" ht="13">
      <c r="A559" s="21"/>
    </row>
    <row r="560" spans="1:1" ht="13">
      <c r="A560" s="21"/>
    </row>
    <row r="561" spans="1:1" ht="13">
      <c r="A561" s="21"/>
    </row>
    <row r="562" spans="1:1" ht="13">
      <c r="A562" s="21"/>
    </row>
    <row r="563" spans="1:1" ht="13">
      <c r="A563" s="21"/>
    </row>
    <row r="564" spans="1:1" ht="13">
      <c r="A564" s="21"/>
    </row>
    <row r="565" spans="1:1" ht="13">
      <c r="A565" s="21"/>
    </row>
    <row r="566" spans="1:1" ht="13">
      <c r="A566" s="21"/>
    </row>
    <row r="567" spans="1:1" ht="13">
      <c r="A567" s="21"/>
    </row>
    <row r="568" spans="1:1" ht="13">
      <c r="A568" s="21"/>
    </row>
    <row r="569" spans="1:1" ht="13">
      <c r="A569" s="21"/>
    </row>
    <row r="570" spans="1:1" ht="13">
      <c r="A570" s="21"/>
    </row>
    <row r="571" spans="1:1" ht="13">
      <c r="A571" s="21"/>
    </row>
    <row r="572" spans="1:1" ht="13">
      <c r="A572" s="21"/>
    </row>
    <row r="573" spans="1:1" ht="13">
      <c r="A573" s="21"/>
    </row>
    <row r="574" spans="1:1" ht="13">
      <c r="A574" s="21"/>
    </row>
    <row r="575" spans="1:1" ht="13">
      <c r="A575" s="21"/>
    </row>
    <row r="576" spans="1:1" ht="13">
      <c r="A576" s="21"/>
    </row>
    <row r="577" spans="1:1" ht="13">
      <c r="A577" s="21"/>
    </row>
    <row r="578" spans="1:1" ht="13">
      <c r="A578" s="21"/>
    </row>
    <row r="579" spans="1:1" ht="13">
      <c r="A579" s="21"/>
    </row>
    <row r="580" spans="1:1" ht="13">
      <c r="A580" s="21"/>
    </row>
    <row r="581" spans="1:1" ht="13">
      <c r="A581" s="21"/>
    </row>
    <row r="582" spans="1:1" ht="13">
      <c r="A582" s="21"/>
    </row>
    <row r="583" spans="1:1" ht="13">
      <c r="A583" s="21"/>
    </row>
    <row r="584" spans="1:1" ht="13">
      <c r="A584" s="21"/>
    </row>
    <row r="585" spans="1:1" ht="13">
      <c r="A585" s="21"/>
    </row>
    <row r="586" spans="1:1" ht="13">
      <c r="A586" s="21"/>
    </row>
    <row r="587" spans="1:1" ht="13">
      <c r="A587" s="21"/>
    </row>
    <row r="588" spans="1:1" ht="13">
      <c r="A588" s="21"/>
    </row>
    <row r="589" spans="1:1" ht="13">
      <c r="A589" s="21"/>
    </row>
    <row r="590" spans="1:1" ht="13">
      <c r="A590" s="21"/>
    </row>
    <row r="591" spans="1:1" ht="13">
      <c r="A591" s="21"/>
    </row>
    <row r="592" spans="1:1" ht="13">
      <c r="A592" s="21"/>
    </row>
    <row r="593" spans="1:1" ht="13">
      <c r="A593" s="21"/>
    </row>
    <row r="594" spans="1:1" ht="13">
      <c r="A594" s="21"/>
    </row>
    <row r="595" spans="1:1" ht="13">
      <c r="A595" s="21"/>
    </row>
    <row r="596" spans="1:1" ht="13">
      <c r="A596" s="21"/>
    </row>
    <row r="597" spans="1:1" ht="13">
      <c r="A597" s="21"/>
    </row>
    <row r="598" spans="1:1" ht="13">
      <c r="A598" s="21"/>
    </row>
    <row r="599" spans="1:1" ht="13">
      <c r="A599" s="21"/>
    </row>
    <row r="600" spans="1:1" ht="13">
      <c r="A600" s="21"/>
    </row>
    <row r="601" spans="1:1" ht="13">
      <c r="A601" s="21"/>
    </row>
    <row r="602" spans="1:1" ht="13">
      <c r="A602" s="21"/>
    </row>
    <row r="603" spans="1:1" ht="13">
      <c r="A603" s="21"/>
    </row>
    <row r="604" spans="1:1" ht="13">
      <c r="A604" s="21"/>
    </row>
    <row r="605" spans="1:1" ht="13">
      <c r="A605" s="21"/>
    </row>
    <row r="606" spans="1:1" ht="13">
      <c r="A606" s="21"/>
    </row>
    <row r="607" spans="1:1" ht="13">
      <c r="A607" s="21"/>
    </row>
    <row r="608" spans="1:1" ht="13">
      <c r="A608" s="21"/>
    </row>
    <row r="609" spans="1:1" ht="13">
      <c r="A609" s="21"/>
    </row>
    <row r="610" spans="1:1" ht="13">
      <c r="A610" s="21"/>
    </row>
    <row r="611" spans="1:1" ht="13">
      <c r="A611" s="21"/>
    </row>
    <row r="612" spans="1:1" ht="13">
      <c r="A612" s="21"/>
    </row>
    <row r="613" spans="1:1" ht="13">
      <c r="A613" s="21"/>
    </row>
    <row r="614" spans="1:1" ht="13">
      <c r="A614" s="21"/>
    </row>
    <row r="615" spans="1:1" ht="13">
      <c r="A615" s="21"/>
    </row>
    <row r="616" spans="1:1" ht="13">
      <c r="A616" s="21"/>
    </row>
    <row r="617" spans="1:1" ht="13">
      <c r="A617" s="21"/>
    </row>
    <row r="618" spans="1:1" ht="13">
      <c r="A618" s="21"/>
    </row>
    <row r="619" spans="1:1" ht="13">
      <c r="A619" s="21"/>
    </row>
    <row r="620" spans="1:1" ht="13">
      <c r="A620" s="21"/>
    </row>
    <row r="621" spans="1:1" ht="13">
      <c r="A621" s="21"/>
    </row>
    <row r="622" spans="1:1" ht="13">
      <c r="A622" s="21"/>
    </row>
    <row r="623" spans="1:1" ht="13">
      <c r="A623" s="21"/>
    </row>
    <row r="624" spans="1:1" ht="13">
      <c r="A624" s="21"/>
    </row>
    <row r="625" spans="1:1" ht="13">
      <c r="A625" s="21"/>
    </row>
    <row r="626" spans="1:1" ht="13">
      <c r="A626" s="21"/>
    </row>
    <row r="627" spans="1:1" ht="13">
      <c r="A627" s="21"/>
    </row>
    <row r="628" spans="1:1" ht="13">
      <c r="A628" s="21"/>
    </row>
    <row r="629" spans="1:1" ht="13">
      <c r="A629" s="21"/>
    </row>
    <row r="630" spans="1:1" ht="13">
      <c r="A630" s="21"/>
    </row>
    <row r="631" spans="1:1" ht="13">
      <c r="A631" s="21"/>
    </row>
    <row r="632" spans="1:1" ht="13">
      <c r="A632" s="21"/>
    </row>
    <row r="633" spans="1:1" ht="13">
      <c r="A633" s="21"/>
    </row>
    <row r="634" spans="1:1" ht="13">
      <c r="A634" s="21"/>
    </row>
    <row r="635" spans="1:1" ht="13">
      <c r="A635" s="21"/>
    </row>
    <row r="636" spans="1:1" ht="13">
      <c r="A636" s="21"/>
    </row>
    <row r="637" spans="1:1" ht="13">
      <c r="A637" s="21"/>
    </row>
    <row r="638" spans="1:1" ht="13">
      <c r="A638" s="21"/>
    </row>
    <row r="639" spans="1:1" ht="13">
      <c r="A639" s="21"/>
    </row>
    <row r="640" spans="1:1" ht="13">
      <c r="A640" s="21"/>
    </row>
    <row r="641" spans="1:1" ht="13">
      <c r="A641" s="21"/>
    </row>
    <row r="642" spans="1:1" ht="13">
      <c r="A642" s="21"/>
    </row>
    <row r="643" spans="1:1" ht="13">
      <c r="A643" s="21"/>
    </row>
    <row r="644" spans="1:1" ht="13">
      <c r="A644" s="21"/>
    </row>
    <row r="645" spans="1:1" ht="13">
      <c r="A645" s="21"/>
    </row>
    <row r="646" spans="1:1" ht="13">
      <c r="A646" s="21"/>
    </row>
    <row r="647" spans="1:1" ht="13">
      <c r="A647" s="21"/>
    </row>
    <row r="648" spans="1:1" ht="13">
      <c r="A648" s="21"/>
    </row>
    <row r="649" spans="1:1" ht="13">
      <c r="A649" s="21"/>
    </row>
    <row r="650" spans="1:1" ht="13">
      <c r="A650" s="21"/>
    </row>
    <row r="651" spans="1:1" ht="13">
      <c r="A651" s="21"/>
    </row>
    <row r="652" spans="1:1" ht="13">
      <c r="A652" s="21"/>
    </row>
    <row r="653" spans="1:1" ht="13">
      <c r="A653" s="21"/>
    </row>
    <row r="654" spans="1:1" ht="13">
      <c r="A654" s="21"/>
    </row>
    <row r="655" spans="1:1" ht="13">
      <c r="A655" s="21"/>
    </row>
    <row r="656" spans="1:1" ht="13">
      <c r="A656" s="21"/>
    </row>
    <row r="657" spans="1:1" ht="13">
      <c r="A657" s="21"/>
    </row>
    <row r="658" spans="1:1" ht="13">
      <c r="A658" s="21"/>
    </row>
    <row r="659" spans="1:1" ht="13">
      <c r="A659" s="21"/>
    </row>
    <row r="660" spans="1:1" ht="13">
      <c r="A660" s="21"/>
    </row>
    <row r="661" spans="1:1" ht="13">
      <c r="A661" s="21"/>
    </row>
    <row r="662" spans="1:1" ht="13">
      <c r="A662" s="21"/>
    </row>
    <row r="663" spans="1:1" ht="13">
      <c r="A663" s="21"/>
    </row>
    <row r="664" spans="1:1" ht="13">
      <c r="A664" s="21"/>
    </row>
    <row r="665" spans="1:1" ht="13">
      <c r="A665" s="21"/>
    </row>
    <row r="666" spans="1:1" ht="13">
      <c r="A666" s="21"/>
    </row>
    <row r="667" spans="1:1" ht="13">
      <c r="A667" s="21"/>
    </row>
    <row r="668" spans="1:1" ht="13">
      <c r="A668" s="21"/>
    </row>
    <row r="669" spans="1:1" ht="13">
      <c r="A669" s="21"/>
    </row>
    <row r="670" spans="1:1" ht="13">
      <c r="A670" s="21"/>
    </row>
    <row r="671" spans="1:1" ht="13">
      <c r="A671" s="21"/>
    </row>
    <row r="672" spans="1:1" ht="13">
      <c r="A672" s="21"/>
    </row>
    <row r="673" spans="1:1" ht="13">
      <c r="A673" s="21"/>
    </row>
    <row r="674" spans="1:1" ht="13">
      <c r="A674" s="21"/>
    </row>
    <row r="675" spans="1:1" ht="13">
      <c r="A675" s="21"/>
    </row>
    <row r="676" spans="1:1" ht="13">
      <c r="A676" s="21"/>
    </row>
    <row r="677" spans="1:1" ht="13">
      <c r="A677" s="21"/>
    </row>
    <row r="678" spans="1:1" ht="13">
      <c r="A678" s="21"/>
    </row>
    <row r="679" spans="1:1" ht="13">
      <c r="A679" s="21"/>
    </row>
    <row r="680" spans="1:1" ht="13">
      <c r="A680" s="21"/>
    </row>
    <row r="681" spans="1:1" ht="13">
      <c r="A681" s="21"/>
    </row>
    <row r="682" spans="1:1" ht="13">
      <c r="A682" s="21"/>
    </row>
    <row r="683" spans="1:1" ht="13">
      <c r="A683" s="21"/>
    </row>
    <row r="684" spans="1:1" ht="13">
      <c r="A684" s="21"/>
    </row>
    <row r="685" spans="1:1" ht="13">
      <c r="A685" s="21"/>
    </row>
    <row r="686" spans="1:1" ht="13">
      <c r="A686" s="21"/>
    </row>
    <row r="687" spans="1:1" ht="13">
      <c r="A687" s="21"/>
    </row>
    <row r="688" spans="1:1" ht="13">
      <c r="A688" s="21"/>
    </row>
    <row r="689" spans="1:1" ht="13">
      <c r="A689" s="21"/>
    </row>
    <row r="690" spans="1:1" ht="13">
      <c r="A690" s="21"/>
    </row>
    <row r="691" spans="1:1" ht="13">
      <c r="A691" s="21"/>
    </row>
    <row r="692" spans="1:1" ht="13">
      <c r="A692" s="21"/>
    </row>
    <row r="693" spans="1:1" ht="13">
      <c r="A693" s="21"/>
    </row>
    <row r="694" spans="1:1" ht="13">
      <c r="A694" s="21"/>
    </row>
    <row r="695" spans="1:1" ht="13">
      <c r="A695" s="21"/>
    </row>
    <row r="696" spans="1:1" ht="13">
      <c r="A696" s="21"/>
    </row>
    <row r="697" spans="1:1" ht="13">
      <c r="A697" s="21"/>
    </row>
    <row r="698" spans="1:1" ht="13">
      <c r="A698" s="21"/>
    </row>
    <row r="699" spans="1:1" ht="13">
      <c r="A699" s="21"/>
    </row>
    <row r="700" spans="1:1" ht="13">
      <c r="A700" s="21"/>
    </row>
    <row r="701" spans="1:1" ht="13">
      <c r="A701" s="21"/>
    </row>
    <row r="702" spans="1:1" ht="13">
      <c r="A702" s="21"/>
    </row>
    <row r="703" spans="1:1" ht="13">
      <c r="A703" s="21"/>
    </row>
    <row r="704" spans="1:1" ht="13">
      <c r="A704" s="21"/>
    </row>
    <row r="705" spans="1:1" ht="13">
      <c r="A705" s="21"/>
    </row>
    <row r="706" spans="1:1" ht="13">
      <c r="A706" s="21"/>
    </row>
    <row r="707" spans="1:1" ht="13">
      <c r="A707" s="21"/>
    </row>
    <row r="708" spans="1:1" ht="13">
      <c r="A708" s="21"/>
    </row>
    <row r="709" spans="1:1" ht="13">
      <c r="A709" s="21"/>
    </row>
    <row r="710" spans="1:1" ht="13">
      <c r="A710" s="21"/>
    </row>
    <row r="711" spans="1:1" ht="13">
      <c r="A711" s="21"/>
    </row>
    <row r="712" spans="1:1" ht="13">
      <c r="A712" s="21"/>
    </row>
    <row r="713" spans="1:1" ht="13">
      <c r="A713" s="21"/>
    </row>
    <row r="714" spans="1:1" ht="13">
      <c r="A714" s="21"/>
    </row>
    <row r="715" spans="1:1" ht="13">
      <c r="A715" s="21"/>
    </row>
    <row r="716" spans="1:1" ht="13">
      <c r="A716" s="21"/>
    </row>
    <row r="717" spans="1:1" ht="13">
      <c r="A717" s="21"/>
    </row>
    <row r="718" spans="1:1" ht="13">
      <c r="A718" s="21"/>
    </row>
    <row r="719" spans="1:1" ht="13">
      <c r="A719" s="21"/>
    </row>
    <row r="720" spans="1:1" ht="13">
      <c r="A720" s="21"/>
    </row>
    <row r="721" spans="1:1" ht="13">
      <c r="A721" s="21"/>
    </row>
    <row r="722" spans="1:1" ht="13">
      <c r="A722" s="21"/>
    </row>
    <row r="723" spans="1:1" ht="13">
      <c r="A723" s="21"/>
    </row>
    <row r="724" spans="1:1" ht="13">
      <c r="A724" s="21"/>
    </row>
    <row r="725" spans="1:1" ht="13">
      <c r="A725" s="21"/>
    </row>
    <row r="726" spans="1:1" ht="13">
      <c r="A726" s="21"/>
    </row>
    <row r="727" spans="1:1" ht="13">
      <c r="A727" s="21"/>
    </row>
    <row r="728" spans="1:1" ht="13">
      <c r="A728" s="21"/>
    </row>
    <row r="729" spans="1:1" ht="13">
      <c r="A729" s="21"/>
    </row>
    <row r="730" spans="1:1" ht="13">
      <c r="A730" s="21"/>
    </row>
    <row r="731" spans="1:1" ht="13">
      <c r="A731" s="21"/>
    </row>
    <row r="732" spans="1:1" ht="13">
      <c r="A732" s="21"/>
    </row>
    <row r="733" spans="1:1" ht="13">
      <c r="A733" s="21"/>
    </row>
    <row r="734" spans="1:1" ht="13">
      <c r="A734" s="21"/>
    </row>
    <row r="735" spans="1:1" ht="13">
      <c r="A735" s="21"/>
    </row>
    <row r="736" spans="1:1" ht="13">
      <c r="A736" s="21"/>
    </row>
    <row r="737" spans="1:1" ht="13">
      <c r="A737" s="21"/>
    </row>
    <row r="738" spans="1:1" ht="13">
      <c r="A738" s="21"/>
    </row>
    <row r="739" spans="1:1" ht="13">
      <c r="A739" s="21"/>
    </row>
    <row r="740" spans="1:1" ht="13">
      <c r="A740" s="21"/>
    </row>
    <row r="741" spans="1:1" ht="13">
      <c r="A741" s="21"/>
    </row>
    <row r="742" spans="1:1" ht="13">
      <c r="A742" s="21"/>
    </row>
    <row r="743" spans="1:1" ht="13">
      <c r="A743" s="21"/>
    </row>
    <row r="744" spans="1:1" ht="13">
      <c r="A744" s="21"/>
    </row>
    <row r="745" spans="1:1" ht="13">
      <c r="A745" s="21"/>
    </row>
    <row r="746" spans="1:1" ht="13">
      <c r="A746" s="21"/>
    </row>
    <row r="747" spans="1:1" ht="13">
      <c r="A747" s="21"/>
    </row>
    <row r="748" spans="1:1" ht="13">
      <c r="A748" s="21"/>
    </row>
    <row r="749" spans="1:1" ht="13">
      <c r="A749" s="21"/>
    </row>
    <row r="750" spans="1:1" ht="13">
      <c r="A750" s="21"/>
    </row>
    <row r="751" spans="1:1" ht="13">
      <c r="A751" s="21"/>
    </row>
    <row r="752" spans="1:1" ht="13">
      <c r="A752" s="21"/>
    </row>
    <row r="753" spans="1:1" ht="13">
      <c r="A753" s="21"/>
    </row>
    <row r="754" spans="1:1" ht="13">
      <c r="A754" s="21"/>
    </row>
    <row r="755" spans="1:1" ht="13">
      <c r="A755" s="21"/>
    </row>
    <row r="756" spans="1:1" ht="13">
      <c r="A756" s="21"/>
    </row>
    <row r="757" spans="1:1" ht="13">
      <c r="A757" s="21"/>
    </row>
    <row r="758" spans="1:1" ht="13">
      <c r="A758" s="21"/>
    </row>
    <row r="759" spans="1:1" ht="13">
      <c r="A759" s="21"/>
    </row>
    <row r="760" spans="1:1" ht="13">
      <c r="A760" s="21"/>
    </row>
    <row r="761" spans="1:1" ht="13">
      <c r="A761" s="21"/>
    </row>
    <row r="762" spans="1:1" ht="13">
      <c r="A762" s="21"/>
    </row>
    <row r="763" spans="1:1" ht="13">
      <c r="A763" s="21"/>
    </row>
    <row r="764" spans="1:1" ht="13">
      <c r="A764" s="21"/>
    </row>
    <row r="765" spans="1:1" ht="13">
      <c r="A765" s="21"/>
    </row>
    <row r="766" spans="1:1" ht="13">
      <c r="A766" s="21"/>
    </row>
    <row r="767" spans="1:1" ht="13">
      <c r="A767" s="21"/>
    </row>
    <row r="768" spans="1:1" ht="13">
      <c r="A768" s="21"/>
    </row>
    <row r="769" spans="1:1" ht="13">
      <c r="A769" s="21"/>
    </row>
    <row r="770" spans="1:1" ht="13">
      <c r="A770" s="21"/>
    </row>
    <row r="771" spans="1:1" ht="13">
      <c r="A771" s="21"/>
    </row>
    <row r="772" spans="1:1" ht="13">
      <c r="A772" s="21"/>
    </row>
    <row r="773" spans="1:1" ht="13">
      <c r="A773" s="21"/>
    </row>
    <row r="774" spans="1:1" ht="13">
      <c r="A774" s="21"/>
    </row>
    <row r="775" spans="1:1" ht="13">
      <c r="A775" s="21"/>
    </row>
    <row r="776" spans="1:1" ht="13">
      <c r="A776" s="21"/>
    </row>
    <row r="777" spans="1:1" ht="13">
      <c r="A777" s="21"/>
    </row>
    <row r="778" spans="1:1" ht="13">
      <c r="A778" s="21"/>
    </row>
    <row r="779" spans="1:1" ht="13">
      <c r="A779" s="21"/>
    </row>
    <row r="780" spans="1:1" ht="13">
      <c r="A780" s="21"/>
    </row>
    <row r="781" spans="1:1" ht="13">
      <c r="A781" s="21"/>
    </row>
    <row r="782" spans="1:1" ht="13">
      <c r="A782" s="21"/>
    </row>
    <row r="783" spans="1:1" ht="13">
      <c r="A783" s="21"/>
    </row>
    <row r="784" spans="1:1" ht="13">
      <c r="A784" s="21"/>
    </row>
    <row r="785" spans="1:1" ht="13">
      <c r="A785" s="21"/>
    </row>
    <row r="786" spans="1:1" ht="13">
      <c r="A786" s="21"/>
    </row>
    <row r="787" spans="1:1" ht="13">
      <c r="A787" s="21"/>
    </row>
    <row r="788" spans="1:1" ht="13">
      <c r="A788" s="21"/>
    </row>
    <row r="789" spans="1:1" ht="13">
      <c r="A789" s="21"/>
    </row>
    <row r="790" spans="1:1" ht="13">
      <c r="A790" s="21"/>
    </row>
    <row r="791" spans="1:1" ht="13">
      <c r="A791" s="21"/>
    </row>
    <row r="792" spans="1:1" ht="13">
      <c r="A792" s="21"/>
    </row>
    <row r="793" spans="1:1" ht="13">
      <c r="A793" s="21"/>
    </row>
    <row r="794" spans="1:1" ht="13">
      <c r="A794" s="21"/>
    </row>
    <row r="795" spans="1:1" ht="13">
      <c r="A795" s="21"/>
    </row>
    <row r="796" spans="1:1" ht="13">
      <c r="A796" s="21"/>
    </row>
    <row r="797" spans="1:1" ht="13">
      <c r="A797" s="21"/>
    </row>
    <row r="798" spans="1:1" ht="13">
      <c r="A798" s="21"/>
    </row>
    <row r="799" spans="1:1" ht="13">
      <c r="A799" s="21"/>
    </row>
    <row r="800" spans="1:1" ht="13">
      <c r="A800" s="21"/>
    </row>
    <row r="801" spans="1:1" ht="13">
      <c r="A801" s="21"/>
    </row>
    <row r="802" spans="1:1" ht="13">
      <c r="A802" s="21"/>
    </row>
    <row r="803" spans="1:1" ht="13">
      <c r="A803" s="21"/>
    </row>
    <row r="804" spans="1:1" ht="13">
      <c r="A804" s="21"/>
    </row>
    <row r="805" spans="1:1" ht="13">
      <c r="A805" s="21"/>
    </row>
    <row r="806" spans="1:1" ht="13">
      <c r="A806" s="21"/>
    </row>
    <row r="807" spans="1:1" ht="13">
      <c r="A807" s="21"/>
    </row>
    <row r="808" spans="1:1" ht="13">
      <c r="A808" s="21"/>
    </row>
    <row r="809" spans="1:1" ht="13">
      <c r="A809" s="21"/>
    </row>
    <row r="810" spans="1:1" ht="13">
      <c r="A810" s="21"/>
    </row>
    <row r="811" spans="1:1" ht="13">
      <c r="A811" s="21"/>
    </row>
    <row r="812" spans="1:1" ht="13">
      <c r="A812" s="21"/>
    </row>
    <row r="813" spans="1:1" ht="13">
      <c r="A813" s="21"/>
    </row>
    <row r="814" spans="1:1" ht="13">
      <c r="A814" s="21"/>
    </row>
    <row r="815" spans="1:1" ht="13">
      <c r="A815" s="21"/>
    </row>
    <row r="816" spans="1:1" ht="13">
      <c r="A816" s="21"/>
    </row>
    <row r="817" spans="1:1" ht="13">
      <c r="A817" s="21"/>
    </row>
    <row r="818" spans="1:1" ht="13">
      <c r="A818" s="21"/>
    </row>
    <row r="819" spans="1:1" ht="13">
      <c r="A819" s="21"/>
    </row>
    <row r="820" spans="1:1" ht="13">
      <c r="A820" s="21"/>
    </row>
    <row r="821" spans="1:1" ht="13">
      <c r="A821" s="21"/>
    </row>
    <row r="822" spans="1:1" ht="13">
      <c r="A822" s="21"/>
    </row>
    <row r="823" spans="1:1" ht="13">
      <c r="A823" s="21"/>
    </row>
    <row r="824" spans="1:1" ht="13">
      <c r="A824" s="21"/>
    </row>
    <row r="825" spans="1:1" ht="13">
      <c r="A825" s="21"/>
    </row>
    <row r="826" spans="1:1" ht="13">
      <c r="A826" s="21"/>
    </row>
    <row r="827" spans="1:1" ht="13">
      <c r="A827" s="21"/>
    </row>
    <row r="828" spans="1:1" ht="13">
      <c r="A828" s="21"/>
    </row>
    <row r="829" spans="1:1" ht="13">
      <c r="A829" s="21"/>
    </row>
    <row r="830" spans="1:1" ht="13">
      <c r="A830" s="21"/>
    </row>
    <row r="831" spans="1:1" ht="13">
      <c r="A831" s="21"/>
    </row>
    <row r="832" spans="1:1" ht="13">
      <c r="A832" s="21"/>
    </row>
    <row r="833" spans="1:1" ht="13">
      <c r="A833" s="21"/>
    </row>
    <row r="834" spans="1:1" ht="13">
      <c r="A834" s="21"/>
    </row>
    <row r="835" spans="1:1" ht="13">
      <c r="A835" s="21"/>
    </row>
    <row r="836" spans="1:1" ht="13">
      <c r="A836" s="21"/>
    </row>
    <row r="837" spans="1:1" ht="13">
      <c r="A837" s="21"/>
    </row>
    <row r="838" spans="1:1" ht="13">
      <c r="A838" s="21"/>
    </row>
    <row r="839" spans="1:1" ht="13">
      <c r="A839" s="21"/>
    </row>
    <row r="840" spans="1:1" ht="13">
      <c r="A840" s="21"/>
    </row>
    <row r="841" spans="1:1" ht="13">
      <c r="A841" s="21"/>
    </row>
    <row r="842" spans="1:1" ht="13">
      <c r="A842" s="21"/>
    </row>
    <row r="843" spans="1:1" ht="13">
      <c r="A843" s="21"/>
    </row>
    <row r="844" spans="1:1" ht="13">
      <c r="A844" s="21"/>
    </row>
    <row r="845" spans="1:1" ht="13">
      <c r="A845" s="21"/>
    </row>
    <row r="846" spans="1:1" ht="13">
      <c r="A846" s="21"/>
    </row>
    <row r="847" spans="1:1" ht="13">
      <c r="A847" s="21"/>
    </row>
    <row r="848" spans="1:1" ht="13">
      <c r="A848" s="21"/>
    </row>
    <row r="849" spans="1:1" ht="13">
      <c r="A849" s="21"/>
    </row>
    <row r="850" spans="1:1" ht="13">
      <c r="A850" s="21"/>
    </row>
    <row r="851" spans="1:1" ht="13">
      <c r="A851" s="21"/>
    </row>
    <row r="852" spans="1:1" ht="13">
      <c r="A852" s="21"/>
    </row>
    <row r="853" spans="1:1" ht="13">
      <c r="A853" s="21"/>
    </row>
    <row r="854" spans="1:1" ht="13">
      <c r="A854" s="21"/>
    </row>
    <row r="855" spans="1:1" ht="13">
      <c r="A855" s="21"/>
    </row>
    <row r="856" spans="1:1" ht="13">
      <c r="A856" s="21"/>
    </row>
    <row r="857" spans="1:1" ht="13">
      <c r="A857" s="21"/>
    </row>
    <row r="858" spans="1:1" ht="13">
      <c r="A858" s="21"/>
    </row>
    <row r="859" spans="1:1" ht="13">
      <c r="A859" s="21"/>
    </row>
    <row r="860" spans="1:1" ht="13">
      <c r="A860" s="21"/>
    </row>
    <row r="861" spans="1:1" ht="13">
      <c r="A861" s="21"/>
    </row>
    <row r="862" spans="1:1" ht="13">
      <c r="A862" s="21"/>
    </row>
    <row r="863" spans="1:1" ht="13">
      <c r="A863" s="21"/>
    </row>
    <row r="864" spans="1:1" ht="13">
      <c r="A864" s="21"/>
    </row>
    <row r="865" spans="1:1" ht="13">
      <c r="A865" s="21"/>
    </row>
    <row r="866" spans="1:1" ht="13">
      <c r="A866" s="21"/>
    </row>
    <row r="867" spans="1:1" ht="13">
      <c r="A867" s="21"/>
    </row>
    <row r="868" spans="1:1" ht="13">
      <c r="A868" s="21"/>
    </row>
    <row r="869" spans="1:1" ht="13">
      <c r="A869" s="21"/>
    </row>
    <row r="870" spans="1:1" ht="13">
      <c r="A870" s="21"/>
    </row>
    <row r="871" spans="1:1" ht="13">
      <c r="A871" s="21"/>
    </row>
    <row r="872" spans="1:1" ht="13">
      <c r="A872" s="21"/>
    </row>
    <row r="873" spans="1:1" ht="13">
      <c r="A873" s="21"/>
    </row>
    <row r="874" spans="1:1" ht="13">
      <c r="A874" s="21"/>
    </row>
    <row r="875" spans="1:1" ht="13">
      <c r="A875" s="21"/>
    </row>
    <row r="876" spans="1:1" ht="13">
      <c r="A876" s="21"/>
    </row>
    <row r="877" spans="1:1" ht="13">
      <c r="A877" s="21"/>
    </row>
    <row r="878" spans="1:1" ht="13">
      <c r="A878" s="21"/>
    </row>
    <row r="879" spans="1:1" ht="13">
      <c r="A879" s="21"/>
    </row>
    <row r="880" spans="1:1" ht="13">
      <c r="A880" s="21"/>
    </row>
    <row r="881" spans="1:1" ht="13">
      <c r="A881" s="21"/>
    </row>
    <row r="882" spans="1:1" ht="13">
      <c r="A882" s="21"/>
    </row>
    <row r="883" spans="1:1" ht="13">
      <c r="A883" s="21"/>
    </row>
    <row r="884" spans="1:1" ht="13">
      <c r="A884" s="21"/>
    </row>
    <row r="885" spans="1:1" ht="13">
      <c r="A885" s="21"/>
    </row>
    <row r="886" spans="1:1" ht="13">
      <c r="A886" s="21"/>
    </row>
    <row r="887" spans="1:1" ht="13">
      <c r="A887" s="21"/>
    </row>
    <row r="888" spans="1:1" ht="13">
      <c r="A888" s="21"/>
    </row>
    <row r="889" spans="1:1" ht="13">
      <c r="A889" s="21"/>
    </row>
    <row r="890" spans="1:1" ht="13">
      <c r="A890" s="21"/>
    </row>
    <row r="891" spans="1:1" ht="13">
      <c r="A891" s="21"/>
    </row>
    <row r="892" spans="1:1" ht="13">
      <c r="A892" s="21"/>
    </row>
    <row r="893" spans="1:1" ht="13">
      <c r="A893" s="21"/>
    </row>
    <row r="894" spans="1:1" ht="13">
      <c r="A894" s="21"/>
    </row>
    <row r="895" spans="1:1" ht="13">
      <c r="A895" s="21"/>
    </row>
    <row r="896" spans="1:1" ht="13">
      <c r="A896" s="21"/>
    </row>
    <row r="897" spans="1:1" ht="13">
      <c r="A897" s="21"/>
    </row>
    <row r="898" spans="1:1" ht="13">
      <c r="A898" s="21"/>
    </row>
    <row r="899" spans="1:1" ht="13">
      <c r="A899" s="21"/>
    </row>
    <row r="900" spans="1:1" ht="13">
      <c r="A900" s="21"/>
    </row>
    <row r="901" spans="1:1" ht="13">
      <c r="A901" s="21"/>
    </row>
    <row r="902" spans="1:1" ht="13">
      <c r="A902" s="21"/>
    </row>
    <row r="903" spans="1:1" ht="13">
      <c r="A903" s="21"/>
    </row>
    <row r="904" spans="1:1" ht="13">
      <c r="A904" s="21"/>
    </row>
    <row r="905" spans="1:1" ht="13">
      <c r="A905" s="21"/>
    </row>
    <row r="906" spans="1:1" ht="13">
      <c r="A906" s="21"/>
    </row>
    <row r="907" spans="1:1" ht="13">
      <c r="A907" s="21"/>
    </row>
    <row r="908" spans="1:1" ht="13">
      <c r="A908" s="21"/>
    </row>
    <row r="909" spans="1:1" ht="13">
      <c r="A909" s="21"/>
    </row>
    <row r="910" spans="1:1" ht="13">
      <c r="A910" s="21"/>
    </row>
    <row r="911" spans="1:1" ht="13">
      <c r="A911" s="21"/>
    </row>
    <row r="912" spans="1:1" ht="13">
      <c r="A912" s="21"/>
    </row>
    <row r="913" spans="1:1" ht="13">
      <c r="A913" s="21"/>
    </row>
    <row r="914" spans="1:1" ht="13">
      <c r="A914" s="21"/>
    </row>
    <row r="915" spans="1:1" ht="13">
      <c r="A915" s="21"/>
    </row>
    <row r="916" spans="1:1" ht="13">
      <c r="A916" s="21"/>
    </row>
    <row r="917" spans="1:1" ht="13">
      <c r="A917" s="21"/>
    </row>
    <row r="918" spans="1:1" ht="13">
      <c r="A918" s="21"/>
    </row>
    <row r="919" spans="1:1" ht="13">
      <c r="A919" s="21"/>
    </row>
    <row r="920" spans="1:1" ht="13">
      <c r="A920" s="21"/>
    </row>
    <row r="921" spans="1:1" ht="13">
      <c r="A921" s="21"/>
    </row>
    <row r="922" spans="1:1" ht="13">
      <c r="A922" s="21"/>
    </row>
    <row r="923" spans="1:1" ht="13">
      <c r="A923" s="21"/>
    </row>
    <row r="924" spans="1:1" ht="13">
      <c r="A924" s="21"/>
    </row>
    <row r="925" spans="1:1" ht="13">
      <c r="A925" s="21"/>
    </row>
    <row r="926" spans="1:1" ht="13">
      <c r="A926" s="21"/>
    </row>
    <row r="927" spans="1:1" ht="13">
      <c r="A927" s="21"/>
    </row>
    <row r="928" spans="1:1" ht="13">
      <c r="A928" s="21"/>
    </row>
    <row r="929" spans="1:1" ht="13">
      <c r="A929" s="21"/>
    </row>
    <row r="930" spans="1:1" ht="13">
      <c r="A930" s="21"/>
    </row>
    <row r="931" spans="1:1" ht="13">
      <c r="A931" s="21"/>
    </row>
    <row r="932" spans="1:1" ht="13">
      <c r="A932" s="21"/>
    </row>
    <row r="933" spans="1:1" ht="13">
      <c r="A933" s="21"/>
    </row>
    <row r="934" spans="1:1" ht="13">
      <c r="A934" s="21"/>
    </row>
    <row r="935" spans="1:1" ht="13">
      <c r="A935" s="21"/>
    </row>
    <row r="936" spans="1:1" ht="13">
      <c r="A936" s="21"/>
    </row>
    <row r="937" spans="1:1" ht="13">
      <c r="A937" s="21"/>
    </row>
    <row r="938" spans="1:1" ht="13">
      <c r="A938" s="21"/>
    </row>
    <row r="939" spans="1:1" ht="13">
      <c r="A939" s="21"/>
    </row>
    <row r="940" spans="1:1" ht="13">
      <c r="A940" s="21"/>
    </row>
    <row r="941" spans="1:1" ht="13">
      <c r="A941" s="21"/>
    </row>
    <row r="942" spans="1:1" ht="13">
      <c r="A942" s="21"/>
    </row>
    <row r="943" spans="1:1" ht="13">
      <c r="A943" s="21"/>
    </row>
    <row r="944" spans="1:1" ht="13">
      <c r="A944" s="21"/>
    </row>
    <row r="945" spans="1:1" ht="13">
      <c r="A945" s="21"/>
    </row>
    <row r="946" spans="1:1" ht="13">
      <c r="A946" s="21"/>
    </row>
    <row r="947" spans="1:1" ht="13">
      <c r="A947" s="21"/>
    </row>
    <row r="948" spans="1:1" ht="13">
      <c r="A948" s="21"/>
    </row>
    <row r="949" spans="1:1" ht="13">
      <c r="A949" s="21"/>
    </row>
    <row r="950" spans="1:1" ht="13">
      <c r="A950" s="21"/>
    </row>
    <row r="951" spans="1:1" ht="13">
      <c r="A951" s="21"/>
    </row>
    <row r="952" spans="1:1" ht="13">
      <c r="A952" s="21"/>
    </row>
    <row r="953" spans="1:1" ht="13">
      <c r="A953" s="21"/>
    </row>
    <row r="954" spans="1:1" ht="13">
      <c r="A954" s="21"/>
    </row>
    <row r="955" spans="1:1" ht="13">
      <c r="A955" s="21"/>
    </row>
    <row r="956" spans="1:1" ht="13">
      <c r="A956" s="21"/>
    </row>
    <row r="957" spans="1:1" ht="13">
      <c r="A957" s="21"/>
    </row>
    <row r="958" spans="1:1" ht="13">
      <c r="A958" s="21"/>
    </row>
    <row r="959" spans="1:1" ht="13">
      <c r="A959" s="21"/>
    </row>
    <row r="960" spans="1:1" ht="13">
      <c r="A960" s="21"/>
    </row>
    <row r="961" spans="1:1" ht="13">
      <c r="A961" s="21"/>
    </row>
    <row r="962" spans="1:1" ht="13">
      <c r="A962" s="21"/>
    </row>
    <row r="963" spans="1:1" ht="13">
      <c r="A963" s="21"/>
    </row>
    <row r="964" spans="1:1" ht="13">
      <c r="A964" s="21"/>
    </row>
    <row r="965" spans="1:1" ht="13">
      <c r="A965" s="21"/>
    </row>
    <row r="966" spans="1:1" ht="13">
      <c r="A966" s="21"/>
    </row>
    <row r="967" spans="1:1" ht="13">
      <c r="A967" s="21"/>
    </row>
    <row r="968" spans="1:1" ht="13">
      <c r="A968" s="21"/>
    </row>
    <row r="969" spans="1:1" ht="13">
      <c r="A969" s="21"/>
    </row>
    <row r="970" spans="1:1" ht="13">
      <c r="A970" s="21"/>
    </row>
    <row r="971" spans="1:1" ht="13">
      <c r="A971" s="21"/>
    </row>
    <row r="972" spans="1:1" ht="13">
      <c r="A972" s="21"/>
    </row>
    <row r="973" spans="1:1" ht="13">
      <c r="A973" s="21"/>
    </row>
    <row r="974" spans="1:1" ht="13">
      <c r="A974" s="21"/>
    </row>
    <row r="975" spans="1:1" ht="13">
      <c r="A975" s="21"/>
    </row>
    <row r="976" spans="1:1" ht="13">
      <c r="A976" s="21"/>
    </row>
    <row r="977" spans="1:1" ht="13">
      <c r="A977" s="21"/>
    </row>
    <row r="978" spans="1:1" ht="13">
      <c r="A978" s="21"/>
    </row>
    <row r="979" spans="1:1" ht="13">
      <c r="A979" s="21"/>
    </row>
    <row r="980" spans="1:1" ht="13">
      <c r="A980" s="21"/>
    </row>
    <row r="981" spans="1:1" ht="13">
      <c r="A981" s="21"/>
    </row>
    <row r="982" spans="1:1" ht="13">
      <c r="A982" s="21"/>
    </row>
    <row r="983" spans="1:1" ht="13">
      <c r="A983" s="21"/>
    </row>
    <row r="984" spans="1:1" ht="13">
      <c r="A984" s="21"/>
    </row>
    <row r="985" spans="1:1" ht="13">
      <c r="A985" s="21"/>
    </row>
    <row r="986" spans="1:1" ht="13">
      <c r="A986" s="21"/>
    </row>
    <row r="987" spans="1:1" ht="13">
      <c r="A987" s="21"/>
    </row>
    <row r="988" spans="1:1" ht="13">
      <c r="A988" s="21"/>
    </row>
    <row r="989" spans="1:1" ht="13">
      <c r="A989" s="21"/>
    </row>
    <row r="990" spans="1:1" ht="13">
      <c r="A990" s="21"/>
    </row>
    <row r="991" spans="1:1" ht="13">
      <c r="A991" s="21"/>
    </row>
    <row r="992" spans="1:1" ht="13">
      <c r="A992" s="21"/>
    </row>
    <row r="993" spans="1:1" ht="13">
      <c r="A993" s="21"/>
    </row>
    <row r="994" spans="1:1" ht="13">
      <c r="A994" s="21"/>
    </row>
    <row r="995" spans="1:1" ht="13">
      <c r="A995" s="21"/>
    </row>
    <row r="996" spans="1:1" ht="13">
      <c r="A996" s="21"/>
    </row>
    <row r="997" spans="1:1" ht="13">
      <c r="A997"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Attendance_New</vt:lpstr>
      <vt:lpstr>Attendance</vt:lpstr>
      <vt:lpstr>Small Group Attendance</vt:lpstr>
      <vt:lpstr>Test Scores</vt:lpstr>
      <vt:lpstr>Score Impact</vt:lpstr>
      <vt:lpstr>Fellow Information</vt:lpstr>
      <vt:lpstr>FellowInstructor Worksheet</vt:lpstr>
      <vt:lpstr>Fellows and Instructors</vt:lpstr>
      <vt:lpstr>73 Breakdown</vt:lpstr>
      <vt:lpstr>PT 71</vt:lpstr>
      <vt:lpstr>Score-TIme</vt:lpstr>
      <vt:lpstr>141 Full Data</vt:lpstr>
      <vt:lpstr>141 LR</vt:lpstr>
      <vt:lpstr>Sheet27</vt:lpstr>
      <vt:lpstr>Cohort 3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Price, Naraya</cp:lastModifiedBy>
  <dcterms:modified xsi:type="dcterms:W3CDTF">2025-03-28T00:52:36Z</dcterms:modified>
</cp:coreProperties>
</file>