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5BD8C6F4-3774-414E-8805-581CF95EDD14}" xr6:coauthVersionLast="47" xr6:coauthVersionMax="47" xr10:uidLastSave="{00000000-0000-0000-0000-000000000000}"/>
  <bookViews>
    <workbookView xWindow="-110" yWindow="-110" windowWidth="19420" windowHeight="10300" activeTab="1" xr2:uid="{63DBA13D-660D-402A-AAC5-0BB846D44930}"/>
  </bookViews>
  <sheets>
    <sheet name="Sheet1" sheetId="1" r:id="rId1"/>
    <sheet name="B2B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8" i="2" l="1"/>
  <c r="K4" i="2"/>
  <c r="K5" i="2"/>
  <c r="K6" i="2"/>
  <c r="K9" i="2"/>
  <c r="K3" i="2"/>
  <c r="AH8" i="1"/>
  <c r="AH7" i="1"/>
  <c r="AH5" i="1"/>
  <c r="AH4" i="1"/>
  <c r="AH3" i="1"/>
  <c r="AH2" i="1"/>
  <c r="V2" i="1"/>
  <c r="L7" i="1"/>
  <c r="L3" i="1"/>
  <c r="L4" i="1"/>
  <c r="L6" i="1"/>
  <c r="L2" i="1"/>
</calcChain>
</file>

<file path=xl/sharedStrings.xml><?xml version="1.0" encoding="utf-8"?>
<sst xmlns="http://schemas.openxmlformats.org/spreadsheetml/2006/main" count="118" uniqueCount="69">
  <si>
    <t xml:space="preserve">extra </t>
  </si>
  <si>
    <t>not</t>
  </si>
  <si>
    <t>break</t>
  </si>
  <si>
    <t xml:space="preserve">exact match </t>
  </si>
  <si>
    <t>Purchase</t>
  </si>
  <si>
    <t>date</t>
  </si>
  <si>
    <t>GST no</t>
  </si>
  <si>
    <t>amount befor Tax</t>
  </si>
  <si>
    <t>Rate</t>
  </si>
  <si>
    <t xml:space="preserve">CGST </t>
  </si>
  <si>
    <t>SGST</t>
  </si>
  <si>
    <t>USER GST No</t>
  </si>
  <si>
    <t>igst</t>
  </si>
  <si>
    <t>Total amount</t>
  </si>
  <si>
    <t>Sale</t>
  </si>
  <si>
    <t>2B</t>
  </si>
  <si>
    <t>12USERS5687R1Z4</t>
  </si>
  <si>
    <t>12Tests5687R1Z4</t>
  </si>
  <si>
    <t>12sales5687R1Z4</t>
  </si>
  <si>
    <t>13Match5687R1Z4</t>
  </si>
  <si>
    <t>13Break5687R1Z4</t>
  </si>
  <si>
    <t>13notEE5687R1Z4</t>
  </si>
  <si>
    <t>13RateE5687R1Z4</t>
  </si>
  <si>
    <t>13Extra5687R1Z4</t>
  </si>
  <si>
    <t>GSTIN of supplier</t>
  </si>
  <si>
    <t>Trade/Legal name</t>
  </si>
  <si>
    <t>Invoice Details</t>
  </si>
  <si>
    <t>Place of supply</t>
  </si>
  <si>
    <t>Supply Attract Reverse Charge</t>
  </si>
  <si>
    <t>Rate(%)</t>
  </si>
  <si>
    <t>Taxable Value (₹)</t>
  </si>
  <si>
    <t>Tax Amount</t>
  </si>
  <si>
    <t>GSTR-1/IFF/GSTR-5 Period</t>
  </si>
  <si>
    <t>GSTR-1/IFF/GSTR-5 Filing Date</t>
  </si>
  <si>
    <t>ITC Availability</t>
  </si>
  <si>
    <t>Reason</t>
  </si>
  <si>
    <t>Applicable % of Tax Rate</t>
  </si>
  <si>
    <t>Source</t>
  </si>
  <si>
    <t>IRN</t>
  </si>
  <si>
    <t>IRN Date</t>
  </si>
  <si>
    <t>Invoice number</t>
  </si>
  <si>
    <t>Invoice type</t>
  </si>
  <si>
    <t>Invoice Date</t>
  </si>
  <si>
    <t>Invoice Value(₹)</t>
  </si>
  <si>
    <t>Integrated Tax(₹)</t>
  </si>
  <si>
    <t>Central Tax(₹)</t>
  </si>
  <si>
    <t>State/UT Tax(₹)</t>
  </si>
  <si>
    <t>Cess(₹)</t>
  </si>
  <si>
    <t>Regular</t>
  </si>
  <si>
    <t>23/03/2024</t>
  </si>
  <si>
    <t>Uttar Pradesh</t>
  </si>
  <si>
    <t>No</t>
  </si>
  <si>
    <t>Mar'24</t>
  </si>
  <si>
    <t>11/04/2024</t>
  </si>
  <si>
    <t>Yes</t>
  </si>
  <si>
    <t/>
  </si>
  <si>
    <t>100%</t>
  </si>
  <si>
    <t>E-Invoice</t>
  </si>
  <si>
    <t>59c17189c903d945ae2523dc0a89606ad8e501429ed15405c073c8c393194687</t>
  </si>
  <si>
    <t>Test</t>
  </si>
  <si>
    <t>Match</t>
  </si>
  <si>
    <t>Break</t>
  </si>
  <si>
    <t>Extra</t>
  </si>
  <si>
    <t>Inv no</t>
  </si>
  <si>
    <t>inv no</t>
  </si>
  <si>
    <t>name</t>
  </si>
  <si>
    <t>Not</t>
  </si>
  <si>
    <t>13PastE5687R1Z4</t>
  </si>
  <si>
    <t>Past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</si>
</sst>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9"/>
      <color rgb="FFFFFFFF"/>
      <name val="Arial"/>
    </font>
    <font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2037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2" fontId="0" fillId="0" borderId="0" xfId="0" applyNumberFormat="1"/>
    <xf numFmtId="9" fontId="0" fillId="0" borderId="0" xfId="0" applyNumberFormat="1"/>
    <xf numFmtId="0" fontId="2" fillId="0" borderId="0" xfId="0" applyFont="1" applyAlignment="1">
      <alignment horizontal="left"/>
    </xf>
    <xf numFmtId="2" fontId="2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1" fillId="2" borderId="1" xfId="0" applyFont="1" applyFill="1" applyBorder="1" applyAlignment="1">
      <alignment horizontal="center" vertical="center"/>
    </xf>
    <xf numFmtId="0" fontId="2" fillId="0" borderId="0" xfId="0" applyFont="1"/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71761-08A2-4C1E-9593-C89AA917598B}">
  <dimension ref="A1:AH8"/>
  <sheetViews>
    <sheetView topLeftCell="O1" workbookViewId="0">
      <selection activeCell="AC2" sqref="AC2:AC8"/>
    </sheetView>
  </sheetViews>
  <sheetFormatPr defaultRowHeight="14.5"/>
  <cols>
    <col min="1" max="1" width="16.08984375" style="1" bestFit="1" customWidth="1"/>
    <col min="2" max="2" width="11.26953125" bestFit="1" customWidth="1"/>
    <col min="3" max="3" width="20.54296875" style="1" bestFit="1" customWidth="1"/>
    <col min="4" max="5" width="20.54296875" style="1" customWidth="1"/>
    <col min="7" max="7" width="15.81640625" bestFit="1" customWidth="1"/>
    <col min="12" max="12" width="12" bestFit="1" customWidth="1"/>
    <col min="15" max="15" width="15.453125" bestFit="1" customWidth="1"/>
    <col min="16" max="16" width="8.81640625" bestFit="1" customWidth="1"/>
    <col min="17" max="17" width="15.81640625" bestFit="1" customWidth="1"/>
    <col min="18" max="18" width="4.54296875" bestFit="1" customWidth="1"/>
    <col min="19" max="19" width="5.54296875" bestFit="1" customWidth="1"/>
    <col min="20" max="20" width="4.90625" bestFit="1" customWidth="1"/>
    <col min="21" max="21" width="3.6328125" bestFit="1" customWidth="1"/>
    <col min="22" max="22" width="12" bestFit="1" customWidth="1"/>
    <col min="24" max="24" width="11.26953125" bestFit="1" customWidth="1"/>
    <col min="25" max="25" width="18.54296875" bestFit="1" customWidth="1"/>
    <col min="26" max="27" width="18.54296875" customWidth="1"/>
    <col min="28" max="28" width="8.81640625" bestFit="1" customWidth="1"/>
    <col min="29" max="29" width="4.81640625" bestFit="1" customWidth="1"/>
    <col min="30" max="30" width="3.26953125" bestFit="1" customWidth="1"/>
    <col min="34" max="34" width="4.81640625" bestFit="1" customWidth="1"/>
  </cols>
  <sheetData>
    <row r="1" spans="1:34">
      <c r="A1" s="1" t="s">
        <v>11</v>
      </c>
      <c r="B1" t="s">
        <v>4</v>
      </c>
      <c r="C1" s="1" t="s">
        <v>6</v>
      </c>
      <c r="D1" s="1" t="s">
        <v>65</v>
      </c>
      <c r="E1" s="1" t="s">
        <v>64</v>
      </c>
      <c r="F1" t="s">
        <v>5</v>
      </c>
      <c r="G1" t="s">
        <v>7</v>
      </c>
      <c r="H1" t="s">
        <v>8</v>
      </c>
      <c r="I1" t="s">
        <v>9</v>
      </c>
      <c r="J1" t="s">
        <v>10</v>
      </c>
      <c r="K1" t="s">
        <v>12</v>
      </c>
      <c r="L1" t="s">
        <v>13</v>
      </c>
      <c r="N1" t="s">
        <v>14</v>
      </c>
      <c r="O1" s="1" t="s">
        <v>6</v>
      </c>
      <c r="P1" t="s">
        <v>5</v>
      </c>
      <c r="Q1" t="s">
        <v>7</v>
      </c>
      <c r="R1" t="s">
        <v>8</v>
      </c>
      <c r="S1" t="s">
        <v>9</v>
      </c>
      <c r="T1" t="s">
        <v>10</v>
      </c>
      <c r="U1" t="s">
        <v>12</v>
      </c>
      <c r="V1" t="s">
        <v>13</v>
      </c>
      <c r="X1" t="s">
        <v>15</v>
      </c>
      <c r="Z1" t="s">
        <v>65</v>
      </c>
      <c r="AA1" t="s">
        <v>63</v>
      </c>
    </row>
    <row r="2" spans="1:34">
      <c r="A2" s="1" t="s">
        <v>16</v>
      </c>
      <c r="C2" s="1" t="s">
        <v>17</v>
      </c>
      <c r="D2" s="3" t="s">
        <v>59</v>
      </c>
      <c r="E2" s="1">
        <v>12</v>
      </c>
      <c r="F2">
        <v>20240601</v>
      </c>
      <c r="G2">
        <v>2000</v>
      </c>
      <c r="H2" s="2">
        <v>0.05</v>
      </c>
      <c r="L2">
        <f>G2*1.05</f>
        <v>2100</v>
      </c>
      <c r="O2" s="1" t="s">
        <v>18</v>
      </c>
      <c r="P2">
        <v>20240315</v>
      </c>
      <c r="Q2">
        <v>8000</v>
      </c>
      <c r="R2" s="2">
        <v>0.05</v>
      </c>
      <c r="V2">
        <f>Q2*1.05</f>
        <v>8400</v>
      </c>
      <c r="Y2" s="1" t="s">
        <v>17</v>
      </c>
      <c r="Z2" s="3" t="s">
        <v>59</v>
      </c>
      <c r="AA2" s="1">
        <v>12</v>
      </c>
      <c r="AB2">
        <v>20240601</v>
      </c>
      <c r="AC2">
        <v>2000</v>
      </c>
      <c r="AD2" s="2">
        <v>0.05</v>
      </c>
      <c r="AH2">
        <f>AC2*1.05</f>
        <v>2100</v>
      </c>
    </row>
    <row r="3" spans="1:34">
      <c r="B3" t="s">
        <v>3</v>
      </c>
      <c r="C3" s="1" t="s">
        <v>19</v>
      </c>
      <c r="D3" t="s">
        <v>60</v>
      </c>
      <c r="E3" s="1">
        <v>34</v>
      </c>
      <c r="F3">
        <v>20240601</v>
      </c>
      <c r="G3">
        <v>3000</v>
      </c>
      <c r="H3" s="2">
        <v>0.05</v>
      </c>
      <c r="L3">
        <f t="shared" ref="L3:L6" si="0">G3*1.05</f>
        <v>3150</v>
      </c>
      <c r="X3" t="s">
        <v>3</v>
      </c>
      <c r="Y3" s="1" t="s">
        <v>19</v>
      </c>
      <c r="Z3" t="s">
        <v>60</v>
      </c>
      <c r="AA3" s="1">
        <v>34</v>
      </c>
      <c r="AB3">
        <v>20240601</v>
      </c>
      <c r="AC3">
        <v>3000</v>
      </c>
      <c r="AD3" s="2">
        <v>0.05</v>
      </c>
      <c r="AH3">
        <f t="shared" ref="AH3:AH5" si="1">AC3*1.05</f>
        <v>3150</v>
      </c>
    </row>
    <row r="4" spans="1:34">
      <c r="B4" t="s">
        <v>2</v>
      </c>
      <c r="C4" s="1" t="s">
        <v>20</v>
      </c>
      <c r="D4" t="s">
        <v>61</v>
      </c>
      <c r="E4" s="1">
        <v>56</v>
      </c>
      <c r="F4">
        <v>20240601</v>
      </c>
      <c r="G4">
        <v>4000</v>
      </c>
      <c r="H4" s="2">
        <v>0.05</v>
      </c>
      <c r="L4">
        <f t="shared" si="0"/>
        <v>4200</v>
      </c>
      <c r="X4" t="s">
        <v>2</v>
      </c>
      <c r="Y4" s="1" t="s">
        <v>20</v>
      </c>
      <c r="Z4" t="s">
        <v>61</v>
      </c>
      <c r="AA4" s="1">
        <v>56</v>
      </c>
      <c r="AB4">
        <v>20240601</v>
      </c>
      <c r="AC4">
        <v>3000</v>
      </c>
      <c r="AD4" s="2">
        <v>0.05</v>
      </c>
      <c r="AH4">
        <f t="shared" si="1"/>
        <v>3150</v>
      </c>
    </row>
    <row r="5" spans="1:34">
      <c r="H5" s="2"/>
      <c r="X5" t="s">
        <v>0</v>
      </c>
      <c r="Y5" s="1" t="s">
        <v>23</v>
      </c>
      <c r="Z5" t="s">
        <v>62</v>
      </c>
      <c r="AA5" s="1">
        <v>78</v>
      </c>
      <c r="AB5">
        <v>20240601</v>
      </c>
      <c r="AC5">
        <v>5000</v>
      </c>
      <c r="AD5" s="2">
        <v>0.05</v>
      </c>
      <c r="AH5">
        <f t="shared" si="1"/>
        <v>5250</v>
      </c>
    </row>
    <row r="6" spans="1:34">
      <c r="B6" t="s">
        <v>1</v>
      </c>
      <c r="C6" s="1" t="s">
        <v>21</v>
      </c>
      <c r="D6" s="1" t="s">
        <v>66</v>
      </c>
      <c r="E6" s="1">
        <v>98</v>
      </c>
      <c r="F6">
        <v>20240601</v>
      </c>
      <c r="G6">
        <v>6000</v>
      </c>
      <c r="H6" s="2">
        <v>0.05</v>
      </c>
      <c r="L6">
        <f t="shared" si="0"/>
        <v>6300</v>
      </c>
      <c r="Y6" s="1"/>
      <c r="AA6" s="1"/>
      <c r="AD6" s="2"/>
    </row>
    <row r="7" spans="1:34">
      <c r="C7" s="1" t="s">
        <v>22</v>
      </c>
      <c r="D7" t="s">
        <v>8</v>
      </c>
      <c r="E7" s="1">
        <v>91</v>
      </c>
      <c r="F7">
        <v>20240319</v>
      </c>
      <c r="G7">
        <v>6000</v>
      </c>
      <c r="H7" s="2">
        <v>0.09</v>
      </c>
      <c r="L7">
        <f>G7*1.09</f>
        <v>6540.0000000000009</v>
      </c>
      <c r="Y7" s="1" t="s">
        <v>22</v>
      </c>
      <c r="Z7" t="s">
        <v>8</v>
      </c>
      <c r="AA7" s="1">
        <v>91</v>
      </c>
      <c r="AB7">
        <v>20240601</v>
      </c>
      <c r="AC7">
        <v>6000</v>
      </c>
      <c r="AD7" s="2">
        <v>0.09</v>
      </c>
      <c r="AH7">
        <f>AC7*1.09</f>
        <v>6540.0000000000009</v>
      </c>
    </row>
    <row r="8" spans="1:34">
      <c r="X8" t="s">
        <v>68</v>
      </c>
      <c r="Y8" s="1" t="s">
        <v>67</v>
      </c>
      <c r="Z8" s="1" t="s">
        <v>68</v>
      </c>
      <c r="AA8" s="1">
        <v>101</v>
      </c>
      <c r="AB8">
        <v>20240319</v>
      </c>
      <c r="AC8">
        <v>6500</v>
      </c>
      <c r="AD8" s="2">
        <v>0.05</v>
      </c>
      <c r="AH8">
        <f>AC8*1.09</f>
        <v>7085.0000000000009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E662B-EA49-444A-A611-082828F19739}">
  <dimension ref="A1:V9"/>
  <sheetViews>
    <sheetView tabSelected="1" workbookViewId="0">
      <selection activeCell="B22" sqref="B22"/>
    </sheetView>
  </sheetViews>
  <sheetFormatPr defaultRowHeight="14.5"/>
  <cols>
    <col min="1" max="1" width="18.08984375" bestFit="1" customWidth="1"/>
    <col min="2" max="2" width="15.7265625" bestFit="1" customWidth="1"/>
    <col min="3" max="3" width="13.36328125" bestFit="1" customWidth="1"/>
    <col min="4" max="4" width="10.6328125" bestFit="1" customWidth="1"/>
    <col min="5" max="5" width="10.7265625" bestFit="1" customWidth="1"/>
    <col min="6" max="6" width="13.7265625" bestFit="1" customWidth="1"/>
    <col min="7" max="7" width="13.08984375" bestFit="1" customWidth="1"/>
    <col min="8" max="8" width="25.81640625" bestFit="1" customWidth="1"/>
    <col min="9" max="9" width="7.08984375" bestFit="1" customWidth="1"/>
    <col min="10" max="10" width="14.6328125" bestFit="1" customWidth="1"/>
    <col min="11" max="11" width="14.36328125" bestFit="1" customWidth="1"/>
    <col min="12" max="12" width="11.90625" bestFit="1" customWidth="1"/>
    <col min="13" max="13" width="13" bestFit="1" customWidth="1"/>
    <col min="14" max="14" width="6.81640625" bestFit="1" customWidth="1"/>
    <col min="15" max="15" width="22.08984375" bestFit="1" customWidth="1"/>
    <col min="16" max="16" width="25.453125" bestFit="1" customWidth="1"/>
    <col min="17" max="17" width="12.7265625" bestFit="1" customWidth="1"/>
    <col min="18" max="18" width="6.81640625" bestFit="1" customWidth="1"/>
    <col min="19" max="19" width="20.81640625" bestFit="1" customWidth="1"/>
    <col min="20" max="20" width="8.36328125" bestFit="1" customWidth="1"/>
    <col min="21" max="21" width="65.26953125" bestFit="1" customWidth="1"/>
    <col min="22" max="22" width="10.453125" bestFit="1" customWidth="1"/>
  </cols>
  <sheetData>
    <row r="1" spans="1:22">
      <c r="A1" s="9" t="s">
        <v>24</v>
      </c>
      <c r="B1" s="9" t="s">
        <v>25</v>
      </c>
      <c r="C1" s="11" t="s">
        <v>26</v>
      </c>
      <c r="D1" s="12"/>
      <c r="E1" s="12"/>
      <c r="F1" s="13"/>
      <c r="G1" s="9" t="s">
        <v>27</v>
      </c>
      <c r="H1" s="9" t="s">
        <v>28</v>
      </c>
      <c r="I1" s="9" t="s">
        <v>29</v>
      </c>
      <c r="J1" s="9" t="s">
        <v>30</v>
      </c>
      <c r="K1" s="11" t="s">
        <v>31</v>
      </c>
      <c r="L1" s="12"/>
      <c r="M1" s="12"/>
      <c r="N1" s="13"/>
      <c r="O1" s="9" t="s">
        <v>32</v>
      </c>
      <c r="P1" s="9" t="s">
        <v>33</v>
      </c>
      <c r="Q1" s="9" t="s">
        <v>34</v>
      </c>
      <c r="R1" s="9" t="s">
        <v>35</v>
      </c>
      <c r="S1" s="9" t="s">
        <v>36</v>
      </c>
      <c r="T1" s="9" t="s">
        <v>37</v>
      </c>
      <c r="U1" s="9" t="s">
        <v>38</v>
      </c>
      <c r="V1" s="9" t="s">
        <v>39</v>
      </c>
    </row>
    <row r="2" spans="1:22">
      <c r="A2" s="10"/>
      <c r="B2" s="10"/>
      <c r="C2" s="7" t="s">
        <v>40</v>
      </c>
      <c r="D2" s="7" t="s">
        <v>41</v>
      </c>
      <c r="E2" s="7" t="s">
        <v>42</v>
      </c>
      <c r="F2" s="7" t="s">
        <v>43</v>
      </c>
      <c r="G2" s="10"/>
      <c r="H2" s="10"/>
      <c r="I2" s="10"/>
      <c r="J2" s="10"/>
      <c r="K2" s="7" t="s">
        <v>44</v>
      </c>
      <c r="L2" s="7" t="s">
        <v>45</v>
      </c>
      <c r="M2" s="7" t="s">
        <v>46</v>
      </c>
      <c r="N2" s="7" t="s">
        <v>47</v>
      </c>
      <c r="O2" s="10"/>
      <c r="P2" s="10"/>
      <c r="Q2" s="10"/>
      <c r="R2" s="10"/>
      <c r="S2" s="10"/>
      <c r="T2" s="10"/>
      <c r="U2" s="10"/>
      <c r="V2" s="10"/>
    </row>
    <row r="3" spans="1:22">
      <c r="A3" s="1" t="s">
        <v>17</v>
      </c>
      <c r="B3" s="3" t="s">
        <v>59</v>
      </c>
      <c r="C3" s="1">
        <v>12</v>
      </c>
      <c r="D3" s="3" t="s">
        <v>48</v>
      </c>
      <c r="E3">
        <v>20240601</v>
      </c>
      <c r="F3">
        <v>2100</v>
      </c>
      <c r="G3" s="3" t="s">
        <v>50</v>
      </c>
      <c r="H3" s="5" t="s">
        <v>51</v>
      </c>
      <c r="I3" s="2">
        <v>0.05</v>
      </c>
      <c r="J3">
        <v>2000</v>
      </c>
      <c r="K3" s="4">
        <f>I3*J3</f>
        <v>100</v>
      </c>
      <c r="L3" s="4"/>
      <c r="M3" s="4"/>
      <c r="N3" s="4">
        <v>0</v>
      </c>
      <c r="O3" s="3" t="s">
        <v>52</v>
      </c>
      <c r="P3" s="3" t="s">
        <v>53</v>
      </c>
      <c r="Q3" s="5" t="s">
        <v>54</v>
      </c>
      <c r="R3" s="3" t="s">
        <v>55</v>
      </c>
      <c r="S3" s="6" t="s">
        <v>56</v>
      </c>
      <c r="T3" s="8" t="s">
        <v>57</v>
      </c>
      <c r="U3" s="8" t="s">
        <v>58</v>
      </c>
      <c r="V3" s="8" t="s">
        <v>49</v>
      </c>
    </row>
    <row r="4" spans="1:22">
      <c r="A4" s="1" t="s">
        <v>19</v>
      </c>
      <c r="B4" t="s">
        <v>60</v>
      </c>
      <c r="C4" s="1">
        <v>34</v>
      </c>
      <c r="D4" s="3" t="s">
        <v>48</v>
      </c>
      <c r="E4">
        <v>20240601</v>
      </c>
      <c r="F4">
        <v>3150</v>
      </c>
      <c r="G4" s="3" t="s">
        <v>50</v>
      </c>
      <c r="H4" s="5" t="s">
        <v>51</v>
      </c>
      <c r="I4" s="2">
        <v>0.05</v>
      </c>
      <c r="J4">
        <v>3000</v>
      </c>
      <c r="K4" s="4">
        <f t="shared" ref="K4:K9" si="0">I4*J4</f>
        <v>150</v>
      </c>
    </row>
    <row r="5" spans="1:22">
      <c r="A5" s="1" t="s">
        <v>20</v>
      </c>
      <c r="B5" t="s">
        <v>61</v>
      </c>
      <c r="C5" s="1">
        <v>56</v>
      </c>
      <c r="D5" s="3" t="s">
        <v>48</v>
      </c>
      <c r="E5">
        <v>20240601</v>
      </c>
      <c r="F5">
        <v>3150</v>
      </c>
      <c r="G5" s="3" t="s">
        <v>50</v>
      </c>
      <c r="H5" s="5" t="s">
        <v>51</v>
      </c>
      <c r="I5" s="2">
        <v>0.05</v>
      </c>
      <c r="J5">
        <v>3000</v>
      </c>
      <c r="K5" s="4">
        <f t="shared" si="0"/>
        <v>150</v>
      </c>
    </row>
    <row r="6" spans="1:22">
      <c r="A6" s="1" t="s">
        <v>23</v>
      </c>
      <c r="B6" t="s">
        <v>62</v>
      </c>
      <c r="C6" s="1">
        <v>78</v>
      </c>
      <c r="D6" s="3" t="s">
        <v>48</v>
      </c>
      <c r="E6">
        <v>20240601</v>
      </c>
      <c r="F6">
        <v>5250</v>
      </c>
      <c r="G6" s="3" t="s">
        <v>50</v>
      </c>
      <c r="H6" s="5" t="s">
        <v>51</v>
      </c>
      <c r="I6" s="2">
        <v>0.05</v>
      </c>
      <c r="J6">
        <v>5000</v>
      </c>
      <c r="K6" s="4">
        <f t="shared" si="0"/>
        <v>250</v>
      </c>
    </row>
    <row r="7" spans="1:22">
      <c r="A7" s="1"/>
      <c r="C7" s="1"/>
      <c r="D7" s="3" t="s">
        <v>48</v>
      </c>
      <c r="G7" s="3"/>
      <c r="H7" s="5"/>
      <c r="I7" s="2"/>
      <c r="K7" s="4"/>
    </row>
    <row r="8" spans="1:22">
      <c r="A8" s="1" t="s">
        <v>22</v>
      </c>
      <c r="B8" t="s">
        <v>8</v>
      </c>
      <c r="C8" s="1">
        <v>91</v>
      </c>
      <c r="D8" s="3" t="s">
        <v>48</v>
      </c>
      <c r="E8">
        <v>20240601</v>
      </c>
      <c r="F8">
        <v>6540.0000000000009</v>
      </c>
      <c r="G8" s="3" t="s">
        <v>50</v>
      </c>
      <c r="H8" s="5" t="s">
        <v>51</v>
      </c>
      <c r="I8" s="2">
        <v>0.09</v>
      </c>
      <c r="J8">
        <v>6000</v>
      </c>
      <c r="K8" s="4">
        <f>I8*J8</f>
        <v>540</v>
      </c>
    </row>
    <row r="9" spans="1:22">
      <c r="A9" s="1" t="s">
        <v>67</v>
      </c>
      <c r="B9" s="1" t="s">
        <v>68</v>
      </c>
      <c r="C9" s="1">
        <v>101</v>
      </c>
      <c r="D9" s="3" t="s">
        <v>48</v>
      </c>
      <c r="E9">
        <v>20240319</v>
      </c>
      <c r="F9">
        <v>7085.0000000000009</v>
      </c>
      <c r="G9" s="3" t="s">
        <v>50</v>
      </c>
      <c r="H9" s="5" t="s">
        <v>51</v>
      </c>
      <c r="I9" s="2">
        <v>0.05</v>
      </c>
      <c r="J9">
        <v>6500</v>
      </c>
      <c r="K9" s="4">
        <f t="shared" si="0"/>
        <v>325</v>
      </c>
    </row>
  </sheetData>
  <mergeCells count="16">
    <mergeCell ref="I1:I2"/>
    <mergeCell ref="A1:A2"/>
    <mergeCell ref="B1:B2"/>
    <mergeCell ref="C1:F1"/>
    <mergeCell ref="G1:G2"/>
    <mergeCell ref="H1:H2"/>
    <mergeCell ref="S1:S2"/>
    <mergeCell ref="T1:T2"/>
    <mergeCell ref="U1:U2"/>
    <mergeCell ref="V1:V2"/>
    <mergeCell ref="J1:J2"/>
    <mergeCell ref="K1:N1"/>
    <mergeCell ref="O1:O2"/>
    <mergeCell ref="P1:P2"/>
    <mergeCell ref="Q1:Q2"/>
    <mergeCell ref="R1:R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B2B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Narendra Patidar</cp:lastModifiedBy>
  <dcterms:created xsi:type="dcterms:W3CDTF">2024-06-01T12:32:13Z</dcterms:created>
  <dcterms:modified xsi:type="dcterms:W3CDTF">2024-06-02T08:54:15Z</dcterms:modified>
</cp:coreProperties>
</file>