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FF145288-8209-4520-87B0-C7A6655EB6BC}" xr6:coauthVersionLast="47" xr6:coauthVersionMax="47" xr10:uidLastSave="{00000000-0000-0000-0000-000000000000}"/>
  <bookViews>
    <workbookView xWindow="-120" yWindow="-120" windowWidth="20730" windowHeight="11040" xr2:uid="{B292D1AC-2F54-495D-9B5A-F249FBB9ED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" l="1"/>
  <c r="N11" i="1"/>
  <c r="N10" i="1"/>
  <c r="N8" i="1"/>
  <c r="N6" i="1"/>
  <c r="N5" i="1"/>
</calcChain>
</file>

<file path=xl/sharedStrings.xml><?xml version="1.0" encoding="utf-8"?>
<sst xmlns="http://schemas.openxmlformats.org/spreadsheetml/2006/main" count="174" uniqueCount="79">
  <si>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</si>
  <si>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</si>
  <si>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</si>
  <si>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</si>
  <si>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</si>
  <si>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</si>
  <si>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Dataset Link</t>
  </si>
  <si>
    <t>27/10/1962</t>
  </si>
  <si>
    <t>Port</t>
  </si>
  <si>
    <t>Deendayal Port Trust</t>
  </si>
  <si>
    <t>Use the above dataset and answer the following questions. Assume that a</t>
  </si>
  <si>
    <t>18/11/1962</t>
  </si>
  <si>
    <t>Ship/to/Ship</t>
  </si>
  <si>
    <t>Chennai</t>
  </si>
  <si>
    <t>gang is trying to loot Diamonds and Soft drinks being exported from India</t>
  </si>
  <si>
    <t>27/11/1962</t>
  </si>
  <si>
    <t>Paradip Port Trust</t>
  </si>
  <si>
    <t>Jawaharlal Nehru Port Trust</t>
  </si>
  <si>
    <t>1. How much Diamonds were looted from Chennai Port Trust?</t>
  </si>
  <si>
    <t>2. How many Ships were looted near Paradip Port Trust and Chennai Port</t>
  </si>
  <si>
    <t>Visakhapatnam Port Trust</t>
  </si>
  <si>
    <t>Trust?</t>
  </si>
  <si>
    <t>28/11/1964</t>
  </si>
  <si>
    <t>Bay of bengal</t>
  </si>
  <si>
    <t>3. What is the sum total of Diamonds looted from the V.O. Chidambarnar</t>
  </si>
  <si>
    <t>Mumbai Port Trust</t>
  </si>
  <si>
    <t>port trust?</t>
  </si>
  <si>
    <t>27/4/1964</t>
  </si>
  <si>
    <t>Syama Prasad Mookerjee Port Trust</t>
  </si>
  <si>
    <t>4. What is the average amount of Diamonds and Soft drinks looted?</t>
  </si>
  <si>
    <t>Average of diamonds in ounces</t>
  </si>
  <si>
    <t>28/7/1964</t>
  </si>
  <si>
    <t>Chennai Port Trust</t>
  </si>
  <si>
    <t>Average of Softdrink looked in gallons</t>
  </si>
  <si>
    <t>18/8/1964</t>
  </si>
  <si>
    <t>5. What is the ratio of soft drinks drunk to soft drinks looted?</t>
  </si>
  <si>
    <t>27/8/1964</t>
  </si>
  <si>
    <t>27/12/1964</t>
  </si>
  <si>
    <t>18/2/1967</t>
  </si>
  <si>
    <t>Gujrat</t>
  </si>
  <si>
    <t>22/7/1968</t>
  </si>
  <si>
    <t>24/11/1969</t>
  </si>
  <si>
    <t>23/8/1969</t>
  </si>
  <si>
    <t>Bay of Bengal</t>
  </si>
  <si>
    <t>19/10/1969</t>
  </si>
  <si>
    <t>Kamarajar Port Limited</t>
  </si>
  <si>
    <t>Goa</t>
  </si>
  <si>
    <t>19/11/1971</t>
  </si>
  <si>
    <t>Kerala</t>
  </si>
  <si>
    <t>24/4/1972</t>
  </si>
  <si>
    <t>Mumbai</t>
  </si>
  <si>
    <t>22/10/1975</t>
  </si>
  <si>
    <t>14/2/1975</t>
  </si>
  <si>
    <t>Cochin Port Trust</t>
  </si>
  <si>
    <t>18/12/1976</t>
  </si>
  <si>
    <t>V.O. Chidambaranar Port Trust</t>
  </si>
  <si>
    <t>26/6/1976</t>
  </si>
  <si>
    <t>New Mangaluru Port Trust</t>
  </si>
  <si>
    <t>18/6/1976</t>
  </si>
  <si>
    <t>25/8/1976</t>
  </si>
  <si>
    <t>24/9/1976</t>
  </si>
  <si>
    <t>24/12/1977</t>
  </si>
  <si>
    <t>19/1/1978</t>
  </si>
  <si>
    <t>Mormugao Port Trust</t>
  </si>
  <si>
    <t>19/12/1978</t>
  </si>
  <si>
    <t>18/6/1979</t>
  </si>
  <si>
    <t>18/9/1980</t>
  </si>
  <si>
    <t>28/10/1981</t>
  </si>
  <si>
    <t>23/1/1983</t>
  </si>
  <si>
    <t>26/1/1983</t>
  </si>
  <si>
    <t>23/2/1983</t>
  </si>
  <si>
    <t>20/4/1983</t>
  </si>
  <si>
    <t>19/11/1984</t>
  </si>
  <si>
    <t>20/12/1984</t>
  </si>
  <si>
    <t>21/3/1984</t>
  </si>
  <si>
    <t>26/9/1984</t>
  </si>
  <si>
    <t>25/12/1985</t>
  </si>
  <si>
    <t>28/11/1986</t>
  </si>
  <si>
    <t>26/12/1986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</si>
</sst>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2" fillId="0" borderId="0" xfId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2" borderId="4" xfId="0" applyFont="1" applyFill="1" applyBorder="1" applyAlignment="1">
      <alignment horizontal="left"/>
    </xf>
    <xf numFmtId="2" fontId="0" fillId="3" borderId="3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7" xfId="0" applyFill="1" applyBorder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-Zo-A4gnlLOQxpU8qgpkTJPJCS8cQBmNzKVirJ_Ow0w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FCF18-A4AD-4DE1-A157-6A8C6ACC8219}">
  <dimension ref="A1:R59"/>
  <sheetViews>
    <sheetView tabSelected="1" workbookViewId="0">
      <selection activeCell="L16" sqref="L16"/>
    </sheetView>
  </sheetViews>
  <sheetFormatPr defaultRowHeight="15" x14ac:dyDescent="0.25"/>
  <cols>
    <col min="1" max="1" width="11.85546875" style="4" bestFit="1" customWidth="1"/>
    <col min="2" max="2" width="15.140625" style="4" bestFit="1" customWidth="1"/>
    <col min="3" max="3" width="21.28515625" style="22" customWidth="1"/>
    <col min="4" max="4" width="14.42578125" style="22" customWidth="1"/>
    <col min="5" max="5" width="15.140625" style="22" customWidth="1"/>
    <col min="6" max="6" width="15.7109375" style="22" customWidth="1"/>
    <col min="7" max="7" width="11.7109375" style="4" bestFit="1" customWidth="1"/>
    <col min="8" max="13" width="9.140625" style="4"/>
    <col min="14" max="14" width="15.5703125" style="4" customWidth="1"/>
    <col min="15" max="15" width="34.42578125" style="4" customWidth="1"/>
    <col min="16" max="16384" width="9.140625" style="4"/>
  </cols>
  <sheetData>
    <row r="1" spans="1:18" ht="16.5" thickBo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18" ht="16.5" thickBot="1" x14ac:dyDescent="0.3">
      <c r="A2" s="5" t="s">
        <v>7</v>
      </c>
      <c r="B2" s="5" t="s">
        <v>8</v>
      </c>
      <c r="C2" s="6" t="s">
        <v>9</v>
      </c>
      <c r="D2" s="6">
        <v>334</v>
      </c>
      <c r="E2" s="6">
        <v>3864</v>
      </c>
      <c r="F2" s="6">
        <v>1236.48</v>
      </c>
      <c r="G2" s="7" t="s">
        <v>10</v>
      </c>
      <c r="H2" s="8"/>
      <c r="I2" s="8"/>
      <c r="J2" s="8"/>
      <c r="K2" s="8"/>
      <c r="L2" s="8"/>
      <c r="M2" s="8"/>
    </row>
    <row r="3" spans="1:18" ht="16.5" thickBot="1" x14ac:dyDescent="0.3">
      <c r="A3" s="5" t="s">
        <v>11</v>
      </c>
      <c r="B3" s="5" t="s">
        <v>12</v>
      </c>
      <c r="C3" s="6" t="s">
        <v>13</v>
      </c>
      <c r="D3" s="6">
        <v>246</v>
      </c>
      <c r="E3" s="6">
        <v>3305</v>
      </c>
      <c r="F3" s="6">
        <v>1454.2</v>
      </c>
      <c r="G3" s="7" t="s">
        <v>14</v>
      </c>
      <c r="H3" s="8"/>
      <c r="I3" s="8"/>
      <c r="J3" s="8"/>
      <c r="K3" s="8"/>
      <c r="L3" s="8"/>
      <c r="M3" s="8"/>
    </row>
    <row r="4" spans="1:18" ht="16.5" thickBot="1" x14ac:dyDescent="0.3">
      <c r="A4" s="5" t="s">
        <v>15</v>
      </c>
      <c r="B4" s="5" t="s">
        <v>8</v>
      </c>
      <c r="C4" s="6" t="s">
        <v>16</v>
      </c>
      <c r="D4" s="6">
        <v>571</v>
      </c>
      <c r="E4" s="6">
        <v>2396</v>
      </c>
      <c r="F4" s="6">
        <v>1078.2</v>
      </c>
    </row>
    <row r="5" spans="1:18" ht="16.5" thickBot="1" x14ac:dyDescent="0.3">
      <c r="A5" s="9">
        <v>22707</v>
      </c>
      <c r="B5" s="5" t="s">
        <v>8</v>
      </c>
      <c r="C5" s="6" t="s">
        <v>17</v>
      </c>
      <c r="D5" s="6">
        <v>1106</v>
      </c>
      <c r="E5" s="6">
        <v>2970</v>
      </c>
      <c r="F5" s="10">
        <v>1188</v>
      </c>
      <c r="G5" s="11" t="s">
        <v>18</v>
      </c>
      <c r="H5" s="12"/>
      <c r="I5" s="12"/>
      <c r="J5" s="12"/>
      <c r="K5" s="12"/>
      <c r="L5" s="12"/>
      <c r="M5" s="12"/>
      <c r="N5" s="13">
        <f>SUMIF(C:C,C11,D:D)</f>
        <v>7182</v>
      </c>
    </row>
    <row r="6" spans="1:18" ht="16.5" thickBot="1" x14ac:dyDescent="0.3">
      <c r="A6" s="9">
        <v>23112</v>
      </c>
      <c r="B6" s="5" t="s">
        <v>12</v>
      </c>
      <c r="C6" s="6" t="s">
        <v>16</v>
      </c>
      <c r="D6" s="6">
        <v>986</v>
      </c>
      <c r="E6" s="6">
        <v>3275</v>
      </c>
      <c r="F6" s="10">
        <v>1015.25</v>
      </c>
      <c r="G6" s="11" t="s">
        <v>19</v>
      </c>
      <c r="H6" s="14"/>
      <c r="I6" s="14"/>
      <c r="J6" s="14"/>
      <c r="K6" s="14"/>
      <c r="L6" s="14"/>
      <c r="M6" s="14"/>
      <c r="N6" s="13">
        <f>COUNTIFS(C:C,C4,B:B,B3) + COUNTIFS(C:C,C11,B:B,B6)</f>
        <v>6</v>
      </c>
    </row>
    <row r="7" spans="1:18" ht="16.5" thickBot="1" x14ac:dyDescent="0.3">
      <c r="A7" s="9">
        <v>23257</v>
      </c>
      <c r="B7" s="5" t="s">
        <v>8</v>
      </c>
      <c r="C7" s="6" t="s">
        <v>20</v>
      </c>
      <c r="D7" s="6">
        <v>2450</v>
      </c>
      <c r="E7" s="6">
        <v>840</v>
      </c>
      <c r="F7" s="10">
        <v>336</v>
      </c>
      <c r="G7" s="15" t="s">
        <v>21</v>
      </c>
      <c r="H7" s="16"/>
      <c r="I7" s="17"/>
      <c r="J7" s="17"/>
      <c r="K7" s="17"/>
      <c r="L7" s="17"/>
      <c r="M7" s="18"/>
    </row>
    <row r="8" spans="1:18" ht="16.5" thickBot="1" x14ac:dyDescent="0.3">
      <c r="A8" s="5" t="s">
        <v>22</v>
      </c>
      <c r="B8" s="5" t="s">
        <v>12</v>
      </c>
      <c r="C8" s="6" t="s">
        <v>23</v>
      </c>
      <c r="D8" s="6">
        <v>1257</v>
      </c>
      <c r="E8" s="6">
        <v>1345</v>
      </c>
      <c r="F8" s="10">
        <v>538</v>
      </c>
      <c r="G8" s="11" t="s">
        <v>24</v>
      </c>
      <c r="H8" s="19"/>
      <c r="I8" s="19"/>
      <c r="J8" s="19"/>
      <c r="K8" s="19"/>
      <c r="L8" s="19"/>
      <c r="M8" s="19"/>
      <c r="N8" s="13">
        <f>SUMIF(C:C,C30,D:D)</f>
        <v>9887</v>
      </c>
    </row>
    <row r="9" spans="1:18" ht="16.5" thickBot="1" x14ac:dyDescent="0.3">
      <c r="A9" s="9">
        <v>23508</v>
      </c>
      <c r="B9" s="5" t="s">
        <v>12</v>
      </c>
      <c r="C9" s="6" t="s">
        <v>25</v>
      </c>
      <c r="D9" s="6">
        <v>2659</v>
      </c>
      <c r="E9" s="6">
        <v>3073</v>
      </c>
      <c r="F9" s="10">
        <v>1229.2</v>
      </c>
      <c r="G9" s="15" t="s">
        <v>26</v>
      </c>
      <c r="H9" s="16"/>
      <c r="I9" s="17"/>
      <c r="J9" s="17"/>
      <c r="K9" s="17"/>
      <c r="L9" s="17"/>
      <c r="M9" s="18"/>
    </row>
    <row r="10" spans="1:18" ht="16.5" thickBot="1" x14ac:dyDescent="0.3">
      <c r="A10" s="5" t="s">
        <v>27</v>
      </c>
      <c r="B10" s="5" t="s">
        <v>12</v>
      </c>
      <c r="C10" s="6" t="s">
        <v>28</v>
      </c>
      <c r="D10" s="6">
        <v>2685</v>
      </c>
      <c r="E10" s="6">
        <v>2294</v>
      </c>
      <c r="F10" s="10">
        <v>917.6</v>
      </c>
      <c r="G10" s="20" t="s">
        <v>29</v>
      </c>
      <c r="H10" s="19"/>
      <c r="I10" s="19"/>
      <c r="J10" s="19"/>
      <c r="K10" s="19"/>
      <c r="L10" s="19"/>
      <c r="M10" s="19"/>
      <c r="N10" s="21">
        <f>AVERAGE(D:D)</f>
        <v>1254.8620689655172</v>
      </c>
      <c r="O10" s="24" t="s">
        <v>30</v>
      </c>
      <c r="P10"/>
      <c r="Q10"/>
      <c r="R10"/>
    </row>
    <row r="11" spans="1:18" ht="16.5" thickBot="1" x14ac:dyDescent="0.3">
      <c r="A11" s="5" t="s">
        <v>31</v>
      </c>
      <c r="B11" s="5" t="s">
        <v>12</v>
      </c>
      <c r="C11" s="6" t="s">
        <v>32</v>
      </c>
      <c r="D11" s="6">
        <v>2372</v>
      </c>
      <c r="E11" s="6">
        <v>1355</v>
      </c>
      <c r="F11" s="10">
        <v>596.20000000000005</v>
      </c>
      <c r="G11" s="16"/>
      <c r="H11" s="17"/>
      <c r="I11" s="17"/>
      <c r="J11" s="17"/>
      <c r="K11" s="17"/>
      <c r="L11" s="17"/>
      <c r="M11" s="18"/>
      <c r="N11" s="21">
        <f>AVERAGE(E:E)</f>
        <v>2227.7586206896553</v>
      </c>
      <c r="O11" s="24" t="s">
        <v>33</v>
      </c>
      <c r="P11"/>
      <c r="Q11"/>
      <c r="R11"/>
    </row>
    <row r="12" spans="1:18" ht="16.5" thickBot="1" x14ac:dyDescent="0.3">
      <c r="A12" s="5" t="s">
        <v>34</v>
      </c>
      <c r="B12" s="5" t="s">
        <v>8</v>
      </c>
      <c r="C12" s="6" t="s">
        <v>9</v>
      </c>
      <c r="D12" s="6">
        <v>261</v>
      </c>
      <c r="E12" s="6">
        <v>2389</v>
      </c>
      <c r="F12" s="10">
        <v>955.6</v>
      </c>
      <c r="G12" s="11" t="s">
        <v>35</v>
      </c>
      <c r="H12" s="17"/>
      <c r="I12" s="17"/>
      <c r="J12" s="17"/>
      <c r="K12" s="17"/>
      <c r="L12" s="17"/>
      <c r="M12" s="12"/>
      <c r="N12" s="23">
        <f>SUM(F:F)/SUM(E:E)</f>
        <v>0.39201663957898003</v>
      </c>
      <c r="O12" s="25"/>
      <c r="P12"/>
      <c r="Q12"/>
      <c r="R12"/>
    </row>
    <row r="13" spans="1:18" ht="16.5" thickBot="1" x14ac:dyDescent="0.3">
      <c r="A13" s="5" t="s">
        <v>36</v>
      </c>
      <c r="B13" s="5" t="s">
        <v>8</v>
      </c>
      <c r="C13" s="6" t="s">
        <v>25</v>
      </c>
      <c r="D13" s="6">
        <v>2725</v>
      </c>
      <c r="E13" s="6">
        <v>2311</v>
      </c>
      <c r="F13" s="6">
        <v>1155.5</v>
      </c>
    </row>
    <row r="14" spans="1:18" ht="16.5" thickBot="1" x14ac:dyDescent="0.3">
      <c r="A14" s="5" t="s">
        <v>37</v>
      </c>
      <c r="B14" s="5" t="s">
        <v>12</v>
      </c>
      <c r="C14" s="6" t="s">
        <v>23</v>
      </c>
      <c r="D14" s="6">
        <v>300</v>
      </c>
      <c r="E14" s="6">
        <v>3702</v>
      </c>
      <c r="F14" s="6">
        <v>1628.88</v>
      </c>
    </row>
    <row r="15" spans="1:18" ht="16.5" thickBot="1" x14ac:dyDescent="0.3">
      <c r="A15" s="5" t="s">
        <v>38</v>
      </c>
      <c r="B15" s="5" t="s">
        <v>12</v>
      </c>
      <c r="C15" s="6" t="s">
        <v>39</v>
      </c>
      <c r="D15" s="6">
        <v>572</v>
      </c>
      <c r="E15" s="6">
        <v>2861</v>
      </c>
      <c r="F15" s="6">
        <v>1344.67</v>
      </c>
    </row>
    <row r="16" spans="1:18" ht="16.5" thickBot="1" x14ac:dyDescent="0.3">
      <c r="A16" s="9">
        <v>24537</v>
      </c>
      <c r="B16" s="5" t="s">
        <v>12</v>
      </c>
      <c r="C16" s="6" t="s">
        <v>28</v>
      </c>
      <c r="D16" s="6">
        <v>2408</v>
      </c>
      <c r="E16" s="6">
        <v>1076</v>
      </c>
      <c r="F16" s="6">
        <v>430.4</v>
      </c>
    </row>
    <row r="17" spans="1:6" ht="16.5" thickBot="1" x14ac:dyDescent="0.3">
      <c r="A17" s="9">
        <v>24599</v>
      </c>
      <c r="B17" s="5" t="s">
        <v>12</v>
      </c>
      <c r="C17" s="6" t="s">
        <v>32</v>
      </c>
      <c r="D17" s="6">
        <v>1379</v>
      </c>
      <c r="E17" s="6">
        <v>1190</v>
      </c>
      <c r="F17" s="6">
        <v>476</v>
      </c>
    </row>
    <row r="18" spans="1:6" ht="16.5" thickBot="1" x14ac:dyDescent="0.3">
      <c r="A18" s="5" t="s">
        <v>40</v>
      </c>
      <c r="B18" s="5" t="s">
        <v>12</v>
      </c>
      <c r="C18" s="6" t="s">
        <v>32</v>
      </c>
      <c r="D18" s="6">
        <v>182</v>
      </c>
      <c r="E18" s="6">
        <v>3644</v>
      </c>
      <c r="F18" s="6">
        <v>1093.2</v>
      </c>
    </row>
    <row r="19" spans="1:6" ht="16.5" thickBot="1" x14ac:dyDescent="0.3">
      <c r="A19" s="5" t="s">
        <v>41</v>
      </c>
      <c r="B19" s="5" t="s">
        <v>8</v>
      </c>
      <c r="C19" s="6" t="s">
        <v>28</v>
      </c>
      <c r="D19" s="6">
        <v>1847</v>
      </c>
      <c r="E19" s="6">
        <v>2780</v>
      </c>
      <c r="F19" s="6">
        <v>1112</v>
      </c>
    </row>
    <row r="20" spans="1:6" ht="16.5" thickBot="1" x14ac:dyDescent="0.3">
      <c r="A20" s="5" t="s">
        <v>42</v>
      </c>
      <c r="B20" s="5" t="s">
        <v>12</v>
      </c>
      <c r="C20" s="6" t="s">
        <v>43</v>
      </c>
      <c r="D20" s="6">
        <v>85</v>
      </c>
      <c r="E20" s="6">
        <v>3952</v>
      </c>
      <c r="F20" s="6">
        <v>1185.5999999999999</v>
      </c>
    </row>
    <row r="21" spans="1:6" ht="16.5" thickBot="1" x14ac:dyDescent="0.3">
      <c r="A21" s="5" t="s">
        <v>44</v>
      </c>
      <c r="B21" s="5" t="s">
        <v>12</v>
      </c>
      <c r="C21" s="6" t="s">
        <v>45</v>
      </c>
      <c r="D21" s="6">
        <v>199</v>
      </c>
      <c r="E21" s="6">
        <v>2757</v>
      </c>
      <c r="F21" s="6">
        <v>1350.93</v>
      </c>
    </row>
    <row r="22" spans="1:6" ht="16.5" thickBot="1" x14ac:dyDescent="0.3">
      <c r="A22" s="9">
        <v>25758</v>
      </c>
      <c r="B22" s="5" t="s">
        <v>12</v>
      </c>
      <c r="C22" s="6" t="s">
        <v>46</v>
      </c>
      <c r="D22" s="6">
        <v>215</v>
      </c>
      <c r="E22" s="6">
        <v>494</v>
      </c>
      <c r="F22" s="6">
        <v>242.06</v>
      </c>
    </row>
    <row r="23" spans="1:6" ht="16.5" thickBot="1" x14ac:dyDescent="0.3">
      <c r="A23" s="5" t="s">
        <v>47</v>
      </c>
      <c r="B23" s="5" t="s">
        <v>12</v>
      </c>
      <c r="C23" s="6" t="s">
        <v>48</v>
      </c>
      <c r="D23" s="6">
        <v>954</v>
      </c>
      <c r="E23" s="6">
        <v>3420</v>
      </c>
      <c r="F23" s="6">
        <v>1402.2</v>
      </c>
    </row>
    <row r="24" spans="1:6" ht="16.5" thickBot="1" x14ac:dyDescent="0.3">
      <c r="A24" s="5" t="s">
        <v>49</v>
      </c>
      <c r="B24" s="5" t="s">
        <v>12</v>
      </c>
      <c r="C24" s="6" t="s">
        <v>50</v>
      </c>
      <c r="D24" s="6">
        <v>1716</v>
      </c>
      <c r="E24" s="6">
        <v>1046</v>
      </c>
      <c r="F24" s="6">
        <v>324.26</v>
      </c>
    </row>
    <row r="25" spans="1:6" ht="16.5" thickBot="1" x14ac:dyDescent="0.3">
      <c r="A25" s="9">
        <v>26917</v>
      </c>
      <c r="B25" s="5" t="s">
        <v>12</v>
      </c>
      <c r="C25" s="6" t="s">
        <v>45</v>
      </c>
      <c r="D25" s="6">
        <v>1470</v>
      </c>
      <c r="E25" s="6">
        <v>3205</v>
      </c>
      <c r="F25" s="6">
        <v>1185.8499999999999</v>
      </c>
    </row>
    <row r="26" spans="1:6" ht="16.5" thickBot="1" x14ac:dyDescent="0.3">
      <c r="A26" s="5" t="s">
        <v>51</v>
      </c>
      <c r="B26" s="5" t="s">
        <v>8</v>
      </c>
      <c r="C26" s="6" t="s">
        <v>25</v>
      </c>
      <c r="D26" s="6">
        <v>2795</v>
      </c>
      <c r="E26" s="6">
        <v>2255</v>
      </c>
      <c r="F26" s="6">
        <v>1037.3</v>
      </c>
    </row>
    <row r="27" spans="1:6" ht="16.5" thickBot="1" x14ac:dyDescent="0.3">
      <c r="A27" s="5" t="s">
        <v>52</v>
      </c>
      <c r="B27" s="5" t="s">
        <v>12</v>
      </c>
      <c r="C27" s="6" t="s">
        <v>53</v>
      </c>
      <c r="D27" s="6">
        <v>297</v>
      </c>
      <c r="E27" s="6">
        <v>266</v>
      </c>
      <c r="F27" s="6">
        <v>79.8</v>
      </c>
    </row>
    <row r="28" spans="1:6" ht="16.5" thickBot="1" x14ac:dyDescent="0.3">
      <c r="A28" s="9">
        <v>27455</v>
      </c>
      <c r="B28" s="5" t="s">
        <v>8</v>
      </c>
      <c r="C28" s="6" t="s">
        <v>16</v>
      </c>
      <c r="D28" s="6">
        <v>305</v>
      </c>
      <c r="E28" s="6">
        <v>85</v>
      </c>
      <c r="F28" s="6">
        <v>34</v>
      </c>
    </row>
    <row r="29" spans="1:6" ht="16.5" thickBot="1" x14ac:dyDescent="0.3">
      <c r="A29" s="9">
        <v>27462</v>
      </c>
      <c r="B29" s="5" t="s">
        <v>8</v>
      </c>
      <c r="C29" s="6" t="s">
        <v>32</v>
      </c>
      <c r="D29" s="6">
        <v>1216</v>
      </c>
      <c r="E29" s="6">
        <v>2224</v>
      </c>
      <c r="F29" s="6">
        <v>1023.04</v>
      </c>
    </row>
    <row r="30" spans="1:6" ht="16.5" thickBot="1" x14ac:dyDescent="0.3">
      <c r="A30" s="5" t="s">
        <v>54</v>
      </c>
      <c r="B30" s="5" t="s">
        <v>12</v>
      </c>
      <c r="C30" s="6" t="s">
        <v>55</v>
      </c>
      <c r="D30" s="6">
        <v>953</v>
      </c>
      <c r="E30" s="6">
        <v>2442</v>
      </c>
      <c r="F30" s="6">
        <v>1001.22</v>
      </c>
    </row>
    <row r="31" spans="1:6" ht="16.5" thickBot="1" x14ac:dyDescent="0.3">
      <c r="A31" s="5" t="s">
        <v>56</v>
      </c>
      <c r="B31" s="5" t="s">
        <v>8</v>
      </c>
      <c r="C31" s="6" t="s">
        <v>57</v>
      </c>
      <c r="D31" s="6">
        <v>2199</v>
      </c>
      <c r="E31" s="6">
        <v>2989</v>
      </c>
      <c r="F31" s="6">
        <v>1195.5999999999999</v>
      </c>
    </row>
    <row r="32" spans="1:6" ht="16.5" thickBot="1" x14ac:dyDescent="0.3">
      <c r="A32" s="5" t="s">
        <v>58</v>
      </c>
      <c r="B32" s="5" t="s">
        <v>12</v>
      </c>
      <c r="C32" s="6" t="s">
        <v>46</v>
      </c>
      <c r="D32" s="6">
        <v>548</v>
      </c>
      <c r="E32" s="6">
        <v>3003</v>
      </c>
      <c r="F32" s="6">
        <v>1111.1099999999999</v>
      </c>
    </row>
    <row r="33" spans="1:6" ht="16.5" thickBot="1" x14ac:dyDescent="0.3">
      <c r="A33" s="5" t="s">
        <v>59</v>
      </c>
      <c r="B33" s="5" t="s">
        <v>8</v>
      </c>
      <c r="C33" s="6" t="s">
        <v>55</v>
      </c>
      <c r="D33" s="6">
        <v>70</v>
      </c>
      <c r="E33" s="6">
        <v>3102</v>
      </c>
      <c r="F33" s="6">
        <v>1302.8399999999999</v>
      </c>
    </row>
    <row r="34" spans="1:6" ht="16.5" thickBot="1" x14ac:dyDescent="0.3">
      <c r="A34" s="5" t="s">
        <v>60</v>
      </c>
      <c r="B34" s="5" t="s">
        <v>12</v>
      </c>
      <c r="C34" s="6" t="s">
        <v>53</v>
      </c>
      <c r="D34" s="6">
        <v>1090</v>
      </c>
      <c r="E34" s="6">
        <v>3085</v>
      </c>
      <c r="F34" s="6">
        <v>1264.8499999999999</v>
      </c>
    </row>
    <row r="35" spans="1:6" ht="16.5" thickBot="1" x14ac:dyDescent="0.3">
      <c r="A35" s="5" t="s">
        <v>61</v>
      </c>
      <c r="B35" s="5" t="s">
        <v>8</v>
      </c>
      <c r="C35" s="6" t="s">
        <v>53</v>
      </c>
      <c r="D35" s="6">
        <v>861</v>
      </c>
      <c r="E35" s="6">
        <v>2019</v>
      </c>
      <c r="F35" s="6">
        <v>625.89</v>
      </c>
    </row>
    <row r="36" spans="1:6" ht="16.5" thickBot="1" x14ac:dyDescent="0.3">
      <c r="A36" s="9">
        <v>28344</v>
      </c>
      <c r="B36" s="5" t="s">
        <v>8</v>
      </c>
      <c r="C36" s="6" t="s">
        <v>45</v>
      </c>
      <c r="D36" s="6">
        <v>1968</v>
      </c>
      <c r="E36" s="6">
        <v>2035</v>
      </c>
      <c r="F36" s="6">
        <v>651.20000000000005</v>
      </c>
    </row>
    <row r="37" spans="1:6" ht="16.5" thickBot="1" x14ac:dyDescent="0.3">
      <c r="A37" s="5" t="s">
        <v>62</v>
      </c>
      <c r="B37" s="5" t="s">
        <v>8</v>
      </c>
      <c r="C37" s="6" t="s">
        <v>63</v>
      </c>
      <c r="D37" s="6">
        <v>19</v>
      </c>
      <c r="E37" s="6">
        <v>1327</v>
      </c>
      <c r="F37" s="6">
        <v>530.79999999999995</v>
      </c>
    </row>
    <row r="38" spans="1:6" ht="16.5" thickBot="1" x14ac:dyDescent="0.3">
      <c r="A38" s="5" t="s">
        <v>64</v>
      </c>
      <c r="B38" s="5" t="s">
        <v>8</v>
      </c>
      <c r="C38" s="6" t="s">
        <v>32</v>
      </c>
      <c r="D38" s="6">
        <v>1658</v>
      </c>
      <c r="E38" s="6">
        <v>1532</v>
      </c>
      <c r="F38" s="6">
        <v>735.36</v>
      </c>
    </row>
    <row r="39" spans="1:6" ht="16.5" thickBot="1" x14ac:dyDescent="0.3">
      <c r="A39" s="9">
        <v>28583</v>
      </c>
      <c r="B39" s="5" t="s">
        <v>8</v>
      </c>
      <c r="C39" s="6" t="s">
        <v>55</v>
      </c>
      <c r="D39" s="6">
        <v>1613</v>
      </c>
      <c r="E39" s="6">
        <v>11</v>
      </c>
      <c r="F39" s="6">
        <v>4.95</v>
      </c>
    </row>
    <row r="40" spans="1:6" ht="16.5" thickBot="1" x14ac:dyDescent="0.3">
      <c r="A40" s="5" t="s">
        <v>65</v>
      </c>
      <c r="B40" s="5" t="s">
        <v>8</v>
      </c>
      <c r="C40" s="6" t="s">
        <v>53</v>
      </c>
      <c r="D40" s="6">
        <v>409</v>
      </c>
      <c r="E40" s="6">
        <v>2138</v>
      </c>
      <c r="F40" s="6">
        <v>855.2</v>
      </c>
    </row>
    <row r="41" spans="1:6" ht="16.5" thickBot="1" x14ac:dyDescent="0.3">
      <c r="A41" s="5" t="s">
        <v>66</v>
      </c>
      <c r="B41" s="5" t="s">
        <v>8</v>
      </c>
      <c r="C41" s="6" t="s">
        <v>17</v>
      </c>
      <c r="D41" s="6">
        <v>1693</v>
      </c>
      <c r="E41" s="6">
        <v>3218</v>
      </c>
      <c r="F41" s="6">
        <v>1126.3</v>
      </c>
    </row>
    <row r="42" spans="1:6" ht="16.5" thickBot="1" x14ac:dyDescent="0.3">
      <c r="A42" s="5" t="s">
        <v>67</v>
      </c>
      <c r="B42" s="5" t="s">
        <v>8</v>
      </c>
      <c r="C42" s="6" t="s">
        <v>63</v>
      </c>
      <c r="D42" s="6">
        <v>1968</v>
      </c>
      <c r="E42" s="6">
        <v>3652</v>
      </c>
      <c r="F42" s="6">
        <v>1460.8</v>
      </c>
    </row>
    <row r="43" spans="1:6" ht="16.5" thickBot="1" x14ac:dyDescent="0.3">
      <c r="A43" s="9">
        <v>29594</v>
      </c>
      <c r="B43" s="5" t="s">
        <v>12</v>
      </c>
      <c r="C43" s="6" t="s">
        <v>46</v>
      </c>
      <c r="D43" s="6">
        <v>2401</v>
      </c>
      <c r="E43" s="6">
        <v>954</v>
      </c>
      <c r="F43" s="6">
        <v>324.36</v>
      </c>
    </row>
    <row r="44" spans="1:6" ht="16.5" thickBot="1" x14ac:dyDescent="0.3">
      <c r="A44" s="9">
        <v>29993</v>
      </c>
      <c r="B44" s="5" t="s">
        <v>8</v>
      </c>
      <c r="C44" s="6" t="s">
        <v>55</v>
      </c>
      <c r="D44" s="6">
        <v>2192</v>
      </c>
      <c r="E44" s="6">
        <v>1834</v>
      </c>
      <c r="F44" s="6">
        <v>733.6</v>
      </c>
    </row>
    <row r="45" spans="1:6" ht="16.5" thickBot="1" x14ac:dyDescent="0.3">
      <c r="A45" s="5" t="s">
        <v>68</v>
      </c>
      <c r="B45" s="5" t="s">
        <v>12</v>
      </c>
      <c r="C45" s="6" t="s">
        <v>13</v>
      </c>
      <c r="D45" s="6">
        <v>2739</v>
      </c>
      <c r="E45" s="6">
        <v>758</v>
      </c>
      <c r="F45" s="6">
        <v>333.52</v>
      </c>
    </row>
    <row r="46" spans="1:6" ht="16.5" thickBot="1" x14ac:dyDescent="0.3">
      <c r="A46" s="5" t="s">
        <v>69</v>
      </c>
      <c r="B46" s="5" t="s">
        <v>8</v>
      </c>
      <c r="C46" s="6" t="s">
        <v>32</v>
      </c>
      <c r="D46" s="6">
        <v>375</v>
      </c>
      <c r="E46" s="6">
        <v>1622</v>
      </c>
      <c r="F46" s="6">
        <v>632.58000000000004</v>
      </c>
    </row>
    <row r="47" spans="1:6" ht="16.5" thickBot="1" x14ac:dyDescent="0.3">
      <c r="A47" s="5" t="s">
        <v>70</v>
      </c>
      <c r="B47" s="5" t="s">
        <v>8</v>
      </c>
      <c r="C47" s="6" t="s">
        <v>57</v>
      </c>
      <c r="D47" s="6">
        <v>2873</v>
      </c>
      <c r="E47" s="6">
        <v>3340</v>
      </c>
      <c r="F47" s="6">
        <v>1169</v>
      </c>
    </row>
    <row r="48" spans="1:6" ht="16.5" thickBot="1" x14ac:dyDescent="0.3">
      <c r="A48" s="5" t="s">
        <v>71</v>
      </c>
      <c r="B48" s="5" t="s">
        <v>8</v>
      </c>
      <c r="C48" s="6" t="s">
        <v>16</v>
      </c>
      <c r="D48" s="6">
        <v>1285</v>
      </c>
      <c r="E48" s="6">
        <v>681</v>
      </c>
      <c r="F48" s="6">
        <v>217.92</v>
      </c>
    </row>
    <row r="49" spans="1:6" ht="16.5" thickBot="1" x14ac:dyDescent="0.3">
      <c r="A49" s="9">
        <v>30413</v>
      </c>
      <c r="B49" s="5" t="s">
        <v>8</v>
      </c>
      <c r="C49" s="6" t="s">
        <v>20</v>
      </c>
      <c r="D49" s="6">
        <v>229</v>
      </c>
      <c r="E49" s="6">
        <v>3051</v>
      </c>
      <c r="F49" s="6">
        <v>1220.4000000000001</v>
      </c>
    </row>
    <row r="50" spans="1:6" ht="16.5" thickBot="1" x14ac:dyDescent="0.3">
      <c r="A50" s="5" t="s">
        <v>72</v>
      </c>
      <c r="B50" s="5" t="s">
        <v>8</v>
      </c>
      <c r="C50" s="6" t="s">
        <v>16</v>
      </c>
      <c r="D50" s="6">
        <v>7</v>
      </c>
      <c r="E50" s="6">
        <v>1795</v>
      </c>
      <c r="F50" s="6">
        <v>628.25</v>
      </c>
    </row>
    <row r="51" spans="1:6" ht="16.5" thickBot="1" x14ac:dyDescent="0.3">
      <c r="A51" s="5" t="s">
        <v>73</v>
      </c>
      <c r="B51" s="5" t="s">
        <v>8</v>
      </c>
      <c r="C51" s="6" t="s">
        <v>55</v>
      </c>
      <c r="D51" s="6">
        <v>2207</v>
      </c>
      <c r="E51" s="6">
        <v>3230</v>
      </c>
      <c r="F51" s="6">
        <v>1162.8</v>
      </c>
    </row>
    <row r="52" spans="1:6" ht="16.5" thickBot="1" x14ac:dyDescent="0.3">
      <c r="A52" s="5" t="s">
        <v>74</v>
      </c>
      <c r="B52" s="5" t="s">
        <v>12</v>
      </c>
      <c r="C52" s="6" t="s">
        <v>28</v>
      </c>
      <c r="D52" s="6">
        <v>2683</v>
      </c>
      <c r="E52" s="6">
        <v>3064</v>
      </c>
      <c r="F52" s="6">
        <v>1409.44</v>
      </c>
    </row>
    <row r="53" spans="1:6" ht="16.5" thickBot="1" x14ac:dyDescent="0.3">
      <c r="A53" s="5" t="s">
        <v>75</v>
      </c>
      <c r="B53" s="5" t="s">
        <v>8</v>
      </c>
      <c r="C53" s="6" t="s">
        <v>28</v>
      </c>
      <c r="D53" s="6">
        <v>1223</v>
      </c>
      <c r="E53" s="6">
        <v>2373</v>
      </c>
      <c r="F53" s="6">
        <v>711.9</v>
      </c>
    </row>
    <row r="54" spans="1:6" ht="16.5" thickBot="1" x14ac:dyDescent="0.3">
      <c r="A54" s="9">
        <v>30751</v>
      </c>
      <c r="B54" s="5" t="s">
        <v>8</v>
      </c>
      <c r="C54" s="6" t="s">
        <v>53</v>
      </c>
      <c r="D54" s="6">
        <v>392</v>
      </c>
      <c r="E54" s="6">
        <v>1917</v>
      </c>
      <c r="F54" s="6">
        <v>766.8</v>
      </c>
    </row>
    <row r="55" spans="1:6" ht="16.5" thickBot="1" x14ac:dyDescent="0.3">
      <c r="A55" s="9">
        <v>31363</v>
      </c>
      <c r="B55" s="5" t="s">
        <v>8</v>
      </c>
      <c r="C55" s="6" t="s">
        <v>53</v>
      </c>
      <c r="D55" s="6">
        <v>532</v>
      </c>
      <c r="E55" s="6">
        <v>2379</v>
      </c>
      <c r="F55" s="6">
        <v>951.6</v>
      </c>
    </row>
    <row r="56" spans="1:6" ht="16.5" thickBot="1" x14ac:dyDescent="0.3">
      <c r="A56" s="5" t="s">
        <v>76</v>
      </c>
      <c r="B56" s="5" t="s">
        <v>12</v>
      </c>
      <c r="C56" s="6" t="s">
        <v>16</v>
      </c>
      <c r="D56" s="6">
        <v>233</v>
      </c>
      <c r="E56" s="6">
        <v>2289</v>
      </c>
      <c r="F56" s="6">
        <v>686.7</v>
      </c>
    </row>
    <row r="57" spans="1:6" ht="16.5" thickBot="1" x14ac:dyDescent="0.3">
      <c r="A57" s="9">
        <v>31445</v>
      </c>
      <c r="B57" s="5" t="s">
        <v>12</v>
      </c>
      <c r="C57" s="6" t="s">
        <v>16</v>
      </c>
      <c r="D57" s="6">
        <v>73</v>
      </c>
      <c r="E57" s="6">
        <v>2414</v>
      </c>
      <c r="F57" s="6">
        <v>1110.44</v>
      </c>
    </row>
    <row r="58" spans="1:6" ht="16.5" thickBot="1" x14ac:dyDescent="0.3">
      <c r="A58" s="5" t="s">
        <v>77</v>
      </c>
      <c r="B58" s="5" t="s">
        <v>12</v>
      </c>
      <c r="C58" s="6" t="s">
        <v>55</v>
      </c>
      <c r="D58" s="6">
        <v>2852</v>
      </c>
      <c r="E58" s="6">
        <v>626</v>
      </c>
      <c r="F58" s="6">
        <v>294.22000000000003</v>
      </c>
    </row>
    <row r="59" spans="1:6" ht="16.5" thickBot="1" x14ac:dyDescent="0.3">
      <c r="A59" s="5" t="s">
        <v>78</v>
      </c>
      <c r="B59" s="5" t="s">
        <v>8</v>
      </c>
      <c r="C59" s="6" t="s">
        <v>17</v>
      </c>
      <c r="D59" s="6">
        <v>1845</v>
      </c>
      <c r="E59" s="6">
        <v>1956</v>
      </c>
      <c r="F59" s="6">
        <v>782.4</v>
      </c>
    </row>
  </sheetData>
  <hyperlinks>
    <hyperlink ref="G1" r:id="rId1" location="gid=649658699" xr:uid="{845B397D-9EFE-4F0D-815A-7F33F93AB5F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2023-01-19T08:37:36Z</dcterms:created>
  <dcterms:modified xsi:type="dcterms:W3CDTF">2023-01-19T08:39:28Z</dcterms:modified>
</cp:coreProperties>
</file>