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ersonal\Finance\Market Research\Data\IndexData\"/>
    </mc:Choice>
  </mc:AlternateContent>
  <xr:revisionPtr revIDLastSave="0" documentId="13_ncr:1_{1D546DBA-F19F-4E9A-A191-EDAE56D7E546}" xr6:coauthVersionLast="47" xr6:coauthVersionMax="47" xr10:uidLastSave="{00000000-0000-0000-0000-000000000000}"/>
  <bookViews>
    <workbookView xWindow="-120" yWindow="-120" windowWidth="20730" windowHeight="11310" xr2:uid="{CA6E95C7-405B-413B-8BAD-6CAC2FC42819}"/>
  </bookViews>
  <sheets>
    <sheet name="EventsInfo" sheetId="1" r:id="rId1"/>
    <sheet name="Monthly Exp Calc" sheetId="3" r:id="rId2"/>
    <sheet name="Weekly Exp Calc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6" i="1" l="1"/>
  <c r="D202" i="1"/>
  <c r="D203" i="1"/>
  <c r="D204" i="1"/>
  <c r="D205" i="1"/>
  <c r="D199" i="1"/>
  <c r="D200" i="1"/>
  <c r="D201" i="1"/>
  <c r="D196" i="1"/>
  <c r="D197" i="1"/>
  <c r="D198" i="1"/>
  <c r="D195" i="1"/>
  <c r="D190" i="1"/>
  <c r="D191" i="1"/>
  <c r="D192" i="1"/>
  <c r="D193" i="1"/>
  <c r="D194" i="1"/>
  <c r="D2" i="1"/>
  <c r="D138" i="1"/>
  <c r="D144" i="1"/>
  <c r="D143" i="1"/>
  <c r="D142" i="1"/>
  <c r="D140" i="1"/>
  <c r="D148" i="1"/>
  <c r="D147" i="1"/>
  <c r="D146" i="1"/>
  <c r="D153" i="1"/>
  <c r="D152" i="1"/>
  <c r="D150" i="1"/>
  <c r="D158" i="1"/>
  <c r="D157" i="1"/>
  <c r="D156" i="1"/>
  <c r="D155" i="1"/>
  <c r="D163" i="1"/>
  <c r="D162" i="1"/>
  <c r="D160" i="1"/>
  <c r="D168" i="1"/>
  <c r="D167" i="1"/>
  <c r="D166" i="1"/>
  <c r="D165" i="1"/>
  <c r="D173" i="1"/>
  <c r="D172" i="1"/>
  <c r="D170" i="1"/>
  <c r="D175" i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C8" i="3"/>
  <c r="C7" i="3"/>
  <c r="C6" i="3"/>
  <c r="C5" i="3"/>
  <c r="C4" i="3"/>
  <c r="C3" i="3"/>
  <c r="C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20" i="1"/>
  <c r="D122" i="1"/>
  <c r="D124" i="1"/>
  <c r="D125" i="1"/>
  <c r="D127" i="1"/>
  <c r="D128" i="1"/>
  <c r="D130" i="1"/>
  <c r="D131" i="1"/>
  <c r="D133" i="1"/>
  <c r="D134" i="1"/>
  <c r="D119" i="1"/>
  <c r="D137" i="1"/>
  <c r="D139" i="1"/>
  <c r="D145" i="1"/>
  <c r="D149" i="1"/>
  <c r="D154" i="1"/>
  <c r="D159" i="1"/>
  <c r="D164" i="1"/>
  <c r="D169" i="1"/>
  <c r="D174" i="1"/>
  <c r="D176" i="1"/>
  <c r="D182" i="1"/>
  <c r="D186" i="1"/>
  <c r="D121" i="1"/>
  <c r="D123" i="1"/>
  <c r="D126" i="1"/>
  <c r="D129" i="1"/>
  <c r="D132" i="1"/>
  <c r="D135" i="1"/>
  <c r="D136" i="1"/>
  <c r="D141" i="1"/>
  <c r="D151" i="1"/>
  <c r="D161" i="1"/>
  <c r="D171" i="1"/>
  <c r="D177" i="1"/>
  <c r="D178" i="1"/>
  <c r="D179" i="1"/>
  <c r="D180" i="1"/>
  <c r="D181" i="1"/>
  <c r="D183" i="1"/>
  <c r="D184" i="1"/>
  <c r="D185" i="1"/>
  <c r="D187" i="1"/>
  <c r="D188" i="1"/>
  <c r="D189" i="1"/>
  <c r="C2" i="2" l="1"/>
  <c r="C3" i="2" l="1"/>
  <c r="C4" i="2" l="1"/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C30" i="2" l="1"/>
  <c r="C31" i="2" l="1"/>
  <c r="C32" i="2" l="1"/>
  <c r="C33" i="2" l="1"/>
  <c r="C34" i="2" l="1"/>
  <c r="C35" i="2"/>
</calcChain>
</file>

<file path=xl/sharedStrings.xml><?xml version="1.0" encoding="utf-8"?>
<sst xmlns="http://schemas.openxmlformats.org/spreadsheetml/2006/main" count="212" uniqueCount="10">
  <si>
    <t>Date</t>
  </si>
  <si>
    <t>Events</t>
  </si>
  <si>
    <t>Union Budget</t>
  </si>
  <si>
    <t>Monthly Expiry</t>
  </si>
  <si>
    <t>Union Budget,Monthly Expiry</t>
  </si>
  <si>
    <t>RBI MPC Statement</t>
  </si>
  <si>
    <t>Nifty50</t>
  </si>
  <si>
    <t>Weekly Expiry</t>
  </si>
  <si>
    <t>RBI MPC Statement, Weekly Expiry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</si>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</sst>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d\ dd\,\ mmm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NumberFormat="1" applyFont="1"/>
    <xf numFmtId="164" fontId="0" fillId="0" borderId="0" xfId="0" applyNumberFormat="1"/>
    <xf numFmtId="165" fontId="1" fillId="0" borderId="1" xfId="0" applyNumberFormat="1" applyFont="1" applyBorder="1"/>
    <xf numFmtId="165" fontId="1" fillId="0" borderId="3" xfId="0" applyNumberFormat="1" applyFont="1" applyBorder="1"/>
    <xf numFmtId="165" fontId="1" fillId="0" borderId="2" xfId="0" applyNumberFormat="1" applyFont="1" applyBorder="1"/>
    <xf numFmtId="0" fontId="1" fillId="2" borderId="4" xfId="0" applyFont="1" applyFill="1" applyBorder="1" applyAlignment="1">
      <alignment horizontal="center" vertical="center"/>
    </xf>
    <xf numFmtId="165" fontId="1" fillId="0" borderId="5" xfId="0" applyNumberFormat="1" applyFont="1" applyBorder="1"/>
    <xf numFmtId="165" fontId="1" fillId="0" borderId="6" xfId="0" applyNumberFormat="1" applyFont="1" applyBorder="1"/>
    <xf numFmtId="0" fontId="2" fillId="3" borderId="1" xfId="0" applyFont="1" applyFill="1" applyBorder="1" applyAlignment="1">
      <alignment vertical="center"/>
    </xf>
    <xf numFmtId="165" fontId="2" fillId="4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$-409]d\-mmm\-yy;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ddd\ dd\,\ mmm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ddd\ dd\,\ mmm\ 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fty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fty50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9AE24-6A78-4C5C-97B9-B860859D489F}" name="EventsInfo" displayName="EventsInfo" ref="B1:D206" totalsRowShown="0" headerRowDxfId="4" dataDxfId="3">
  <sortState xmlns:xlrd2="http://schemas.microsoft.com/office/spreadsheetml/2017/richdata2" ref="B2:D189">
    <sortCondition ref="B2:B189"/>
  </sortState>
  <tableColumns count="3">
    <tableColumn id="1" xr3:uid="{DE60A4BF-7063-4B49-877C-8FE3187AC88E}" name="Date" dataDxfId="2"/>
    <tableColumn id="2" xr3:uid="{2771D05D-1F60-4423-AF53-2EEFB8C1634C}" name="Events" dataDxfId="1"/>
    <tableColumn id="3" xr3:uid="{9B51ABDC-3684-4131-B97F-2CF3EB94BD65}" name="Nifty50" dataDxfId="0">
      <calculatedColumnFormula>INDEX([1]!Nifty50[Close], MATCH(EventsInfo[[#This Row],[Date]], [1]!Nifty50[Date], 0))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CC7D0-E423-4E82-A30F-4DFCD5D0C75E}" name="Table2" displayName="Table2" ref="B1:C35" totalsRowShown="0" headerRowDxfId="10" headerRowBorderDxfId="9" tableBorderDxfId="8" totalsRowBorderDxfId="7">
  <autoFilter ref="B1:C35" xr:uid="{7E4CC7D0-E423-4E82-A30F-4DFCD5D0C75E}">
    <filterColumn colId="1">
      <filters>
        <filter val="-"/>
        <filter val="Weekly Expiry"/>
      </filters>
    </filterColumn>
  </autoFilter>
  <sortState xmlns:xlrd2="http://schemas.microsoft.com/office/spreadsheetml/2017/richdata2" ref="B2:C35">
    <sortCondition descending="1" ref="C2:C35"/>
  </sortState>
  <tableColumns count="2">
    <tableColumn id="1" xr3:uid="{139CF041-CF39-4071-9040-7C568A62E0CF}" name="Weekly Expiry" dataDxfId="6">
      <calculatedColumnFormula>B1-7</calculatedColumnFormula>
    </tableColumn>
    <tableColumn id="2" xr3:uid="{59B1584D-7330-4BC7-B294-D76371923F33}" name="Events" dataDxfId="5">
      <calculatedColumnFormula>_xlfn.IFNA(INDEX(EventsInfo[Events], MATCH(B2, EventsInfo[Date], 0)), "-")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13A-3489-4EB3-AD37-F314C6665C82}">
  <sheetPr codeName="Sheet2"/>
  <dimension ref="B1:D206"/>
  <sheetViews>
    <sheetView tabSelected="1" topLeftCell="A185" workbookViewId="0">
      <selection activeCell="C194" sqref="C194"/>
    </sheetView>
  </sheetViews>
  <sheetFormatPr defaultRowHeight="15" x14ac:dyDescent="0.25"/>
  <cols>
    <col min="1" max="1" width="63.7109375" customWidth="1"/>
    <col min="2" max="2" width="16.7109375" style="4" customWidth="1"/>
    <col min="3" max="3" width="32.85546875" style="4" customWidth="1"/>
    <col min="4" max="4" width="23" customWidth="1"/>
  </cols>
  <sheetData>
    <row r="1" spans="2:4" x14ac:dyDescent="0.25">
      <c r="B1" s="1" t="s">
        <v>0</v>
      </c>
      <c r="C1" s="1" t="s">
        <v>1</v>
      </c>
      <c r="D1" s="1" t="s">
        <v>6</v>
      </c>
    </row>
    <row r="2" spans="2:4" x14ac:dyDescent="0.25">
      <c r="B2" s="2">
        <v>36950</v>
      </c>
      <c r="C2" s="3" t="s">
        <v>2</v>
      </c>
      <c r="D2" s="5" t="e">
        <f>INDEX([1]!Nifty50[Close], MATCH(EventsInfo[[#This Row],[Date]], [1]!Nifty50[Date], 0))</f>
        <v>#REF!</v>
      </c>
    </row>
    <row r="3" spans="2:4" x14ac:dyDescent="0.25">
      <c r="B3" s="2">
        <v>37315</v>
      </c>
      <c r="C3" s="3" t="s">
        <v>2</v>
      </c>
      <c r="D3" s="5" t="e">
        <f>INDEX([1]!Nifty50[Close], MATCH(EventsInfo[[#This Row],[Date]], [1]!Nifty50[Date], 0))</f>
        <v>#REF!</v>
      </c>
    </row>
    <row r="4" spans="2:4" x14ac:dyDescent="0.25">
      <c r="B4" s="2">
        <v>37680</v>
      </c>
      <c r="C4" s="3" t="s">
        <v>2</v>
      </c>
      <c r="D4" s="5" t="e">
        <f>INDEX([1]!Nifty50[Close], MATCH(EventsInfo[[#This Row],[Date]], [1]!Nifty50[Date], 0))</f>
        <v>#REF!</v>
      </c>
    </row>
    <row r="5" spans="2:4" x14ac:dyDescent="0.25">
      <c r="B5" s="2">
        <v>38176</v>
      </c>
      <c r="C5" s="3" t="s">
        <v>2</v>
      </c>
      <c r="D5" s="5" t="e">
        <f>INDEX([1]!Nifty50[Close], MATCH(EventsInfo[[#This Row],[Date]], [1]!Nifty50[Date], 0))</f>
        <v>#REF!</v>
      </c>
    </row>
    <row r="6" spans="2:4" x14ac:dyDescent="0.25">
      <c r="B6" s="2">
        <v>38411</v>
      </c>
      <c r="C6" s="3" t="s">
        <v>2</v>
      </c>
      <c r="D6" s="5" t="e">
        <f>INDEX([1]!Nifty50[Close], MATCH(EventsInfo[[#This Row],[Date]], [1]!Nifty50[Date], 0))</f>
        <v>#REF!</v>
      </c>
    </row>
    <row r="7" spans="2:4" x14ac:dyDescent="0.25">
      <c r="B7" s="2">
        <v>38776</v>
      </c>
      <c r="C7" s="3" t="s">
        <v>2</v>
      </c>
      <c r="D7" s="5" t="e">
        <f>INDEX([1]!Nifty50[Close], MATCH(EventsInfo[[#This Row],[Date]], [1]!Nifty50[Date], 0))</f>
        <v>#REF!</v>
      </c>
    </row>
    <row r="8" spans="2:4" x14ac:dyDescent="0.25">
      <c r="B8" s="2">
        <v>39139</v>
      </c>
      <c r="C8" s="3" t="s">
        <v>2</v>
      </c>
      <c r="D8" s="5" t="e">
        <f>INDEX([1]!Nifty50[Close], MATCH(EventsInfo[[#This Row],[Date]], [1]!Nifty50[Date], 0))</f>
        <v>#REF!</v>
      </c>
    </row>
    <row r="9" spans="2:4" x14ac:dyDescent="0.25">
      <c r="B9" s="2">
        <v>39139</v>
      </c>
      <c r="C9" s="3" t="s">
        <v>2</v>
      </c>
      <c r="D9" s="5" t="e">
        <f>INDEX([1]!Nifty50[Close], MATCH(EventsInfo[[#This Row],[Date]], [1]!Nifty50[Date], 0))</f>
        <v>#REF!</v>
      </c>
    </row>
    <row r="10" spans="2:4" x14ac:dyDescent="0.25">
      <c r="B10" s="2">
        <v>40000</v>
      </c>
      <c r="C10" s="3" t="s">
        <v>2</v>
      </c>
      <c r="D10" s="5" t="e">
        <f>INDEX([1]!Nifty50[Close], MATCH(EventsInfo[[#This Row],[Date]], [1]!Nifty50[Date], 0))</f>
        <v>#REF!</v>
      </c>
    </row>
    <row r="11" spans="2:4" x14ac:dyDescent="0.25">
      <c r="B11" s="2">
        <v>40235</v>
      </c>
      <c r="C11" s="3" t="s">
        <v>2</v>
      </c>
      <c r="D11" s="5" t="e">
        <f>INDEX([1]!Nifty50[Close], MATCH(EventsInfo[[#This Row],[Date]], [1]!Nifty50[Date], 0))</f>
        <v>#REF!</v>
      </c>
    </row>
    <row r="12" spans="2:4" x14ac:dyDescent="0.25">
      <c r="B12" s="2">
        <v>40602</v>
      </c>
      <c r="C12" s="3" t="s">
        <v>2</v>
      </c>
      <c r="D12" s="5" t="e">
        <f>INDEX([1]!Nifty50[Close], MATCH(EventsInfo[[#This Row],[Date]], [1]!Nifty50[Date], 0))</f>
        <v>#REF!</v>
      </c>
    </row>
    <row r="13" spans="2:4" x14ac:dyDescent="0.25">
      <c r="B13" s="2">
        <v>40962</v>
      </c>
      <c r="C13" s="3" t="s">
        <v>3</v>
      </c>
      <c r="D13" s="5" t="e">
        <f>INDEX([1]!Nifty50[Close], MATCH(EventsInfo[[#This Row],[Date]], [1]!Nifty50[Date], 0))</f>
        <v>#REF!</v>
      </c>
    </row>
    <row r="14" spans="2:4" x14ac:dyDescent="0.25">
      <c r="B14" s="2">
        <v>40984</v>
      </c>
      <c r="C14" s="3" t="s">
        <v>2</v>
      </c>
      <c r="D14" s="5" t="e">
        <f>INDEX([1]!Nifty50[Close], MATCH(EventsInfo[[#This Row],[Date]], [1]!Nifty50[Date], 0))</f>
        <v>#REF!</v>
      </c>
    </row>
    <row r="15" spans="2:4" x14ac:dyDescent="0.25">
      <c r="B15" s="2">
        <v>40997</v>
      </c>
      <c r="C15" s="3" t="s">
        <v>3</v>
      </c>
      <c r="D15" s="5" t="e">
        <f>INDEX([1]!Nifty50[Close], MATCH(EventsInfo[[#This Row],[Date]], [1]!Nifty50[Date], 0))</f>
        <v>#REF!</v>
      </c>
    </row>
    <row r="16" spans="2:4" x14ac:dyDescent="0.25">
      <c r="B16" s="2">
        <v>41025</v>
      </c>
      <c r="C16" s="3" t="s">
        <v>3</v>
      </c>
      <c r="D16" s="5" t="e">
        <f>INDEX([1]!Nifty50[Close], MATCH(EventsInfo[[#This Row],[Date]], [1]!Nifty50[Date], 0))</f>
        <v>#REF!</v>
      </c>
    </row>
    <row r="17" spans="2:4" x14ac:dyDescent="0.25">
      <c r="B17" s="2">
        <v>41060</v>
      </c>
      <c r="C17" s="3" t="s">
        <v>3</v>
      </c>
      <c r="D17" s="5" t="e">
        <f>INDEX([1]!Nifty50[Close], MATCH(EventsInfo[[#This Row],[Date]], [1]!Nifty50[Date], 0))</f>
        <v>#REF!</v>
      </c>
    </row>
    <row r="18" spans="2:4" x14ac:dyDescent="0.25">
      <c r="B18" s="2">
        <v>41088</v>
      </c>
      <c r="C18" s="3" t="s">
        <v>3</v>
      </c>
      <c r="D18" s="5" t="e">
        <f>INDEX([1]!Nifty50[Close], MATCH(EventsInfo[[#This Row],[Date]], [1]!Nifty50[Date], 0))</f>
        <v>#REF!</v>
      </c>
    </row>
    <row r="19" spans="2:4" x14ac:dyDescent="0.25">
      <c r="B19" s="2">
        <v>41116</v>
      </c>
      <c r="C19" s="3" t="s">
        <v>3</v>
      </c>
      <c r="D19" s="5" t="e">
        <f>INDEX([1]!Nifty50[Close], MATCH(EventsInfo[[#This Row],[Date]], [1]!Nifty50[Date], 0))</f>
        <v>#REF!</v>
      </c>
    </row>
    <row r="20" spans="2:4" x14ac:dyDescent="0.25">
      <c r="B20" s="2">
        <v>41151</v>
      </c>
      <c r="C20" s="3" t="s">
        <v>3</v>
      </c>
      <c r="D20" s="5" t="e">
        <f>INDEX([1]!Nifty50[Close], MATCH(EventsInfo[[#This Row],[Date]], [1]!Nifty50[Date], 0))</f>
        <v>#REF!</v>
      </c>
    </row>
    <row r="21" spans="2:4" x14ac:dyDescent="0.25">
      <c r="B21" s="2">
        <v>41179</v>
      </c>
      <c r="C21" s="3" t="s">
        <v>3</v>
      </c>
      <c r="D21" s="5" t="e">
        <f>INDEX([1]!Nifty50[Close], MATCH(EventsInfo[[#This Row],[Date]], [1]!Nifty50[Date], 0))</f>
        <v>#REF!</v>
      </c>
    </row>
    <row r="22" spans="2:4" x14ac:dyDescent="0.25">
      <c r="B22" s="2">
        <v>41207</v>
      </c>
      <c r="C22" s="3" t="s">
        <v>3</v>
      </c>
      <c r="D22" s="5" t="e">
        <f>INDEX([1]!Nifty50[Close], MATCH(EventsInfo[[#This Row],[Date]], [1]!Nifty50[Date], 0))</f>
        <v>#REF!</v>
      </c>
    </row>
    <row r="23" spans="2:4" x14ac:dyDescent="0.25">
      <c r="B23" s="2">
        <v>41242</v>
      </c>
      <c r="C23" s="3" t="s">
        <v>3</v>
      </c>
      <c r="D23" s="5" t="e">
        <f>INDEX([1]!Nifty50[Close], MATCH(EventsInfo[[#This Row],[Date]], [1]!Nifty50[Date], 0))</f>
        <v>#REF!</v>
      </c>
    </row>
    <row r="24" spans="2:4" x14ac:dyDescent="0.25">
      <c r="B24" s="2">
        <v>41270</v>
      </c>
      <c r="C24" s="3" t="s">
        <v>3</v>
      </c>
      <c r="D24" s="5" t="e">
        <f>INDEX([1]!Nifty50[Close], MATCH(EventsInfo[[#This Row],[Date]], [1]!Nifty50[Date], 0))</f>
        <v>#REF!</v>
      </c>
    </row>
    <row r="25" spans="2:4" x14ac:dyDescent="0.25">
      <c r="B25" s="2">
        <v>41305</v>
      </c>
      <c r="C25" s="3" t="s">
        <v>3</v>
      </c>
      <c r="D25" s="5" t="e">
        <f>INDEX([1]!Nifty50[Close], MATCH(EventsInfo[[#This Row],[Date]], [1]!Nifty50[Date], 0))</f>
        <v>#REF!</v>
      </c>
    </row>
    <row r="26" spans="2:4" x14ac:dyDescent="0.25">
      <c r="B26" s="2">
        <v>41333</v>
      </c>
      <c r="C26" s="3" t="s">
        <v>4</v>
      </c>
      <c r="D26" s="5" t="e">
        <f>INDEX([1]!Nifty50[Close], MATCH(EventsInfo[[#This Row],[Date]], [1]!Nifty50[Date], 0))</f>
        <v>#REF!</v>
      </c>
    </row>
    <row r="27" spans="2:4" x14ac:dyDescent="0.25">
      <c r="B27" s="2">
        <v>41361</v>
      </c>
      <c r="C27" s="3" t="s">
        <v>3</v>
      </c>
      <c r="D27" s="5" t="e">
        <f>INDEX([1]!Nifty50[Close], MATCH(EventsInfo[[#This Row],[Date]], [1]!Nifty50[Date], 0))</f>
        <v>#REF!</v>
      </c>
    </row>
    <row r="28" spans="2:4" x14ac:dyDescent="0.25">
      <c r="B28" s="2">
        <v>41389</v>
      </c>
      <c r="C28" s="3" t="s">
        <v>3</v>
      </c>
      <c r="D28" s="5" t="e">
        <f>INDEX([1]!Nifty50[Close], MATCH(EventsInfo[[#This Row],[Date]], [1]!Nifty50[Date], 0))</f>
        <v>#REF!</v>
      </c>
    </row>
    <row r="29" spans="2:4" x14ac:dyDescent="0.25">
      <c r="B29" s="2">
        <v>41424</v>
      </c>
      <c r="C29" s="3" t="s">
        <v>3</v>
      </c>
      <c r="D29" s="5" t="e">
        <f>INDEX([1]!Nifty50[Close], MATCH(EventsInfo[[#This Row],[Date]], [1]!Nifty50[Date], 0))</f>
        <v>#REF!</v>
      </c>
    </row>
    <row r="30" spans="2:4" x14ac:dyDescent="0.25">
      <c r="B30" s="2">
        <v>41452</v>
      </c>
      <c r="C30" s="3" t="s">
        <v>3</v>
      </c>
      <c r="D30" s="5" t="e">
        <f>INDEX([1]!Nifty50[Close], MATCH(EventsInfo[[#This Row],[Date]], [1]!Nifty50[Date], 0))</f>
        <v>#REF!</v>
      </c>
    </row>
    <row r="31" spans="2:4" x14ac:dyDescent="0.25">
      <c r="B31" s="2">
        <v>41480</v>
      </c>
      <c r="C31" s="3" t="s">
        <v>3</v>
      </c>
      <c r="D31" s="5" t="e">
        <f>INDEX([1]!Nifty50[Close], MATCH(EventsInfo[[#This Row],[Date]], [1]!Nifty50[Date], 0))</f>
        <v>#REF!</v>
      </c>
    </row>
    <row r="32" spans="2:4" x14ac:dyDescent="0.25">
      <c r="B32" s="2">
        <v>41515</v>
      </c>
      <c r="C32" s="3" t="s">
        <v>3</v>
      </c>
      <c r="D32" s="5" t="e">
        <f>INDEX([1]!Nifty50[Close], MATCH(EventsInfo[[#This Row],[Date]], [1]!Nifty50[Date], 0))</f>
        <v>#REF!</v>
      </c>
    </row>
    <row r="33" spans="2:4" x14ac:dyDescent="0.25">
      <c r="B33" s="2">
        <v>41543</v>
      </c>
      <c r="C33" s="3" t="s">
        <v>3</v>
      </c>
      <c r="D33" s="5" t="e">
        <f>INDEX([1]!Nifty50[Close], MATCH(EventsInfo[[#This Row],[Date]], [1]!Nifty50[Date], 0))</f>
        <v>#REF!</v>
      </c>
    </row>
    <row r="34" spans="2:4" x14ac:dyDescent="0.25">
      <c r="B34" s="2">
        <v>41578</v>
      </c>
      <c r="C34" s="3" t="s">
        <v>3</v>
      </c>
      <c r="D34" s="5" t="e">
        <f>INDEX([1]!Nifty50[Close], MATCH(EventsInfo[[#This Row],[Date]], [1]!Nifty50[Date], 0))</f>
        <v>#REF!</v>
      </c>
    </row>
    <row r="35" spans="2:4" x14ac:dyDescent="0.25">
      <c r="B35" s="2">
        <v>41606</v>
      </c>
      <c r="C35" s="3" t="s">
        <v>3</v>
      </c>
      <c r="D35" s="5" t="e">
        <f>INDEX([1]!Nifty50[Close], MATCH(EventsInfo[[#This Row],[Date]], [1]!Nifty50[Date], 0))</f>
        <v>#REF!</v>
      </c>
    </row>
    <row r="36" spans="2:4" x14ac:dyDescent="0.25">
      <c r="B36" s="2">
        <v>41634</v>
      </c>
      <c r="C36" s="3" t="s">
        <v>3</v>
      </c>
      <c r="D36" s="5" t="e">
        <f>INDEX([1]!Nifty50[Close], MATCH(EventsInfo[[#This Row],[Date]], [1]!Nifty50[Date], 0))</f>
        <v>#REF!</v>
      </c>
    </row>
    <row r="37" spans="2:4" x14ac:dyDescent="0.25">
      <c r="B37" s="2">
        <v>41669</v>
      </c>
      <c r="C37" s="3" t="s">
        <v>3</v>
      </c>
      <c r="D37" s="5" t="e">
        <f>INDEX([1]!Nifty50[Close], MATCH(EventsInfo[[#This Row],[Date]], [1]!Nifty50[Date], 0))</f>
        <v>#REF!</v>
      </c>
    </row>
    <row r="38" spans="2:4" x14ac:dyDescent="0.25">
      <c r="B38" s="2">
        <v>41696</v>
      </c>
      <c r="C38" s="3" t="s">
        <v>3</v>
      </c>
      <c r="D38" s="5" t="e">
        <f>INDEX([1]!Nifty50[Close], MATCH(EventsInfo[[#This Row],[Date]], [1]!Nifty50[Date], 0))</f>
        <v>#REF!</v>
      </c>
    </row>
    <row r="39" spans="2:4" x14ac:dyDescent="0.25">
      <c r="B39" s="2">
        <v>41725</v>
      </c>
      <c r="C39" s="3" t="s">
        <v>3</v>
      </c>
      <c r="D39" s="5" t="e">
        <f>INDEX([1]!Nifty50[Close], MATCH(EventsInfo[[#This Row],[Date]], [1]!Nifty50[Date], 0))</f>
        <v>#REF!</v>
      </c>
    </row>
    <row r="40" spans="2:4" x14ac:dyDescent="0.25">
      <c r="B40" s="2">
        <v>41752</v>
      </c>
      <c r="C40" s="3" t="s">
        <v>3</v>
      </c>
      <c r="D40" s="5" t="e">
        <f>INDEX([1]!Nifty50[Close], MATCH(EventsInfo[[#This Row],[Date]], [1]!Nifty50[Date], 0))</f>
        <v>#REF!</v>
      </c>
    </row>
    <row r="41" spans="2:4" x14ac:dyDescent="0.25">
      <c r="B41" s="2">
        <v>41788</v>
      </c>
      <c r="C41" s="3" t="s">
        <v>3</v>
      </c>
      <c r="D41" s="5" t="e">
        <f>INDEX([1]!Nifty50[Close], MATCH(EventsInfo[[#This Row],[Date]], [1]!Nifty50[Date], 0))</f>
        <v>#REF!</v>
      </c>
    </row>
    <row r="42" spans="2:4" x14ac:dyDescent="0.25">
      <c r="B42" s="2">
        <v>41816</v>
      </c>
      <c r="C42" s="3" t="s">
        <v>3</v>
      </c>
      <c r="D42" s="5" t="e">
        <f>INDEX([1]!Nifty50[Close], MATCH(EventsInfo[[#This Row],[Date]], [1]!Nifty50[Date], 0))</f>
        <v>#REF!</v>
      </c>
    </row>
    <row r="43" spans="2:4" x14ac:dyDescent="0.25">
      <c r="B43" s="2">
        <v>41851</v>
      </c>
      <c r="C43" s="3" t="s">
        <v>3</v>
      </c>
      <c r="D43" s="5" t="e">
        <f>INDEX([1]!Nifty50[Close], MATCH(EventsInfo[[#This Row],[Date]], [1]!Nifty50[Date], 0))</f>
        <v>#REF!</v>
      </c>
    </row>
    <row r="44" spans="2:4" x14ac:dyDescent="0.25">
      <c r="B44" s="2">
        <v>41879</v>
      </c>
      <c r="C44" s="3" t="s">
        <v>3</v>
      </c>
      <c r="D44" s="5" t="e">
        <f>INDEX([1]!Nifty50[Close], MATCH(EventsInfo[[#This Row],[Date]], [1]!Nifty50[Date], 0))</f>
        <v>#REF!</v>
      </c>
    </row>
    <row r="45" spans="2:4" x14ac:dyDescent="0.25">
      <c r="B45" s="2">
        <v>41907</v>
      </c>
      <c r="C45" s="3" t="s">
        <v>3</v>
      </c>
      <c r="D45" s="5" t="e">
        <f>INDEX([1]!Nifty50[Close], MATCH(EventsInfo[[#This Row],[Date]], [1]!Nifty50[Date], 0))</f>
        <v>#REF!</v>
      </c>
    </row>
    <row r="46" spans="2:4" x14ac:dyDescent="0.25">
      <c r="B46" s="2">
        <v>41919</v>
      </c>
      <c r="C46" s="3" t="s">
        <v>2</v>
      </c>
      <c r="D46" s="5" t="e">
        <f>INDEX([1]!Nifty50[Close], MATCH(EventsInfo[[#This Row],[Date]], [1]!Nifty50[Date], 0))</f>
        <v>#REF!</v>
      </c>
    </row>
    <row r="47" spans="2:4" x14ac:dyDescent="0.25">
      <c r="B47" s="2">
        <v>41942</v>
      </c>
      <c r="C47" s="3" t="s">
        <v>3</v>
      </c>
      <c r="D47" s="5" t="e">
        <f>INDEX([1]!Nifty50[Close], MATCH(EventsInfo[[#This Row],[Date]], [1]!Nifty50[Date], 0))</f>
        <v>#REF!</v>
      </c>
    </row>
    <row r="48" spans="2:4" x14ac:dyDescent="0.25">
      <c r="B48" s="2">
        <v>41970</v>
      </c>
      <c r="C48" s="3" t="s">
        <v>3</v>
      </c>
      <c r="D48" s="5" t="e">
        <f>INDEX([1]!Nifty50[Close], MATCH(EventsInfo[[#This Row],[Date]], [1]!Nifty50[Date], 0))</f>
        <v>#REF!</v>
      </c>
    </row>
    <row r="49" spans="2:4" x14ac:dyDescent="0.25">
      <c r="B49" s="2">
        <v>41997</v>
      </c>
      <c r="C49" s="3" t="s">
        <v>3</v>
      </c>
      <c r="D49" s="5" t="e">
        <f>INDEX([1]!Nifty50[Close], MATCH(EventsInfo[[#This Row],[Date]], [1]!Nifty50[Date], 0))</f>
        <v>#REF!</v>
      </c>
    </row>
    <row r="50" spans="2:4" x14ac:dyDescent="0.25">
      <c r="B50" s="2">
        <v>42033</v>
      </c>
      <c r="C50" s="3" t="s">
        <v>3</v>
      </c>
      <c r="D50" s="5" t="e">
        <f>INDEX([1]!Nifty50[Close], MATCH(EventsInfo[[#This Row],[Date]], [1]!Nifty50[Date], 0))</f>
        <v>#REF!</v>
      </c>
    </row>
    <row r="51" spans="2:4" x14ac:dyDescent="0.25">
      <c r="B51" s="2">
        <v>42061</v>
      </c>
      <c r="C51" s="3" t="s">
        <v>3</v>
      </c>
      <c r="D51" s="5" t="e">
        <f>INDEX([1]!Nifty50[Close], MATCH(EventsInfo[[#This Row],[Date]], [1]!Nifty50[Date], 0))</f>
        <v>#REF!</v>
      </c>
    </row>
    <row r="52" spans="2:4" x14ac:dyDescent="0.25">
      <c r="B52" s="2">
        <v>42063</v>
      </c>
      <c r="C52" s="3" t="s">
        <v>2</v>
      </c>
      <c r="D52" s="5" t="e">
        <f>INDEX([1]!Nifty50[Close], MATCH(EventsInfo[[#This Row],[Date]], [1]!Nifty50[Date], 0))</f>
        <v>#REF!</v>
      </c>
    </row>
    <row r="53" spans="2:4" x14ac:dyDescent="0.25">
      <c r="B53" s="2">
        <v>42089</v>
      </c>
      <c r="C53" s="3" t="s">
        <v>3</v>
      </c>
      <c r="D53" s="5" t="e">
        <f>INDEX([1]!Nifty50[Close], MATCH(EventsInfo[[#This Row],[Date]], [1]!Nifty50[Date], 0))</f>
        <v>#REF!</v>
      </c>
    </row>
    <row r="54" spans="2:4" x14ac:dyDescent="0.25">
      <c r="B54" s="2">
        <v>42124</v>
      </c>
      <c r="C54" s="3" t="s">
        <v>3</v>
      </c>
      <c r="D54" s="5" t="e">
        <f>INDEX([1]!Nifty50[Close], MATCH(EventsInfo[[#This Row],[Date]], [1]!Nifty50[Date], 0))</f>
        <v>#REF!</v>
      </c>
    </row>
    <row r="55" spans="2:4" x14ac:dyDescent="0.25">
      <c r="B55" s="2">
        <v>42152</v>
      </c>
      <c r="C55" s="3" t="s">
        <v>3</v>
      </c>
      <c r="D55" s="5" t="e">
        <f>INDEX([1]!Nifty50[Close], MATCH(EventsInfo[[#This Row],[Date]], [1]!Nifty50[Date], 0))</f>
        <v>#REF!</v>
      </c>
    </row>
    <row r="56" spans="2:4" x14ac:dyDescent="0.25">
      <c r="B56" s="2">
        <v>42180</v>
      </c>
      <c r="C56" s="3" t="s">
        <v>3</v>
      </c>
      <c r="D56" s="5" t="e">
        <f>INDEX([1]!Nifty50[Close], MATCH(EventsInfo[[#This Row],[Date]], [1]!Nifty50[Date], 0))</f>
        <v>#REF!</v>
      </c>
    </row>
    <row r="57" spans="2:4" x14ac:dyDescent="0.25">
      <c r="B57" s="2">
        <v>42215</v>
      </c>
      <c r="C57" s="3" t="s">
        <v>3</v>
      </c>
      <c r="D57" s="5" t="e">
        <f>INDEX([1]!Nifty50[Close], MATCH(EventsInfo[[#This Row],[Date]], [1]!Nifty50[Date], 0))</f>
        <v>#REF!</v>
      </c>
    </row>
    <row r="58" spans="2:4" x14ac:dyDescent="0.25">
      <c r="B58" s="2">
        <v>42243</v>
      </c>
      <c r="C58" s="3" t="s">
        <v>3</v>
      </c>
      <c r="D58" s="5" t="e">
        <f>INDEX([1]!Nifty50[Close], MATCH(EventsInfo[[#This Row],[Date]], [1]!Nifty50[Date], 0))</f>
        <v>#REF!</v>
      </c>
    </row>
    <row r="59" spans="2:4" x14ac:dyDescent="0.25">
      <c r="B59" s="2">
        <v>42271</v>
      </c>
      <c r="C59" s="3" t="s">
        <v>3</v>
      </c>
      <c r="D59" s="5" t="e">
        <f>INDEX([1]!Nifty50[Close], MATCH(EventsInfo[[#This Row],[Date]], [1]!Nifty50[Date], 0))</f>
        <v>#REF!</v>
      </c>
    </row>
    <row r="60" spans="2:4" x14ac:dyDescent="0.25">
      <c r="B60" s="2">
        <v>42306</v>
      </c>
      <c r="C60" s="3" t="s">
        <v>3</v>
      </c>
      <c r="D60" s="5" t="e">
        <f>INDEX([1]!Nifty50[Close], MATCH(EventsInfo[[#This Row],[Date]], [1]!Nifty50[Date], 0))</f>
        <v>#REF!</v>
      </c>
    </row>
    <row r="61" spans="2:4" x14ac:dyDescent="0.25">
      <c r="B61" s="2">
        <v>42334</v>
      </c>
      <c r="C61" s="3" t="s">
        <v>3</v>
      </c>
      <c r="D61" s="5" t="e">
        <f>INDEX([1]!Nifty50[Close], MATCH(EventsInfo[[#This Row],[Date]], [1]!Nifty50[Date], 0))</f>
        <v>#REF!</v>
      </c>
    </row>
    <row r="62" spans="2:4" x14ac:dyDescent="0.25">
      <c r="B62" s="2">
        <v>42369</v>
      </c>
      <c r="C62" s="3" t="s">
        <v>3</v>
      </c>
      <c r="D62" s="5" t="e">
        <f>INDEX([1]!Nifty50[Close], MATCH(EventsInfo[[#This Row],[Date]], [1]!Nifty50[Date], 0))</f>
        <v>#REF!</v>
      </c>
    </row>
    <row r="63" spans="2:4" x14ac:dyDescent="0.25">
      <c r="B63" s="2">
        <v>42397</v>
      </c>
      <c r="C63" s="3" t="s">
        <v>3</v>
      </c>
      <c r="D63" s="5" t="e">
        <f>INDEX([1]!Nifty50[Close], MATCH(EventsInfo[[#This Row],[Date]], [1]!Nifty50[Date], 0))</f>
        <v>#REF!</v>
      </c>
    </row>
    <row r="64" spans="2:4" x14ac:dyDescent="0.25">
      <c r="B64" s="2">
        <v>42401</v>
      </c>
      <c r="C64" s="3" t="s">
        <v>2</v>
      </c>
      <c r="D64" s="5" t="e">
        <f>INDEX([1]!Nifty50[Close], MATCH(EventsInfo[[#This Row],[Date]], [1]!Nifty50[Date], 0))</f>
        <v>#REF!</v>
      </c>
    </row>
    <row r="65" spans="2:4" x14ac:dyDescent="0.25">
      <c r="B65" s="2">
        <v>42425</v>
      </c>
      <c r="C65" s="3" t="s">
        <v>3</v>
      </c>
      <c r="D65" s="5" t="e">
        <f>INDEX([1]!Nifty50[Close], MATCH(EventsInfo[[#This Row],[Date]], [1]!Nifty50[Date], 0))</f>
        <v>#REF!</v>
      </c>
    </row>
    <row r="66" spans="2:4" x14ac:dyDescent="0.25">
      <c r="B66" s="2">
        <v>42460</v>
      </c>
      <c r="C66" s="3" t="s">
        <v>3</v>
      </c>
      <c r="D66" s="5" t="e">
        <f>INDEX([1]!Nifty50[Close], MATCH(EventsInfo[[#This Row],[Date]], [1]!Nifty50[Date], 0))</f>
        <v>#REF!</v>
      </c>
    </row>
    <row r="67" spans="2:4" x14ac:dyDescent="0.25">
      <c r="B67" s="2">
        <v>42488</v>
      </c>
      <c r="C67" s="3" t="s">
        <v>3</v>
      </c>
      <c r="D67" s="5" t="e">
        <f>INDEX([1]!Nifty50[Close], MATCH(EventsInfo[[#This Row],[Date]], [1]!Nifty50[Date], 0))</f>
        <v>#REF!</v>
      </c>
    </row>
    <row r="68" spans="2:4" x14ac:dyDescent="0.25">
      <c r="B68" s="2">
        <v>42516</v>
      </c>
      <c r="C68" s="3" t="s">
        <v>3</v>
      </c>
      <c r="D68" s="5" t="e">
        <f>INDEX([1]!Nifty50[Close], MATCH(EventsInfo[[#This Row],[Date]], [1]!Nifty50[Date], 0))</f>
        <v>#REF!</v>
      </c>
    </row>
    <row r="69" spans="2:4" x14ac:dyDescent="0.25">
      <c r="B69" s="2">
        <v>42551</v>
      </c>
      <c r="C69" s="3" t="s">
        <v>3</v>
      </c>
      <c r="D69" s="5" t="e">
        <f>INDEX([1]!Nifty50[Close], MATCH(EventsInfo[[#This Row],[Date]], [1]!Nifty50[Date], 0))</f>
        <v>#REF!</v>
      </c>
    </row>
    <row r="70" spans="2:4" x14ac:dyDescent="0.25">
      <c r="B70" s="2">
        <v>42579</v>
      </c>
      <c r="C70" s="3" t="s">
        <v>3</v>
      </c>
      <c r="D70" s="5" t="e">
        <f>INDEX([1]!Nifty50[Close], MATCH(EventsInfo[[#This Row],[Date]], [1]!Nifty50[Date], 0))</f>
        <v>#REF!</v>
      </c>
    </row>
    <row r="71" spans="2:4" x14ac:dyDescent="0.25">
      <c r="B71" s="2">
        <v>42607</v>
      </c>
      <c r="C71" s="3" t="s">
        <v>3</v>
      </c>
      <c r="D71" s="5" t="e">
        <f>INDEX([1]!Nifty50[Close], MATCH(EventsInfo[[#This Row],[Date]], [1]!Nifty50[Date], 0))</f>
        <v>#REF!</v>
      </c>
    </row>
    <row r="72" spans="2:4" x14ac:dyDescent="0.25">
      <c r="B72" s="2">
        <v>42642</v>
      </c>
      <c r="C72" s="3" t="s">
        <v>3</v>
      </c>
      <c r="D72" s="5" t="e">
        <f>INDEX([1]!Nifty50[Close], MATCH(EventsInfo[[#This Row],[Date]], [1]!Nifty50[Date], 0))</f>
        <v>#REF!</v>
      </c>
    </row>
    <row r="73" spans="2:4" x14ac:dyDescent="0.25">
      <c r="B73" s="2">
        <v>42670</v>
      </c>
      <c r="C73" s="3" t="s">
        <v>3</v>
      </c>
      <c r="D73" s="5" t="e">
        <f>INDEX([1]!Nifty50[Close], MATCH(EventsInfo[[#This Row],[Date]], [1]!Nifty50[Date], 0))</f>
        <v>#REF!</v>
      </c>
    </row>
    <row r="74" spans="2:4" x14ac:dyDescent="0.25">
      <c r="B74" s="2">
        <v>42698</v>
      </c>
      <c r="C74" s="3" t="s">
        <v>3</v>
      </c>
      <c r="D74" s="5" t="e">
        <f>INDEX([1]!Nifty50[Close], MATCH(EventsInfo[[#This Row],[Date]], [1]!Nifty50[Date], 0))</f>
        <v>#REF!</v>
      </c>
    </row>
    <row r="75" spans="2:4" x14ac:dyDescent="0.25">
      <c r="B75" s="2">
        <v>42733</v>
      </c>
      <c r="C75" s="3" t="s">
        <v>3</v>
      </c>
      <c r="D75" s="5" t="e">
        <f>INDEX([1]!Nifty50[Close], MATCH(EventsInfo[[#This Row],[Date]], [1]!Nifty50[Date], 0))</f>
        <v>#REF!</v>
      </c>
    </row>
    <row r="76" spans="2:4" x14ac:dyDescent="0.25">
      <c r="B76" s="2">
        <v>42760</v>
      </c>
      <c r="C76" s="3" t="s">
        <v>3</v>
      </c>
      <c r="D76" s="5" t="e">
        <f>INDEX([1]!Nifty50[Close], MATCH(EventsInfo[[#This Row],[Date]], [1]!Nifty50[Date], 0))</f>
        <v>#REF!</v>
      </c>
    </row>
    <row r="77" spans="2:4" x14ac:dyDescent="0.25">
      <c r="B77" s="2">
        <v>42767</v>
      </c>
      <c r="C77" s="3" t="s">
        <v>2</v>
      </c>
      <c r="D77" s="5" t="e">
        <f>INDEX([1]!Nifty50[Close], MATCH(EventsInfo[[#This Row],[Date]], [1]!Nifty50[Date], 0))</f>
        <v>#REF!</v>
      </c>
    </row>
    <row r="78" spans="2:4" x14ac:dyDescent="0.25">
      <c r="B78" s="2">
        <v>42789</v>
      </c>
      <c r="C78" s="3" t="s">
        <v>3</v>
      </c>
      <c r="D78" s="5" t="e">
        <f>INDEX([1]!Nifty50[Close], MATCH(EventsInfo[[#This Row],[Date]], [1]!Nifty50[Date], 0))</f>
        <v>#REF!</v>
      </c>
    </row>
    <row r="79" spans="2:4" x14ac:dyDescent="0.25">
      <c r="B79" s="2">
        <v>42824</v>
      </c>
      <c r="C79" s="3" t="s">
        <v>3</v>
      </c>
      <c r="D79" s="5" t="e">
        <f>INDEX([1]!Nifty50[Close], MATCH(EventsInfo[[#This Row],[Date]], [1]!Nifty50[Date], 0))</f>
        <v>#REF!</v>
      </c>
    </row>
    <row r="80" spans="2:4" x14ac:dyDescent="0.25">
      <c r="B80" s="2">
        <v>42852</v>
      </c>
      <c r="C80" s="3" t="s">
        <v>3</v>
      </c>
      <c r="D80" s="5" t="e">
        <f>INDEX([1]!Nifty50[Close], MATCH(EventsInfo[[#This Row],[Date]], [1]!Nifty50[Date], 0))</f>
        <v>#REF!</v>
      </c>
    </row>
    <row r="81" spans="2:4" x14ac:dyDescent="0.25">
      <c r="B81" s="2">
        <v>42880</v>
      </c>
      <c r="C81" s="3" t="s">
        <v>3</v>
      </c>
      <c r="D81" s="5" t="e">
        <f>INDEX([1]!Nifty50[Close], MATCH(EventsInfo[[#This Row],[Date]], [1]!Nifty50[Date], 0))</f>
        <v>#REF!</v>
      </c>
    </row>
    <row r="82" spans="2:4" x14ac:dyDescent="0.25">
      <c r="B82" s="2">
        <v>42915</v>
      </c>
      <c r="C82" s="3" t="s">
        <v>3</v>
      </c>
      <c r="D82" s="5" t="e">
        <f>INDEX([1]!Nifty50[Close], MATCH(EventsInfo[[#This Row],[Date]], [1]!Nifty50[Date], 0))</f>
        <v>#REF!</v>
      </c>
    </row>
    <row r="83" spans="2:4" x14ac:dyDescent="0.25">
      <c r="B83" s="2">
        <v>42943</v>
      </c>
      <c r="C83" s="3" t="s">
        <v>3</v>
      </c>
      <c r="D83" s="5" t="e">
        <f>INDEX([1]!Nifty50[Close], MATCH(EventsInfo[[#This Row],[Date]], [1]!Nifty50[Date], 0))</f>
        <v>#REF!</v>
      </c>
    </row>
    <row r="84" spans="2:4" x14ac:dyDescent="0.25">
      <c r="B84" s="2">
        <v>42978</v>
      </c>
      <c r="C84" s="3" t="s">
        <v>3</v>
      </c>
      <c r="D84" s="5" t="e">
        <f>INDEX([1]!Nifty50[Close], MATCH(EventsInfo[[#This Row],[Date]], [1]!Nifty50[Date], 0))</f>
        <v>#REF!</v>
      </c>
    </row>
    <row r="85" spans="2:4" x14ac:dyDescent="0.25">
      <c r="B85" s="2">
        <v>43006</v>
      </c>
      <c r="C85" s="3" t="s">
        <v>3</v>
      </c>
      <c r="D85" s="5" t="e">
        <f>INDEX([1]!Nifty50[Close], MATCH(EventsInfo[[#This Row],[Date]], [1]!Nifty50[Date], 0))</f>
        <v>#REF!</v>
      </c>
    </row>
    <row r="86" spans="2:4" x14ac:dyDescent="0.25">
      <c r="B86" s="2">
        <v>43034</v>
      </c>
      <c r="C86" s="3" t="s">
        <v>3</v>
      </c>
      <c r="D86" s="5" t="e">
        <f>INDEX([1]!Nifty50[Close], MATCH(EventsInfo[[#This Row],[Date]], [1]!Nifty50[Date], 0))</f>
        <v>#REF!</v>
      </c>
    </row>
    <row r="87" spans="2:4" x14ac:dyDescent="0.25">
      <c r="B87" s="2">
        <v>43069</v>
      </c>
      <c r="C87" s="3" t="s">
        <v>3</v>
      </c>
      <c r="D87" s="5" t="e">
        <f>INDEX([1]!Nifty50[Close], MATCH(EventsInfo[[#This Row],[Date]], [1]!Nifty50[Date], 0))</f>
        <v>#REF!</v>
      </c>
    </row>
    <row r="88" spans="2:4" x14ac:dyDescent="0.25">
      <c r="B88" s="2">
        <v>43097</v>
      </c>
      <c r="C88" s="3" t="s">
        <v>3</v>
      </c>
      <c r="D88" s="5" t="e">
        <f>INDEX([1]!Nifty50[Close], MATCH(EventsInfo[[#This Row],[Date]], [1]!Nifty50[Date], 0))</f>
        <v>#REF!</v>
      </c>
    </row>
    <row r="89" spans="2:4" x14ac:dyDescent="0.25">
      <c r="B89" s="2">
        <v>43125</v>
      </c>
      <c r="C89" s="3" t="s">
        <v>3</v>
      </c>
      <c r="D89" s="5" t="e">
        <f>INDEX([1]!Nifty50[Close], MATCH(EventsInfo[[#This Row],[Date]], [1]!Nifty50[Date], 0))</f>
        <v>#REF!</v>
      </c>
    </row>
    <row r="90" spans="2:4" x14ac:dyDescent="0.25">
      <c r="B90" s="2">
        <v>43132</v>
      </c>
      <c r="C90" s="3" t="s">
        <v>2</v>
      </c>
      <c r="D90" s="5" t="e">
        <f>INDEX([1]!Nifty50[Close], MATCH(EventsInfo[[#This Row],[Date]], [1]!Nifty50[Date], 0))</f>
        <v>#REF!</v>
      </c>
    </row>
    <row r="91" spans="2:4" x14ac:dyDescent="0.25">
      <c r="B91" s="2">
        <v>43153</v>
      </c>
      <c r="C91" s="3" t="s">
        <v>3</v>
      </c>
      <c r="D91" s="5" t="e">
        <f>INDEX([1]!Nifty50[Close], MATCH(EventsInfo[[#This Row],[Date]], [1]!Nifty50[Date], 0))</f>
        <v>#REF!</v>
      </c>
    </row>
    <row r="92" spans="2:4" x14ac:dyDescent="0.25">
      <c r="B92" s="2">
        <v>43187</v>
      </c>
      <c r="C92" s="3" t="s">
        <v>3</v>
      </c>
      <c r="D92" s="5" t="e">
        <f>INDEX([1]!Nifty50[Close], MATCH(EventsInfo[[#This Row],[Date]], [1]!Nifty50[Date], 0))</f>
        <v>#REF!</v>
      </c>
    </row>
    <row r="93" spans="2:4" x14ac:dyDescent="0.25">
      <c r="B93" s="2">
        <v>43216</v>
      </c>
      <c r="C93" s="3" t="s">
        <v>3</v>
      </c>
      <c r="D93" s="5" t="e">
        <f>INDEX([1]!Nifty50[Close], MATCH(EventsInfo[[#This Row],[Date]], [1]!Nifty50[Date], 0))</f>
        <v>#REF!</v>
      </c>
    </row>
    <row r="94" spans="2:4" x14ac:dyDescent="0.25">
      <c r="B94" s="2">
        <v>43251</v>
      </c>
      <c r="C94" s="3" t="s">
        <v>3</v>
      </c>
      <c r="D94" s="5" t="e">
        <f>INDEX([1]!Nifty50[Close], MATCH(EventsInfo[[#This Row],[Date]], [1]!Nifty50[Date], 0))</f>
        <v>#REF!</v>
      </c>
    </row>
    <row r="95" spans="2:4" x14ac:dyDescent="0.25">
      <c r="B95" s="2">
        <v>43279</v>
      </c>
      <c r="C95" s="3" t="s">
        <v>3</v>
      </c>
      <c r="D95" s="5" t="e">
        <f>INDEX([1]!Nifty50[Close], MATCH(EventsInfo[[#This Row],[Date]], [1]!Nifty50[Date], 0))</f>
        <v>#REF!</v>
      </c>
    </row>
    <row r="96" spans="2:4" x14ac:dyDescent="0.25">
      <c r="B96" s="2">
        <v>43307</v>
      </c>
      <c r="C96" s="3" t="s">
        <v>3</v>
      </c>
      <c r="D96" s="5" t="e">
        <f>INDEX([1]!Nifty50[Close], MATCH(EventsInfo[[#This Row],[Date]], [1]!Nifty50[Date], 0))</f>
        <v>#REF!</v>
      </c>
    </row>
    <row r="97" spans="2:4" x14ac:dyDescent="0.25">
      <c r="B97" s="2">
        <v>43342</v>
      </c>
      <c r="C97" s="3" t="s">
        <v>3</v>
      </c>
      <c r="D97" s="5" t="e">
        <f>INDEX([1]!Nifty50[Close], MATCH(EventsInfo[[#This Row],[Date]], [1]!Nifty50[Date], 0))</f>
        <v>#REF!</v>
      </c>
    </row>
    <row r="98" spans="2:4" x14ac:dyDescent="0.25">
      <c r="B98" s="2">
        <v>43370</v>
      </c>
      <c r="C98" s="3" t="s">
        <v>3</v>
      </c>
      <c r="D98" s="5" t="e">
        <f>INDEX([1]!Nifty50[Close], MATCH(EventsInfo[[#This Row],[Date]], [1]!Nifty50[Date], 0))</f>
        <v>#REF!</v>
      </c>
    </row>
    <row r="99" spans="2:4" x14ac:dyDescent="0.25">
      <c r="B99" s="2">
        <v>43398</v>
      </c>
      <c r="C99" s="3" t="s">
        <v>3</v>
      </c>
      <c r="D99" s="5" t="e">
        <f>INDEX([1]!Nifty50[Close], MATCH(EventsInfo[[#This Row],[Date]], [1]!Nifty50[Date], 0))</f>
        <v>#REF!</v>
      </c>
    </row>
    <row r="100" spans="2:4" x14ac:dyDescent="0.25">
      <c r="B100" s="2">
        <v>43433</v>
      </c>
      <c r="C100" s="3" t="s">
        <v>3</v>
      </c>
      <c r="D100" s="5" t="e">
        <f>INDEX([1]!Nifty50[Close], MATCH(EventsInfo[[#This Row],[Date]], [1]!Nifty50[Date], 0))</f>
        <v>#REF!</v>
      </c>
    </row>
    <row r="101" spans="2:4" x14ac:dyDescent="0.25">
      <c r="B101" s="2">
        <v>43461</v>
      </c>
      <c r="C101" s="3" t="s">
        <v>3</v>
      </c>
      <c r="D101" s="5" t="e">
        <f>INDEX([1]!Nifty50[Close], MATCH(EventsInfo[[#This Row],[Date]], [1]!Nifty50[Date], 0))</f>
        <v>#REF!</v>
      </c>
    </row>
    <row r="102" spans="2:4" x14ac:dyDescent="0.25">
      <c r="B102" s="2">
        <v>43496</v>
      </c>
      <c r="C102" s="3" t="s">
        <v>3</v>
      </c>
      <c r="D102" s="5" t="e">
        <f>INDEX([1]!Nifty50[Close], MATCH(EventsInfo[[#This Row],[Date]], [1]!Nifty50[Date], 0))</f>
        <v>#REF!</v>
      </c>
    </row>
    <row r="103" spans="2:4" x14ac:dyDescent="0.25">
      <c r="B103" s="2">
        <v>43497</v>
      </c>
      <c r="C103" s="3" t="s">
        <v>2</v>
      </c>
      <c r="D103" s="5" t="e">
        <f>INDEX([1]!Nifty50[Close], MATCH(EventsInfo[[#This Row],[Date]], [1]!Nifty50[Date], 0))</f>
        <v>#REF!</v>
      </c>
    </row>
    <row r="104" spans="2:4" x14ac:dyDescent="0.25">
      <c r="B104" s="2">
        <v>43524</v>
      </c>
      <c r="C104" s="3" t="s">
        <v>3</v>
      </c>
      <c r="D104" s="5" t="e">
        <f>INDEX([1]!Nifty50[Close], MATCH(EventsInfo[[#This Row],[Date]], [1]!Nifty50[Date], 0))</f>
        <v>#REF!</v>
      </c>
    </row>
    <row r="105" spans="2:4" x14ac:dyDescent="0.25">
      <c r="B105" s="2">
        <v>43552</v>
      </c>
      <c r="C105" s="3" t="s">
        <v>3</v>
      </c>
      <c r="D105" s="5" t="e">
        <f>INDEX([1]!Nifty50[Close], MATCH(EventsInfo[[#This Row],[Date]], [1]!Nifty50[Date], 0))</f>
        <v>#REF!</v>
      </c>
    </row>
    <row r="106" spans="2:4" x14ac:dyDescent="0.25">
      <c r="B106" s="2">
        <v>43580</v>
      </c>
      <c r="C106" s="3" t="s">
        <v>3</v>
      </c>
      <c r="D106" s="5" t="e">
        <f>INDEX([1]!Nifty50[Close], MATCH(EventsInfo[[#This Row],[Date]], [1]!Nifty50[Date], 0))</f>
        <v>#REF!</v>
      </c>
    </row>
    <row r="107" spans="2:4" x14ac:dyDescent="0.25">
      <c r="B107" s="2">
        <v>43615</v>
      </c>
      <c r="C107" s="3" t="s">
        <v>3</v>
      </c>
      <c r="D107" s="5" t="e">
        <f>INDEX([1]!Nifty50[Close], MATCH(EventsInfo[[#This Row],[Date]], [1]!Nifty50[Date], 0))</f>
        <v>#REF!</v>
      </c>
    </row>
    <row r="108" spans="2:4" x14ac:dyDescent="0.25">
      <c r="B108" s="2">
        <v>43643</v>
      </c>
      <c r="C108" s="3" t="s">
        <v>3</v>
      </c>
      <c r="D108" s="5" t="e">
        <f>INDEX([1]!Nifty50[Close], MATCH(EventsInfo[[#This Row],[Date]], [1]!Nifty50[Date], 0))</f>
        <v>#REF!</v>
      </c>
    </row>
    <row r="109" spans="2:4" x14ac:dyDescent="0.25">
      <c r="B109" s="2">
        <v>43671</v>
      </c>
      <c r="C109" s="3" t="s">
        <v>3</v>
      </c>
      <c r="D109" s="5" t="e">
        <f>INDEX([1]!Nifty50[Close], MATCH(EventsInfo[[#This Row],[Date]], [1]!Nifty50[Date], 0))</f>
        <v>#REF!</v>
      </c>
    </row>
    <row r="110" spans="2:4" x14ac:dyDescent="0.25">
      <c r="B110" s="2">
        <v>43706</v>
      </c>
      <c r="C110" s="3" t="s">
        <v>3</v>
      </c>
      <c r="D110" s="5" t="e">
        <f>INDEX([1]!Nifty50[Close], MATCH(EventsInfo[[#This Row],[Date]], [1]!Nifty50[Date], 0))</f>
        <v>#REF!</v>
      </c>
    </row>
    <row r="111" spans="2:4" x14ac:dyDescent="0.25">
      <c r="B111" s="2">
        <v>43734</v>
      </c>
      <c r="C111" s="3" t="s">
        <v>3</v>
      </c>
      <c r="D111" s="5" t="e">
        <f>INDEX([1]!Nifty50[Close], MATCH(EventsInfo[[#This Row],[Date]], [1]!Nifty50[Date], 0))</f>
        <v>#REF!</v>
      </c>
    </row>
    <row r="112" spans="2:4" x14ac:dyDescent="0.25">
      <c r="B112" s="2">
        <v>43769</v>
      </c>
      <c r="C112" s="3" t="s">
        <v>3</v>
      </c>
      <c r="D112" s="5" t="e">
        <f>INDEX([1]!Nifty50[Close], MATCH(EventsInfo[[#This Row],[Date]], [1]!Nifty50[Date], 0))</f>
        <v>#REF!</v>
      </c>
    </row>
    <row r="113" spans="2:4" x14ac:dyDescent="0.25">
      <c r="B113" s="2">
        <v>43797</v>
      </c>
      <c r="C113" s="3" t="s">
        <v>3</v>
      </c>
      <c r="D113" s="5" t="e">
        <f>INDEX([1]!Nifty50[Close], MATCH(EventsInfo[[#This Row],[Date]], [1]!Nifty50[Date], 0))</f>
        <v>#REF!</v>
      </c>
    </row>
    <row r="114" spans="2:4" x14ac:dyDescent="0.25">
      <c r="B114" s="2">
        <v>43825</v>
      </c>
      <c r="C114" s="3" t="s">
        <v>3</v>
      </c>
      <c r="D114" s="5" t="e">
        <f>INDEX([1]!Nifty50[Close], MATCH(EventsInfo[[#This Row],[Date]], [1]!Nifty50[Date], 0))</f>
        <v>#REF!</v>
      </c>
    </row>
    <row r="115" spans="2:4" x14ac:dyDescent="0.25">
      <c r="B115" s="2">
        <v>43860</v>
      </c>
      <c r="C115" s="3" t="s">
        <v>3</v>
      </c>
      <c r="D115" s="5" t="e">
        <f>INDEX([1]!Nifty50[Close], MATCH(EventsInfo[[#This Row],[Date]], [1]!Nifty50[Date], 0))</f>
        <v>#REF!</v>
      </c>
    </row>
    <row r="116" spans="2:4" x14ac:dyDescent="0.25">
      <c r="B116" s="2">
        <v>43862</v>
      </c>
      <c r="C116" s="3" t="s">
        <v>2</v>
      </c>
      <c r="D116" s="5" t="e">
        <f>INDEX([1]!Nifty50[Close], MATCH(EventsInfo[[#This Row],[Date]], [1]!Nifty50[Date], 0))</f>
        <v>#REF!</v>
      </c>
    </row>
    <row r="117" spans="2:4" x14ac:dyDescent="0.25">
      <c r="B117" s="2">
        <v>43888</v>
      </c>
      <c r="C117" s="3" t="s">
        <v>3</v>
      </c>
      <c r="D117" s="5" t="e">
        <f>INDEX([1]!Nifty50[Close], MATCH(EventsInfo[[#This Row],[Date]], [1]!Nifty50[Date], 0))</f>
        <v>#REF!</v>
      </c>
    </row>
    <row r="118" spans="2:4" x14ac:dyDescent="0.25">
      <c r="B118" s="2">
        <v>43916</v>
      </c>
      <c r="C118" s="3" t="s">
        <v>3</v>
      </c>
      <c r="D118" s="5" t="e">
        <f>INDEX([1]!Nifty50[Close], MATCH(EventsInfo[[#This Row],[Date]], [1]!Nifty50[Date], 0))</f>
        <v>#REF!</v>
      </c>
    </row>
    <row r="119" spans="2:4" x14ac:dyDescent="0.25">
      <c r="B119" s="2">
        <v>43934</v>
      </c>
      <c r="C119" s="3" t="s">
        <v>5</v>
      </c>
      <c r="D119" s="5" t="e">
        <f>INDEX([1]!Nifty50[Close], MATCH(EventsInfo[[#This Row],[Date]], [1]!Nifty50[Date], 0))</f>
        <v>#REF!</v>
      </c>
    </row>
    <row r="120" spans="2:4" x14ac:dyDescent="0.25">
      <c r="B120" s="2">
        <v>43951</v>
      </c>
      <c r="C120" s="3" t="s">
        <v>3</v>
      </c>
      <c r="D120" s="5" t="e">
        <f>INDEX([1]!Nifty50[Close], MATCH(EventsInfo[[#This Row],[Date]], [1]!Nifty50[Date], 0))</f>
        <v>#REF!</v>
      </c>
    </row>
    <row r="121" spans="2:4" x14ac:dyDescent="0.25">
      <c r="B121" s="2">
        <v>43973</v>
      </c>
      <c r="C121" s="3" t="s">
        <v>5</v>
      </c>
      <c r="D121" s="5" t="e">
        <f>INDEX([1]!Nifty50[Close], MATCH(EventsInfo[[#This Row],[Date]], [1]!Nifty50[Date], 0))</f>
        <v>#REF!</v>
      </c>
    </row>
    <row r="122" spans="2:4" x14ac:dyDescent="0.25">
      <c r="B122" s="2">
        <v>43979</v>
      </c>
      <c r="C122" s="3" t="s">
        <v>3</v>
      </c>
      <c r="D122" s="5" t="e">
        <f>INDEX([1]!Nifty50[Close], MATCH(EventsInfo[[#This Row],[Date]], [1]!Nifty50[Date], 0))</f>
        <v>#REF!</v>
      </c>
    </row>
    <row r="123" spans="2:4" x14ac:dyDescent="0.25">
      <c r="B123" s="2">
        <v>43987</v>
      </c>
      <c r="C123" s="3" t="s">
        <v>5</v>
      </c>
      <c r="D123" s="5" t="e">
        <f>INDEX([1]!Nifty50[Close], MATCH(EventsInfo[[#This Row],[Date]], [1]!Nifty50[Date], 0))</f>
        <v>#REF!</v>
      </c>
    </row>
    <row r="124" spans="2:4" x14ac:dyDescent="0.25">
      <c r="B124" s="2">
        <v>44007</v>
      </c>
      <c r="C124" s="3" t="s">
        <v>3</v>
      </c>
      <c r="D124" s="5" t="e">
        <f>INDEX([1]!Nifty50[Close], MATCH(EventsInfo[[#This Row],[Date]], [1]!Nifty50[Date], 0))</f>
        <v>#REF!</v>
      </c>
    </row>
    <row r="125" spans="2:4" x14ac:dyDescent="0.25">
      <c r="B125" s="2">
        <v>44042</v>
      </c>
      <c r="C125" s="3" t="s">
        <v>3</v>
      </c>
      <c r="D125" s="5" t="e">
        <f>INDEX([1]!Nifty50[Close], MATCH(EventsInfo[[#This Row],[Date]], [1]!Nifty50[Date], 0))</f>
        <v>#REF!</v>
      </c>
    </row>
    <row r="126" spans="2:4" x14ac:dyDescent="0.25">
      <c r="B126" s="2">
        <v>44049</v>
      </c>
      <c r="C126" s="3" t="s">
        <v>5</v>
      </c>
      <c r="D126" s="5" t="e">
        <f>INDEX([1]!Nifty50[Close], MATCH(EventsInfo[[#This Row],[Date]], [1]!Nifty50[Date], 0))</f>
        <v>#REF!</v>
      </c>
    </row>
    <row r="127" spans="2:4" x14ac:dyDescent="0.25">
      <c r="B127" s="2">
        <v>44070</v>
      </c>
      <c r="C127" s="3" t="s">
        <v>3</v>
      </c>
      <c r="D127" s="5" t="e">
        <f>INDEX([1]!Nifty50[Close], MATCH(EventsInfo[[#This Row],[Date]], [1]!Nifty50[Date], 0))</f>
        <v>#REF!</v>
      </c>
    </row>
    <row r="128" spans="2:4" x14ac:dyDescent="0.25">
      <c r="B128" s="2">
        <v>44098</v>
      </c>
      <c r="C128" s="3" t="s">
        <v>3</v>
      </c>
      <c r="D128" s="5" t="e">
        <f>INDEX([1]!Nifty50[Close], MATCH(EventsInfo[[#This Row],[Date]], [1]!Nifty50[Date], 0))</f>
        <v>#REF!</v>
      </c>
    </row>
    <row r="129" spans="2:4" x14ac:dyDescent="0.25">
      <c r="B129" s="2">
        <v>44110</v>
      </c>
      <c r="C129" s="3" t="s">
        <v>5</v>
      </c>
      <c r="D129" s="5" t="e">
        <f>INDEX([1]!Nifty50[Close], MATCH(EventsInfo[[#This Row],[Date]], [1]!Nifty50[Date], 0))</f>
        <v>#REF!</v>
      </c>
    </row>
    <row r="130" spans="2:4" x14ac:dyDescent="0.25">
      <c r="B130" s="2">
        <v>44133</v>
      </c>
      <c r="C130" s="3" t="s">
        <v>3</v>
      </c>
      <c r="D130" s="5" t="e">
        <f>INDEX([1]!Nifty50[Close], MATCH(EventsInfo[[#This Row],[Date]], [1]!Nifty50[Date], 0))</f>
        <v>#REF!</v>
      </c>
    </row>
    <row r="131" spans="2:4" x14ac:dyDescent="0.25">
      <c r="B131" s="2">
        <v>44161</v>
      </c>
      <c r="C131" s="3" t="s">
        <v>3</v>
      </c>
      <c r="D131" s="5" t="e">
        <f>INDEX([1]!Nifty50[Close], MATCH(EventsInfo[[#This Row],[Date]], [1]!Nifty50[Date], 0))</f>
        <v>#REF!</v>
      </c>
    </row>
    <row r="132" spans="2:4" x14ac:dyDescent="0.25">
      <c r="B132" s="2">
        <v>44169</v>
      </c>
      <c r="C132" s="3" t="s">
        <v>5</v>
      </c>
      <c r="D132" s="5" t="e">
        <f>INDEX([1]!Nifty50[Close], MATCH(EventsInfo[[#This Row],[Date]], [1]!Nifty50[Date], 0))</f>
        <v>#REF!</v>
      </c>
    </row>
    <row r="133" spans="2:4" x14ac:dyDescent="0.25">
      <c r="B133" s="2">
        <v>44196</v>
      </c>
      <c r="C133" s="3" t="s">
        <v>3</v>
      </c>
      <c r="D133" s="5" t="e">
        <f>INDEX([1]!Nifty50[Close], MATCH(EventsInfo[[#This Row],[Date]], [1]!Nifty50[Date], 0))</f>
        <v>#REF!</v>
      </c>
    </row>
    <row r="134" spans="2:4" x14ac:dyDescent="0.25">
      <c r="B134" s="2">
        <v>44224</v>
      </c>
      <c r="C134" s="3" t="s">
        <v>3</v>
      </c>
      <c r="D134" s="5" t="e">
        <f>INDEX([1]!Nifty50[Close], MATCH(EventsInfo[[#This Row],[Date]], [1]!Nifty50[Date], 0))</f>
        <v>#REF!</v>
      </c>
    </row>
    <row r="135" spans="2:4" x14ac:dyDescent="0.25">
      <c r="B135" s="2">
        <v>44228</v>
      </c>
      <c r="C135" s="3" t="s">
        <v>2</v>
      </c>
      <c r="D135" s="5" t="e">
        <f>INDEX([1]!Nifty50[Close], MATCH(EventsInfo[[#This Row],[Date]], [1]!Nifty50[Date], 0))</f>
        <v>#REF!</v>
      </c>
    </row>
    <row r="136" spans="2:4" x14ac:dyDescent="0.25">
      <c r="B136" s="2">
        <v>44232</v>
      </c>
      <c r="C136" s="3" t="s">
        <v>5</v>
      </c>
      <c r="D136" s="5" t="e">
        <f>INDEX([1]!Nifty50[Close], MATCH(EventsInfo[[#This Row],[Date]], [1]!Nifty50[Date], 0))</f>
        <v>#REF!</v>
      </c>
    </row>
    <row r="137" spans="2:4" x14ac:dyDescent="0.25">
      <c r="B137" s="2">
        <v>44252</v>
      </c>
      <c r="C137" s="3" t="s">
        <v>3</v>
      </c>
      <c r="D137" s="5" t="e">
        <f>INDEX([1]!Nifty50[Close], MATCH(EventsInfo[[#This Row],[Date]], [1]!Nifty50[Date], 0))</f>
        <v>#REF!</v>
      </c>
    </row>
    <row r="138" spans="2:4" x14ac:dyDescent="0.25">
      <c r="B138" s="2">
        <v>44273</v>
      </c>
      <c r="C138" s="3" t="s">
        <v>7</v>
      </c>
      <c r="D138" s="6" t="e">
        <f>INDEX([1]!Nifty50[Close], MATCH(EventsInfo[[#This Row],[Date]], [1]!Nifty50[Date], 0))</f>
        <v>#REF!</v>
      </c>
    </row>
    <row r="139" spans="2:4" x14ac:dyDescent="0.25">
      <c r="B139" s="2">
        <v>44280</v>
      </c>
      <c r="C139" s="3" t="s">
        <v>3</v>
      </c>
      <c r="D139" s="5" t="e">
        <f>INDEX([1]!Nifty50[Close], MATCH(EventsInfo[[#This Row],[Date]], [1]!Nifty50[Date], 0))</f>
        <v>#REF!</v>
      </c>
    </row>
    <row r="140" spans="2:4" x14ac:dyDescent="0.25">
      <c r="B140" s="2">
        <v>44287</v>
      </c>
      <c r="C140" s="3" t="s">
        <v>7</v>
      </c>
      <c r="D140" s="6" t="e">
        <f>INDEX([1]!Nifty50[Close], MATCH(EventsInfo[[#This Row],[Date]], [1]!Nifty50[Date], 0))</f>
        <v>#REF!</v>
      </c>
    </row>
    <row r="141" spans="2:4" x14ac:dyDescent="0.25">
      <c r="B141" s="2">
        <v>44293</v>
      </c>
      <c r="C141" s="3" t="s">
        <v>5</v>
      </c>
      <c r="D141" s="5" t="e">
        <f>INDEX([1]!Nifty50[Close], MATCH(EventsInfo[[#This Row],[Date]], [1]!Nifty50[Date], 0))</f>
        <v>#REF!</v>
      </c>
    </row>
    <row r="142" spans="2:4" x14ac:dyDescent="0.25">
      <c r="B142" s="2">
        <v>44294</v>
      </c>
      <c r="C142" s="3" t="s">
        <v>7</v>
      </c>
      <c r="D142" s="6" t="e">
        <f>INDEX([1]!Nifty50[Close], MATCH(EventsInfo[[#This Row],[Date]], [1]!Nifty50[Date], 0))</f>
        <v>#REF!</v>
      </c>
    </row>
    <row r="143" spans="2:4" x14ac:dyDescent="0.25">
      <c r="B143" s="2">
        <v>44301</v>
      </c>
      <c r="C143" s="3" t="s">
        <v>7</v>
      </c>
      <c r="D143" s="6" t="e">
        <f>INDEX([1]!Nifty50[Close], MATCH(EventsInfo[[#This Row],[Date]], [1]!Nifty50[Date], 0))</f>
        <v>#REF!</v>
      </c>
    </row>
    <row r="144" spans="2:4" x14ac:dyDescent="0.25">
      <c r="B144" s="2">
        <v>44308</v>
      </c>
      <c r="C144" s="3" t="s">
        <v>7</v>
      </c>
      <c r="D144" s="6" t="e">
        <f>INDEX([1]!Nifty50[Close], MATCH(EventsInfo[[#This Row],[Date]], [1]!Nifty50[Date], 0))</f>
        <v>#REF!</v>
      </c>
    </row>
    <row r="145" spans="2:4" x14ac:dyDescent="0.25">
      <c r="B145" s="2">
        <v>44315</v>
      </c>
      <c r="C145" s="3" t="s">
        <v>3</v>
      </c>
      <c r="D145" s="5" t="e">
        <f>INDEX([1]!Nifty50[Close], MATCH(EventsInfo[[#This Row],[Date]], [1]!Nifty50[Date], 0))</f>
        <v>#REF!</v>
      </c>
    </row>
    <row r="146" spans="2:4" x14ac:dyDescent="0.25">
      <c r="B146" s="2">
        <v>44322</v>
      </c>
      <c r="C146" s="3" t="s">
        <v>7</v>
      </c>
      <c r="D146" s="6" t="e">
        <f>INDEX([1]!Nifty50[Close], MATCH(EventsInfo[[#This Row],[Date]], [1]!Nifty50[Date], 0))</f>
        <v>#REF!</v>
      </c>
    </row>
    <row r="147" spans="2:4" x14ac:dyDescent="0.25">
      <c r="B147" s="2">
        <v>44328</v>
      </c>
      <c r="C147" s="3" t="s">
        <v>7</v>
      </c>
      <c r="D147" s="6" t="e">
        <f>INDEX([1]!Nifty50[Close], MATCH(EventsInfo[[#This Row],[Date]], [1]!Nifty50[Date], 0))</f>
        <v>#REF!</v>
      </c>
    </row>
    <row r="148" spans="2:4" x14ac:dyDescent="0.25">
      <c r="B148" s="2">
        <v>44336</v>
      </c>
      <c r="C148" s="3" t="s">
        <v>7</v>
      </c>
      <c r="D148" s="6" t="e">
        <f>INDEX([1]!Nifty50[Close], MATCH(EventsInfo[[#This Row],[Date]], [1]!Nifty50[Date], 0))</f>
        <v>#REF!</v>
      </c>
    </row>
    <row r="149" spans="2:4" x14ac:dyDescent="0.25">
      <c r="B149" s="2">
        <v>44343</v>
      </c>
      <c r="C149" s="3" t="s">
        <v>3</v>
      </c>
      <c r="D149" s="5" t="e">
        <f>INDEX([1]!Nifty50[Close], MATCH(EventsInfo[[#This Row],[Date]], [1]!Nifty50[Date], 0))</f>
        <v>#REF!</v>
      </c>
    </row>
    <row r="150" spans="2:4" x14ac:dyDescent="0.25">
      <c r="B150" s="2">
        <v>44350</v>
      </c>
      <c r="C150" s="3" t="s">
        <v>7</v>
      </c>
      <c r="D150" s="6" t="e">
        <f>INDEX([1]!Nifty50[Close], MATCH(EventsInfo[[#This Row],[Date]], [1]!Nifty50[Date], 0))</f>
        <v>#REF!</v>
      </c>
    </row>
    <row r="151" spans="2:4" x14ac:dyDescent="0.25">
      <c r="B151" s="2">
        <v>44351</v>
      </c>
      <c r="C151" s="3" t="s">
        <v>5</v>
      </c>
      <c r="D151" s="5" t="e">
        <f>INDEX([1]!Nifty50[Close], MATCH(EventsInfo[[#This Row],[Date]], [1]!Nifty50[Date], 0))</f>
        <v>#REF!</v>
      </c>
    </row>
    <row r="152" spans="2:4" x14ac:dyDescent="0.25">
      <c r="B152" s="2">
        <v>44357</v>
      </c>
      <c r="C152" s="3" t="s">
        <v>7</v>
      </c>
      <c r="D152" s="6" t="e">
        <f>INDEX([1]!Nifty50[Close], MATCH(EventsInfo[[#This Row],[Date]], [1]!Nifty50[Date], 0))</f>
        <v>#REF!</v>
      </c>
    </row>
    <row r="153" spans="2:4" x14ac:dyDescent="0.25">
      <c r="B153" s="2">
        <v>44364</v>
      </c>
      <c r="C153" s="3" t="s">
        <v>7</v>
      </c>
      <c r="D153" s="6" t="e">
        <f>INDEX([1]!Nifty50[Close], MATCH(EventsInfo[[#This Row],[Date]], [1]!Nifty50[Date], 0))</f>
        <v>#REF!</v>
      </c>
    </row>
    <row r="154" spans="2:4" x14ac:dyDescent="0.25">
      <c r="B154" s="2">
        <v>44371</v>
      </c>
      <c r="C154" s="3" t="s">
        <v>3</v>
      </c>
      <c r="D154" s="5" t="e">
        <f>INDEX([1]!Nifty50[Close], MATCH(EventsInfo[[#This Row],[Date]], [1]!Nifty50[Date], 0))</f>
        <v>#REF!</v>
      </c>
    </row>
    <row r="155" spans="2:4" x14ac:dyDescent="0.25">
      <c r="B155" s="2">
        <v>44378</v>
      </c>
      <c r="C155" s="3" t="s">
        <v>7</v>
      </c>
      <c r="D155" s="6" t="e">
        <f>INDEX([1]!Nifty50[Close], MATCH(EventsInfo[[#This Row],[Date]], [1]!Nifty50[Date], 0))</f>
        <v>#REF!</v>
      </c>
    </row>
    <row r="156" spans="2:4" x14ac:dyDescent="0.25">
      <c r="B156" s="2">
        <v>44385</v>
      </c>
      <c r="C156" s="3" t="s">
        <v>7</v>
      </c>
      <c r="D156" s="6" t="e">
        <f>INDEX([1]!Nifty50[Close], MATCH(EventsInfo[[#This Row],[Date]], [1]!Nifty50[Date], 0))</f>
        <v>#REF!</v>
      </c>
    </row>
    <row r="157" spans="2:4" x14ac:dyDescent="0.25">
      <c r="B157" s="2">
        <v>44392</v>
      </c>
      <c r="C157" s="3" t="s">
        <v>7</v>
      </c>
      <c r="D157" s="6" t="e">
        <f>INDEX([1]!Nifty50[Close], MATCH(EventsInfo[[#This Row],[Date]], [1]!Nifty50[Date], 0))</f>
        <v>#REF!</v>
      </c>
    </row>
    <row r="158" spans="2:4" x14ac:dyDescent="0.25">
      <c r="B158" s="2">
        <v>44399</v>
      </c>
      <c r="C158" s="3" t="s">
        <v>7</v>
      </c>
      <c r="D158" s="6" t="e">
        <f>INDEX([1]!Nifty50[Close], MATCH(EventsInfo[[#This Row],[Date]], [1]!Nifty50[Date], 0))</f>
        <v>#REF!</v>
      </c>
    </row>
    <row r="159" spans="2:4" x14ac:dyDescent="0.25">
      <c r="B159" s="2">
        <v>44406</v>
      </c>
      <c r="C159" s="3" t="s">
        <v>3</v>
      </c>
      <c r="D159" s="5" t="e">
        <f>INDEX([1]!Nifty50[Close], MATCH(EventsInfo[[#This Row],[Date]], [1]!Nifty50[Date], 0))</f>
        <v>#REF!</v>
      </c>
    </row>
    <row r="160" spans="2:4" x14ac:dyDescent="0.25">
      <c r="B160" s="2">
        <v>44413</v>
      </c>
      <c r="C160" s="3" t="s">
        <v>7</v>
      </c>
      <c r="D160" s="6" t="e">
        <f>INDEX([1]!Nifty50[Close], MATCH(EventsInfo[[#This Row],[Date]], [1]!Nifty50[Date], 0))</f>
        <v>#REF!</v>
      </c>
    </row>
    <row r="161" spans="2:4" x14ac:dyDescent="0.25">
      <c r="B161" s="2">
        <v>44414</v>
      </c>
      <c r="C161" s="3" t="s">
        <v>5</v>
      </c>
      <c r="D161" s="5" t="e">
        <f>INDEX([1]!Nifty50[Close], MATCH(EventsInfo[[#This Row],[Date]], [1]!Nifty50[Date], 0))</f>
        <v>#REF!</v>
      </c>
    </row>
    <row r="162" spans="2:4" x14ac:dyDescent="0.25">
      <c r="B162" s="2">
        <v>44420</v>
      </c>
      <c r="C162" s="3" t="s">
        <v>7</v>
      </c>
      <c r="D162" s="6" t="e">
        <f>INDEX([1]!Nifty50[Close], MATCH(EventsInfo[[#This Row],[Date]], [1]!Nifty50[Date], 0))</f>
        <v>#REF!</v>
      </c>
    </row>
    <row r="163" spans="2:4" x14ac:dyDescent="0.25">
      <c r="B163" s="2">
        <v>44426</v>
      </c>
      <c r="C163" s="3" t="s">
        <v>7</v>
      </c>
      <c r="D163" s="6" t="e">
        <f>INDEX([1]!Nifty50[Close], MATCH(EventsInfo[[#This Row],[Date]], [1]!Nifty50[Date], 0))</f>
        <v>#REF!</v>
      </c>
    </row>
    <row r="164" spans="2:4" x14ac:dyDescent="0.25">
      <c r="B164" s="2">
        <v>44434</v>
      </c>
      <c r="C164" s="3" t="s">
        <v>3</v>
      </c>
      <c r="D164" s="5" t="e">
        <f>INDEX([1]!Nifty50[Close], MATCH(EventsInfo[[#This Row],[Date]], [1]!Nifty50[Date], 0))</f>
        <v>#REF!</v>
      </c>
    </row>
    <row r="165" spans="2:4" x14ac:dyDescent="0.25">
      <c r="B165" s="2">
        <v>44441</v>
      </c>
      <c r="C165" s="3" t="s">
        <v>7</v>
      </c>
      <c r="D165" s="6" t="e">
        <f>INDEX([1]!Nifty50[Close], MATCH(EventsInfo[[#This Row],[Date]], [1]!Nifty50[Date], 0))</f>
        <v>#REF!</v>
      </c>
    </row>
    <row r="166" spans="2:4" x14ac:dyDescent="0.25">
      <c r="B166" s="2">
        <v>44448</v>
      </c>
      <c r="C166" s="3" t="s">
        <v>7</v>
      </c>
      <c r="D166" s="6" t="e">
        <f>INDEX([1]!Nifty50[Close], MATCH(EventsInfo[[#This Row],[Date]], [1]!Nifty50[Date], 0))</f>
        <v>#REF!</v>
      </c>
    </row>
    <row r="167" spans="2:4" x14ac:dyDescent="0.25">
      <c r="B167" s="2">
        <v>44455</v>
      </c>
      <c r="C167" s="3" t="s">
        <v>7</v>
      </c>
      <c r="D167" s="6" t="e">
        <f>INDEX([1]!Nifty50[Close], MATCH(EventsInfo[[#This Row],[Date]], [1]!Nifty50[Date], 0))</f>
        <v>#REF!</v>
      </c>
    </row>
    <row r="168" spans="2:4" x14ac:dyDescent="0.25">
      <c r="B168" s="2">
        <v>44462</v>
      </c>
      <c r="C168" s="3" t="s">
        <v>7</v>
      </c>
      <c r="D168" s="6" t="e">
        <f>INDEX([1]!Nifty50[Close], MATCH(EventsInfo[[#This Row],[Date]], [1]!Nifty50[Date], 0))</f>
        <v>#REF!</v>
      </c>
    </row>
    <row r="169" spans="2:4" x14ac:dyDescent="0.25">
      <c r="B169" s="2">
        <v>44469</v>
      </c>
      <c r="C169" s="3" t="s">
        <v>3</v>
      </c>
      <c r="D169" s="5" t="e">
        <f>INDEX([1]!Nifty50[Close], MATCH(EventsInfo[[#This Row],[Date]], [1]!Nifty50[Date], 0))</f>
        <v>#REF!</v>
      </c>
    </row>
    <row r="170" spans="2:4" x14ac:dyDescent="0.25">
      <c r="B170" s="2">
        <v>44476</v>
      </c>
      <c r="C170" s="3" t="s">
        <v>7</v>
      </c>
      <c r="D170" s="6" t="e">
        <f>INDEX([1]!Nifty50[Close], MATCH(EventsInfo[[#This Row],[Date]], [1]!Nifty50[Date], 0))</f>
        <v>#REF!</v>
      </c>
    </row>
    <row r="171" spans="2:4" x14ac:dyDescent="0.25">
      <c r="B171" s="2">
        <v>44477</v>
      </c>
      <c r="C171" s="3" t="s">
        <v>5</v>
      </c>
      <c r="D171" s="5" t="e">
        <f>INDEX([1]!Nifty50[Close], MATCH(EventsInfo[[#This Row],[Date]], [1]!Nifty50[Date], 0))</f>
        <v>#REF!</v>
      </c>
    </row>
    <row r="172" spans="2:4" x14ac:dyDescent="0.25">
      <c r="B172" s="2">
        <v>44483</v>
      </c>
      <c r="C172" s="3" t="s">
        <v>7</v>
      </c>
      <c r="D172" s="6" t="e">
        <f>INDEX([1]!Nifty50[Close], MATCH(EventsInfo[[#This Row],[Date]], [1]!Nifty50[Date], 0))</f>
        <v>#REF!</v>
      </c>
    </row>
    <row r="173" spans="2:4" x14ac:dyDescent="0.25">
      <c r="B173" s="2">
        <v>44490</v>
      </c>
      <c r="C173" s="3" t="s">
        <v>7</v>
      </c>
      <c r="D173" s="6" t="e">
        <f>INDEX([1]!Nifty50[Close], MATCH(EventsInfo[[#This Row],[Date]], [1]!Nifty50[Date], 0))</f>
        <v>#REF!</v>
      </c>
    </row>
    <row r="174" spans="2:4" x14ac:dyDescent="0.25">
      <c r="B174" s="2">
        <v>44497</v>
      </c>
      <c r="C174" s="3" t="s">
        <v>3</v>
      </c>
      <c r="D174" s="5" t="e">
        <f>INDEX([1]!Nifty50[Close], MATCH(EventsInfo[[#This Row],[Date]], [1]!Nifty50[Date], 0))</f>
        <v>#REF!</v>
      </c>
    </row>
    <row r="175" spans="2:4" x14ac:dyDescent="0.25">
      <c r="B175" s="2">
        <v>44504</v>
      </c>
      <c r="C175" s="3" t="s">
        <v>7</v>
      </c>
      <c r="D175" s="6" t="e">
        <f>INDEX([1]!Nifty50[Close], MATCH(EventsInfo[[#This Row],[Date]], [1]!Nifty50[Date], 0))</f>
        <v>#REF!</v>
      </c>
    </row>
    <row r="176" spans="2:4" x14ac:dyDescent="0.25">
      <c r="B176" s="2">
        <v>44525</v>
      </c>
      <c r="C176" s="3" t="s">
        <v>3</v>
      </c>
      <c r="D176" s="5" t="e">
        <f>INDEX([1]!Nifty50[Close], MATCH(EventsInfo[[#This Row],[Date]], [1]!Nifty50[Date], 0))</f>
        <v>#REF!</v>
      </c>
    </row>
    <row r="177" spans="2:4" x14ac:dyDescent="0.25">
      <c r="B177" s="2">
        <v>44532</v>
      </c>
      <c r="C177" s="3" t="s">
        <v>7</v>
      </c>
      <c r="D177" s="5" t="e">
        <f>INDEX([1]!Nifty50[Close], MATCH(EventsInfo[[#This Row],[Date]], [1]!Nifty50[Date], 0))</f>
        <v>#REF!</v>
      </c>
    </row>
    <row r="178" spans="2:4" x14ac:dyDescent="0.25">
      <c r="B178" s="2">
        <v>44538</v>
      </c>
      <c r="C178" s="3" t="s">
        <v>5</v>
      </c>
      <c r="D178" s="5" t="e">
        <f>INDEX([1]!Nifty50[Close], MATCH(EventsInfo[[#This Row],[Date]], [1]!Nifty50[Date], 0))</f>
        <v>#REF!</v>
      </c>
    </row>
    <row r="179" spans="2:4" x14ac:dyDescent="0.25">
      <c r="B179" s="2">
        <v>44539</v>
      </c>
      <c r="C179" s="3" t="s">
        <v>7</v>
      </c>
      <c r="D179" s="5" t="e">
        <f>INDEX([1]!Nifty50[Close], MATCH(EventsInfo[[#This Row],[Date]], [1]!Nifty50[Date], 0))</f>
        <v>#REF!</v>
      </c>
    </row>
    <row r="180" spans="2:4" x14ac:dyDescent="0.25">
      <c r="B180" s="2">
        <v>44546</v>
      </c>
      <c r="C180" s="3" t="s">
        <v>7</v>
      </c>
      <c r="D180" s="5" t="e">
        <f>INDEX([1]!Nifty50[Close], MATCH(EventsInfo[[#This Row],[Date]], [1]!Nifty50[Date], 0))</f>
        <v>#REF!</v>
      </c>
    </row>
    <row r="181" spans="2:4" x14ac:dyDescent="0.25">
      <c r="B181" s="2">
        <v>44553</v>
      </c>
      <c r="C181" s="3" t="s">
        <v>7</v>
      </c>
      <c r="D181" s="5" t="e">
        <f>INDEX([1]!Nifty50[Close], MATCH(EventsInfo[[#This Row],[Date]], [1]!Nifty50[Date], 0))</f>
        <v>#REF!</v>
      </c>
    </row>
    <row r="182" spans="2:4" x14ac:dyDescent="0.25">
      <c r="B182" s="2">
        <v>44560</v>
      </c>
      <c r="C182" s="3" t="s">
        <v>3</v>
      </c>
      <c r="D182" s="5" t="e">
        <f>INDEX([1]!Nifty50[Close], MATCH(EventsInfo[[#This Row],[Date]], [1]!Nifty50[Date], 0))</f>
        <v>#REF!</v>
      </c>
    </row>
    <row r="183" spans="2:4" x14ac:dyDescent="0.25">
      <c r="B183" s="2">
        <v>44567</v>
      </c>
      <c r="C183" s="3" t="s">
        <v>7</v>
      </c>
      <c r="D183" s="5" t="e">
        <f>INDEX([1]!Nifty50[Close], MATCH(EventsInfo[[#This Row],[Date]], [1]!Nifty50[Date], 0))</f>
        <v>#REF!</v>
      </c>
    </row>
    <row r="184" spans="2:4" x14ac:dyDescent="0.25">
      <c r="B184" s="2">
        <v>44574</v>
      </c>
      <c r="C184" s="3" t="s">
        <v>7</v>
      </c>
      <c r="D184" s="5" t="e">
        <f>INDEX([1]!Nifty50[Close], MATCH(EventsInfo[[#This Row],[Date]], [1]!Nifty50[Date], 0))</f>
        <v>#REF!</v>
      </c>
    </row>
    <row r="185" spans="2:4" x14ac:dyDescent="0.25">
      <c r="B185" s="2">
        <v>44581</v>
      </c>
      <c r="C185" s="3" t="s">
        <v>7</v>
      </c>
      <c r="D185" s="5" t="e">
        <f>INDEX([1]!Nifty50[Close], MATCH(EventsInfo[[#This Row],[Date]], [1]!Nifty50[Date], 0))</f>
        <v>#REF!</v>
      </c>
    </row>
    <row r="186" spans="2:4" x14ac:dyDescent="0.25">
      <c r="B186" s="2">
        <v>44588</v>
      </c>
      <c r="C186" s="3" t="s">
        <v>3</v>
      </c>
      <c r="D186" s="5" t="e">
        <f>INDEX([1]!Nifty50[Close], MATCH(EventsInfo[[#This Row],[Date]], [1]!Nifty50[Date], 0))</f>
        <v>#REF!</v>
      </c>
    </row>
    <row r="187" spans="2:4" x14ac:dyDescent="0.25">
      <c r="B187" s="2">
        <v>44593</v>
      </c>
      <c r="C187" s="3" t="s">
        <v>2</v>
      </c>
      <c r="D187" s="5" t="e">
        <f>INDEX([1]!Nifty50[Close], MATCH(EventsInfo[[#This Row],[Date]], [1]!Nifty50[Date], 0))</f>
        <v>#REF!</v>
      </c>
    </row>
    <row r="188" spans="2:4" x14ac:dyDescent="0.25">
      <c r="B188" s="2">
        <v>44595</v>
      </c>
      <c r="C188" s="3" t="s">
        <v>7</v>
      </c>
      <c r="D188" s="5" t="e">
        <f>INDEX([1]!Nifty50[Close], MATCH(EventsInfo[[#This Row],[Date]], [1]!Nifty50[Date], 0))</f>
        <v>#REF!</v>
      </c>
    </row>
    <row r="189" spans="2:4" x14ac:dyDescent="0.25">
      <c r="B189" s="2">
        <v>44602</v>
      </c>
      <c r="C189" s="3" t="s">
        <v>8</v>
      </c>
      <c r="D189" s="5" t="e">
        <f>INDEX([1]!Nifty50[Close], MATCH(EventsInfo[[#This Row],[Date]], [1]!Nifty50[Date], 0))</f>
        <v>#REF!</v>
      </c>
    </row>
    <row r="190" spans="2:4" x14ac:dyDescent="0.25">
      <c r="B190" s="2">
        <v>44616</v>
      </c>
      <c r="C190" s="3" t="s">
        <v>3</v>
      </c>
      <c r="D190" s="6" t="e">
        <f>INDEX([1]!Nifty50[Close], MATCH(EventsInfo[[#This Row],[Date]], [1]!Nifty50[Date], 0))</f>
        <v>#REF!</v>
      </c>
    </row>
    <row r="191" spans="2:4" x14ac:dyDescent="0.25">
      <c r="B191" s="2">
        <v>44651</v>
      </c>
      <c r="C191" s="3" t="s">
        <v>3</v>
      </c>
      <c r="D191" s="6" t="e">
        <f>INDEX([1]!Nifty50[Close], MATCH(EventsInfo[[#This Row],[Date]], [1]!Nifty50[Date], 0))</f>
        <v>#REF!</v>
      </c>
    </row>
    <row r="192" spans="2:4" x14ac:dyDescent="0.25">
      <c r="B192" s="2">
        <v>44679</v>
      </c>
      <c r="C192" s="3" t="s">
        <v>3</v>
      </c>
      <c r="D192" s="6" t="e">
        <f>INDEX([1]!Nifty50[Close], MATCH(EventsInfo[[#This Row],[Date]], [1]!Nifty50[Date], 0))</f>
        <v>#REF!</v>
      </c>
    </row>
    <row r="193" spans="2:4" x14ac:dyDescent="0.25">
      <c r="B193" s="2">
        <v>44707</v>
      </c>
      <c r="C193" s="3" t="s">
        <v>3</v>
      </c>
      <c r="D193" s="6" t="e">
        <f>INDEX([1]!Nifty50[Close], MATCH(EventsInfo[[#This Row],[Date]], [1]!Nifty50[Date], 0))</f>
        <v>#REF!</v>
      </c>
    </row>
    <row r="194" spans="2:4" x14ac:dyDescent="0.25">
      <c r="B194" s="2">
        <v>44742</v>
      </c>
      <c r="C194" s="3" t="s">
        <v>3</v>
      </c>
      <c r="D194" s="6" t="e">
        <f>INDEX([1]!Nifty50[Close], MATCH(EventsInfo[[#This Row],[Date]], [1]!Nifty50[Date], 0))</f>
        <v>#REF!</v>
      </c>
    </row>
    <row r="195" spans="2:4" x14ac:dyDescent="0.25">
      <c r="B195" s="2">
        <v>44714</v>
      </c>
      <c r="C195" s="3" t="s">
        <v>7</v>
      </c>
      <c r="D195" s="6" t="e">
        <f>INDEX([1]!Nifty50[Close], MATCH(EventsInfo[[#This Row],[Date]], [1]!Nifty50[Date], 0))</f>
        <v>#REF!</v>
      </c>
    </row>
    <row r="196" spans="2:4" x14ac:dyDescent="0.25">
      <c r="B196" s="2">
        <v>44700</v>
      </c>
      <c r="C196" s="3" t="s">
        <v>7</v>
      </c>
      <c r="D196" s="6" t="e">
        <f>INDEX([1]!Nifty50[Close], MATCH(EventsInfo[[#This Row],[Date]], [1]!Nifty50[Date], 0))</f>
        <v>#REF!</v>
      </c>
    </row>
    <row r="197" spans="2:4" x14ac:dyDescent="0.25">
      <c r="B197" s="2">
        <v>44693</v>
      </c>
      <c r="C197" s="3" t="s">
        <v>7</v>
      </c>
      <c r="D197" s="6" t="e">
        <f>INDEX([1]!Nifty50[Close], MATCH(EventsInfo[[#This Row],[Date]], [1]!Nifty50[Date], 0))</f>
        <v>#REF!</v>
      </c>
    </row>
    <row r="198" spans="2:4" x14ac:dyDescent="0.25">
      <c r="B198" s="2">
        <v>44686</v>
      </c>
      <c r="C198" s="3" t="s">
        <v>7</v>
      </c>
      <c r="D198" s="6" t="e">
        <f>INDEX([1]!Nifty50[Close], MATCH(EventsInfo[[#This Row],[Date]], [1]!Nifty50[Date], 0))</f>
        <v>#REF!</v>
      </c>
    </row>
    <row r="199" spans="2:4" x14ac:dyDescent="0.25">
      <c r="B199" s="2">
        <v>44672</v>
      </c>
      <c r="C199" s="3" t="s">
        <v>7</v>
      </c>
      <c r="D199" s="6" t="e">
        <f>INDEX([1]!Nifty50[Close], MATCH(EventsInfo[[#This Row],[Date]], [1]!Nifty50[Date], 0))</f>
        <v>#REF!</v>
      </c>
    </row>
    <row r="200" spans="2:4" x14ac:dyDescent="0.25">
      <c r="B200" s="2">
        <v>44665</v>
      </c>
      <c r="C200" s="3" t="s">
        <v>7</v>
      </c>
      <c r="D200" s="6" t="e">
        <f>INDEX([1]!Nifty50[Close], MATCH(EventsInfo[[#This Row],[Date]], [1]!Nifty50[Date], 0))</f>
        <v>#REF!</v>
      </c>
    </row>
    <row r="201" spans="2:4" x14ac:dyDescent="0.25">
      <c r="B201" s="2">
        <v>44658</v>
      </c>
      <c r="C201" s="3" t="s">
        <v>7</v>
      </c>
      <c r="D201" s="6" t="e">
        <f>INDEX([1]!Nifty50[Close], MATCH(EventsInfo[[#This Row],[Date]], [1]!Nifty50[Date], 0))</f>
        <v>#REF!</v>
      </c>
    </row>
    <row r="202" spans="2:4" x14ac:dyDescent="0.25">
      <c r="B202" s="2">
        <v>44644</v>
      </c>
      <c r="C202" s="3" t="s">
        <v>7</v>
      </c>
      <c r="D202" s="6" t="e">
        <f>INDEX([1]!Nifty50[Close], MATCH(EventsInfo[[#This Row],[Date]], [1]!Nifty50[Date], 0))</f>
        <v>#REF!</v>
      </c>
    </row>
    <row r="203" spans="2:4" x14ac:dyDescent="0.25">
      <c r="B203" s="2">
        <v>44637</v>
      </c>
      <c r="C203" s="3" t="s">
        <v>7</v>
      </c>
      <c r="D203" s="6" t="e">
        <f>INDEX([1]!Nifty50[Close], MATCH(EventsInfo[[#This Row],[Date]], [1]!Nifty50[Date], 0))</f>
        <v>#REF!</v>
      </c>
    </row>
    <row r="204" spans="2:4" x14ac:dyDescent="0.25">
      <c r="B204" s="2">
        <v>44630</v>
      </c>
      <c r="C204" s="3" t="s">
        <v>7</v>
      </c>
      <c r="D204" s="6" t="e">
        <f>INDEX([1]!Nifty50[Close], MATCH(EventsInfo[[#This Row],[Date]], [1]!Nifty50[Date], 0))</f>
        <v>#REF!</v>
      </c>
    </row>
    <row r="205" spans="2:4" x14ac:dyDescent="0.25">
      <c r="B205" s="2">
        <v>44623</v>
      </c>
      <c r="C205" s="3" t="s">
        <v>7</v>
      </c>
      <c r="D205" s="6" t="e">
        <f>INDEX([1]!Nifty50[Close], MATCH(EventsInfo[[#This Row],[Date]], [1]!Nifty50[Date], 0))</f>
        <v>#REF!</v>
      </c>
    </row>
    <row r="206" spans="2:4" x14ac:dyDescent="0.25">
      <c r="B206" s="2">
        <v>44609</v>
      </c>
      <c r="C206" s="3" t="s">
        <v>7</v>
      </c>
      <c r="D206" s="6" t="e">
        <f>INDEX([1]!Nifty50[Close], MATCH(EventsInfo[[#This Row],[Date]], [1]!Nifty50[Date], 0))</f>
        <v>#REF!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40FA-8CD5-44A9-9EDC-7988CE1528EF}">
  <dimension ref="B1:C9"/>
  <sheetViews>
    <sheetView workbookViewId="0">
      <selection activeCell="C2" sqref="C2:C6"/>
    </sheetView>
  </sheetViews>
  <sheetFormatPr defaultRowHeight="15" x14ac:dyDescent="0.25"/>
  <cols>
    <col min="2" max="2" width="17.42578125" customWidth="1"/>
    <col min="3" max="3" width="18.140625" customWidth="1"/>
  </cols>
  <sheetData>
    <row r="1" spans="2:3" x14ac:dyDescent="0.25">
      <c r="B1" s="16" t="s">
        <v>3</v>
      </c>
      <c r="C1" s="16"/>
    </row>
    <row r="2" spans="2:3" x14ac:dyDescent="0.25">
      <c r="B2" s="8">
        <v>44593</v>
      </c>
      <c r="C2" s="8">
        <f>EOMONTH(B2, 0)+1-WEEKDAY(EOMONTH(B2,0)+1-5)</f>
        <v>44616</v>
      </c>
    </row>
    <row r="3" spans="2:3" x14ac:dyDescent="0.25">
      <c r="B3" s="8">
        <v>44621</v>
      </c>
      <c r="C3" s="8">
        <f t="shared" ref="C3:C8" si="0">EOMONTH(B3, 0)+1-WEEKDAY(EOMONTH(B3,0)+1-5)</f>
        <v>44651</v>
      </c>
    </row>
    <row r="4" spans="2:3" x14ac:dyDescent="0.25">
      <c r="B4" s="8">
        <v>44652</v>
      </c>
      <c r="C4" s="8">
        <f t="shared" si="0"/>
        <v>44679</v>
      </c>
    </row>
    <row r="5" spans="2:3" x14ac:dyDescent="0.25">
      <c r="B5" s="8">
        <v>44682</v>
      </c>
      <c r="C5" s="8">
        <f t="shared" si="0"/>
        <v>44707</v>
      </c>
    </row>
    <row r="6" spans="2:3" x14ac:dyDescent="0.25">
      <c r="B6" s="8">
        <v>44713</v>
      </c>
      <c r="C6" s="8">
        <f t="shared" si="0"/>
        <v>44742</v>
      </c>
    </row>
    <row r="7" spans="2:3" x14ac:dyDescent="0.25">
      <c r="B7" s="8">
        <v>40391</v>
      </c>
      <c r="C7" s="8">
        <f t="shared" si="0"/>
        <v>40416</v>
      </c>
    </row>
    <row r="8" spans="2:3" x14ac:dyDescent="0.25">
      <c r="B8" s="8">
        <v>40360</v>
      </c>
      <c r="C8" s="8">
        <f t="shared" si="0"/>
        <v>40388</v>
      </c>
    </row>
    <row r="9" spans="2:3" x14ac:dyDescent="0.25">
      <c r="B9" s="7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CDF3-1957-4C8A-A53D-9BDE73729F3F}">
  <dimension ref="B1:F35"/>
  <sheetViews>
    <sheetView workbookViewId="0">
      <selection activeCell="B17" sqref="B2:B17"/>
    </sheetView>
  </sheetViews>
  <sheetFormatPr defaultRowHeight="15" x14ac:dyDescent="0.25"/>
  <cols>
    <col min="1" max="1" width="70" customWidth="1"/>
    <col min="2" max="2" width="17.85546875" customWidth="1"/>
    <col min="3" max="3" width="15.28515625" customWidth="1"/>
    <col min="5" max="5" width="9.7109375" bestFit="1" customWidth="1"/>
    <col min="6" max="6" width="14.7109375" bestFit="1" customWidth="1"/>
  </cols>
  <sheetData>
    <row r="1" spans="2:6" x14ac:dyDescent="0.25">
      <c r="B1" s="11" t="s">
        <v>7</v>
      </c>
      <c r="C1" s="11" t="s">
        <v>1</v>
      </c>
      <c r="E1" s="14" t="s">
        <v>9</v>
      </c>
      <c r="F1" s="15">
        <v>44714</v>
      </c>
    </row>
    <row r="2" spans="2:6" x14ac:dyDescent="0.25">
      <c r="B2" s="9">
        <f>F1</f>
        <v>44714</v>
      </c>
      <c r="C2" s="10" t="str">
        <f>_xlfn.IFNA(INDEX(EventsInfo[Events], MATCH(B2, EventsInfo[Date], 0)), "-")</f>
        <v>Weekly Expiry</v>
      </c>
    </row>
    <row r="3" spans="2:6" hidden="1" x14ac:dyDescent="0.25">
      <c r="B3" s="9">
        <f t="shared" ref="B3:B35" si="0">B2-7</f>
        <v>44707</v>
      </c>
      <c r="C3" s="10" t="str">
        <f>_xlfn.IFNA(INDEX(EventsInfo[Events], MATCH(B3, EventsInfo[Date], 0)), "-")</f>
        <v>Monthly Expiry</v>
      </c>
    </row>
    <row r="4" spans="2:6" x14ac:dyDescent="0.25">
      <c r="B4" s="9">
        <f t="shared" si="0"/>
        <v>44700</v>
      </c>
      <c r="C4" s="10" t="str">
        <f>_xlfn.IFNA(INDEX(EventsInfo[Events], MATCH(B4, EventsInfo[Date], 0)), "-")</f>
        <v>Weekly Expiry</v>
      </c>
    </row>
    <row r="5" spans="2:6" x14ac:dyDescent="0.25">
      <c r="B5" s="9">
        <f t="shared" si="0"/>
        <v>44693</v>
      </c>
      <c r="C5" s="10" t="str">
        <f>_xlfn.IFNA(INDEX(EventsInfo[Events], MATCH(B5, EventsInfo[Date], 0)), "-")</f>
        <v>Weekly Expiry</v>
      </c>
    </row>
    <row r="6" spans="2:6" x14ac:dyDescent="0.25">
      <c r="B6" s="9">
        <f t="shared" si="0"/>
        <v>44686</v>
      </c>
      <c r="C6" s="10" t="str">
        <f>_xlfn.IFNA(INDEX(EventsInfo[Events], MATCH(B6, EventsInfo[Date], 0)), "-")</f>
        <v>Weekly Expiry</v>
      </c>
    </row>
    <row r="7" spans="2:6" hidden="1" x14ac:dyDescent="0.25">
      <c r="B7" s="9">
        <f t="shared" si="0"/>
        <v>44679</v>
      </c>
      <c r="C7" s="10" t="str">
        <f>_xlfn.IFNA(INDEX(EventsInfo[Events], MATCH(B7, EventsInfo[Date], 0)), "-")</f>
        <v>Monthly Expiry</v>
      </c>
    </row>
    <row r="8" spans="2:6" x14ac:dyDescent="0.25">
      <c r="B8" s="9">
        <f t="shared" si="0"/>
        <v>44672</v>
      </c>
      <c r="C8" s="10" t="str">
        <f>_xlfn.IFNA(INDEX(EventsInfo[Events], MATCH(B8, EventsInfo[Date], 0)), "-")</f>
        <v>Weekly Expiry</v>
      </c>
    </row>
    <row r="9" spans="2:6" x14ac:dyDescent="0.25">
      <c r="B9" s="9">
        <f t="shared" si="0"/>
        <v>44665</v>
      </c>
      <c r="C9" s="10" t="str">
        <f>_xlfn.IFNA(INDEX(EventsInfo[Events], MATCH(B9, EventsInfo[Date], 0)), "-")</f>
        <v>Weekly Expiry</v>
      </c>
    </row>
    <row r="10" spans="2:6" x14ac:dyDescent="0.25">
      <c r="B10" s="9">
        <f t="shared" si="0"/>
        <v>44658</v>
      </c>
      <c r="C10" s="10" t="str">
        <f>_xlfn.IFNA(INDEX(EventsInfo[Events], MATCH(B10, EventsInfo[Date], 0)), "-")</f>
        <v>Weekly Expiry</v>
      </c>
    </row>
    <row r="11" spans="2:6" hidden="1" x14ac:dyDescent="0.25">
      <c r="B11" s="9">
        <f t="shared" si="0"/>
        <v>44651</v>
      </c>
      <c r="C11" s="10" t="str">
        <f>_xlfn.IFNA(INDEX(EventsInfo[Events], MATCH(B11, EventsInfo[Date], 0)), "-")</f>
        <v>Monthly Expiry</v>
      </c>
    </row>
    <row r="12" spans="2:6" x14ac:dyDescent="0.25">
      <c r="B12" s="9">
        <f t="shared" si="0"/>
        <v>44644</v>
      </c>
      <c r="C12" s="10" t="str">
        <f>_xlfn.IFNA(INDEX(EventsInfo[Events], MATCH(B12, EventsInfo[Date], 0)), "-")</f>
        <v>Weekly Expiry</v>
      </c>
    </row>
    <row r="13" spans="2:6" x14ac:dyDescent="0.25">
      <c r="B13" s="9">
        <f t="shared" si="0"/>
        <v>44637</v>
      </c>
      <c r="C13" s="10" t="str">
        <f>_xlfn.IFNA(INDEX(EventsInfo[Events], MATCH(B13, EventsInfo[Date], 0)), "-")</f>
        <v>Weekly Expiry</v>
      </c>
    </row>
    <row r="14" spans="2:6" x14ac:dyDescent="0.25">
      <c r="B14" s="9">
        <f t="shared" si="0"/>
        <v>44630</v>
      </c>
      <c r="C14" s="10" t="str">
        <f>_xlfn.IFNA(INDEX(EventsInfo[Events], MATCH(B14, EventsInfo[Date], 0)), "-")</f>
        <v>Weekly Expiry</v>
      </c>
    </row>
    <row r="15" spans="2:6" x14ac:dyDescent="0.25">
      <c r="B15" s="9">
        <f t="shared" si="0"/>
        <v>44623</v>
      </c>
      <c r="C15" s="10" t="str">
        <f>_xlfn.IFNA(INDEX(EventsInfo[Events], MATCH(B15, EventsInfo[Date], 0)), "-")</f>
        <v>Weekly Expiry</v>
      </c>
    </row>
    <row r="16" spans="2:6" hidden="1" x14ac:dyDescent="0.25">
      <c r="B16" s="9">
        <f t="shared" si="0"/>
        <v>44616</v>
      </c>
      <c r="C16" s="10" t="str">
        <f>_xlfn.IFNA(INDEX(EventsInfo[Events], MATCH(B16, EventsInfo[Date], 0)), "-")</f>
        <v>Monthly Expiry</v>
      </c>
    </row>
    <row r="17" spans="2:3" x14ac:dyDescent="0.25">
      <c r="B17" s="9">
        <f t="shared" si="0"/>
        <v>44609</v>
      </c>
      <c r="C17" s="10" t="str">
        <f>_xlfn.IFNA(INDEX(EventsInfo[Events], MATCH(B17, EventsInfo[Date], 0)), "-")</f>
        <v>Weekly Expiry</v>
      </c>
    </row>
    <row r="18" spans="2:3" hidden="1" x14ac:dyDescent="0.25">
      <c r="B18" s="9">
        <f t="shared" si="0"/>
        <v>44602</v>
      </c>
      <c r="C18" s="10" t="str">
        <f>_xlfn.IFNA(INDEX(EventsInfo[Events], MATCH(B18, EventsInfo[Date], 0)), "-")</f>
        <v>RBI MPC Statement, Weekly Expiry</v>
      </c>
    </row>
    <row r="19" spans="2:3" x14ac:dyDescent="0.25">
      <c r="B19" s="9">
        <f t="shared" si="0"/>
        <v>44595</v>
      </c>
      <c r="C19" s="10" t="str">
        <f>_xlfn.IFNA(INDEX(EventsInfo[Events], MATCH(B19, EventsInfo[Date], 0)), "-")</f>
        <v>Weekly Expiry</v>
      </c>
    </row>
    <row r="20" spans="2:3" hidden="1" x14ac:dyDescent="0.25">
      <c r="B20" s="9">
        <f t="shared" si="0"/>
        <v>44588</v>
      </c>
      <c r="C20" s="10" t="str">
        <f>_xlfn.IFNA(INDEX(EventsInfo[Events], MATCH(B20, EventsInfo[Date], 0)), "-")</f>
        <v>Monthly Expiry</v>
      </c>
    </row>
    <row r="21" spans="2:3" x14ac:dyDescent="0.25">
      <c r="B21" s="9">
        <f t="shared" si="0"/>
        <v>44581</v>
      </c>
      <c r="C21" s="10" t="str">
        <f>_xlfn.IFNA(INDEX(EventsInfo[Events], MATCH(B21, EventsInfo[Date], 0)), "-")</f>
        <v>Weekly Expiry</v>
      </c>
    </row>
    <row r="22" spans="2:3" x14ac:dyDescent="0.25">
      <c r="B22" s="9">
        <f t="shared" si="0"/>
        <v>44574</v>
      </c>
      <c r="C22" s="10" t="str">
        <f>_xlfn.IFNA(INDEX(EventsInfo[Events], MATCH(B22, EventsInfo[Date], 0)), "-")</f>
        <v>Weekly Expiry</v>
      </c>
    </row>
    <row r="23" spans="2:3" x14ac:dyDescent="0.25">
      <c r="B23" s="9">
        <f t="shared" si="0"/>
        <v>44567</v>
      </c>
      <c r="C23" s="10" t="str">
        <f>_xlfn.IFNA(INDEX(EventsInfo[Events], MATCH(B23, EventsInfo[Date], 0)), "-")</f>
        <v>Weekly Expiry</v>
      </c>
    </row>
    <row r="24" spans="2:3" hidden="1" x14ac:dyDescent="0.25">
      <c r="B24" s="9">
        <f t="shared" si="0"/>
        <v>44560</v>
      </c>
      <c r="C24" s="10" t="str">
        <f>_xlfn.IFNA(INDEX(EventsInfo[Events], MATCH(B24, EventsInfo[Date], 0)), "-")</f>
        <v>Monthly Expiry</v>
      </c>
    </row>
    <row r="25" spans="2:3" x14ac:dyDescent="0.25">
      <c r="B25" s="9">
        <f t="shared" si="0"/>
        <v>44553</v>
      </c>
      <c r="C25" s="10" t="str">
        <f>_xlfn.IFNA(INDEX(EventsInfo[Events], MATCH(B25, EventsInfo[Date], 0)), "-")</f>
        <v>Weekly Expiry</v>
      </c>
    </row>
    <row r="26" spans="2:3" x14ac:dyDescent="0.25">
      <c r="B26" s="9">
        <f t="shared" si="0"/>
        <v>44546</v>
      </c>
      <c r="C26" s="10" t="str">
        <f>_xlfn.IFNA(INDEX(EventsInfo[Events], MATCH(B26, EventsInfo[Date], 0)), "-")</f>
        <v>Weekly Expiry</v>
      </c>
    </row>
    <row r="27" spans="2:3" x14ac:dyDescent="0.25">
      <c r="B27" s="9">
        <f t="shared" si="0"/>
        <v>44539</v>
      </c>
      <c r="C27" s="10" t="str">
        <f>_xlfn.IFNA(INDEX(EventsInfo[Events], MATCH(B27, EventsInfo[Date], 0)), "-")</f>
        <v>Weekly Expiry</v>
      </c>
    </row>
    <row r="28" spans="2:3" x14ac:dyDescent="0.25">
      <c r="B28" s="9">
        <f t="shared" si="0"/>
        <v>44532</v>
      </c>
      <c r="C28" s="10" t="str">
        <f>_xlfn.IFNA(INDEX(EventsInfo[Events], MATCH(B28, EventsInfo[Date], 0)), "-")</f>
        <v>Weekly Expiry</v>
      </c>
    </row>
    <row r="29" spans="2:3" hidden="1" x14ac:dyDescent="0.25">
      <c r="B29" s="9">
        <f t="shared" si="0"/>
        <v>44525</v>
      </c>
      <c r="C29" s="10" t="str">
        <f>_xlfn.IFNA(INDEX(EventsInfo[Events], MATCH(B29, EventsInfo[Date], 0)), "-")</f>
        <v>Monthly Expiry</v>
      </c>
    </row>
    <row r="30" spans="2:3" x14ac:dyDescent="0.25">
      <c r="B30" s="9">
        <f t="shared" si="0"/>
        <v>44518</v>
      </c>
      <c r="C30" s="10" t="str">
        <f>_xlfn.IFNA(INDEX(EventsInfo[Events], MATCH(B30, EventsInfo[Date], 0)), "-")</f>
        <v>-</v>
      </c>
    </row>
    <row r="31" spans="2:3" x14ac:dyDescent="0.25">
      <c r="B31" s="9">
        <f t="shared" si="0"/>
        <v>44511</v>
      </c>
      <c r="C31" s="10" t="str">
        <f>_xlfn.IFNA(INDEX(EventsInfo[Events], MATCH(B31, EventsInfo[Date], 0)), "-")</f>
        <v>-</v>
      </c>
    </row>
    <row r="32" spans="2:3" x14ac:dyDescent="0.25">
      <c r="B32" s="9">
        <f t="shared" si="0"/>
        <v>44504</v>
      </c>
      <c r="C32" s="10" t="str">
        <f>_xlfn.IFNA(INDEX(EventsInfo[Events], MATCH(B32, EventsInfo[Date], 0)), "-")</f>
        <v>Weekly Expiry</v>
      </c>
    </row>
    <row r="33" spans="2:3" hidden="1" x14ac:dyDescent="0.25">
      <c r="B33" s="9">
        <f t="shared" si="0"/>
        <v>44497</v>
      </c>
      <c r="C33" s="10" t="str">
        <f>_xlfn.IFNA(INDEX(EventsInfo[Events], MATCH(B33, EventsInfo[Date], 0)), "-")</f>
        <v>Monthly Expiry</v>
      </c>
    </row>
    <row r="34" spans="2:3" x14ac:dyDescent="0.25">
      <c r="B34" s="9">
        <f t="shared" si="0"/>
        <v>44490</v>
      </c>
      <c r="C34" s="10" t="str">
        <f>_xlfn.IFNA(INDEX(EventsInfo[Events], MATCH(B34, EventsInfo[Date], 0)), "-")</f>
        <v>Weekly Expiry</v>
      </c>
    </row>
    <row r="35" spans="2:3" x14ac:dyDescent="0.25">
      <c r="B35" s="12">
        <f t="shared" si="0"/>
        <v>44483</v>
      </c>
      <c r="C35" s="13" t="str">
        <f>_xlfn.IFNA(INDEX(EventsInfo[Events], MATCH(B35, EventsInfo[Date], 0)), "-")</f>
        <v>Weekly Expiry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EventsInfo</vt:lpstr>
      <vt:lpstr>Monthly Exp Calc</vt:lpstr>
      <vt:lpstr>Weekly Exp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Rohra</dc:creator>
  <cp:lastModifiedBy>Naresh Rohra</cp:lastModifiedBy>
  <dcterms:created xsi:type="dcterms:W3CDTF">2022-02-09T07:52:50Z</dcterms:created>
  <dcterms:modified xsi:type="dcterms:W3CDTF">2022-06-04T05:25:33Z</dcterms:modified>
</cp:coreProperties>
</file>