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ache24\htdocs\temproject\"/>
    </mc:Choice>
  </mc:AlternateContent>
  <xr:revisionPtr revIDLastSave="0" documentId="13_ncr:1_{F1ABCFC4-D018-46DF-A069-A754FBC66F11}" xr6:coauthVersionLast="47" xr6:coauthVersionMax="47" xr10:uidLastSave="{00000000-0000-0000-0000-000000000000}"/>
  <bookViews>
    <workbookView xWindow="-108" yWindow="-108" windowWidth="23256" windowHeight="13176" firstSheet="2" activeTab="17" xr2:uid="{00000000-000D-0000-FFFF-FFFF00000000}"/>
  </bookViews>
  <sheets>
    <sheet name="총괄표" sheetId="17" r:id="rId1"/>
    <sheet name="서울" sheetId="1" r:id="rId2"/>
    <sheet name="부산" sheetId="18" r:id="rId3"/>
    <sheet name="대구" sheetId="19" r:id="rId4"/>
    <sheet name="인천" sheetId="20" r:id="rId5"/>
    <sheet name="광주" sheetId="21" r:id="rId6"/>
    <sheet name="대전" sheetId="22" r:id="rId7"/>
    <sheet name="울산" sheetId="23" r:id="rId8"/>
    <sheet name="세종" sheetId="24" r:id="rId9"/>
    <sheet name="경기" sheetId="25" r:id="rId10"/>
    <sheet name="강원" sheetId="26" r:id="rId11"/>
    <sheet name="충북" sheetId="27" r:id="rId12"/>
    <sheet name="충남" sheetId="28" r:id="rId13"/>
    <sheet name="전북" sheetId="29" r:id="rId14"/>
    <sheet name="전남" sheetId="30" r:id="rId15"/>
    <sheet name="경북" sheetId="31" r:id="rId16"/>
    <sheet name="경남" sheetId="32" r:id="rId17"/>
    <sheet name="제주" sheetId="33" r:id="rId18"/>
  </sheets>
  <definedNames>
    <definedName name="_xlnm._FilterDatabase" localSheetId="1" hidden="1">서울!$A$4:$X$44</definedName>
    <definedName name="_xlnm.Print_Area" localSheetId="1">서울!$A$1:$Z$44</definedName>
    <definedName name="_xlnm.Print_Area" localSheetId="0">총괄표!$A$1:$T$16</definedName>
    <definedName name="_xlnm.Print_Titles" localSheetId="1">서울!$1:$4</definedName>
    <definedName name="조직형태">서울!#REF!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33" l="1"/>
  <c r="V32" i="33"/>
  <c r="V26" i="33"/>
  <c r="V25" i="33"/>
  <c r="V24" i="33"/>
  <c r="I23" i="33"/>
  <c r="V22" i="33"/>
  <c r="V21" i="33"/>
  <c r="V20" i="33"/>
  <c r="I20" i="33"/>
  <c r="V18" i="33"/>
  <c r="I18" i="33"/>
  <c r="V17" i="33"/>
  <c r="V16" i="33"/>
  <c r="V14" i="33"/>
  <c r="V12" i="33"/>
  <c r="V11" i="33"/>
  <c r="V10" i="33"/>
  <c r="V9" i="33"/>
  <c r="V8" i="33"/>
  <c r="V7" i="33"/>
  <c r="V97" i="1" l="1"/>
  <c r="V200" i="23" l="1"/>
  <c r="V199" i="23"/>
  <c r="V198" i="23"/>
  <c r="V197" i="23"/>
  <c r="V196" i="23"/>
  <c r="V195" i="23"/>
  <c r="V194" i="23"/>
  <c r="V193" i="23"/>
  <c r="V192" i="23"/>
  <c r="V191" i="23"/>
  <c r="V190" i="23"/>
  <c r="V189" i="23"/>
  <c r="V188" i="23"/>
  <c r="V187" i="23"/>
  <c r="V186" i="23"/>
  <c r="V185" i="23"/>
  <c r="V184" i="23"/>
  <c r="V183" i="23"/>
  <c r="V182" i="23"/>
  <c r="V181" i="23"/>
  <c r="V180" i="23"/>
  <c r="V179" i="23"/>
  <c r="V178" i="23"/>
  <c r="V177" i="23"/>
  <c r="V176" i="23"/>
  <c r="V175" i="23"/>
  <c r="V174" i="23"/>
  <c r="V173" i="23"/>
  <c r="V172" i="23"/>
  <c r="V171" i="23"/>
  <c r="V170" i="23"/>
  <c r="V169" i="23"/>
  <c r="V168" i="23"/>
  <c r="V167" i="23"/>
  <c r="V166" i="23"/>
  <c r="V165" i="23"/>
  <c r="V164" i="23"/>
  <c r="V163" i="23"/>
  <c r="V162" i="23"/>
  <c r="V161" i="23"/>
  <c r="V160" i="23"/>
  <c r="V159" i="23"/>
  <c r="V158" i="23"/>
  <c r="V157" i="23"/>
  <c r="V156" i="23"/>
  <c r="V155" i="23"/>
  <c r="V154" i="23"/>
  <c r="V153" i="23"/>
  <c r="V152" i="23"/>
  <c r="V151" i="23"/>
  <c r="V150" i="23"/>
  <c r="V149" i="23"/>
  <c r="V148" i="23"/>
  <c r="V147" i="23"/>
  <c r="V146" i="23"/>
  <c r="V145" i="23"/>
  <c r="V144" i="23"/>
  <c r="V143" i="23"/>
  <c r="V142" i="23"/>
  <c r="V141" i="23"/>
  <c r="V140" i="23"/>
  <c r="V139" i="23"/>
  <c r="V138" i="23"/>
  <c r="V137" i="23"/>
  <c r="V136" i="23"/>
  <c r="V135" i="23"/>
  <c r="V134" i="23"/>
  <c r="V133" i="23"/>
  <c r="V132" i="23"/>
  <c r="V131" i="23"/>
  <c r="V130" i="23"/>
  <c r="V129" i="23"/>
  <c r="V128" i="23"/>
  <c r="V127" i="23"/>
  <c r="V126" i="23"/>
  <c r="V125" i="23"/>
  <c r="V124" i="23"/>
  <c r="V123" i="23"/>
  <c r="V122" i="23"/>
  <c r="V121" i="23"/>
  <c r="V120" i="23"/>
  <c r="V119" i="23"/>
  <c r="V118" i="23"/>
  <c r="V117" i="23"/>
  <c r="V116" i="23"/>
  <c r="V115" i="23"/>
  <c r="V114" i="23"/>
  <c r="V113" i="23"/>
  <c r="V112" i="23"/>
  <c r="V111" i="23"/>
  <c r="V110" i="23"/>
  <c r="V109" i="23"/>
  <c r="V108" i="23"/>
  <c r="V107" i="23"/>
  <c r="V106" i="23"/>
  <c r="V105" i="23"/>
  <c r="V104" i="23"/>
  <c r="V103" i="23"/>
  <c r="V102" i="23"/>
  <c r="V101" i="23"/>
  <c r="V100" i="23"/>
  <c r="V99" i="23"/>
  <c r="V98" i="23"/>
  <c r="V97" i="23"/>
  <c r="V96" i="23"/>
  <c r="V95" i="23"/>
  <c r="V94" i="23"/>
  <c r="V93" i="23"/>
  <c r="V92" i="23"/>
  <c r="V91" i="23"/>
  <c r="V90" i="23"/>
  <c r="V89" i="23"/>
  <c r="V88" i="23"/>
  <c r="V87" i="23"/>
  <c r="V86" i="23"/>
  <c r="V85" i="23"/>
  <c r="V84" i="23"/>
  <c r="V83" i="23"/>
  <c r="V82" i="23"/>
  <c r="V81" i="23"/>
  <c r="V80" i="23"/>
  <c r="V79" i="23"/>
  <c r="V78" i="23"/>
  <c r="V77" i="23"/>
  <c r="V76" i="23"/>
  <c r="V75" i="23"/>
  <c r="V74" i="23"/>
  <c r="V73" i="23"/>
  <c r="V72" i="23"/>
  <c r="V71" i="23"/>
  <c r="V70" i="23"/>
  <c r="V69" i="23"/>
  <c r="V68" i="23"/>
  <c r="V67" i="23"/>
  <c r="V66" i="23"/>
  <c r="V65" i="23"/>
  <c r="V64" i="23"/>
  <c r="V63" i="23"/>
  <c r="V62" i="23"/>
  <c r="V61" i="23"/>
  <c r="V60" i="23"/>
  <c r="V59" i="23"/>
  <c r="V58" i="23"/>
  <c r="V57" i="23"/>
  <c r="V56" i="23"/>
  <c r="V55" i="23"/>
  <c r="V54" i="23"/>
  <c r="V53" i="23"/>
  <c r="V52" i="23"/>
  <c r="V51" i="23"/>
  <c r="V50" i="23"/>
  <c r="V49" i="23"/>
  <c r="V48" i="23"/>
  <c r="V47" i="23"/>
  <c r="V46" i="23"/>
  <c r="V45" i="23"/>
  <c r="V44" i="23"/>
  <c r="V4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I93" i="32" l="1"/>
  <c r="I92" i="32"/>
  <c r="I91" i="32"/>
  <c r="I90" i="32"/>
  <c r="I89" i="32"/>
  <c r="V88" i="32"/>
  <c r="V87" i="32"/>
  <c r="V86" i="32"/>
  <c r="V85" i="32"/>
  <c r="V84" i="32"/>
  <c r="V83" i="32"/>
  <c r="V82" i="32"/>
  <c r="V81" i="32"/>
  <c r="V80" i="32"/>
  <c r="V78" i="32"/>
  <c r="I78" i="32"/>
  <c r="V77" i="32"/>
  <c r="I77" i="32"/>
  <c r="V76" i="32"/>
  <c r="I76" i="32"/>
  <c r="V75" i="32"/>
  <c r="I75" i="32"/>
  <c r="V74" i="32"/>
  <c r="I74" i="32"/>
  <c r="I73" i="32"/>
  <c r="V72" i="32"/>
  <c r="I72" i="32"/>
  <c r="V71" i="32"/>
  <c r="I71" i="32"/>
  <c r="V70" i="32"/>
  <c r="I70" i="32"/>
  <c r="V69" i="32"/>
  <c r="I69" i="32"/>
  <c r="V68" i="32"/>
  <c r="V67" i="32"/>
  <c r="I67" i="32"/>
  <c r="V61" i="32"/>
  <c r="V60" i="32"/>
  <c r="I50" i="32"/>
  <c r="V49" i="32"/>
  <c r="V48" i="32"/>
  <c r="V47" i="32"/>
  <c r="V46" i="32"/>
  <c r="V45" i="32"/>
  <c r="V44" i="32"/>
  <c r="V43" i="32"/>
  <c r="V12" i="32"/>
  <c r="V11" i="32"/>
  <c r="V10" i="32"/>
  <c r="I8" i="32"/>
  <c r="I7" i="32"/>
  <c r="V6" i="32"/>
  <c r="I6" i="32"/>
  <c r="V5" i="32"/>
  <c r="I5" i="32"/>
  <c r="V96" i="31" l="1"/>
  <c r="V95" i="31"/>
  <c r="V94" i="31"/>
  <c r="V93" i="31"/>
  <c r="V90" i="31"/>
  <c r="V89" i="31"/>
  <c r="V88" i="31"/>
  <c r="I88" i="31"/>
  <c r="V85" i="31"/>
  <c r="V84" i="31"/>
  <c r="V80" i="31"/>
  <c r="I80" i="31"/>
  <c r="V79" i="31"/>
  <c r="I79" i="31"/>
  <c r="V78" i="31"/>
  <c r="I78" i="31"/>
  <c r="V77" i="31"/>
  <c r="V76" i="31"/>
  <c r="V75" i="31"/>
  <c r="V74" i="31"/>
  <c r="W72" i="31"/>
  <c r="V71" i="31"/>
  <c r="V69" i="31"/>
  <c r="I69" i="31"/>
  <c r="V68" i="31"/>
  <c r="I68" i="31"/>
  <c r="V67" i="31"/>
  <c r="I67" i="31"/>
  <c r="V66" i="31"/>
  <c r="I66" i="31"/>
  <c r="V65" i="31"/>
  <c r="I65" i="31"/>
  <c r="V64" i="31"/>
  <c r="I64" i="31"/>
  <c r="V63" i="31"/>
  <c r="I63" i="31"/>
  <c r="V62" i="31"/>
  <c r="I62" i="31"/>
  <c r="V61" i="31"/>
  <c r="I61" i="31"/>
  <c r="V60" i="31"/>
  <c r="I60" i="31"/>
  <c r="V59" i="31"/>
  <c r="I59" i="31"/>
  <c r="V58" i="31"/>
  <c r="I58" i="31"/>
  <c r="V57" i="31"/>
  <c r="V56" i="31"/>
  <c r="V55" i="31"/>
  <c r="V54" i="31"/>
  <c r="V53" i="31"/>
  <c r="I51" i="31"/>
  <c r="V46" i="31"/>
  <c r="V43" i="31"/>
  <c r="V42" i="31"/>
  <c r="I41" i="31"/>
  <c r="V40" i="31"/>
  <c r="V39" i="31"/>
  <c r="W38" i="31"/>
  <c r="V38" i="31"/>
  <c r="V34" i="31"/>
  <c r="V28" i="31"/>
  <c r="V27" i="31"/>
  <c r="V19" i="31"/>
  <c r="I19" i="31"/>
  <c r="V18" i="31"/>
  <c r="I18" i="31"/>
  <c r="V17" i="31"/>
  <c r="V16" i="31"/>
  <c r="V15" i="31"/>
  <c r="V14" i="31"/>
  <c r="I14" i="31"/>
  <c r="V13" i="31"/>
  <c r="V12" i="31"/>
  <c r="V11" i="31"/>
  <c r="I11" i="31"/>
  <c r="V10" i="31"/>
  <c r="V8" i="31"/>
  <c r="I8" i="31"/>
  <c r="V6" i="31"/>
  <c r="I6" i="31"/>
  <c r="V103" i="30" l="1"/>
  <c r="I87" i="30"/>
  <c r="I86" i="30"/>
  <c r="I85" i="30"/>
  <c r="I84" i="30"/>
  <c r="I25" i="30"/>
  <c r="I10" i="30"/>
  <c r="V78" i="29" l="1"/>
  <c r="V74" i="29"/>
  <c r="V70" i="29"/>
  <c r="I70" i="29"/>
  <c r="V69" i="29"/>
  <c r="I69" i="29"/>
  <c r="V68" i="29"/>
  <c r="I68" i="29"/>
  <c r="V67" i="29"/>
  <c r="I67" i="29"/>
  <c r="V66" i="29"/>
  <c r="I66" i="29"/>
  <c r="V65" i="29"/>
  <c r="I65" i="29"/>
  <c r="V64" i="29"/>
  <c r="I64" i="29"/>
  <c r="V63" i="29"/>
  <c r="I63" i="29"/>
  <c r="V62" i="29"/>
  <c r="I62" i="29"/>
  <c r="I56" i="29"/>
  <c r="V55" i="29"/>
  <c r="V54" i="29"/>
  <c r="V53" i="29"/>
  <c r="I53" i="29"/>
  <c r="V52" i="29"/>
  <c r="I52" i="29"/>
  <c r="I51" i="29"/>
  <c r="V50" i="29"/>
  <c r="I50" i="29"/>
  <c r="V44" i="29"/>
  <c r="I44" i="29"/>
  <c r="V43" i="29"/>
  <c r="I43" i="29"/>
  <c r="V42" i="29"/>
  <c r="I42" i="29"/>
  <c r="V41" i="29"/>
  <c r="I41" i="29"/>
  <c r="V40" i="29"/>
  <c r="I40" i="29"/>
  <c r="V38" i="29"/>
  <c r="V37" i="29"/>
  <c r="V36" i="29"/>
  <c r="V35" i="29"/>
  <c r="V30" i="29"/>
  <c r="V27" i="29"/>
  <c r="V26" i="29"/>
  <c r="I26" i="29"/>
  <c r="V25" i="29"/>
  <c r="I25" i="29"/>
  <c r="V19" i="29"/>
  <c r="V18" i="29"/>
  <c r="V17" i="29"/>
  <c r="V15" i="29"/>
  <c r="V12" i="29"/>
  <c r="V11" i="29"/>
  <c r="I11" i="29"/>
  <c r="V9" i="29"/>
  <c r="V7" i="29"/>
  <c r="V6" i="29"/>
  <c r="V45" i="27" l="1"/>
  <c r="V44" i="27"/>
  <c r="V43" i="27"/>
  <c r="V42" i="27"/>
  <c r="V41" i="27"/>
  <c r="V39" i="27"/>
  <c r="V38" i="27"/>
  <c r="V37" i="27"/>
  <c r="V36" i="27"/>
  <c r="V35" i="27"/>
  <c r="V34" i="27"/>
  <c r="V33" i="27"/>
  <c r="V32" i="27"/>
  <c r="V31" i="27"/>
  <c r="V30" i="27"/>
  <c r="V29" i="27"/>
  <c r="V28" i="27"/>
  <c r="V27" i="27"/>
  <c r="V25" i="27"/>
  <c r="I25" i="27"/>
  <c r="V24" i="27"/>
  <c r="I24" i="27"/>
  <c r="I22" i="27"/>
  <c r="V21" i="27"/>
  <c r="V19" i="27"/>
  <c r="V18" i="27"/>
  <c r="V17" i="27"/>
  <c r="V16" i="27"/>
  <c r="V15" i="27"/>
  <c r="V14" i="27"/>
  <c r="V10" i="27"/>
  <c r="V8" i="27"/>
  <c r="V100" i="26" l="1"/>
  <c r="V99" i="26"/>
  <c r="V98" i="26"/>
  <c r="V90" i="26"/>
  <c r="V89" i="26"/>
  <c r="V88" i="26"/>
  <c r="V87" i="26"/>
  <c r="V86" i="26"/>
  <c r="V85" i="26"/>
  <c r="V78" i="26"/>
  <c r="I73" i="26"/>
  <c r="I72" i="26"/>
  <c r="L71" i="26"/>
  <c r="I71" i="26" s="1"/>
  <c r="I70" i="26"/>
  <c r="I69" i="26"/>
  <c r="X68" i="26"/>
  <c r="W68" i="26"/>
  <c r="L68" i="26"/>
  <c r="I68" i="26"/>
  <c r="V67" i="26"/>
  <c r="V66" i="26"/>
  <c r="V65" i="26"/>
  <c r="V64" i="26"/>
  <c r="V63" i="26"/>
  <c r="I63" i="26"/>
  <c r="V62" i="26"/>
  <c r="I62" i="26"/>
  <c r="V61" i="26"/>
  <c r="I61" i="26"/>
  <c r="V60" i="26"/>
  <c r="I60" i="26"/>
  <c r="V59" i="26"/>
  <c r="I59" i="26"/>
  <c r="I114" i="25" l="1"/>
  <c r="I113" i="25"/>
  <c r="I112" i="25"/>
  <c r="I111" i="25"/>
  <c r="I110" i="25"/>
  <c r="I109" i="25"/>
  <c r="I108" i="25"/>
  <c r="I107" i="25"/>
  <c r="I106" i="25"/>
  <c r="I105" i="25"/>
  <c r="I104" i="25"/>
  <c r="I103" i="25"/>
  <c r="I102" i="25"/>
  <c r="V100" i="25"/>
  <c r="I100" i="25"/>
  <c r="V99" i="25"/>
  <c r="I99" i="25"/>
  <c r="I98" i="25"/>
  <c r="I97" i="25"/>
  <c r="I96" i="25"/>
  <c r="I95" i="25"/>
  <c r="I94" i="25"/>
  <c r="I93" i="25"/>
  <c r="I92" i="25"/>
  <c r="I91" i="25"/>
  <c r="V90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V65" i="25"/>
  <c r="I65" i="25"/>
  <c r="I64" i="25"/>
  <c r="V63" i="25"/>
  <c r="I63" i="25"/>
  <c r="V62" i="25"/>
  <c r="I62" i="25"/>
  <c r="I61" i="25"/>
  <c r="I60" i="25"/>
  <c r="I59" i="25"/>
  <c r="V58" i="25"/>
  <c r="I58" i="25"/>
  <c r="V57" i="25"/>
  <c r="I57" i="25"/>
  <c r="I56" i="25"/>
  <c r="I55" i="25"/>
  <c r="I54" i="25"/>
  <c r="I53" i="25"/>
  <c r="I52" i="25"/>
  <c r="I51" i="25"/>
  <c r="I50" i="25"/>
  <c r="V49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V32" i="25"/>
  <c r="I32" i="25"/>
  <c r="V31" i="25"/>
  <c r="I31" i="25"/>
  <c r="I30" i="25"/>
  <c r="V29" i="25"/>
  <c r="I29" i="25"/>
  <c r="I28" i="25"/>
  <c r="I27" i="25"/>
  <c r="V26" i="25"/>
  <c r="I26" i="25"/>
  <c r="I25" i="25"/>
  <c r="I24" i="25"/>
  <c r="I23" i="25"/>
  <c r="I22" i="25"/>
  <c r="I21" i="25"/>
  <c r="V20" i="25"/>
  <c r="I20" i="25"/>
  <c r="I19" i="25"/>
  <c r="V18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V200" i="22" l="1"/>
  <c r="V199" i="22"/>
  <c r="V198" i="22"/>
  <c r="V197" i="22"/>
  <c r="V196" i="22"/>
  <c r="V195" i="22"/>
  <c r="V194" i="22"/>
  <c r="V193" i="22"/>
  <c r="V192" i="22"/>
  <c r="V191" i="22"/>
  <c r="V190" i="22"/>
  <c r="V189" i="22"/>
  <c r="V188" i="22"/>
  <c r="V187" i="22"/>
  <c r="V186" i="22"/>
  <c r="V185" i="22"/>
  <c r="V184" i="22"/>
  <c r="V183" i="22"/>
  <c r="V182" i="22"/>
  <c r="V181" i="22"/>
  <c r="V180" i="22"/>
  <c r="V179" i="22"/>
  <c r="V178" i="22"/>
  <c r="V177" i="22"/>
  <c r="V176" i="22"/>
  <c r="V175" i="22"/>
  <c r="V174" i="22"/>
  <c r="V173" i="22"/>
  <c r="V172" i="22"/>
  <c r="V171" i="22"/>
  <c r="V170" i="22"/>
  <c r="V169" i="22"/>
  <c r="V168" i="22"/>
  <c r="V167" i="22"/>
  <c r="V166" i="22"/>
  <c r="V165" i="22"/>
  <c r="V164" i="22"/>
  <c r="V163" i="22"/>
  <c r="V162" i="22"/>
  <c r="V161" i="22"/>
  <c r="V160" i="22"/>
  <c r="V159" i="22"/>
  <c r="V158" i="22"/>
  <c r="V157" i="22"/>
  <c r="V156" i="22"/>
  <c r="V155" i="22"/>
  <c r="V154" i="22"/>
  <c r="V153" i="22"/>
  <c r="V152" i="22"/>
  <c r="V151" i="22"/>
  <c r="V150" i="22"/>
  <c r="V149" i="22"/>
  <c r="V148" i="22"/>
  <c r="V147" i="22"/>
  <c r="V146" i="22"/>
  <c r="V145" i="22"/>
  <c r="V144" i="22"/>
  <c r="V143" i="22"/>
  <c r="V142" i="22"/>
  <c r="V141" i="22"/>
  <c r="V140" i="22"/>
  <c r="V139" i="22"/>
  <c r="V138" i="22"/>
  <c r="V137" i="22"/>
  <c r="V136" i="22"/>
  <c r="V135" i="22"/>
  <c r="V134" i="22"/>
  <c r="V133" i="22"/>
  <c r="V132" i="22"/>
  <c r="V131" i="22"/>
  <c r="V130" i="22"/>
  <c r="V129" i="22"/>
  <c r="V128" i="22"/>
  <c r="V127" i="22"/>
  <c r="V126" i="22"/>
  <c r="V125" i="22"/>
  <c r="V124" i="22"/>
  <c r="V123" i="22"/>
  <c r="V122" i="22"/>
  <c r="V121" i="22"/>
  <c r="V120" i="22"/>
  <c r="V119" i="22"/>
  <c r="V118" i="22"/>
  <c r="V117" i="22"/>
  <c r="V116" i="22"/>
  <c r="V115" i="22"/>
  <c r="V114" i="22"/>
  <c r="V113" i="22"/>
  <c r="V112" i="22"/>
  <c r="V111" i="22"/>
  <c r="V110" i="22"/>
  <c r="V109" i="22"/>
  <c r="V108" i="22"/>
  <c r="V107" i="22"/>
  <c r="V106" i="22"/>
  <c r="V105" i="22"/>
  <c r="V104" i="22"/>
  <c r="V103" i="22"/>
  <c r="V102" i="22"/>
  <c r="V101" i="22"/>
  <c r="V100" i="22"/>
  <c r="V99" i="22"/>
  <c r="V98" i="22"/>
  <c r="V97" i="22"/>
  <c r="V96" i="22"/>
  <c r="V95" i="22"/>
  <c r="V94" i="22"/>
  <c r="V93" i="22"/>
  <c r="V92" i="22"/>
  <c r="V91" i="22"/>
  <c r="V90" i="22"/>
  <c r="V89" i="22"/>
  <c r="V88" i="22"/>
  <c r="V87" i="22"/>
  <c r="V86" i="22"/>
  <c r="V85" i="22"/>
  <c r="V84" i="22"/>
  <c r="V83" i="22"/>
  <c r="V82" i="22"/>
  <c r="V81" i="22"/>
  <c r="V80" i="22"/>
  <c r="V79" i="22"/>
  <c r="V78" i="22"/>
  <c r="V77" i="22"/>
  <c r="V76" i="22"/>
  <c r="V75" i="22"/>
  <c r="V74" i="22"/>
  <c r="V73" i="22"/>
  <c r="V72" i="22"/>
  <c r="V71" i="22"/>
  <c r="V70" i="22"/>
  <c r="V69" i="22"/>
  <c r="V68" i="22"/>
  <c r="V67" i="22"/>
  <c r="V66" i="22"/>
  <c r="V65" i="22"/>
  <c r="V64" i="22"/>
  <c r="V63" i="22"/>
  <c r="V62" i="22"/>
  <c r="V61" i="22"/>
  <c r="V60" i="22"/>
  <c r="V59" i="22"/>
  <c r="V58" i="22"/>
  <c r="V57" i="22"/>
  <c r="V56" i="22"/>
  <c r="V55" i="22"/>
  <c r="V54" i="22"/>
  <c r="V53" i="22"/>
  <c r="V52" i="22"/>
  <c r="V51" i="22"/>
  <c r="V50" i="22"/>
  <c r="V49" i="22"/>
  <c r="V48" i="22"/>
  <c r="V47" i="22"/>
  <c r="V46" i="22"/>
  <c r="V45" i="22"/>
  <c r="V44" i="22"/>
  <c r="V43" i="22"/>
  <c r="V42" i="22"/>
  <c r="V41" i="22"/>
  <c r="V40" i="22"/>
  <c r="V39" i="22"/>
  <c r="V38" i="22"/>
  <c r="V37" i="22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8" i="22"/>
  <c r="V7" i="22"/>
  <c r="V6" i="22"/>
  <c r="V200" i="21" l="1"/>
  <c r="V199" i="21"/>
  <c r="V198" i="21"/>
  <c r="V197" i="21"/>
  <c r="V196" i="21"/>
  <c r="V195" i="21"/>
  <c r="V194" i="21"/>
  <c r="V193" i="21"/>
  <c r="V192" i="21"/>
  <c r="V191" i="21"/>
  <c r="V190" i="21"/>
  <c r="V189" i="21"/>
  <c r="V188" i="21"/>
  <c r="V187" i="21"/>
  <c r="V186" i="21"/>
  <c r="V185" i="21"/>
  <c r="V184" i="21"/>
  <c r="V183" i="21"/>
  <c r="V182" i="21"/>
  <c r="V181" i="21"/>
  <c r="V180" i="21"/>
  <c r="V179" i="21"/>
  <c r="V178" i="21"/>
  <c r="V177" i="21"/>
  <c r="V176" i="21"/>
  <c r="V175" i="21"/>
  <c r="V174" i="21"/>
  <c r="V173" i="21"/>
  <c r="V172" i="21"/>
  <c r="V171" i="21"/>
  <c r="V170" i="21"/>
  <c r="V169" i="21"/>
  <c r="V168" i="21"/>
  <c r="V167" i="21"/>
  <c r="V166" i="21"/>
  <c r="V165" i="21"/>
  <c r="V164" i="21"/>
  <c r="V163" i="21"/>
  <c r="V162" i="21"/>
  <c r="V161" i="21"/>
  <c r="V160" i="21"/>
  <c r="V159" i="21"/>
  <c r="V158" i="21"/>
  <c r="V157" i="21"/>
  <c r="V156" i="21"/>
  <c r="V155" i="21"/>
  <c r="V154" i="21"/>
  <c r="V153" i="21"/>
  <c r="V152" i="21"/>
  <c r="V151" i="21"/>
  <c r="V150" i="21"/>
  <c r="V149" i="21"/>
  <c r="V148" i="21"/>
  <c r="V147" i="21"/>
  <c r="V146" i="21"/>
  <c r="V145" i="21"/>
  <c r="V144" i="21"/>
  <c r="V143" i="21"/>
  <c r="V142" i="21"/>
  <c r="V141" i="21"/>
  <c r="V140" i="21"/>
  <c r="V139" i="21"/>
  <c r="V138" i="21"/>
  <c r="V137" i="21"/>
  <c r="V136" i="21"/>
  <c r="V135" i="21"/>
  <c r="V134" i="21"/>
  <c r="V133" i="21"/>
  <c r="V132" i="21"/>
  <c r="V131" i="21"/>
  <c r="V130" i="21"/>
  <c r="V129" i="21"/>
  <c r="V128" i="21"/>
  <c r="V127" i="21"/>
  <c r="V126" i="21"/>
  <c r="V125" i="21"/>
  <c r="V124" i="21"/>
  <c r="V123" i="21"/>
  <c r="V122" i="21"/>
  <c r="V121" i="21"/>
  <c r="V120" i="21"/>
  <c r="V119" i="21"/>
  <c r="V118" i="21"/>
  <c r="V117" i="21"/>
  <c r="V116" i="21"/>
  <c r="V115" i="21"/>
  <c r="V114" i="21"/>
  <c r="V113" i="21"/>
  <c r="V112" i="21"/>
  <c r="V111" i="21"/>
  <c r="V110" i="21"/>
  <c r="V109" i="21"/>
  <c r="V108" i="21"/>
  <c r="V107" i="21"/>
  <c r="V106" i="21"/>
  <c r="V105" i="21"/>
  <c r="V104" i="21"/>
  <c r="V103" i="21"/>
  <c r="V102" i="21"/>
  <c r="V101" i="21"/>
  <c r="V100" i="21"/>
  <c r="V99" i="21"/>
  <c r="V98" i="21"/>
  <c r="V97" i="21"/>
  <c r="V96" i="21"/>
  <c r="V95" i="21"/>
  <c r="V94" i="21"/>
  <c r="V93" i="21"/>
  <c r="V92" i="21"/>
  <c r="V91" i="21"/>
  <c r="V90" i="21"/>
  <c r="V89" i="21"/>
  <c r="V88" i="21"/>
  <c r="V87" i="21"/>
  <c r="V86" i="21"/>
  <c r="V85" i="21"/>
  <c r="V84" i="21"/>
  <c r="V83" i="21"/>
  <c r="V82" i="21"/>
  <c r="V81" i="21"/>
  <c r="V80" i="21"/>
  <c r="V79" i="21"/>
  <c r="V78" i="21"/>
  <c r="V77" i="21"/>
  <c r="V76" i="21"/>
  <c r="V75" i="21"/>
  <c r="V74" i="21"/>
  <c r="V73" i="21"/>
  <c r="V72" i="21"/>
  <c r="V71" i="21"/>
  <c r="V70" i="21"/>
  <c r="V69" i="21"/>
  <c r="V68" i="21"/>
  <c r="V67" i="21"/>
  <c r="V66" i="21"/>
  <c r="V65" i="21"/>
  <c r="V64" i="21"/>
  <c r="V63" i="21"/>
  <c r="V62" i="21"/>
  <c r="V61" i="21"/>
  <c r="V60" i="21"/>
  <c r="V59" i="21"/>
  <c r="V58" i="21"/>
  <c r="V57" i="21"/>
  <c r="V56" i="21"/>
  <c r="V55" i="21"/>
  <c r="V54" i="21"/>
  <c r="V53" i="21"/>
  <c r="V52" i="21"/>
  <c r="V51" i="21"/>
  <c r="V50" i="21"/>
  <c r="V49" i="21"/>
  <c r="V48" i="21"/>
  <c r="V47" i="21"/>
  <c r="V46" i="21"/>
  <c r="V45" i="21"/>
  <c r="V44" i="21"/>
  <c r="V43" i="21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I13" i="21"/>
  <c r="V12" i="21"/>
  <c r="I12" i="21"/>
  <c r="V11" i="21"/>
  <c r="I11" i="21"/>
  <c r="V10" i="21"/>
  <c r="I10" i="21"/>
  <c r="V9" i="21"/>
  <c r="I9" i="21"/>
  <c r="V8" i="21"/>
  <c r="I8" i="21"/>
  <c r="V7" i="21"/>
  <c r="I7" i="21"/>
  <c r="V6" i="21"/>
  <c r="I6" i="21"/>
  <c r="V200" i="24"/>
  <c r="V199" i="24"/>
  <c r="V198" i="24"/>
  <c r="V197" i="24"/>
  <c r="V196" i="24"/>
  <c r="V195" i="24"/>
  <c r="V194" i="24"/>
  <c r="V193" i="24"/>
  <c r="V192" i="24"/>
  <c r="V191" i="24"/>
  <c r="V190" i="24"/>
  <c r="V189" i="24"/>
  <c r="V188" i="24"/>
  <c r="V187" i="24"/>
  <c r="V186" i="24"/>
  <c r="V185" i="24"/>
  <c r="V184" i="24"/>
  <c r="V183" i="24"/>
  <c r="V182" i="24"/>
  <c r="V181" i="24"/>
  <c r="V180" i="24"/>
  <c r="V179" i="24"/>
  <c r="V178" i="24"/>
  <c r="V177" i="24"/>
  <c r="V176" i="24"/>
  <c r="V175" i="24"/>
  <c r="V174" i="24"/>
  <c r="V173" i="24"/>
  <c r="V172" i="24"/>
  <c r="V171" i="24"/>
  <c r="V170" i="24"/>
  <c r="V169" i="24"/>
  <c r="V168" i="24"/>
  <c r="V167" i="24"/>
  <c r="V166" i="24"/>
  <c r="V165" i="24"/>
  <c r="V164" i="24"/>
  <c r="V163" i="24"/>
  <c r="V162" i="24"/>
  <c r="V161" i="24"/>
  <c r="V160" i="24"/>
  <c r="V159" i="24"/>
  <c r="V158" i="24"/>
  <c r="V157" i="24"/>
  <c r="V156" i="24"/>
  <c r="V155" i="24"/>
  <c r="V154" i="24"/>
  <c r="V153" i="24"/>
  <c r="V152" i="24"/>
  <c r="V151" i="24"/>
  <c r="V150" i="24"/>
  <c r="V149" i="24"/>
  <c r="V148" i="24"/>
  <c r="V147" i="24"/>
  <c r="V146" i="24"/>
  <c r="V145" i="24"/>
  <c r="V144" i="24"/>
  <c r="V143" i="24"/>
  <c r="V142" i="24"/>
  <c r="V141" i="24"/>
  <c r="V140" i="24"/>
  <c r="V139" i="24"/>
  <c r="V138" i="24"/>
  <c r="V137" i="24"/>
  <c r="V136" i="24"/>
  <c r="V135" i="24"/>
  <c r="V134" i="24"/>
  <c r="V133" i="24"/>
  <c r="V132" i="24"/>
  <c r="V131" i="24"/>
  <c r="V130" i="24"/>
  <c r="V129" i="24"/>
  <c r="V128" i="24"/>
  <c r="V127" i="24"/>
  <c r="V126" i="24"/>
  <c r="V125" i="24"/>
  <c r="V124" i="24"/>
  <c r="V123" i="24"/>
  <c r="V122" i="24"/>
  <c r="V121" i="24"/>
  <c r="V120" i="24"/>
  <c r="V119" i="24"/>
  <c r="V118" i="24"/>
  <c r="V117" i="24"/>
  <c r="V116" i="24"/>
  <c r="V115" i="24"/>
  <c r="V114" i="24"/>
  <c r="V113" i="24"/>
  <c r="V112" i="24"/>
  <c r="V111" i="24"/>
  <c r="V110" i="24"/>
  <c r="V109" i="24"/>
  <c r="V108" i="24"/>
  <c r="V107" i="24"/>
  <c r="V106" i="24"/>
  <c r="V105" i="24"/>
  <c r="V104" i="24"/>
  <c r="V103" i="24"/>
  <c r="V102" i="24"/>
  <c r="V101" i="24"/>
  <c r="V100" i="24"/>
  <c r="V99" i="24"/>
  <c r="V98" i="24"/>
  <c r="V97" i="24"/>
  <c r="V96" i="24"/>
  <c r="V95" i="24"/>
  <c r="V94" i="24"/>
  <c r="V93" i="24"/>
  <c r="V92" i="24"/>
  <c r="V91" i="24"/>
  <c r="V90" i="24"/>
  <c r="V89" i="24"/>
  <c r="V88" i="24"/>
  <c r="V87" i="24"/>
  <c r="V86" i="24"/>
  <c r="V85" i="24"/>
  <c r="V84" i="24"/>
  <c r="V83" i="24"/>
  <c r="V82" i="24"/>
  <c r="V81" i="24"/>
  <c r="V80" i="24"/>
  <c r="V79" i="24"/>
  <c r="V78" i="24"/>
  <c r="V77" i="24"/>
  <c r="V76" i="24"/>
  <c r="V75" i="24"/>
  <c r="V74" i="24"/>
  <c r="V73" i="24"/>
  <c r="V72" i="24"/>
  <c r="V71" i="24"/>
  <c r="V70" i="24"/>
  <c r="V69" i="24"/>
  <c r="V68" i="24"/>
  <c r="V67" i="24"/>
  <c r="V66" i="24"/>
  <c r="V65" i="24"/>
  <c r="V64" i="24"/>
  <c r="V63" i="24"/>
  <c r="V62" i="24"/>
  <c r="V61" i="24"/>
  <c r="V60" i="24"/>
  <c r="V59" i="24"/>
  <c r="V58" i="24"/>
  <c r="V57" i="24"/>
  <c r="V56" i="24"/>
  <c r="V55" i="24"/>
  <c r="V54" i="24"/>
  <c r="V53" i="24"/>
  <c r="V52" i="24"/>
  <c r="V51" i="24"/>
  <c r="V50" i="24"/>
  <c r="V49" i="24"/>
  <c r="V48" i="24"/>
  <c r="V47" i="24"/>
  <c r="V46" i="24"/>
  <c r="V45" i="24"/>
  <c r="V44" i="24"/>
  <c r="V43" i="24"/>
  <c r="V42" i="24"/>
  <c r="V41" i="24"/>
  <c r="V40" i="24"/>
  <c r="V39" i="24"/>
  <c r="V38" i="24"/>
  <c r="V37" i="24"/>
  <c r="V36" i="24"/>
  <c r="V35" i="24"/>
  <c r="V34" i="24"/>
  <c r="V33" i="24"/>
  <c r="V32" i="24"/>
  <c r="V31" i="24"/>
  <c r="V30" i="24"/>
  <c r="V29" i="24"/>
  <c r="V28" i="24"/>
  <c r="V27" i="24"/>
  <c r="V26" i="24"/>
  <c r="V25" i="24"/>
  <c r="V24" i="24"/>
  <c r="V23" i="24"/>
  <c r="V22" i="24"/>
  <c r="V21" i="24"/>
  <c r="V20" i="24"/>
  <c r="V19" i="24"/>
  <c r="V18" i="24"/>
  <c r="V17" i="24"/>
  <c r="V16" i="24"/>
  <c r="V15" i="24"/>
  <c r="V14" i="24"/>
  <c r="V13" i="24"/>
  <c r="V12" i="24"/>
  <c r="V11" i="24"/>
  <c r="V10" i="24"/>
  <c r="V9" i="24"/>
  <c r="V8" i="24"/>
  <c r="V7" i="24"/>
  <c r="V6" i="24"/>
  <c r="V22" i="20" l="1"/>
  <c r="V21" i="20"/>
  <c r="I21" i="20"/>
  <c r="V16" i="20"/>
  <c r="I16" i="20"/>
  <c r="V15" i="20"/>
  <c r="V14" i="20"/>
  <c r="V13" i="20"/>
  <c r="I13" i="20"/>
  <c r="V11" i="20"/>
  <c r="V10" i="20"/>
  <c r="V8" i="20"/>
  <c r="V6" i="20"/>
  <c r="I6" i="20"/>
  <c r="I5" i="20"/>
  <c r="V195" i="19" l="1"/>
  <c r="V194" i="19"/>
  <c r="V193" i="19"/>
  <c r="V192" i="19"/>
  <c r="V191" i="19"/>
  <c r="V190" i="19"/>
  <c r="V189" i="19"/>
  <c r="V188" i="19"/>
  <c r="V187" i="19"/>
  <c r="V186" i="19"/>
  <c r="V185" i="19"/>
  <c r="V184" i="19"/>
  <c r="V183" i="19"/>
  <c r="V182" i="19"/>
  <c r="V181" i="19"/>
  <c r="V180" i="19"/>
  <c r="V179" i="19"/>
  <c r="V178" i="19"/>
  <c r="V177" i="19"/>
  <c r="V176" i="19"/>
  <c r="V175" i="19"/>
  <c r="V174" i="19"/>
  <c r="V173" i="19"/>
  <c r="V172" i="19"/>
  <c r="V171" i="19"/>
  <c r="V170" i="19"/>
  <c r="V169" i="19"/>
  <c r="V168" i="19"/>
  <c r="V167" i="19"/>
  <c r="V166" i="19"/>
  <c r="V165" i="19"/>
  <c r="V164" i="19"/>
  <c r="V163" i="19"/>
  <c r="V162" i="19"/>
  <c r="V161" i="19"/>
  <c r="V160" i="19"/>
  <c r="V159" i="19"/>
  <c r="V158" i="19"/>
  <c r="V157" i="19"/>
  <c r="V156" i="19"/>
  <c r="V155" i="19"/>
  <c r="V154" i="19"/>
  <c r="V153" i="19"/>
  <c r="V152" i="19"/>
  <c r="V151" i="19"/>
  <c r="V150" i="19"/>
  <c r="V149" i="19"/>
  <c r="V148" i="19"/>
  <c r="V147" i="19"/>
  <c r="V146" i="19"/>
  <c r="V145" i="19"/>
  <c r="V144" i="19"/>
  <c r="V143" i="19"/>
  <c r="V142" i="19"/>
  <c r="V141" i="19"/>
  <c r="V140" i="19"/>
  <c r="V139" i="19"/>
  <c r="V138" i="19"/>
  <c r="V137" i="19"/>
  <c r="V136" i="19"/>
  <c r="V135" i="19"/>
  <c r="V134" i="19"/>
  <c r="V133" i="19"/>
  <c r="V132" i="19"/>
  <c r="V131" i="19"/>
  <c r="V130" i="19"/>
  <c r="V129" i="19"/>
  <c r="V128" i="19"/>
  <c r="V127" i="19"/>
  <c r="V126" i="19"/>
  <c r="V125" i="19"/>
  <c r="V124" i="19"/>
  <c r="V123" i="19"/>
  <c r="V122" i="19"/>
  <c r="V121" i="19"/>
  <c r="V120" i="19"/>
  <c r="V119" i="19"/>
  <c r="V118" i="19"/>
  <c r="V117" i="19"/>
  <c r="V116" i="19"/>
  <c r="V115" i="19"/>
  <c r="V114" i="19"/>
  <c r="V113" i="19"/>
  <c r="V112" i="19"/>
  <c r="V111" i="19"/>
  <c r="V110" i="19"/>
  <c r="V109" i="19"/>
  <c r="V108" i="19"/>
  <c r="V107" i="19"/>
  <c r="V106" i="19"/>
  <c r="V105" i="19"/>
  <c r="V104" i="19"/>
  <c r="V103" i="19"/>
  <c r="V102" i="19"/>
  <c r="V101" i="19"/>
  <c r="V100" i="19"/>
  <c r="V99" i="19"/>
  <c r="V98" i="19"/>
  <c r="V97" i="19"/>
  <c r="V96" i="19"/>
  <c r="V95" i="19"/>
  <c r="V94" i="19"/>
  <c r="V93" i="19"/>
  <c r="V92" i="19"/>
  <c r="V91" i="19"/>
  <c r="V90" i="19"/>
  <c r="V89" i="19"/>
  <c r="V88" i="19"/>
  <c r="V87" i="19"/>
  <c r="V86" i="19"/>
  <c r="V85" i="19"/>
  <c r="V84" i="19"/>
  <c r="V83" i="19"/>
  <c r="V82" i="19"/>
  <c r="V81" i="19"/>
  <c r="V80" i="19"/>
  <c r="V79" i="19"/>
  <c r="V78" i="19"/>
  <c r="V77" i="19"/>
  <c r="V76" i="19"/>
  <c r="V75" i="19"/>
  <c r="V74" i="19"/>
  <c r="V73" i="19"/>
  <c r="V72" i="19"/>
  <c r="V71" i="19"/>
  <c r="V70" i="19"/>
  <c r="V69" i="19"/>
  <c r="V68" i="19"/>
  <c r="V67" i="19"/>
  <c r="V66" i="19"/>
  <c r="V65" i="19"/>
  <c r="V64" i="19"/>
  <c r="V63" i="19"/>
  <c r="V62" i="19"/>
  <c r="V61" i="19"/>
  <c r="V60" i="19"/>
  <c r="V59" i="19"/>
  <c r="V58" i="19"/>
  <c r="V57" i="19"/>
  <c r="V56" i="19"/>
  <c r="V55" i="19"/>
  <c r="V54" i="19"/>
  <c r="V53" i="19"/>
  <c r="V52" i="19"/>
  <c r="V51" i="19"/>
  <c r="V50" i="19"/>
  <c r="V49" i="19"/>
  <c r="V48" i="19"/>
  <c r="V47" i="19"/>
  <c r="V46" i="19"/>
  <c r="V45" i="19"/>
  <c r="V44" i="19"/>
  <c r="I44" i="19"/>
  <c r="I43" i="19"/>
  <c r="V42" i="19"/>
  <c r="I42" i="19"/>
  <c r="I41" i="19"/>
  <c r="V40" i="19"/>
  <c r="I40" i="19"/>
  <c r="V39" i="19"/>
  <c r="I39" i="19"/>
  <c r="I38" i="19"/>
  <c r="I37" i="19"/>
  <c r="I36" i="19"/>
  <c r="V35" i="19"/>
  <c r="I35" i="19"/>
  <c r="V34" i="19"/>
  <c r="I34" i="19"/>
  <c r="V33" i="19"/>
  <c r="I33" i="19"/>
  <c r="V32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V18" i="19"/>
  <c r="I18" i="19"/>
  <c r="V17" i="19"/>
  <c r="I17" i="19"/>
  <c r="V16" i="19"/>
  <c r="I16" i="19"/>
  <c r="I15" i="19"/>
  <c r="V14" i="19"/>
  <c r="I14" i="19"/>
  <c r="V13" i="19"/>
  <c r="I13" i="19"/>
  <c r="I12" i="19"/>
  <c r="I11" i="19"/>
  <c r="I10" i="19"/>
  <c r="V9" i="19"/>
  <c r="I9" i="19"/>
  <c r="V8" i="19"/>
  <c r="I8" i="19"/>
  <c r="V7" i="19"/>
  <c r="I7" i="19"/>
  <c r="V6" i="19"/>
  <c r="I6" i="19"/>
  <c r="V5" i="19"/>
  <c r="I5" i="19"/>
  <c r="V53" i="18" l="1"/>
  <c r="V51" i="18"/>
  <c r="V50" i="18"/>
  <c r="V47" i="18"/>
  <c r="V44" i="18"/>
  <c r="I44" i="18"/>
  <c r="V43" i="18"/>
  <c r="V42" i="18"/>
  <c r="V37" i="18"/>
  <c r="V36" i="18"/>
  <c r="V35" i="18"/>
  <c r="V33" i="18"/>
  <c r="V32" i="18"/>
  <c r="V31" i="18"/>
  <c r="I31" i="18"/>
  <c r="V28" i="18"/>
  <c r="V27" i="18"/>
  <c r="V26" i="18"/>
  <c r="V25" i="18"/>
  <c r="V24" i="18"/>
  <c r="V18" i="18"/>
  <c r="V17" i="18"/>
  <c r="V16" i="18"/>
  <c r="V12" i="18"/>
  <c r="I12" i="18"/>
  <c r="V11" i="18"/>
  <c r="I11" i="18"/>
  <c r="V8" i="18"/>
  <c r="V7" i="18"/>
  <c r="V6" i="18"/>
  <c r="I94" i="1" l="1"/>
  <c r="V92" i="1"/>
  <c r="V91" i="1"/>
  <c r="V90" i="1"/>
  <c r="I87" i="1"/>
  <c r="V81" i="1"/>
  <c r="I81" i="1"/>
  <c r="I80" i="1"/>
  <c r="V79" i="1"/>
  <c r="I79" i="1"/>
  <c r="V78" i="1"/>
  <c r="I77" i="1"/>
  <c r="V76" i="1"/>
  <c r="I76" i="1"/>
  <c r="V75" i="1"/>
  <c r="I75" i="1"/>
  <c r="V74" i="1"/>
  <c r="I74" i="1"/>
  <c r="V73" i="1"/>
  <c r="I73" i="1"/>
  <c r="V71" i="1"/>
  <c r="I66" i="1"/>
  <c r="I55" i="1"/>
  <c r="V53" i="1"/>
  <c r="V49" i="1"/>
  <c r="V45" i="1"/>
  <c r="I44" i="1"/>
  <c r="I43" i="1"/>
  <c r="V42" i="1"/>
  <c r="I42" i="1"/>
  <c r="I41" i="1"/>
  <c r="I40" i="1"/>
  <c r="V39" i="1"/>
  <c r="I39" i="1"/>
  <c r="V38" i="1"/>
  <c r="V37" i="1"/>
  <c r="B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V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9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명칭은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19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축제명칭은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왔음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V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user1:</t>
        </r>
        <r>
          <rPr>
            <sz val="9"/>
            <color indexed="81"/>
            <rFont val="Tahoma"/>
            <family val="2"/>
          </rPr>
          <t xml:space="preserve">
2020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미개최로</t>
        </r>
        <r>
          <rPr>
            <sz val="9"/>
            <color indexed="81"/>
            <rFont val="Tahoma"/>
            <family val="2"/>
          </rPr>
          <t xml:space="preserve"> 2019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실적임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76" authorId="0" shapeId="0" xr:uid="{00000000-0006-0000-0A00-000001000000}">
      <text>
        <r>
          <rPr>
            <b/>
            <sz val="9"/>
            <color indexed="81"/>
            <rFont val="돋움"/>
            <family val="3"/>
            <charset val="129"/>
          </rPr>
          <t>농협</t>
        </r>
        <r>
          <rPr>
            <b/>
            <sz val="9"/>
            <color indexed="81"/>
            <rFont val="Tahoma"/>
            <family val="2"/>
          </rPr>
          <t xml:space="preserve"> 80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V2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2020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코로나</t>
        </r>
        <r>
          <rPr>
            <b/>
            <sz val="9"/>
            <color indexed="81"/>
            <rFont val="Tahoma"/>
            <family val="2"/>
          </rPr>
          <t>19</t>
        </r>
        <r>
          <rPr>
            <b/>
            <sz val="9"/>
            <color indexed="81"/>
            <rFont val="돋움"/>
            <family val="3"/>
            <charset val="129"/>
          </rPr>
          <t>로
축소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개최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돋움"/>
            <family val="3"/>
            <charset val="129"/>
          </rPr>
          <t>인원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추진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김정민</author>
  </authors>
  <commentList>
    <comment ref="V20" authorId="0" shapeId="0" xr:uid="{00000000-0006-0000-1100-000001000000}">
      <text>
        <r>
          <rPr>
            <b/>
            <sz val="9"/>
            <color indexed="81"/>
            <rFont val="돋움"/>
            <family val="3"/>
            <charset val="129"/>
          </rPr>
          <t xml:space="preserve">코로나19로 인해 2020년 축제 미개최
</t>
        </r>
      </text>
    </comment>
  </commentList>
</comments>
</file>

<file path=xl/sharedStrings.xml><?xml version="1.0" encoding="utf-8"?>
<sst xmlns="http://schemas.openxmlformats.org/spreadsheetml/2006/main" count="16657" uniqueCount="6778">
  <si>
    <t>연번</t>
    <phoneticPr fontId="3" type="noConversion"/>
  </si>
  <si>
    <t>축제명</t>
    <phoneticPr fontId="3" type="noConversion"/>
  </si>
  <si>
    <t>축제주요내용</t>
    <phoneticPr fontId="3" type="noConversion"/>
  </si>
  <si>
    <t>시도명</t>
    <phoneticPr fontId="3" type="noConversion"/>
  </si>
  <si>
    <t>시군구명</t>
    <phoneticPr fontId="3" type="noConversion"/>
  </si>
  <si>
    <t>국비</t>
    <phoneticPr fontId="3" type="noConversion"/>
  </si>
  <si>
    <t>기타</t>
    <phoneticPr fontId="3" type="noConversion"/>
  </si>
  <si>
    <t>주최/주관
(담당자 연락처)</t>
    <phoneticPr fontId="3" type="noConversion"/>
  </si>
  <si>
    <t>최초개최년도
및 횟수</t>
    <phoneticPr fontId="3" type="noConversion"/>
  </si>
  <si>
    <t>시,도비</t>
    <phoneticPr fontId="3" type="noConversion"/>
  </si>
  <si>
    <t>생태자연</t>
    <phoneticPr fontId="3" type="noConversion"/>
  </si>
  <si>
    <t>지역특산물</t>
    <phoneticPr fontId="3" type="noConversion"/>
  </si>
  <si>
    <t>전통역사</t>
    <phoneticPr fontId="3" type="noConversion"/>
  </si>
  <si>
    <t>문화예술</t>
    <phoneticPr fontId="3" type="noConversion"/>
  </si>
  <si>
    <t>(단위 : 개)</t>
    <phoneticPr fontId="3" type="noConversion"/>
  </si>
  <si>
    <t>합계</t>
    <phoneticPr fontId="3" type="noConversion"/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</si>
  <si>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</si>
  <si>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</si>
  <si>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</si>
  <si>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</si>
  <si>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</si>
  <si>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</si>
  <si>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</si>
  <si>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</si>
  <si>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</si>
  <si>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</si>
  <si>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</si>
  <si>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</si>
  <si>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</si>
  <si>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</si>
  <si>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</si>
  <si>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</si>
  <si>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</si>
  <si>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r>
      <rPr>
        <b/>
        <sz val="14"/>
        <color rgb="FF002060"/>
        <rFont val="굴림"/>
        <family val="3"/>
        <charset val="129"/>
      </rPr>
      <t>※ 작성 대상</t>
    </r>
    <r>
      <rPr>
        <b/>
        <sz val="13"/>
        <rFont val="굴림"/>
        <family val="3"/>
        <charset val="129"/>
      </rPr>
      <t xml:space="preserve">
 </t>
    </r>
    <r>
      <rPr>
        <sz val="13"/>
        <rFont val="굴림"/>
        <family val="3"/>
        <charset val="129"/>
      </rPr>
      <t>일정기간</t>
    </r>
    <r>
      <rPr>
        <b/>
        <sz val="14"/>
        <color rgb="FFFF0000"/>
        <rFont val="굴림"/>
        <family val="3"/>
        <charset val="129"/>
      </rPr>
      <t>(2일 이상</t>
    </r>
    <r>
      <rPr>
        <sz val="13"/>
        <rFont val="굴림"/>
        <family val="3"/>
        <charset val="129"/>
      </rPr>
      <t xml:space="preserve">) </t>
    </r>
    <r>
      <rPr>
        <b/>
        <sz val="13"/>
        <rFont val="굴림"/>
        <family val="3"/>
        <charset val="129"/>
      </rPr>
      <t>지역주민, 지역단체, 지방
 정부가 개최</t>
    </r>
    <r>
      <rPr>
        <sz val="13"/>
        <rFont val="굴림"/>
        <family val="3"/>
        <charset val="129"/>
      </rPr>
      <t xml:space="preserve">하며, </t>
    </r>
    <r>
      <rPr>
        <u/>
        <sz val="13"/>
        <rFont val="굴림"/>
        <family val="3"/>
        <charset val="129"/>
      </rPr>
      <t>불특정 다수인이 함께 참여</t>
    </r>
    <r>
      <rPr>
        <sz val="13"/>
        <rFont val="굴림"/>
        <family val="3"/>
        <charset val="129"/>
      </rPr>
      <t xml:space="preserve">하는 
 </t>
    </r>
    <r>
      <rPr>
        <b/>
        <sz val="13"/>
        <rFont val="굴림"/>
        <family val="3"/>
        <charset val="129"/>
      </rPr>
      <t xml:space="preserve">문화관광예술축제 </t>
    </r>
    <r>
      <rPr>
        <sz val="13"/>
        <rFont val="굴림"/>
        <family val="3"/>
        <charset val="129"/>
      </rPr>
      <t xml:space="preserve">(문화관광축제, 특산물축제, 
 문화예술제, 일반축제 등)
</t>
    </r>
    <r>
      <rPr>
        <b/>
        <sz val="11"/>
        <rFont val="굴림"/>
        <family val="3"/>
        <charset val="129"/>
      </rPr>
      <t>ㅇ 국가에서 지원하는 축제
ㅇ 지자체 주최(주관)하는 축제
ㅇ 지자체에서 경비 지원 또는 후원하는 축제
ㅇ 민간에서 추진위를 구성하여 개최하는 축제
ㅇ 문화체육관광부 지정 문화관광축제도 포함</t>
    </r>
    <r>
      <rPr>
        <sz val="11"/>
        <rFont val="굴림"/>
        <family val="3"/>
        <charset val="129"/>
      </rPr>
      <t xml:space="preserve">
</t>
    </r>
    <phoneticPr fontId="3" type="noConversion"/>
  </si>
  <si>
    <t>서울특별시</t>
  </si>
  <si>
    <t>광주광역시</t>
    <phoneticPr fontId="3" type="noConversion"/>
  </si>
  <si>
    <t>전라남도</t>
    <phoneticPr fontId="3" type="noConversion"/>
  </si>
  <si>
    <t>경상남도</t>
    <phoneticPr fontId="3" type="noConversion"/>
  </si>
  <si>
    <t>제주도</t>
    <phoneticPr fontId="3" type="noConversion"/>
  </si>
  <si>
    <t>세종특별
자치시청</t>
    <phoneticPr fontId="3" type="noConversion"/>
  </si>
  <si>
    <t>축제소재</t>
    <phoneticPr fontId="3" type="noConversion"/>
  </si>
  <si>
    <t>개최주기</t>
    <phoneticPr fontId="3" type="noConversion"/>
  </si>
  <si>
    <t>조직형태</t>
    <phoneticPr fontId="3" type="noConversion"/>
  </si>
  <si>
    <t xml:space="preserve">축제사무국
상설화여부 </t>
    <phoneticPr fontId="3" type="noConversion"/>
  </si>
  <si>
    <t>사업위탁
운영여부</t>
    <phoneticPr fontId="3" type="noConversion"/>
  </si>
  <si>
    <r>
      <t xml:space="preserve">축제종류
</t>
    </r>
    <r>
      <rPr>
        <b/>
        <sz val="11"/>
        <color rgb="FFC00000"/>
        <rFont val="굴림"/>
        <family val="3"/>
        <charset val="129"/>
      </rPr>
      <t>(택1)</t>
    </r>
    <phoneticPr fontId="3" type="noConversion"/>
  </si>
  <si>
    <t>&lt;예시&gt;</t>
    <phoneticPr fontId="3" type="noConversion"/>
  </si>
  <si>
    <t>&lt;보기&gt;</t>
    <phoneticPr fontId="3" type="noConversion"/>
  </si>
  <si>
    <t>`</t>
    <phoneticPr fontId="3" type="noConversion"/>
  </si>
  <si>
    <t>(단위 : 백만원)</t>
    <phoneticPr fontId="3" type="noConversion"/>
  </si>
  <si>
    <t>구,군비</t>
    <phoneticPr fontId="3" type="noConversion"/>
  </si>
  <si>
    <t>서울특별시</t>
    <phoneticPr fontId="3" type="noConversion"/>
  </si>
  <si>
    <t>부산광역시</t>
    <phoneticPr fontId="3" type="noConversion"/>
  </si>
  <si>
    <t>대구광역시</t>
    <phoneticPr fontId="3" type="noConversion"/>
  </si>
  <si>
    <t>인천광역시</t>
    <phoneticPr fontId="3" type="noConversion"/>
  </si>
  <si>
    <t>주민화합</t>
    <phoneticPr fontId="3" type="noConversion"/>
  </si>
  <si>
    <t>대전광역시</t>
    <phoneticPr fontId="3" type="noConversion"/>
  </si>
  <si>
    <t>울산광역시</t>
    <phoneticPr fontId="3" type="noConversion"/>
  </si>
  <si>
    <t>경기도</t>
    <phoneticPr fontId="3" type="noConversion"/>
  </si>
  <si>
    <t>강원도</t>
    <phoneticPr fontId="3" type="noConversion"/>
  </si>
  <si>
    <t>충청북도</t>
    <phoneticPr fontId="3" type="noConversion"/>
  </si>
  <si>
    <t>충청남도</t>
    <phoneticPr fontId="3" type="noConversion"/>
  </si>
  <si>
    <t>전라북도</t>
    <phoneticPr fontId="3" type="noConversion"/>
  </si>
  <si>
    <t>경상북도</t>
    <phoneticPr fontId="3" type="noConversion"/>
  </si>
  <si>
    <t>내국인</t>
    <phoneticPr fontId="3" type="noConversion"/>
  </si>
  <si>
    <t>외국인</t>
    <phoneticPr fontId="3" type="noConversion"/>
  </si>
  <si>
    <t>합 계</t>
    <phoneticPr fontId="3" type="noConversion"/>
  </si>
  <si>
    <t>*내외국인 구분 불가할 경우 내국인에 일괄 작성</t>
    <phoneticPr fontId="3" type="noConversion"/>
  </si>
  <si>
    <t>국비지원
부처명</t>
    <phoneticPr fontId="3" type="noConversion"/>
  </si>
  <si>
    <t>약칭으로 작성</t>
    <phoneticPr fontId="3" type="noConversion"/>
  </si>
  <si>
    <t>세부사업명</t>
    <phoneticPr fontId="3" type="noConversion"/>
  </si>
  <si>
    <t>국고보조사업명으로 작성</t>
    <phoneticPr fontId="3" type="noConversion"/>
  </si>
  <si>
    <r>
      <rPr>
        <b/>
        <sz val="14"/>
        <color rgb="FF002060"/>
        <rFont val="굴림"/>
        <family val="3"/>
        <charset val="129"/>
      </rPr>
      <t>※ 작성제외대상</t>
    </r>
    <r>
      <rPr>
        <b/>
        <sz val="13"/>
        <rFont val="굴림"/>
        <family val="3"/>
        <charset val="129"/>
      </rPr>
      <t xml:space="preserve">
</t>
    </r>
    <r>
      <rPr>
        <sz val="11"/>
        <rFont val="굴림"/>
        <family val="3"/>
        <charset val="129"/>
      </rPr>
      <t xml:space="preserve">
 ㅇ </t>
    </r>
    <r>
      <rPr>
        <b/>
        <sz val="11"/>
        <rFont val="굴림"/>
        <family val="3"/>
        <charset val="129"/>
      </rPr>
      <t xml:space="preserve">특정계층만 참여하는 행사 
    </t>
    </r>
    <r>
      <rPr>
        <sz val="11"/>
        <rFont val="굴림"/>
        <family val="3"/>
        <charset val="129"/>
      </rPr>
      <t xml:space="preserve">(경연대회, 가요제, 미술제, 연극제, 기념식, 시상식 등)
 ㅇ </t>
    </r>
    <r>
      <rPr>
        <b/>
        <sz val="11"/>
        <rFont val="굴림"/>
        <family val="3"/>
        <charset val="129"/>
      </rPr>
      <t xml:space="preserve">단순 주민위안 행사 </t>
    </r>
    <r>
      <rPr>
        <sz val="11"/>
        <rFont val="굴림"/>
        <family val="3"/>
        <charset val="129"/>
      </rPr>
      <t xml:space="preserve">(경로잔치 등)
 ㅇ </t>
    </r>
    <r>
      <rPr>
        <b/>
        <sz val="11"/>
        <rFont val="굴림"/>
        <family val="3"/>
        <charset val="129"/>
      </rPr>
      <t xml:space="preserve">순수 예술행사 </t>
    </r>
    <r>
      <rPr>
        <sz val="11"/>
        <rFont val="굴림"/>
        <family val="3"/>
        <charset val="129"/>
      </rPr>
      <t xml:space="preserve">(음악회, 전시회 등)
 ㅇ 기타 종합적인 </t>
    </r>
    <r>
      <rPr>
        <b/>
        <sz val="11"/>
        <rFont val="굴림"/>
        <family val="3"/>
        <charset val="129"/>
      </rPr>
      <t>축제로서의 성격이 약한 행사</t>
    </r>
    <r>
      <rPr>
        <sz val="11"/>
        <rFont val="굴림"/>
        <family val="3"/>
        <charset val="129"/>
      </rPr>
      <t xml:space="preserve">는 제외
    (학술행사, 국제회의, 시민의날, 엑스포, 박람회, 패션쇼 등) </t>
    </r>
    <phoneticPr fontId="3" type="noConversion"/>
  </si>
  <si>
    <t>2021년
개최기간</t>
    <phoneticPr fontId="3" type="noConversion"/>
  </si>
  <si>
    <t xml:space="preserve">방문객수(2020년기준, 단위 : 천명) </t>
    <phoneticPr fontId="3" type="noConversion"/>
  </si>
  <si>
    <r>
      <t>국비 상세 내역</t>
    </r>
    <r>
      <rPr>
        <b/>
        <sz val="10"/>
        <rFont val="굴림"/>
        <family val="3"/>
        <charset val="129"/>
      </rPr>
      <t>(확정된 내용만 작성)</t>
    </r>
    <phoneticPr fontId="3" type="noConversion"/>
  </si>
  <si>
    <t>2021년 지역축제 개최계획 총괄표</t>
    <phoneticPr fontId="3" type="noConversion"/>
  </si>
  <si>
    <t>2021년
축제예산</t>
    <phoneticPr fontId="3" type="noConversion"/>
  </si>
  <si>
    <t xml:space="preserve">개최장소 </t>
    <phoneticPr fontId="3" type="noConversion"/>
  </si>
  <si>
    <t xml:space="preserve"> 개최방식</t>
    <phoneticPr fontId="3" type="noConversion"/>
  </si>
  <si>
    <t>성동구</t>
    <phoneticPr fontId="3" type="noConversion"/>
  </si>
  <si>
    <t>응봉산 개나리 축제</t>
    <phoneticPr fontId="3" type="noConversion"/>
  </si>
  <si>
    <t>생태자연</t>
  </si>
  <si>
    <t>봄꽃</t>
    <phoneticPr fontId="3" type="noConversion"/>
  </si>
  <si>
    <t>매년</t>
    <phoneticPr fontId="3" type="noConversion"/>
  </si>
  <si>
    <t>공공(시군구)</t>
    <phoneticPr fontId="3" type="noConversion"/>
  </si>
  <si>
    <t>없음</t>
    <phoneticPr fontId="3" type="noConversion"/>
  </si>
  <si>
    <t>자체추진</t>
    <phoneticPr fontId="3" type="noConversion"/>
  </si>
  <si>
    <t>공원</t>
    <phoneticPr fontId="3" type="noConversion"/>
  </si>
  <si>
    <t>부산광역시</t>
  </si>
  <si>
    <t>시자체</t>
    <phoneticPr fontId="3" type="noConversion"/>
  </si>
  <si>
    <t>해운대북극곰축제</t>
    <phoneticPr fontId="3" type="noConversion"/>
  </si>
  <si>
    <t>2월 중
(2일간)</t>
    <phoneticPr fontId="3" type="noConversion"/>
  </si>
  <si>
    <t xml:space="preserve"> ○ 수영대회 및 입수프로그램</t>
    <phoneticPr fontId="3" type="noConversion"/>
  </si>
  <si>
    <t>1988년도
(제34회)</t>
    <phoneticPr fontId="3" type="noConversion"/>
  </si>
  <si>
    <t>수영</t>
    <phoneticPr fontId="3" type="noConversion"/>
  </si>
  <si>
    <t>법인</t>
    <phoneticPr fontId="3" type="noConversion"/>
  </si>
  <si>
    <t>바다</t>
    <phoneticPr fontId="3" type="noConversion"/>
  </si>
  <si>
    <t>현장 및 비대면 병행</t>
    <phoneticPr fontId="3" type="noConversion"/>
  </si>
  <si>
    <t>해운대구</t>
    <phoneticPr fontId="3" type="noConversion"/>
  </si>
  <si>
    <t>해운대 달맞이온천축제</t>
    <phoneticPr fontId="3" type="noConversion"/>
  </si>
  <si>
    <t>2.24.~2.26.
(3일)</t>
    <phoneticPr fontId="3" type="noConversion"/>
  </si>
  <si>
    <t>○ 달집 기원제, 소망기원문 쓰기, 대동놀이
○ 달집태우기, 강강술래등</t>
    <phoneticPr fontId="3" type="noConversion"/>
  </si>
  <si>
    <t>부산광역시 해운대구/(사)해운대지구발전협의회
(051-749-4062)</t>
    <phoneticPr fontId="3" type="noConversion"/>
  </si>
  <si>
    <t>1983년도
(38회)</t>
    <phoneticPr fontId="3" type="noConversion"/>
  </si>
  <si>
    <t>문화예술</t>
  </si>
  <si>
    <t>달, 온천</t>
    <phoneticPr fontId="3" type="noConversion"/>
  </si>
  <si>
    <t>공공(시군구),사단법인</t>
    <phoneticPr fontId="3" type="noConversion"/>
  </si>
  <si>
    <t>부분위탁</t>
    <phoneticPr fontId="3" type="noConversion"/>
  </si>
  <si>
    <t>축제개최 여부 미정</t>
    <phoneticPr fontId="3" type="noConversion"/>
  </si>
  <si>
    <t>사상구</t>
    <phoneticPr fontId="3" type="noConversion"/>
  </si>
  <si>
    <t>사상강변축제</t>
    <phoneticPr fontId="3" type="noConversion"/>
  </si>
  <si>
    <t>3월말~4월초
(2일간)</t>
    <phoneticPr fontId="3" type="noConversion"/>
  </si>
  <si>
    <t>○ 벚꽃을 테마로 한 지역문화축제</t>
    <phoneticPr fontId="3" type="noConversion"/>
  </si>
  <si>
    <t>사상구 문화교육과/사상문화원
(051-310-4062)</t>
    <phoneticPr fontId="3" type="noConversion"/>
  </si>
  <si>
    <t>2001년도
(18회)</t>
    <phoneticPr fontId="3" type="noConversion"/>
  </si>
  <si>
    <t>벚꽃</t>
    <phoneticPr fontId="3" type="noConversion"/>
  </si>
  <si>
    <t>사단법인</t>
    <phoneticPr fontId="3" type="noConversion"/>
  </si>
  <si>
    <t>있음
정규직 4명</t>
    <phoneticPr fontId="3" type="noConversion"/>
  </si>
  <si>
    <t>민간보조</t>
    <phoneticPr fontId="3" type="noConversion"/>
  </si>
  <si>
    <t>현장개최</t>
    <phoneticPr fontId="3" type="noConversion"/>
  </si>
  <si>
    <t>강서구</t>
    <phoneticPr fontId="3" type="noConversion"/>
  </si>
  <si>
    <t>강서 낙동강변
30리 벚꽃축제</t>
    <phoneticPr fontId="3" type="noConversion"/>
  </si>
  <si>
    <t>2015년도
(6회)</t>
    <phoneticPr fontId="3" type="noConversion"/>
  </si>
  <si>
    <t>축제추진위</t>
    <phoneticPr fontId="3" type="noConversion"/>
  </si>
  <si>
    <t>전체위탁</t>
    <phoneticPr fontId="3" type="noConversion"/>
  </si>
  <si>
    <t>대저생태공원</t>
    <phoneticPr fontId="3" type="noConversion"/>
  </si>
  <si>
    <t>미정</t>
    <phoneticPr fontId="3" type="noConversion"/>
  </si>
  <si>
    <t>-</t>
    <phoneticPr fontId="3" type="noConversion"/>
  </si>
  <si>
    <t>2021년 지역축제 개최계획 총괄표</t>
  </si>
  <si>
    <r>
      <rPr>
        <b/>
        <sz val="12"/>
        <color rgb="FF000000"/>
        <rFont val="굴림"/>
        <family val="3"/>
        <charset val="129"/>
      </rPr>
      <t>국비 상세 내역</t>
    </r>
    <r>
      <rPr>
        <b/>
        <sz val="10"/>
        <color rgb="FF000000"/>
        <rFont val="굴림"/>
        <family val="3"/>
        <charset val="129"/>
      </rPr>
      <t>(확정된 내용만 작성)</t>
    </r>
  </si>
  <si>
    <t xml:space="preserve">방문객수(2020년기준, 단위 : 천명) </t>
  </si>
  <si>
    <t>연번</t>
  </si>
  <si>
    <t>시도명</t>
  </si>
  <si>
    <t>시군구명</t>
  </si>
  <si>
    <t>축제명</t>
  </si>
  <si>
    <t>2021년
개최기간</t>
  </si>
  <si>
    <t>축제주요내용</t>
  </si>
  <si>
    <t>주최/주관
(담당자 연락처)</t>
  </si>
  <si>
    <t>최초개최년도
및 횟수</t>
  </si>
  <si>
    <t>2021년
축제예산</t>
  </si>
  <si>
    <t>국비</t>
  </si>
  <si>
    <t>시,도비</t>
  </si>
  <si>
    <t>구,군비</t>
  </si>
  <si>
    <t>기타</t>
  </si>
  <si>
    <t>국비지원
부처명</t>
  </si>
  <si>
    <t>세부사업명</t>
  </si>
  <si>
    <r>
      <rPr>
        <b/>
        <sz val="12"/>
        <color rgb="FF000000"/>
        <rFont val="굴림"/>
        <family val="3"/>
        <charset val="129"/>
      </rPr>
      <t xml:space="preserve">축제종류
</t>
    </r>
    <r>
      <rPr>
        <b/>
        <sz val="11"/>
        <color rgb="FFC00000"/>
        <rFont val="굴림"/>
        <family val="3"/>
        <charset val="129"/>
      </rPr>
      <t>(택1)</t>
    </r>
  </si>
  <si>
    <t>축제소재</t>
  </si>
  <si>
    <t>개최주기</t>
  </si>
  <si>
    <t>조직형태</t>
  </si>
  <si>
    <t xml:space="preserve">축제사무국
상설화여부 </t>
  </si>
  <si>
    <t>사업위탁
운영여부</t>
  </si>
  <si>
    <t>합 계</t>
  </si>
  <si>
    <t>내국인</t>
  </si>
  <si>
    <t>외국인</t>
  </si>
  <si>
    <t xml:space="preserve">개최장소 </t>
  </si>
  <si>
    <t xml:space="preserve"> 개최방식</t>
  </si>
  <si>
    <t>합계</t>
  </si>
  <si>
    <t>(단위 : 백만원)</t>
  </si>
  <si>
    <t>약칭으로 작성</t>
  </si>
  <si>
    <t>국고보조사업명으로 작성</t>
  </si>
  <si>
    <t>&lt;보기&gt;</t>
  </si>
  <si>
    <t>&lt;예시&gt;</t>
  </si>
  <si>
    <t>*내외국인 구분 불가할 경우 내국인에 일괄 작성</t>
  </si>
  <si>
    <t>광주광역시</t>
  </si>
  <si>
    <t>지역특산물</t>
  </si>
  <si>
    <t>매년</t>
  </si>
  <si>
    <t>없음</t>
  </si>
  <si>
    <t>자체추진</t>
  </si>
  <si>
    <t>현장 및 비대면 병행</t>
  </si>
  <si>
    <t>현장 개최</t>
  </si>
  <si>
    <t>전체위탁</t>
  </si>
  <si>
    <t>남구</t>
  </si>
  <si>
    <t>제39회 고싸움놀이축제</t>
  </si>
  <si>
    <t>3월중</t>
  </si>
  <si>
    <t>○ 고싸움놀이를 테마로 한 공개행사</t>
  </si>
  <si>
    <t>광주칠석고싸움놀이보존회
(062-607-2315)</t>
  </si>
  <si>
    <t>1983년도
(37회)</t>
  </si>
  <si>
    <t>주민화합</t>
  </si>
  <si>
    <t>고싸움놀이</t>
  </si>
  <si>
    <t>시민단체</t>
  </si>
  <si>
    <t xml:space="preserve">있음
(총 3명) </t>
  </si>
  <si>
    <t>마을</t>
  </si>
  <si>
    <t>축제조직위</t>
  </si>
  <si>
    <t>전통역사</t>
  </si>
  <si>
    <t>대구광역시</t>
  </si>
  <si>
    <t>인천광역시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</si>
  <si>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</si>
  <si>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</si>
  <si>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</si>
  <si>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</si>
  <si>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</si>
  <si>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</si>
  <si>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</si>
  <si>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</si>
  <si>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</si>
  <si>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</si>
  <si>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</si>
  <si>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세종특별
자치시청</t>
  </si>
  <si>
    <t>동작구</t>
    <phoneticPr fontId="3" type="noConversion"/>
  </si>
  <si>
    <t>5.1~5.3
(3일간)</t>
    <phoneticPr fontId="3" type="noConversion"/>
  </si>
  <si>
    <r>
      <t xml:space="preserve"> ○</t>
    </r>
    <r>
      <rPr>
        <u/>
        <sz val="11"/>
        <rFont val="HY중고딕"/>
        <family val="1"/>
        <charset val="129"/>
      </rPr>
      <t xml:space="preserve"> 핵심프로그램(대표프로그램) </t>
    </r>
    <r>
      <rPr>
        <b/>
        <u/>
        <sz val="11"/>
        <rFont val="HY중고딕"/>
        <family val="1"/>
        <charset val="129"/>
      </rPr>
      <t xml:space="preserve">1가지 </t>
    </r>
    <r>
      <rPr>
        <u/>
        <sz val="11"/>
        <rFont val="HY중고딕"/>
        <family val="1"/>
        <charset val="129"/>
      </rPr>
      <t>기재</t>
    </r>
    <r>
      <rPr>
        <sz val="11"/>
        <rFont val="HY중고딕"/>
        <family val="1"/>
        <charset val="129"/>
      </rPr>
      <t xml:space="preserve">
 ○ XX를 테마로한 공연, 전시, 체험프로그램 운영
 ○ 개폐막 공연, 주제공연 및 문화공연
    - 4개 분야 20여개 프로그램
 ○ 기타 특별행사 및 전시 등등 </t>
    </r>
    <phoneticPr fontId="3" type="noConversion"/>
  </si>
  <si>
    <t>서울특별시 문화관광과 
/ 서울문화재단
(02-2133-0000)</t>
    <phoneticPr fontId="3" type="noConversion"/>
  </si>
  <si>
    <t>2000년도
(19회)</t>
    <phoneticPr fontId="3" type="noConversion"/>
  </si>
  <si>
    <t>문체부</t>
    <phoneticPr fontId="3" type="noConversion"/>
  </si>
  <si>
    <t>문화관광축제 지원</t>
    <phoneticPr fontId="3" type="noConversion"/>
  </si>
  <si>
    <t xml:space="preserve"> ·전통역사
 ·문화예술 
 ·생태자연
 ·지역특산물
 ·주민화합
</t>
    <phoneticPr fontId="3" type="noConversion"/>
  </si>
  <si>
    <t xml:space="preserve">Ex. 인물, 특산품(사과, 배), 불꽃 등 구체적으로 작성
</t>
    <phoneticPr fontId="3" type="noConversion"/>
  </si>
  <si>
    <r>
      <t xml:space="preserve">   </t>
    </r>
    <r>
      <rPr>
        <sz val="10.5"/>
        <rFont val="맑은 고딕"/>
        <family val="3"/>
        <charset val="129"/>
      </rPr>
      <t>·</t>
    </r>
    <r>
      <rPr>
        <sz val="10.5"/>
        <rFont val="HY중고딕"/>
        <family val="1"/>
        <charset val="129"/>
      </rPr>
      <t xml:space="preserve"> 매년
   </t>
    </r>
    <r>
      <rPr>
        <sz val="10.5"/>
        <rFont val="맑은 고딕"/>
        <family val="3"/>
        <charset val="129"/>
      </rPr>
      <t>·</t>
    </r>
    <r>
      <rPr>
        <sz val="10.5"/>
        <rFont val="HY중고딕"/>
        <family val="1"/>
        <charset val="129"/>
      </rPr>
      <t xml:space="preserve"> 격년
   </t>
    </r>
    <r>
      <rPr>
        <sz val="10.5"/>
        <rFont val="맑은 고딕"/>
        <family val="3"/>
        <charset val="129"/>
      </rPr>
      <t>·</t>
    </r>
    <r>
      <rPr>
        <sz val="10.5"/>
        <rFont val="HY중고딕"/>
        <family val="1"/>
        <charset val="129"/>
      </rPr>
      <t xml:space="preserve"> 기타 (      )
</t>
    </r>
    <phoneticPr fontId="3" type="noConversion"/>
  </si>
  <si>
    <r>
      <t xml:space="preserve"> </t>
    </r>
    <r>
      <rPr>
        <sz val="10"/>
        <rFont val="HY중고딕"/>
        <family val="1"/>
        <charset val="129"/>
      </rPr>
      <t>·공공(시군구)
 ·공공(읍면동) 
 ·사단법인
 ·축제조직위
 ·재단법인
 ·임의단체
 ·시민단체</t>
    </r>
    <phoneticPr fontId="3" type="noConversion"/>
  </si>
  <si>
    <t xml:space="preserve">있음
정규직 3명
계약직 10명
총 13명  </t>
    <phoneticPr fontId="3" type="noConversion"/>
  </si>
  <si>
    <t xml:space="preserve">·자체추진
·전체위탁
·부분위탁
 (운영,하드웨어, 
   프로그램)
</t>
    <phoneticPr fontId="3" type="noConversion"/>
  </si>
  <si>
    <t xml:space="preserve">공원, 바다, 하천, 광장, 박물관, 사적지, 시내거리, 운동장, 유적지, 마을, 시장, 기타
</t>
    <phoneticPr fontId="3" type="noConversion"/>
  </si>
  <si>
    <t xml:space="preserve">·현장 개최 
·비대면 개최(온라인 축제 등)
·현장 및 비대면 병행 등 
</t>
    <phoneticPr fontId="3" type="noConversion"/>
  </si>
  <si>
    <t>해당없음</t>
    <phoneticPr fontId="3" type="noConversion"/>
  </si>
  <si>
    <t>부분위탁</t>
  </si>
  <si>
    <t>미개최</t>
    <phoneticPr fontId="3" type="noConversion"/>
  </si>
  <si>
    <t>남구</t>
    <phoneticPr fontId="3" type="noConversion"/>
  </si>
  <si>
    <t>2009년도
(12회)</t>
    <phoneticPr fontId="3" type="noConversion"/>
  </si>
  <si>
    <t>하천변</t>
    <phoneticPr fontId="3" type="noConversion"/>
  </si>
  <si>
    <t>용인시</t>
    <phoneticPr fontId="3" type="noConversion"/>
  </si>
  <si>
    <t>1월 중
(2일간)</t>
    <phoneticPr fontId="3" type="noConversion"/>
  </si>
  <si>
    <t>용인시 농업기술센터
(031-324-4052)</t>
    <phoneticPr fontId="3" type="noConversion"/>
  </si>
  <si>
    <t>2019년도
(6회)</t>
    <phoneticPr fontId="3" type="noConversion"/>
  </si>
  <si>
    <t>계절(겨울)</t>
    <phoneticPr fontId="3" type="noConversion"/>
  </si>
  <si>
    <t>용인농촌테마파크</t>
    <phoneticPr fontId="3" type="noConversion"/>
  </si>
  <si>
    <t>이천시</t>
    <phoneticPr fontId="3" type="noConversion"/>
  </si>
  <si>
    <t>이천백사산수유꽃축제</t>
    <phoneticPr fontId="3" type="noConversion"/>
  </si>
  <si>
    <t xml:space="preserve"> ○ 산수유 등 판매, 산수유 군락지 관광, 육현추모제 및 각종 공연, 체험마당</t>
    <phoneticPr fontId="3" type="noConversion"/>
  </si>
  <si>
    <t>이천시
/ 이천백사산수유꽃축제추진위원회(031-631-2104)</t>
    <phoneticPr fontId="3" type="noConversion"/>
  </si>
  <si>
    <t>2000년도
(20회)</t>
    <phoneticPr fontId="3" type="noConversion"/>
  </si>
  <si>
    <t>산수유</t>
    <phoneticPr fontId="3" type="noConversion"/>
  </si>
  <si>
    <t>축제조직위</t>
    <phoneticPr fontId="3" type="noConversion"/>
  </si>
  <si>
    <t>백사면 경사리, 도림리 마을</t>
    <phoneticPr fontId="3" type="noConversion"/>
  </si>
  <si>
    <t>비대면 개최(구체적인 방식 미정)</t>
    <phoneticPr fontId="3" type="noConversion"/>
  </si>
  <si>
    <t>구리시</t>
    <phoneticPr fontId="3" type="noConversion"/>
  </si>
  <si>
    <t>구리 행복 365 축제</t>
    <phoneticPr fontId="3" type="noConversion"/>
  </si>
  <si>
    <t>1.1~12.31
(365일)</t>
    <phoneticPr fontId="3" type="noConversion"/>
  </si>
  <si>
    <t xml:space="preserve"> ○ 도심속 버스킹 방식 소규모 축제(행사) 공연(1일 30분)
 ○ 전철역, 공원, 광장 등 공공장소에서 미니 공연
     (음악공연 및 시낭송, 마술, 힙한, 댄스, 무용 등)
 ○ 골목상권 등 지역상권 활성화 공연 등</t>
    <phoneticPr fontId="3" type="noConversion"/>
  </si>
  <si>
    <t>구리시 / 구리시
(031-550-2065)</t>
    <phoneticPr fontId="3" type="noConversion"/>
  </si>
  <si>
    <t>2021년도
(1회)</t>
    <phoneticPr fontId="3" type="noConversion"/>
  </si>
  <si>
    <t>시민 문화예술 향유(버스킹 공연)</t>
    <phoneticPr fontId="3" type="noConversion"/>
  </si>
  <si>
    <t>관내 공공장소</t>
    <phoneticPr fontId="3" type="noConversion"/>
  </si>
  <si>
    <t>현장 개최</t>
    <phoneticPr fontId="3" type="noConversion"/>
  </si>
  <si>
    <t>양평군</t>
    <phoneticPr fontId="3" type="noConversion"/>
  </si>
  <si>
    <t>3월 중
(2일간)</t>
    <phoneticPr fontId="3" type="noConversion"/>
  </si>
  <si>
    <t>양평군 단월면사무소
/ 양평단월고로쇠축제위원회
(031-770-3192)</t>
    <phoneticPr fontId="3" type="noConversion"/>
  </si>
  <si>
    <t>1999년도
(22회)</t>
    <phoneticPr fontId="3" type="noConversion"/>
  </si>
  <si>
    <t>고로쇠</t>
    <phoneticPr fontId="3" type="noConversion"/>
  </si>
  <si>
    <t>레포츠공원</t>
    <phoneticPr fontId="3" type="noConversion"/>
  </si>
  <si>
    <t>강릉시</t>
  </si>
  <si>
    <t>경포벚꽃잔치</t>
  </si>
  <si>
    <t>3월말</t>
  </si>
  <si>
    <t>강릉시 / 강릉시(관광과)
(033-640-5530)</t>
  </si>
  <si>
    <t>1993년도
(28회)</t>
  </si>
  <si>
    <t>벚꽃</t>
  </si>
  <si>
    <t>공공(강릉시)</t>
  </si>
  <si>
    <t>경포 호수공원</t>
  </si>
  <si>
    <t>정월대보름
세시풍속,
삼척기줄다리기,
민속놀이 등</t>
  </si>
  <si>
    <t>철원군</t>
  </si>
  <si>
    <t>2013년도
(9회)</t>
  </si>
  <si>
    <t>현장개최</t>
  </si>
  <si>
    <t>영동군</t>
    <phoneticPr fontId="3" type="noConversion"/>
  </si>
  <si>
    <t>2003년도
(18회)</t>
    <phoneticPr fontId="3" type="noConversion"/>
  </si>
  <si>
    <t>재단법인</t>
    <phoneticPr fontId="3" type="noConversion"/>
  </si>
  <si>
    <t>공주시</t>
  </si>
  <si>
    <t>현장 및 비대면 병행 등</t>
  </si>
  <si>
    <t>보령시</t>
  </si>
  <si>
    <t>무창포 주꾸미·도다리축제</t>
  </si>
  <si>
    <t>3월 중</t>
  </si>
  <si>
    <t xml:space="preserve">보령시 수산과/무창포축제추진위원회
(936-3510) </t>
  </si>
  <si>
    <t>주꾸미, 도다리</t>
  </si>
  <si>
    <t>무창포해수욕장</t>
  </si>
  <si>
    <t>논산시</t>
  </si>
  <si>
    <t>논산딸기축제</t>
  </si>
  <si>
    <t xml:space="preserve"> ○ 온택트 축제진행 
 ○ 온라인 체험프로그램(딸기잼, 딸기비누 등)
 ○ 논산딸기 온라인 이벤트 행사
 ○ 기타 특별행사 및 온라인 판매망 구축 홍보  </t>
  </si>
  <si>
    <t>논신시농업기술센터/논산딸기축제추진위원회
(041-746-8382)</t>
  </si>
  <si>
    <t>1997년도
(23회)</t>
  </si>
  <si>
    <t>딸기</t>
  </si>
  <si>
    <t>미개최</t>
  </si>
  <si>
    <t>탑정호주변
/ 유튜브 채널</t>
  </si>
  <si>
    <t>비대면 개최(온라인)</t>
  </si>
  <si>
    <t>서천군</t>
  </si>
  <si>
    <t>동백꽃·주꾸미 축제</t>
  </si>
  <si>
    <t>3.13~3.28</t>
  </si>
  <si>
    <t>어린이 주꾸미 낚시 체험, 주꾸미 샤브샤브 체험 
동백나무숲 보물찾기, 어부아저씨의 깜짝경매</t>
  </si>
  <si>
    <t>주꾸미</t>
  </si>
  <si>
    <t>바다</t>
  </si>
  <si>
    <t>대면
(코로나 19 상황에 따라 변동 될수 있음)</t>
  </si>
  <si>
    <t>홍성군</t>
  </si>
  <si>
    <t>1.23~3.31
(68일간)</t>
  </si>
  <si>
    <t xml:space="preserve"> ○ 새조개 까기 대회
 ○ 관광객 노래자랑, 새조개 시식회 등 </t>
  </si>
  <si>
    <t>2004년도
(18회)</t>
  </si>
  <si>
    <t>특산물(새조개)</t>
  </si>
  <si>
    <t>바다(항)</t>
  </si>
  <si>
    <t>비대면 개최</t>
  </si>
  <si>
    <t>정읍시</t>
    <phoneticPr fontId="3" type="noConversion"/>
  </si>
  <si>
    <t>2021 내장산 겨울빛축제</t>
    <phoneticPr fontId="3" type="noConversion"/>
  </si>
  <si>
    <t xml:space="preserve"> ○ 개막점등식, 축하공연
 ○ 경관조명 및 포토존, 음향시설 설치 등
 ○ 각종 SNS 이벤트 개최</t>
    <phoneticPr fontId="3" type="noConversion"/>
  </si>
  <si>
    <t>정읍시 관광과
(063-539-5202)</t>
    <phoneticPr fontId="3" type="noConversion"/>
  </si>
  <si>
    <t>2019
(2회)</t>
    <phoneticPr fontId="3" type="noConversion"/>
  </si>
  <si>
    <t>내장산 겨울빛</t>
    <phoneticPr fontId="3" type="noConversion"/>
  </si>
  <si>
    <t>공공(시)</t>
    <phoneticPr fontId="3" type="noConversion"/>
  </si>
  <si>
    <t>부</t>
    <phoneticPr fontId="3" type="noConversion"/>
  </si>
  <si>
    <t>남원시</t>
    <phoneticPr fontId="3" type="noConversion"/>
  </si>
  <si>
    <t>제10회 지리산바래봉     눈꽃축제</t>
    <phoneticPr fontId="3" type="noConversion"/>
  </si>
  <si>
    <t>1월~2월중</t>
    <phoneticPr fontId="3" type="noConversion"/>
  </si>
  <si>
    <t>○ 온라인 축제 (겨울과 지리산을 주제로한 프로그램)</t>
    <phoneticPr fontId="3" type="noConversion"/>
  </si>
  <si>
    <t>운봉읍/운봉애향회                   (063-620-6168)</t>
    <phoneticPr fontId="3" type="noConversion"/>
  </si>
  <si>
    <t>2011년도            (10회)</t>
    <phoneticPr fontId="3" type="noConversion"/>
  </si>
  <si>
    <t>겨울, 눈</t>
    <phoneticPr fontId="3" type="noConversion"/>
  </si>
  <si>
    <t>임의단체</t>
    <phoneticPr fontId="3" type="noConversion"/>
  </si>
  <si>
    <t>허브랜드</t>
    <phoneticPr fontId="3" type="noConversion"/>
  </si>
  <si>
    <t>지리산산수유꽃축제</t>
    <phoneticPr fontId="3" type="noConversion"/>
  </si>
  <si>
    <t>3월중(2일간)</t>
    <phoneticPr fontId="3" type="noConversion"/>
  </si>
  <si>
    <t>○ 산수유                                                                          ○ 산수유를 테마로 한 공연, 체험프로그램 운영</t>
    <phoneticPr fontId="3" type="noConversion"/>
  </si>
  <si>
    <t>주천면/주천면발전협의회     (063-620-3821)</t>
    <phoneticPr fontId="3" type="noConversion"/>
  </si>
  <si>
    <t>2010년          (10회)</t>
    <phoneticPr fontId="3" type="noConversion"/>
  </si>
  <si>
    <t>주천면               용궁마을</t>
    <phoneticPr fontId="3" type="noConversion"/>
  </si>
  <si>
    <t>완주군</t>
    <phoneticPr fontId="3" type="noConversion"/>
  </si>
  <si>
    <t>삼례딸기축제</t>
    <phoneticPr fontId="3" type="noConversion"/>
  </si>
  <si>
    <t>3월중
(3일간)</t>
    <phoneticPr fontId="3" type="noConversion"/>
  </si>
  <si>
    <t xml:space="preserve"> ○ 딸기홍보 및 판매
 ○ 수확체험 등 </t>
    <phoneticPr fontId="57" type="noConversion"/>
  </si>
  <si>
    <t>완주군/삼례농협
(063-290-3321)</t>
    <phoneticPr fontId="3" type="noConversion"/>
  </si>
  <si>
    <t>2000년도
(21회)</t>
    <phoneticPr fontId="3" type="noConversion"/>
  </si>
  <si>
    <t>특산품(딸기)</t>
    <phoneticPr fontId="3" type="noConversion"/>
  </si>
  <si>
    <t>완주군 삼례읍 일원</t>
    <phoneticPr fontId="3" type="noConversion"/>
  </si>
  <si>
    <t>진안군</t>
  </si>
  <si>
    <t>제17회
진안고원운장산고로쇠축제</t>
    <phoneticPr fontId="3" type="noConversion"/>
  </si>
  <si>
    <t>3.13~3.14.
(2일간)</t>
    <phoneticPr fontId="3" type="noConversion"/>
  </si>
  <si>
    <t>○ 출발!고로쇠원정대
○ 고로쇠를 테마로한 공연, 전시, 체험프로그램 운영
○ 개폐막 공연, 주제공연 및 문화공연
○ 기타 지역 문화체험</t>
    <phoneticPr fontId="3" type="noConversion"/>
  </si>
  <si>
    <t>진안군 문화체육과 /
진안고원운장산고로쇠축제추진위원회
(063-430-2391)</t>
  </si>
  <si>
    <t>2005년도
(17회)</t>
    <phoneticPr fontId="3" type="noConversion"/>
  </si>
  <si>
    <t>특산물(고로쇠)</t>
  </si>
  <si>
    <t>광장</t>
  </si>
  <si>
    <t>광양시</t>
    <phoneticPr fontId="3" type="noConversion"/>
  </si>
  <si>
    <t>포항시</t>
    <phoneticPr fontId="3" type="noConversion"/>
  </si>
  <si>
    <t>포항 구룡포 대게 축제</t>
    <phoneticPr fontId="57" type="noConversion"/>
  </si>
  <si>
    <t>3월중</t>
    <phoneticPr fontId="3" type="noConversion"/>
  </si>
  <si>
    <t>○동해안 최대 대게 생산지 구룡포의 입지적 자리매김
(대게문화공연, 대게가요제 등)</t>
    <phoneticPr fontId="57" type="noConversion"/>
  </si>
  <si>
    <t>포항시 수산진흥과/구룡포수산업협동조합
(270-2853, 276-2806)</t>
    <phoneticPr fontId="57" type="noConversion"/>
  </si>
  <si>
    <t>2019년
(1회)</t>
    <phoneticPr fontId="57" type="noConversion"/>
  </si>
  <si>
    <t>구룡포대게</t>
    <phoneticPr fontId="57" type="noConversion"/>
  </si>
  <si>
    <t>자제추진</t>
    <phoneticPr fontId="3" type="noConversion"/>
  </si>
  <si>
    <t>광장</t>
    <phoneticPr fontId="3" type="noConversion"/>
  </si>
  <si>
    <t>의성군</t>
    <phoneticPr fontId="3" type="noConversion"/>
  </si>
  <si>
    <t>3월 중
(9일간)</t>
    <phoneticPr fontId="3" type="noConversion"/>
  </si>
  <si>
    <t>○ 꽃길 걷기 중심 행사</t>
    <phoneticPr fontId="3" type="noConversion"/>
  </si>
  <si>
    <t>의성군청 관광문화과 / 산수유꽃축제추진위원회 (054-830-6578)</t>
    <phoneticPr fontId="3" type="noConversion"/>
  </si>
  <si>
    <t>2008년도
(13회)</t>
    <phoneticPr fontId="3" type="noConversion"/>
  </si>
  <si>
    <t>축제추진위원회</t>
    <phoneticPr fontId="3" type="noConversion"/>
  </si>
  <si>
    <t>온라인</t>
    <phoneticPr fontId="3" type="noConversion"/>
  </si>
  <si>
    <t>함안군</t>
    <phoneticPr fontId="3" type="noConversion"/>
  </si>
  <si>
    <t>2012년도
(10회)</t>
    <phoneticPr fontId="3" type="noConversion"/>
  </si>
  <si>
    <t>곶감</t>
    <phoneticPr fontId="3" type="noConversion"/>
  </si>
  <si>
    <t>창녕군</t>
  </si>
  <si>
    <t>3.1민속문화제</t>
  </si>
  <si>
    <t>2.28~3.3.
(4일간)</t>
  </si>
  <si>
    <t>○ 국가무형문화재 제25호 영산쇠머리대기 시연
○ 국가무형문화재 제26호 영산줄다리기 시연 등</t>
  </si>
  <si>
    <t>창녕군 관광환경국 문화체육과
/(사)영산3.1민속문화향상회
(055-530-1463)</t>
  </si>
  <si>
    <t>1961년도
(60회)</t>
  </si>
  <si>
    <t>3.1만세운동</t>
  </si>
  <si>
    <t>사단법인</t>
  </si>
  <si>
    <t>매화</t>
    <phoneticPr fontId="3" type="noConversion"/>
  </si>
  <si>
    <t>마을</t>
    <phoneticPr fontId="3" type="noConversion"/>
  </si>
  <si>
    <t>2013년도
(9회)</t>
    <phoneticPr fontId="3" type="noConversion"/>
  </si>
  <si>
    <t>공공(읍면동)</t>
    <phoneticPr fontId="3" type="noConversion"/>
  </si>
  <si>
    <t>하동군</t>
    <phoneticPr fontId="3" type="noConversion"/>
  </si>
  <si>
    <t>화개장터벚꽂축제</t>
    <phoneticPr fontId="3" type="noConversion"/>
  </si>
  <si>
    <t>화개면 청년회 / 화개면 청년회
(055-880-2053)</t>
    <phoneticPr fontId="3" type="noConversion"/>
  </si>
  <si>
    <t>화개면 영호남 화합 다목적광장</t>
    <phoneticPr fontId="3" type="noConversion"/>
  </si>
  <si>
    <t>창원시</t>
    <phoneticPr fontId="3" type="noConversion"/>
  </si>
  <si>
    <t>진해군항제</t>
    <phoneticPr fontId="3" type="noConversion"/>
  </si>
  <si>
    <t>1963년도
(59회)</t>
    <phoneticPr fontId="3" type="noConversion"/>
  </si>
  <si>
    <t>벚꽃, 이순신</t>
    <phoneticPr fontId="3" type="noConversion"/>
  </si>
  <si>
    <t>시내거리</t>
    <phoneticPr fontId="3" type="noConversion"/>
  </si>
  <si>
    <t>2005년도
(15회)</t>
    <phoneticPr fontId="3" type="noConversion"/>
  </si>
  <si>
    <t>1997년도
(23회)</t>
    <phoneticPr fontId="3" type="noConversion"/>
  </si>
  <si>
    <t>1999년도
(21회)</t>
    <phoneticPr fontId="3" type="noConversion"/>
  </si>
  <si>
    <t>유채꽃</t>
    <phoneticPr fontId="3" type="noConversion"/>
  </si>
  <si>
    <t>·현장 개최</t>
  </si>
  <si>
    <t>비대면</t>
    <phoneticPr fontId="3" type="noConversion"/>
  </si>
  <si>
    <t>마포구</t>
    <phoneticPr fontId="3" type="noConversion"/>
  </si>
  <si>
    <t>서울억새축제</t>
    <phoneticPr fontId="3" type="noConversion"/>
  </si>
  <si>
    <t>10.15~10.21</t>
    <phoneticPr fontId="3" type="noConversion"/>
  </si>
  <si>
    <t>○ 억새밭 경관 조명 연출
○ 개막식 및 주말 문화 공연</t>
  </si>
  <si>
    <t>서울시 서부공녹지사업소/공원여가과
(02-300-5573)</t>
    <phoneticPr fontId="3" type="noConversion"/>
  </si>
  <si>
    <t>2002년도
(19회)</t>
    <phoneticPr fontId="3" type="noConversion"/>
  </si>
  <si>
    <t>억새</t>
    <phoneticPr fontId="3" type="noConversion"/>
  </si>
  <si>
    <t>미개최
(코로나19확산방지)</t>
    <phoneticPr fontId="3" type="noConversion"/>
  </si>
  <si>
    <t>송파구</t>
  </si>
  <si>
    <t>석촌호수 벚꽃축제</t>
  </si>
  <si>
    <t>4.2~4.11
(10일간)</t>
    <phoneticPr fontId="3" type="noConversion"/>
  </si>
  <si>
    <t xml:space="preserve"> ○  벚꽃음악회, 벚꽃버스킹 등 각종 문화공연
 ○ 벚꽃 테마전시, 체험 등 공공문화공간 활용 프로그램 등</t>
    <phoneticPr fontId="3" type="noConversion"/>
  </si>
  <si>
    <t>서울특별시 송파구 문화체육과
(02-2147-2815)</t>
    <phoneticPr fontId="3" type="noConversion"/>
  </si>
  <si>
    <t>2004년도
(17회)</t>
    <phoneticPr fontId="3" type="noConversion"/>
  </si>
  <si>
    <t>공공</t>
    <phoneticPr fontId="3" type="noConversion"/>
  </si>
  <si>
    <t>공원(석촌호수 일대), 시내거리(방이맛골, 송리단길)</t>
    <phoneticPr fontId="3" type="noConversion"/>
  </si>
  <si>
    <t>·현장 및 비대면 병행 등</t>
    <phoneticPr fontId="3" type="noConversion"/>
  </si>
  <si>
    <t>2021 한성백제문화제
대백제전</t>
    <phoneticPr fontId="3" type="noConversion"/>
  </si>
  <si>
    <t>9.22~9.26
(5일간)</t>
    <phoneticPr fontId="3" type="noConversion"/>
  </si>
  <si>
    <t>○ 2천년 대백제 퍼레이드(온라인 포함)
○ 대백제(한성~웅진~사비)를 테마로 한 공연, 전시,
    체험프로그램 운영(백제문화권 축제도시와 협력)
○ 축제 공간 다변화 추진, 올림픽공원, 석촌호수 등
    "도시 전체가 극장' 실현
○  7개분야 30여개 프로그램[제례의식(2), 대표프로그램(4), 공연프로그램(7), 체험프로그램(10), 전시프로그램(2), 경연프로그램(4), 학술프로그램(1)]
  - 개․폐막제, 석촌호수 수상공연, 석촌호수 미디어&amp;라이트쇼, 2천년 대백제 퍼레이드(온라인 포함), 백제마을, 전통 체험(온라인 포함), 혼불채화식, 한성백제갈라퍼레이드, 몽촌해자 수변음악회, 청소년동아리 경연대회, 몽촌토성 별빛 야행, 대백제 등불거리, 먹거리장터 등</t>
    <phoneticPr fontId="3" type="noConversion"/>
  </si>
  <si>
    <t>송파구 문화체육과, 송파문화재단/한성백제문화제추진위원회
(02-2147-2831)</t>
    <phoneticPr fontId="3" type="noConversion"/>
  </si>
  <si>
    <t>1994년도
(21회)</t>
    <phoneticPr fontId="3" type="noConversion"/>
  </si>
  <si>
    <t>대백제
(백제 역사 전체를 축제 콘텐츠로 구현, 국내외에서 축제를 개최하는 백제역사문화도시들과 교류․협력)</t>
    <phoneticPr fontId="3" type="noConversion"/>
  </si>
  <si>
    <t>공공, 재단법인</t>
    <phoneticPr fontId="3" type="noConversion"/>
  </si>
  <si>
    <t>있음
정규직 5명
계약직 2명</t>
    <phoneticPr fontId="3" type="noConversion"/>
  </si>
  <si>
    <t>40
(온라인,비대면 축제 참여자수)</t>
    <phoneticPr fontId="3" type="noConversion"/>
  </si>
  <si>
    <t>온라인(SNS 등), 공원(올림픽공원 평화의문 광장 일대, 석촌호수), 사적지(석촌동 고분군,풍납백제문화공원), 시내거리(방이맛골, 송리단길)</t>
    <phoneticPr fontId="3" type="noConversion"/>
  </si>
  <si>
    <t>강남구</t>
    <phoneticPr fontId="3" type="noConversion"/>
  </si>
  <si>
    <t>강남페스티벌</t>
    <phoneticPr fontId="3" type="noConversion"/>
  </si>
  <si>
    <t>9월말~10월초</t>
    <phoneticPr fontId="3" type="noConversion"/>
  </si>
  <si>
    <t>○ 강남구 전 지역에서 열흘간 강남의 대표 문화관광 자원을 집대성한 프로그램으로 개최되는 축제(개막제, 영동대로 K-POP 콘서트, 도심속미디어갤러리 등)</t>
    <phoneticPr fontId="3" type="noConversion"/>
  </si>
  <si>
    <t>강남구 관광진흥과
(02-3423-5534)</t>
    <phoneticPr fontId="3" type="noConversion"/>
  </si>
  <si>
    <t>강남의 문화관광 자원을 집대성한 강남구 대표 축제</t>
    <phoneticPr fontId="3" type="noConversion"/>
  </si>
  <si>
    <t>강남구 전 지역</t>
    <phoneticPr fontId="3" type="noConversion"/>
  </si>
  <si>
    <t>비대면(온라인)</t>
    <phoneticPr fontId="3" type="noConversion"/>
  </si>
  <si>
    <t>강서구</t>
  </si>
  <si>
    <t>허준축제</t>
  </si>
  <si>
    <t>10.8~10.10
(3일간)</t>
  </si>
  <si>
    <t>○ 사전프로그램 운영 : 유틍 및 허준 테마등 전시 및 각종 
    문화 프로그램 운영
○ 허준, 동의보감 관련 주제관 운영
○ 허준전국가요제, 허준콘서트, 지역문화공연 등 각종 
    문화공연 및 지역문화예술단체 전시 행사, 각종 양한방    
    체험 프로그램 등 운영
○ 개폐막식 공연, 주제공연 및 문화공연</t>
  </si>
  <si>
    <t>강서구/강서문화원
(02-2600-6455)</t>
  </si>
  <si>
    <t>1999년도
(21회)</t>
  </si>
  <si>
    <t>허준, 동의보감, 양한방건강문화축제</t>
  </si>
  <si>
    <t>임의단체
(축제추진위원회)</t>
  </si>
  <si>
    <t>부분위탁
(운영)</t>
  </si>
  <si>
    <t>허준근린공원, 허준박물관 일대</t>
  </si>
  <si>
    <t>현장 및 비대면 병행 개최
예정</t>
  </si>
  <si>
    <t>중구</t>
    <phoneticPr fontId="3" type="noConversion"/>
  </si>
  <si>
    <t>2021 남산꽃비놀이 음악소풍</t>
    <phoneticPr fontId="3" type="noConversion"/>
  </si>
  <si>
    <t>4.8.~4.9.
(2일간)</t>
    <phoneticPr fontId="3" type="noConversion"/>
  </si>
  <si>
    <t xml:space="preserve"> ○ 봄철 점심시간 가볍게 즐길 수 있는 음악 공연</t>
    <phoneticPr fontId="3" type="noConversion"/>
  </si>
  <si>
    <t>서울특별시 중부공원녹지사업소
02-3783-5993</t>
    <phoneticPr fontId="3" type="noConversion"/>
  </si>
  <si>
    <t>2017년도
(3회)</t>
    <phoneticPr fontId="3" type="noConversion"/>
  </si>
  <si>
    <t>음악</t>
    <phoneticPr fontId="3" type="noConversion"/>
  </si>
  <si>
    <t>전체위탁
(용역)</t>
    <phoneticPr fontId="3" type="noConversion"/>
  </si>
  <si>
    <t>남산공원</t>
    <phoneticPr fontId="3" type="noConversion"/>
  </si>
  <si>
    <t>현장개최
(비대면 고려)</t>
    <phoneticPr fontId="3" type="noConversion"/>
  </si>
  <si>
    <t>중랑구</t>
    <phoneticPr fontId="3" type="noConversion"/>
  </si>
  <si>
    <t>2021 중랑캠핑숲 별밤가족시네마</t>
    <phoneticPr fontId="3" type="noConversion"/>
  </si>
  <si>
    <t>8.20.~8.21.
(2일간)</t>
    <phoneticPr fontId="3" type="noConversion"/>
  </si>
  <si>
    <t xml:space="preserve"> ○ 여름철 온가족이 즐길 수 있는 음악 공연, 영화 상영, 체험프로그램 운영</t>
    <phoneticPr fontId="3" type="noConversion"/>
  </si>
  <si>
    <t>음악,영화,체험</t>
    <phoneticPr fontId="3" type="noConversion"/>
  </si>
  <si>
    <t>중랑캠핑숲</t>
    <phoneticPr fontId="3" type="noConversion"/>
  </si>
  <si>
    <t>제7회 남산둘레길 축제</t>
    <phoneticPr fontId="3" type="noConversion"/>
  </si>
  <si>
    <t>11.6.
(1일간)</t>
    <phoneticPr fontId="3" type="noConversion"/>
  </si>
  <si>
    <t xml:space="preserve"> ○ 가을철 남산공원의 정취를 즐기며 즐길 수 있는 음악공연, 체험프로그램 운영</t>
    <phoneticPr fontId="3" type="noConversion"/>
  </si>
  <si>
    <t>음악,생태체험</t>
    <phoneticPr fontId="3" type="noConversion"/>
  </si>
  <si>
    <t>광진구</t>
  </si>
  <si>
    <t>서울동화축제</t>
  </si>
  <si>
    <t>5.4~5.6
(3일간)</t>
  </si>
  <si>
    <t xml:space="preserve"> ○ 동화를 주제로 시민 참여형 퍼레이드
 ○ 동화를 테마로한 공연, 전시, 체험프로그램 운영
 ○ 개폐막 공연, 주제공연 및 문화공연   
 ○ 동화책 아트페어 및 전시회 등</t>
  </si>
  <si>
    <t>서울특별시 광진구
(02-450-7596)</t>
  </si>
  <si>
    <t>2012
(9회)</t>
  </si>
  <si>
    <t>동화</t>
  </si>
  <si>
    <t>공공(시군구)</t>
  </si>
  <si>
    <t>공원, 거리</t>
  </si>
  <si>
    <t>서초구</t>
    <phoneticPr fontId="3" type="noConversion"/>
  </si>
  <si>
    <t>서리풀페스티벌</t>
  </si>
  <si>
    <t>9월 중</t>
    <phoneticPr fontId="3" type="noConversion"/>
  </si>
  <si>
    <t>○ 퍼레이드, 지상최대 스케치북 
○ 고품격 기획공연 및 폐막공연
○ 프린지 공연 (청년예술인 공연, 아마추어 공연 등)
○ 지역특화프로그램 (지역축제)</t>
    <phoneticPr fontId="3" type="noConversion"/>
  </si>
  <si>
    <t>서초구 / 서초문화재단
(02-2155-6228)</t>
    <phoneticPr fontId="3" type="noConversion"/>
  </si>
  <si>
    <t>상설</t>
    <phoneticPr fontId="3" type="noConversion"/>
  </si>
  <si>
    <t>서초구 전역</t>
    <phoneticPr fontId="3" type="noConversion"/>
  </si>
  <si>
    <t>반포서래 한불음악축제</t>
  </si>
  <si>
    <t>○국내·프랑스 뮤지션 축하공연, 주민참여공연, 불꽃놀이, 먹거리부스(푸드트럭) 운영</t>
  </si>
  <si>
    <t xml:space="preserve"> 반포서래 한불음악축제 추진위원회(반포본·1·2·3·4동 주민자치위원회)
(02-2155-7685)</t>
  </si>
  <si>
    <t>축제추진위</t>
  </si>
  <si>
    <t>비상설</t>
    <phoneticPr fontId="3" type="noConversion"/>
  </si>
  <si>
    <t>반포동인근</t>
    <phoneticPr fontId="3" type="noConversion"/>
  </si>
  <si>
    <t>서초골 축제</t>
  </si>
  <si>
    <t>○클래식음악회, 오페라&amp;뮤지컬 갈라콘서트 개최</t>
  </si>
  <si>
    <t>서초1․2․3․4동 주민자치위원회/
서초골축제추진위원회
(02-2155-7405)</t>
    <phoneticPr fontId="3" type="noConversion"/>
  </si>
  <si>
    <t>2011년도
(10회)</t>
    <phoneticPr fontId="3" type="noConversion"/>
  </si>
  <si>
    <t>예술의전당</t>
    <phoneticPr fontId="3" type="noConversion"/>
  </si>
  <si>
    <t>잠원나루축제</t>
  </si>
  <si>
    <t>○왕비친잠행사, 주민참여공연, 누에생태체험관, 먹거리장터 운영</t>
  </si>
  <si>
    <t>잠원동 주민자치위원회/
(02-2155-7547)</t>
  </si>
  <si>
    <t>2012년도
(9회)</t>
    <phoneticPr fontId="3" type="noConversion"/>
  </si>
  <si>
    <t>공공(읍면동)</t>
  </si>
  <si>
    <t>잠원체육공원</t>
    <phoneticPr fontId="3" type="noConversion"/>
  </si>
  <si>
    <t>행복내곡축제</t>
  </si>
  <si>
    <t>4~12월</t>
    <phoneticPr fontId="3" type="noConversion"/>
  </si>
  <si>
    <t>○내곡가족 청계산 나들이, 행복내곡 마을축제 등</t>
  </si>
  <si>
    <t>내곡지구입주민모임
(행복내곡추진본부)
(02-2155-6229)</t>
    <phoneticPr fontId="3" type="noConversion"/>
  </si>
  <si>
    <t>2014년도
(7회)</t>
    <phoneticPr fontId="3" type="noConversion"/>
  </si>
  <si>
    <t>직접</t>
    <phoneticPr fontId="3" type="noConversion"/>
  </si>
  <si>
    <t>언남초등학교</t>
    <phoneticPr fontId="3" type="noConversion"/>
  </si>
  <si>
    <t>양재마을축제</t>
  </si>
  <si>
    <t>5~11월</t>
    <phoneticPr fontId="3" type="noConversion"/>
  </si>
  <si>
    <t>○음악공연, 다문화체험, 벼룩시장 등</t>
  </si>
  <si>
    <t>양재마을넷
(02-2155-6229)</t>
    <phoneticPr fontId="3" type="noConversion"/>
  </si>
  <si>
    <t>양재2동</t>
    <phoneticPr fontId="3" type="noConversion"/>
  </si>
  <si>
    <t>서초마을교육문화축제</t>
    <phoneticPr fontId="3" type="noConversion"/>
  </si>
  <si>
    <t>4~11월</t>
    <phoneticPr fontId="3" type="noConversion"/>
  </si>
  <si>
    <t>○서초마을 문화예술 및 미디어활동, 건강문화예술마을 만들기</t>
  </si>
  <si>
    <t>서초커뮤니티네트워크
(02-2155-6229)</t>
    <phoneticPr fontId="3" type="noConversion"/>
  </si>
  <si>
    <t>서초지역</t>
    <phoneticPr fontId="3" type="noConversion"/>
  </si>
  <si>
    <t>말죽거리축제</t>
  </si>
  <si>
    <t>○말퍼레이드 및 승마체험, 특산물 장터, 노래자랑 등</t>
  </si>
  <si>
    <t>말죽거리소상공인연합회
(02-2155-7882)</t>
    <phoneticPr fontId="3" type="noConversion"/>
  </si>
  <si>
    <t>양재시장
말죽거리 일대</t>
    <phoneticPr fontId="3" type="noConversion"/>
  </si>
  <si>
    <t>우솔마을 축제</t>
  </si>
  <si>
    <t>10월 중</t>
    <phoneticPr fontId="3" type="noConversion"/>
  </si>
  <si>
    <t>○체육대회 및 장기자랑 등 개최</t>
  </si>
  <si>
    <t>우솔마을발전위원회
(02-2155-6229)</t>
    <phoneticPr fontId="3" type="noConversion"/>
  </si>
  <si>
    <t>우솔초등학교</t>
    <phoneticPr fontId="3" type="noConversion"/>
  </si>
  <si>
    <t>여의천 문화축제
(前 청계산단풍축제)</t>
    <phoneticPr fontId="3" type="noConversion"/>
  </si>
  <si>
    <t>○전통문화 체험행사(부대행사, 먹거리 장터 등)</t>
  </si>
  <si>
    <t>청계산단풍축제추진위원회
(02-2155-6229)</t>
    <phoneticPr fontId="3" type="noConversion"/>
  </si>
  <si>
    <t>여의천 일대</t>
    <phoneticPr fontId="3" type="noConversion"/>
  </si>
  <si>
    <t>악기거리축제</t>
  </si>
  <si>
    <t>○작은음악회, 거리콘서트, 악기거리 마켓, 체험행사 등</t>
    <phoneticPr fontId="3" type="noConversion"/>
  </si>
  <si>
    <t>서울악기거리축제추진위원회
(02-2155-7477)</t>
    <phoneticPr fontId="3" type="noConversion"/>
  </si>
  <si>
    <t>2016년도
(5회)</t>
    <phoneticPr fontId="3" type="noConversion"/>
  </si>
  <si>
    <t>서초동 악기거리</t>
    <phoneticPr fontId="3" type="noConversion"/>
  </si>
  <si>
    <t>방배비보이페스티벌</t>
    <phoneticPr fontId="3" type="noConversion"/>
  </si>
  <si>
    <t>○비보이 공연 및 아트풍선 쇼, 코스프레 포토존 운영 등</t>
    <phoneticPr fontId="3" type="noConversion"/>
  </si>
  <si>
    <t>방배권역 비보이 축제추진위원회
(02-2155-7744)</t>
    <phoneticPr fontId="3" type="noConversion"/>
  </si>
  <si>
    <t>2017년도
(4회)</t>
    <phoneticPr fontId="3" type="noConversion"/>
  </si>
  <si>
    <t>방배뒷벌공원</t>
    <phoneticPr fontId="3" type="noConversion"/>
  </si>
  <si>
    <t>서초단오마당</t>
    <phoneticPr fontId="3" type="noConversion"/>
  </si>
  <si>
    <t>6월 중</t>
    <phoneticPr fontId="3" type="noConversion"/>
  </si>
  <si>
    <t>○창포물에 머리감기, 전통 놀이마당 등</t>
    <phoneticPr fontId="3" type="noConversion"/>
  </si>
  <si>
    <t>서초마을네트워크
(02-2155-6229)</t>
    <phoneticPr fontId="3" type="noConversion"/>
  </si>
  <si>
    <t>양재시민의 숲</t>
    <phoneticPr fontId="3" type="noConversion"/>
  </si>
  <si>
    <t>서울대공원</t>
    <phoneticPr fontId="3" type="noConversion"/>
  </si>
  <si>
    <t>벚꽃축제</t>
    <phoneticPr fontId="3" type="noConversion"/>
  </si>
  <si>
    <t>4.9~4.18
(10일간)</t>
    <phoneticPr fontId="3" type="noConversion"/>
  </si>
  <si>
    <t>○ 벚꽃 주제 공연, 전시 등 벚꽃 만개 아름다움을 시민과 공유</t>
    <phoneticPr fontId="3" type="noConversion"/>
  </si>
  <si>
    <t>서울특별시 서울대공원
(02-500-7022)</t>
    <phoneticPr fontId="3" type="noConversion"/>
  </si>
  <si>
    <t>장미원축제</t>
    <phoneticPr fontId="3" type="noConversion"/>
  </si>
  <si>
    <t>5.29~6.6
(9일간)</t>
    <phoneticPr fontId="3" type="noConversion"/>
  </si>
  <si>
    <t>○ 사진찍고 데이트하기 좋은 장미원 사진공모전 및 공연 등</t>
    <phoneticPr fontId="3" type="noConversion"/>
  </si>
  <si>
    <t>2001년도
(20회)</t>
    <phoneticPr fontId="3" type="noConversion"/>
  </si>
  <si>
    <t>장미꽃</t>
    <phoneticPr fontId="3" type="noConversion"/>
  </si>
  <si>
    <t>미개최
(코로나20확산방지)</t>
  </si>
  <si>
    <t>동물원속미술관</t>
    <phoneticPr fontId="3" type="noConversion"/>
  </si>
  <si>
    <t>10.16~10.24
(9일간)</t>
    <phoneticPr fontId="3" type="noConversion"/>
  </si>
  <si>
    <t>○ 동물 작품 전시, 동물보호 캠페인 등 예술동물원</t>
    <phoneticPr fontId="3" type="noConversion"/>
  </si>
  <si>
    <t>2016년도
(6회)</t>
    <phoneticPr fontId="3" type="noConversion"/>
  </si>
  <si>
    <t>동물</t>
    <phoneticPr fontId="3" type="noConversion"/>
  </si>
  <si>
    <t>성북구</t>
  </si>
  <si>
    <t>성북세계음식축제 누리마실</t>
    <phoneticPr fontId="3" type="noConversion"/>
  </si>
  <si>
    <t>5~6월 중
(코로나19상황시 연기가능)</t>
    <phoneticPr fontId="3" type="noConversion"/>
  </si>
  <si>
    <t>○ 누리마실 퍼레이드, 세계음식요리사
○ 우주별별놀이터, 지구만물장 등</t>
    <phoneticPr fontId="3" type="noConversion"/>
  </si>
  <si>
    <t>성북구청 문화체육과
/성북문화재단
(02-2241-2603)</t>
  </si>
  <si>
    <t>세계음식을 매개로 하는 행사 및 체험</t>
    <phoneticPr fontId="3" type="noConversion"/>
  </si>
  <si>
    <t>성북동 일대</t>
    <phoneticPr fontId="3" type="noConversion"/>
  </si>
  <si>
    <t>성북문화바캉스</t>
  </si>
  <si>
    <t>7~8월 중
(6일간)</t>
    <phoneticPr fontId="3" type="noConversion"/>
  </si>
  <si>
    <t>○ 이동식 물놀이
○ 마술, 버블쇼 등 어린이 공연 및 체험프로그램
○ 먹거리 장터</t>
  </si>
  <si>
    <t>가족과 함께 즐길수있는 물놀이축제 및 문화예술체험</t>
    <phoneticPr fontId="3" type="noConversion"/>
  </si>
  <si>
    <t>관내 초등학교 운동장 등</t>
    <phoneticPr fontId="3" type="noConversion"/>
  </si>
  <si>
    <t>성북동문화재야행</t>
  </si>
  <si>
    <t>9.17~18
(2일간)</t>
    <phoneticPr fontId="3" type="noConversion"/>
  </si>
  <si>
    <t>○ 문화재 및 문화시설 야간개방 및 문화재 공연 등
 - 8夜(야경, 야로, 야사, 야화, 야설, 야시, 야식, 야숙)</t>
    <phoneticPr fontId="3" type="noConversion"/>
  </si>
  <si>
    <t>성북구청 문화체육과
/성북문화원
(02-2241-2603)</t>
  </si>
  <si>
    <t>성북동 문화재 시설 탐방 및 공연관람</t>
    <phoneticPr fontId="3" type="noConversion"/>
  </si>
  <si>
    <t>문화원</t>
    <phoneticPr fontId="3" type="noConversion"/>
  </si>
  <si>
    <t>성북동 일대</t>
  </si>
  <si>
    <t>성북진경</t>
  </si>
  <si>
    <t>10월중
(10일간)</t>
    <phoneticPr fontId="3" type="noConversion"/>
  </si>
  <si>
    <t xml:space="preserve">○ 기획프로 : 개막공연, 성북여행안내서 제작,  
                    마을 영화 상영, 진경 여행단 운영 등 10개 
○ 협력프로 : 지역 및 기관 연계 프로그램 50개 </t>
    <phoneticPr fontId="3" type="noConversion"/>
  </si>
  <si>
    <t>2012년도
(8회)</t>
    <phoneticPr fontId="3" type="noConversion"/>
  </si>
  <si>
    <t>지역에 대한 새로운 의미와 가치를 찾아 주민과공유하는 축제플랫폼</t>
    <phoneticPr fontId="3" type="noConversion"/>
  </si>
  <si>
    <t>성북구 일대</t>
  </si>
  <si>
    <t>성북페스티벌</t>
  </si>
  <si>
    <t>10월 중
(2일간)</t>
    <phoneticPr fontId="3" type="noConversion"/>
  </si>
  <si>
    <t>○ 야외 정통극 공연</t>
    <phoneticPr fontId="3" type="noConversion"/>
  </si>
  <si>
    <t>성북구청 문화체육과
(02-2241-2603)</t>
  </si>
  <si>
    <t xml:space="preserve">성북천을 무대로 생동감과 현장감을 느낄수 있는 연극페스티벌  개최 </t>
    <phoneticPr fontId="3" type="noConversion"/>
  </si>
  <si>
    <t>온라인 개최</t>
    <phoneticPr fontId="3" type="noConversion"/>
  </si>
  <si>
    <t>성북구청 바람마당 및 성북천 일대</t>
    <phoneticPr fontId="3" type="noConversion"/>
  </si>
  <si>
    <t>유러피언 크리스마스마켓</t>
  </si>
  <si>
    <t xml:space="preserve">12월 초 예정
</t>
    <phoneticPr fontId="3" type="noConversion"/>
  </si>
  <si>
    <t>○ 크리스마스시즌 전통음식체험 및 장식품 판매
 ○ 캐롤, 팝음악, 전통댄스 공연, 산타 체험 이벤트 등
 ○ 행사수익금 기부</t>
    <phoneticPr fontId="3" type="noConversion"/>
  </si>
  <si>
    <t>성북구청 행정지원과
/성북글로벌빌리지센터
(02-2241-6381)</t>
  </si>
  <si>
    <t>2010년도
(10회)</t>
    <phoneticPr fontId="3" type="noConversion"/>
  </si>
  <si>
    <t>이웃과 함께 즐기고 나눔을 실천하는 축복과 사랑의 크리스마스 분위기를 지역주민과 나누기위한 축제</t>
    <phoneticPr fontId="3" type="noConversion"/>
  </si>
  <si>
    <t>성북천 분수마루</t>
    <phoneticPr fontId="3" type="noConversion"/>
  </si>
  <si>
    <t>서울시</t>
    <phoneticPr fontId="3" type="noConversion"/>
  </si>
  <si>
    <t>서울지식이음축제·포럼</t>
    <phoneticPr fontId="3" type="noConversion"/>
  </si>
  <si>
    <t>10.22~10.24
(3일간)</t>
    <phoneticPr fontId="3" type="noConversion"/>
  </si>
  <si>
    <t xml:space="preserve"> ○ 서울지식이음포럼 개최
 ○ 도서관 분야 아이디어톤 대회
 ○ 독서, 도서관 등 테마로 한 공연, 전시, 체험 프로그램</t>
    <phoneticPr fontId="3" type="noConversion"/>
  </si>
  <si>
    <t>서울특별시 서울도서관 도서관정책과
(02-2133-0229)</t>
    <phoneticPr fontId="3" type="noConversion"/>
  </si>
  <si>
    <t>2008년도
(14회)</t>
    <phoneticPr fontId="3" type="noConversion"/>
  </si>
  <si>
    <t>독서, 도서관, 지식문화</t>
    <phoneticPr fontId="3" type="noConversion"/>
  </si>
  <si>
    <t>서울도서관</t>
    <phoneticPr fontId="3" type="noConversion"/>
  </si>
  <si>
    <t>서울관광재단</t>
    <phoneticPr fontId="3" type="noConversion"/>
  </si>
  <si>
    <t>서울빛초롱축제
(2021 서울빛초롱축제)</t>
    <phoneticPr fontId="3" type="noConversion"/>
  </si>
  <si>
    <t>11.5.~11.21.
(17일간)</t>
    <phoneticPr fontId="3" type="noConversion"/>
  </si>
  <si>
    <t>○ 청계천 내 한지 등(燈) 전시
○ 테마(미정)에 따른 공연, 전시, 체험프로그램 운영
○ 개막점등식, 테마공연(미정)
○ 타 지자체, 해외 관광홍보 부스 운영 등</t>
    <phoneticPr fontId="3" type="noConversion"/>
  </si>
  <si>
    <t>서울관광재단 관광콘텐츠팀
(정병호 과장 / 3788-0818)</t>
    <phoneticPr fontId="57" type="noConversion"/>
  </si>
  <si>
    <t>한지 등(燈),
빛, 조명</t>
    <phoneticPr fontId="3" type="noConversion"/>
  </si>
  <si>
    <t>부분위탁
(운영)</t>
    <phoneticPr fontId="3" type="noConversion"/>
  </si>
  <si>
    <t>하천</t>
    <phoneticPr fontId="3" type="noConversion"/>
  </si>
  <si>
    <t xml:space="preserve">·현장 개최 </t>
    <phoneticPr fontId="3" type="noConversion"/>
  </si>
  <si>
    <t>구로구</t>
    <phoneticPr fontId="3" type="noConversion"/>
  </si>
  <si>
    <t>구로G페스티벌
(아시아문화축제)</t>
    <phoneticPr fontId="3" type="noConversion"/>
  </si>
  <si>
    <t>9월중
(미정)</t>
    <phoneticPr fontId="3" type="noConversion"/>
  </si>
  <si>
    <t xml:space="preserve"> ○ 맛있는 아시아를 비롯하여 아시아 문화를 테마로한 전시, 강연, 체험프로그램 운영
 ○ 지역주민화합을 위한 온라인 주민자치프로그램 발표회, 주민영상 사진 공모, 구민상 시상, 온라인 콘서트</t>
    <phoneticPr fontId="3" type="noConversion"/>
  </si>
  <si>
    <t>서울특별시 구로구 문화관광과
(02-860-2282)</t>
    <phoneticPr fontId="3" type="noConversion"/>
  </si>
  <si>
    <t>2003년도
(16회)</t>
    <phoneticPr fontId="3" type="noConversion"/>
  </si>
  <si>
    <t>아시아 문화, 지역문화</t>
    <phoneticPr fontId="3" type="noConversion"/>
  </si>
  <si>
    <t>구로구 소재 공연장, 공원 등</t>
    <phoneticPr fontId="3" type="noConversion"/>
  </si>
  <si>
    <t>비대면 개최(온라인 축제 등)</t>
    <phoneticPr fontId="3" type="noConversion"/>
  </si>
  <si>
    <t>노원구</t>
    <phoneticPr fontId="3" type="noConversion"/>
  </si>
  <si>
    <t>불암산 철쭉제</t>
    <phoneticPr fontId="3" type="noConversion"/>
  </si>
  <si>
    <t>5.1~5.2
(2일간)</t>
    <phoneticPr fontId="3" type="noConversion"/>
  </si>
  <si>
    <t xml:space="preserve">○ 불암산 철쭉동산을 배경으로 하는 공연 및 체험활동 </t>
    <phoneticPr fontId="3" type="noConversion"/>
  </si>
  <si>
    <t>노원구 문화체육과
/노원문화재단(2289-3461)</t>
    <phoneticPr fontId="3" type="noConversion"/>
  </si>
  <si>
    <t>2021년
(1회)</t>
    <phoneticPr fontId="3" type="noConversion"/>
  </si>
  <si>
    <t>철죽</t>
    <phoneticPr fontId="3" type="noConversion"/>
  </si>
  <si>
    <t>노원 수제맥주 축제</t>
    <phoneticPr fontId="3" type="noConversion"/>
  </si>
  <si>
    <t>9.10.~9.11.
(2일간)</t>
    <phoneticPr fontId="3" type="noConversion"/>
  </si>
  <si>
    <t>○ 문화예술공연, 부스운영, 수제맥주 시음 등</t>
    <phoneticPr fontId="3" type="noConversion"/>
  </si>
  <si>
    <t>수제맥주</t>
    <phoneticPr fontId="3" type="noConversion"/>
  </si>
  <si>
    <t>노원등축제</t>
    <phoneticPr fontId="3" type="noConversion"/>
  </si>
  <si>
    <t>10.1.~10.17
(17일간)</t>
    <phoneticPr fontId="3" type="noConversion"/>
  </si>
  <si>
    <t xml:space="preserve">○ 등 작품, LED 조형물 전시
○ 구민해설사 운영 </t>
    <phoneticPr fontId="3" type="noConversion"/>
  </si>
  <si>
    <t>2014년도
(8회)</t>
    <phoneticPr fontId="3" type="noConversion"/>
  </si>
  <si>
    <t>등, 빛 작품전시</t>
    <phoneticPr fontId="3" type="noConversion"/>
  </si>
  <si>
    <t>노원탈축제</t>
    <phoneticPr fontId="3" type="noConversion"/>
  </si>
  <si>
    <t>10.9~10.10.
(2일간)</t>
    <phoneticPr fontId="3" type="noConversion"/>
  </si>
  <si>
    <t>○ 탈 퍼레이드 경연대회, 플래시몹
○ 전야제, 초청공연 및 주민참여형 공연
○ 각종 만들기, 공익, 전시, 먹거리 등 다양한 부스 운영</t>
    <phoneticPr fontId="3" type="noConversion"/>
  </si>
  <si>
    <t>2013년도
(8회)</t>
    <phoneticPr fontId="3" type="noConversion"/>
  </si>
  <si>
    <t xml:space="preserve">전통탈을 기반으로 "일탈"을 주제로 도심형 주민참여형 축제 </t>
    <phoneticPr fontId="3" type="noConversion"/>
  </si>
  <si>
    <t>평생학습마을축제</t>
    <phoneticPr fontId="3" type="noConversion"/>
  </si>
  <si>
    <t>9 ~ 10월
(7~10일간)</t>
    <phoneticPr fontId="3" type="noConversion"/>
  </si>
  <si>
    <t>○ 평생학습을 주제로 모두가 참여하는 기관별 전시체험부스운영
○ 평생학습 수강생 작품전시회 및 발표회(어울림콘서트)
○ 평생학습주간 선포 기념식(개폐회) 및 문화공연</t>
    <phoneticPr fontId="3" type="noConversion"/>
  </si>
  <si>
    <t>노원구 평생학습과
(02-2116-3996)</t>
    <phoneticPr fontId="3" type="noConversion"/>
  </si>
  <si>
    <t>2013년
(7회)</t>
    <phoneticPr fontId="3" type="noConversion"/>
  </si>
  <si>
    <t>평생학습</t>
    <phoneticPr fontId="3" type="noConversion"/>
  </si>
  <si>
    <t>관악구</t>
    <phoneticPr fontId="3" type="noConversion"/>
  </si>
  <si>
    <t>관악강감찬축제</t>
    <phoneticPr fontId="3" type="noConversion"/>
  </si>
  <si>
    <t>10.15~10.17
(3일간)</t>
    <phoneticPr fontId="3" type="noConversion"/>
  </si>
  <si>
    <t xml:space="preserve">○ 핵심프로그램 : 귀주대첩 전승행렬 퍼레이드
○ 강감찬 장군과 고려를 테마로한 공연, 전시, 체험
    프로그램 운영
○ 개폐막 공연, 주제공연 및 문화공연 등
 ○ 기타 특별행사 및 전시 등 </t>
    <phoneticPr fontId="3" type="noConversion"/>
  </si>
  <si>
    <t>관악구 문화관광체육과
/ 관악 문화재단
(02-879-5603)</t>
    <phoneticPr fontId="3" type="noConversion"/>
  </si>
  <si>
    <t>강감찬장군
고려</t>
    <phoneticPr fontId="3" type="noConversion"/>
  </si>
  <si>
    <t>낙성대공원
일원</t>
    <phoneticPr fontId="3" type="noConversion"/>
  </si>
  <si>
    <t>현장개최
(코로나19에 따라 변경가능)</t>
    <phoneticPr fontId="3" type="noConversion"/>
  </si>
  <si>
    <t>4월 초
(3일간)</t>
    <phoneticPr fontId="3" type="noConversion"/>
  </si>
  <si>
    <t xml:space="preserve"> ○ 응봉산 개나리 축제 개막식 및 축하공연
 ○ 가족백일장 및 그림그리기 대회
 ○ 시 낭송회, 봄 맞이 환경 콘서트
 ○ 꿈나무들의 응봉산 모험이야기
 ○ 응봉산 암벽등반 체험, 승마체험
 ○ 성동구 근현대 사진전 및 성동문인협회 시화전 등</t>
    <phoneticPr fontId="3" type="noConversion"/>
  </si>
  <si>
    <t>성동구 / 성동문화재단
(02-2286-5203)</t>
    <phoneticPr fontId="3" type="noConversion"/>
  </si>
  <si>
    <t>1998년도
(24회)</t>
    <phoneticPr fontId="3" type="noConversion"/>
  </si>
  <si>
    <t>개나리</t>
    <phoneticPr fontId="3" type="noConversion"/>
  </si>
  <si>
    <t>산</t>
    <phoneticPr fontId="3" type="noConversion"/>
  </si>
  <si>
    <t>2021 한강몽땅 여름축제</t>
    <phoneticPr fontId="3" type="noConversion"/>
  </si>
  <si>
    <t>7월 말~8월 중순
(약 보름간)</t>
    <phoneticPr fontId="3" type="noConversion"/>
  </si>
  <si>
    <t xml:space="preserve"> ○ 한강영화관
 ○ 수상 경연 프로그램, 문화예술 프로그램, 생태환경 프로그램 운영
 ○ 한강 자원과 문화를 테마로한 공연, 전시, 체험 프로그램 운영
 ○ 3개 테마 40여개 프로그램(예정)</t>
    <phoneticPr fontId="3" type="noConversion"/>
  </si>
  <si>
    <t>서울특별시 한강사업본부 총무과
(02-3780-0718)</t>
    <phoneticPr fontId="3" type="noConversion"/>
  </si>
  <si>
    <t>2013년도
(7회)</t>
    <phoneticPr fontId="3" type="noConversion"/>
  </si>
  <si>
    <t>수상레저, 공연/전시 관람, 생태/환경 체험</t>
    <phoneticPr fontId="3" type="noConversion"/>
  </si>
  <si>
    <t>·부분위탁</t>
    <phoneticPr fontId="3" type="noConversion"/>
  </si>
  <si>
    <t>공원, 하천</t>
    <phoneticPr fontId="3" type="noConversion"/>
  </si>
  <si>
    <t>서대문구</t>
    <phoneticPr fontId="3" type="noConversion"/>
  </si>
  <si>
    <t>신촌 물총축제</t>
    <phoneticPr fontId="3" type="noConversion"/>
  </si>
  <si>
    <t>7.3~7.4
(2일간)</t>
    <phoneticPr fontId="3" type="noConversion"/>
  </si>
  <si>
    <t>○ 퍼포먼스, 물총싸움, DJ 공연, 스트릿 댄스 
○ 키즈 존 운영, 버블파티, 기타 이벤트</t>
    <phoneticPr fontId="3" type="noConversion"/>
  </si>
  <si>
    <t>서대문구 문화체육과
㈜무언가
(330-8161)</t>
    <phoneticPr fontId="3" type="noConversion"/>
  </si>
  <si>
    <t>2013
(8회)</t>
    <phoneticPr fontId="3" type="noConversion"/>
  </si>
  <si>
    <t>물총</t>
    <phoneticPr fontId="3" type="noConversion"/>
  </si>
  <si>
    <t>부분위탁(하드웨어)</t>
    <phoneticPr fontId="3" type="noConversion"/>
  </si>
  <si>
    <t>서대문독립민주축제</t>
    <phoneticPr fontId="3" type="noConversion"/>
  </si>
  <si>
    <t>8.14.~8.15.
(2일간)</t>
  </si>
  <si>
    <t>○ 개막식(풋프린팅), 제막식(독립지사 동판제작)
○ 시민참여 프로그램, 전시 및 체험 등</t>
  </si>
  <si>
    <t>서대문구청 문화체육과
/ 서대문독립민주축제 추진위원회
(02-330-1423)</t>
  </si>
  <si>
    <t>2010년도
(12회)</t>
    <phoneticPr fontId="3" type="noConversion"/>
  </si>
  <si>
    <t>독립민주지사를 기리고, 자유와 평화의 정신을 현세대와 공유</t>
    <phoneticPr fontId="3" type="noConversion"/>
  </si>
  <si>
    <t>사적지</t>
    <phoneticPr fontId="3" type="noConversion"/>
  </si>
  <si>
    <t>신촌크리스마스거리축제</t>
    <phoneticPr fontId="3" type="noConversion"/>
  </si>
  <si>
    <t>12.24~12.26
(3일간)</t>
    <phoneticPr fontId="3" type="noConversion"/>
  </si>
  <si>
    <t>○ 크리스마스 콘서트
○ 크리스마스 거리가게(마켓&amp;체험부스)운영
○ 개막식 및 오프닝 축하공연
○ 키즈존, 포토존 등 이벤트 운영</t>
    <phoneticPr fontId="3" type="noConversion"/>
  </si>
  <si>
    <t>서대문구 문화체육과
02-330-1003</t>
    <phoneticPr fontId="3" type="noConversion"/>
  </si>
  <si>
    <t>2013
(7회)</t>
    <phoneticPr fontId="3" type="noConversion"/>
  </si>
  <si>
    <t>크리스마스</t>
    <phoneticPr fontId="3" type="noConversion"/>
  </si>
  <si>
    <t>연세로</t>
    <phoneticPr fontId="3" type="noConversion"/>
  </si>
  <si>
    <t>현장개최
(코로나19 상황에 따른 비대면 고려)</t>
    <phoneticPr fontId="3" type="noConversion"/>
  </si>
  <si>
    <t>프랑스 거리음악축제</t>
    <phoneticPr fontId="3" type="noConversion"/>
  </si>
  <si>
    <t>6.19.~6.20.   (2일간)</t>
    <phoneticPr fontId="3" type="noConversion"/>
  </si>
  <si>
    <t>○ 프랑스 대중가수 특별공연
○ 프랑스 아트마켓, 문화교류 행사 등</t>
    <phoneticPr fontId="3" type="noConversion"/>
  </si>
  <si>
    <t>서대문구청 문화체육과
(02-330-1438)</t>
    <phoneticPr fontId="3" type="noConversion"/>
  </si>
  <si>
    <t>2017년도       (4회)</t>
    <phoneticPr fontId="3" type="noConversion"/>
  </si>
  <si>
    <t>프랑스 문화</t>
    <phoneticPr fontId="3" type="noConversion"/>
  </si>
  <si>
    <t>신촌맥주축제</t>
    <phoneticPr fontId="3" type="noConversion"/>
  </si>
  <si>
    <t>9.10.~9.12.   (3일간)</t>
    <phoneticPr fontId="3" type="noConversion"/>
  </si>
  <si>
    <t>○ 개막식(오크통 개봉), 음악공연
○ 국내외 수제맥주 부스, 맥주 체험 프로그램 등</t>
    <phoneticPr fontId="3" type="noConversion"/>
  </si>
  <si>
    <t>㈜무언가/신촌상인연합회
(02-330-8161)</t>
    <phoneticPr fontId="3" type="noConversion"/>
  </si>
  <si>
    <t>2015년도      (6회)</t>
    <phoneticPr fontId="3" type="noConversion"/>
  </si>
  <si>
    <t>맥주</t>
    <phoneticPr fontId="3" type="noConversion"/>
  </si>
  <si>
    <t>현장개최
(코로나19 상황에 따라 비대면 고려)</t>
    <phoneticPr fontId="3" type="noConversion"/>
  </si>
  <si>
    <t>강동구</t>
    <phoneticPr fontId="3" type="noConversion"/>
  </si>
  <si>
    <t>강동선사문화축제</t>
    <phoneticPr fontId="3" type="noConversion"/>
  </si>
  <si>
    <t>10.8~10.10</t>
    <phoneticPr fontId="3" type="noConversion"/>
  </si>
  <si>
    <t>○ 거리퍼레이드
○ 선사문화를 테마로 전시, 체험 프로그램 운영
○ 개폐막 공연, 주제공연 및 문화 공연
○ 먹거리, 기타 주민 참여 프로그램 
○ 6개 분야 80여개 프로그램</t>
    <phoneticPr fontId="3" type="noConversion"/>
  </si>
  <si>
    <t>강동구청 문화예술과
(02-3425-5245)</t>
    <phoneticPr fontId="3" type="noConversion"/>
  </si>
  <si>
    <t>1996년도
(25회)</t>
    <phoneticPr fontId="3" type="noConversion"/>
  </si>
  <si>
    <t>선사문화, 암사동 유적</t>
    <phoneticPr fontId="3" type="noConversion"/>
  </si>
  <si>
    <t>공공(자치구)</t>
    <phoneticPr fontId="3" type="noConversion"/>
  </si>
  <si>
    <t>서울 암사동 유적 일대</t>
    <phoneticPr fontId="3" type="noConversion"/>
  </si>
  <si>
    <t>현장 또는 비대면</t>
    <phoneticPr fontId="3" type="noConversion"/>
  </si>
  <si>
    <t>도봉구</t>
    <phoneticPr fontId="3" type="noConversion"/>
  </si>
  <si>
    <t>도봉서원 선비문화제</t>
    <phoneticPr fontId="3" type="noConversion"/>
  </si>
  <si>
    <t>4.21/10.15</t>
    <phoneticPr fontId="3" type="noConversion"/>
  </si>
  <si>
    <t>○ 도봉서원의 가을맞이 전통국악공연 및 선비문화포럼
    홀기에 의한 전통향사재현 등</t>
    <phoneticPr fontId="3" type="noConversion"/>
  </si>
  <si>
    <t>도봉구청 문화관광과
/도봉문화원
(02-905-4026)</t>
    <phoneticPr fontId="3" type="noConversion"/>
  </si>
  <si>
    <t>1996년
(알수없음)</t>
    <phoneticPr fontId="3" type="noConversion"/>
  </si>
  <si>
    <t>도봉서원
(홀기 진행 전통 향사 재현 등)</t>
    <phoneticPr fontId="3" type="noConversion"/>
  </si>
  <si>
    <t>법정법인</t>
    <phoneticPr fontId="3" type="noConversion"/>
  </si>
  <si>
    <t>도봉서원
창동역사문화
공원
도봉구민회관</t>
    <phoneticPr fontId="3" type="noConversion"/>
  </si>
  <si>
    <t>도봉구</t>
  </si>
  <si>
    <t>제8회 2021 창2동 
에코!벚꽃축제</t>
    <phoneticPr fontId="3" type="noConversion"/>
  </si>
  <si>
    <t>4. 3.</t>
    <phoneticPr fontId="3" type="noConversion"/>
  </si>
  <si>
    <t>○ 우이천변 벚꽃을 중심으로 체험마당 및 노래자랑
    - 나눔장터, 먹거리장터, 푸드트럭</t>
    <phoneticPr fontId="3" type="noConversion"/>
  </si>
  <si>
    <t>창2동에코벚꽃축제추진위원회</t>
    <phoneticPr fontId="3" type="noConversion"/>
  </si>
  <si>
    <t>2013년
(7회)</t>
  </si>
  <si>
    <t>벚꽃축제</t>
  </si>
  <si>
    <t>창2동 
관내 거리</t>
    <phoneticPr fontId="3" type="noConversion"/>
  </si>
  <si>
    <t>도봉구 우이천 등축제</t>
    <phoneticPr fontId="3" type="noConversion"/>
  </si>
  <si>
    <t>5. 1.~5. 6.
(6일간)</t>
    <phoneticPr fontId="3" type="noConversion"/>
  </si>
  <si>
    <t>○ 개막점등식: 개막식 공연
○ 테마가 있는 등 전시, 빛 전시, 미디어 아트 연출
○ 부대행사 : 문화공연, 문화체험, 소망등 띄우기, 둘리포토존</t>
    <phoneticPr fontId="3" type="noConversion"/>
  </si>
  <si>
    <t>도봉구 문화관광과
(02-2091-2254)</t>
    <phoneticPr fontId="3" type="noConversion"/>
  </si>
  <si>
    <t>2016
(4회)</t>
    <phoneticPr fontId="3" type="noConversion"/>
  </si>
  <si>
    <t>등(燈)과 빛 전시</t>
    <phoneticPr fontId="3" type="noConversion"/>
  </si>
  <si>
    <t>공공(구)</t>
    <phoneticPr fontId="3" type="noConversion"/>
  </si>
  <si>
    <t>우이천</t>
    <phoneticPr fontId="3" type="noConversion"/>
  </si>
  <si>
    <t>도봉구 등축제</t>
    <phoneticPr fontId="3" type="noConversion"/>
  </si>
  <si>
    <t>10. 9.~10.1`4.
(6일간)</t>
    <phoneticPr fontId="3" type="noConversion"/>
  </si>
  <si>
    <t>○ 개막점등식: 개막식 공연
○ 테마가 있는 등 전시, 빛 전시, 미디어 아트 연출
○ 부대행사 : 문화공연, 문화체험, 소망등 띄우기</t>
    <phoneticPr fontId="3" type="noConversion"/>
  </si>
  <si>
    <t>도봉구 문화체육과
(02-2091-2254)</t>
    <phoneticPr fontId="3" type="noConversion"/>
  </si>
  <si>
    <t>2013
(9회)</t>
    <phoneticPr fontId="3" type="noConversion"/>
  </si>
  <si>
    <t>방학천</t>
    <phoneticPr fontId="3" type="noConversion"/>
  </si>
  <si>
    <t>2021도봉산페스티벌</t>
    <phoneticPr fontId="3" type="noConversion"/>
  </si>
  <si>
    <t>9.11.~9.12.</t>
  </si>
  <si>
    <t>○ 친환경 문화 확산을 위한 연간 캠페인 운영
○ 도봉산을 바라보며 휴식과 평화를 즐기는 릴렉스 파크
○ 도봉산을 배경으로 하는 스탬프 투어 및 지역상인 
    프로젝트 운영</t>
    <phoneticPr fontId="3" type="noConversion"/>
  </si>
  <si>
    <t>도봉산페스티벌추진위원회/
도봉문화재단(02-908-2923)</t>
    <phoneticPr fontId="3" type="noConversion"/>
  </si>
  <si>
    <t>2017년도
(5회)</t>
    <phoneticPr fontId="3" type="noConversion"/>
  </si>
  <si>
    <t xml:space="preserve"> 국내 대표 
명산인 도봉산을 주제로 문화예술
콘텐츠 및
친환경적 
메시지 전달</t>
    <phoneticPr fontId="3" type="noConversion"/>
  </si>
  <si>
    <t>부분위탁(운영)</t>
    <phoneticPr fontId="3" type="noConversion"/>
  </si>
  <si>
    <t>도봉산~다락원체육공원 일대</t>
    <phoneticPr fontId="3" type="noConversion"/>
  </si>
  <si>
    <t>2021 서울평화문화
축제</t>
    <phoneticPr fontId="3" type="noConversion"/>
  </si>
  <si>
    <t>9. 20.~9.24.
(5일간)</t>
    <phoneticPr fontId="3" type="noConversion"/>
  </si>
  <si>
    <t>○ 평화의테이블
○ 평화문화를 주제로 한 문화예술 공연, 전시 등 운영
○ 예술가/청년단체/주민 10여개 프로그램 기획 및 운영</t>
    <phoneticPr fontId="3" type="noConversion"/>
  </si>
  <si>
    <t>도봉문화재단
(02-908-2921)</t>
    <phoneticPr fontId="3" type="noConversion"/>
  </si>
  <si>
    <t>2020년도
(1회)</t>
    <phoneticPr fontId="3" type="noConversion"/>
  </si>
  <si>
    <t>문화예술, 예술가, 기획자, 평화문화, 국제교류</t>
    <phoneticPr fontId="3" type="noConversion"/>
  </si>
  <si>
    <t>평화문화진지</t>
    <phoneticPr fontId="3" type="noConversion"/>
  </si>
  <si>
    <t>제 10회 도봉구 책축제</t>
    <phoneticPr fontId="3" type="noConversion"/>
  </si>
  <si>
    <t>9.18~9.19.         (2일간)</t>
    <phoneticPr fontId="3" type="noConversion"/>
  </si>
  <si>
    <t>○ 지역 유관기관과 함께하는 도봉구 대표 독서문화축제
○ 책을 테마로한 공연, 작가강연, 체험행사 운영
    (온ㆍ오프라인 병행)</t>
    <phoneticPr fontId="3" type="noConversion"/>
  </si>
  <si>
    <t>도봉구청 / 도봉문화재단 도서관본부 (02-908-2969)</t>
    <phoneticPr fontId="3" type="noConversion"/>
  </si>
  <si>
    <t>2001년도              (10회)</t>
    <phoneticPr fontId="3" type="noConversion"/>
  </si>
  <si>
    <t>책, 도서관</t>
    <phoneticPr fontId="3" type="noConversion"/>
  </si>
  <si>
    <t>도봉구청</t>
    <phoneticPr fontId="3" type="noConversion"/>
  </si>
  <si>
    <t>양천구</t>
    <phoneticPr fontId="3" type="noConversion"/>
  </si>
  <si>
    <t>해우리 문화 축제</t>
    <phoneticPr fontId="3" type="noConversion"/>
  </si>
  <si>
    <t xml:space="preserve"> 7~10월(예정)</t>
    <phoneticPr fontId="3" type="noConversion"/>
  </si>
  <si>
    <t>○ 스마트 공연: 지역 명소에서 QR코드를 통한 공연 콘텐츠 제공
○ 온라인 소통형 이벤트(베스트 댓글, 사진 콘테스트 등)</t>
    <phoneticPr fontId="3" type="noConversion"/>
  </si>
  <si>
    <t>양천구 문화체육과
/ 양천문화재단
(02-2620-4902)</t>
    <phoneticPr fontId="3" type="noConversion"/>
  </si>
  <si>
    <t>2018
(3회)</t>
    <phoneticPr fontId="3" type="noConversion"/>
  </si>
  <si>
    <t>반려문화 축제</t>
    <phoneticPr fontId="3" type="noConversion"/>
  </si>
  <si>
    <t>비대면 개최</t>
    <phoneticPr fontId="3" type="noConversion"/>
  </si>
  <si>
    <t>동대문구</t>
    <phoneticPr fontId="3" type="noConversion"/>
  </si>
  <si>
    <t>선농대제</t>
    <phoneticPr fontId="3" type="noConversion"/>
  </si>
  <si>
    <t>4. 24.
(1일간)</t>
    <phoneticPr fontId="3" type="noConversion"/>
  </si>
  <si>
    <t>○ 제례행렬
○ 선농제향
○ 설렁탕 재현 등</t>
    <phoneticPr fontId="3" type="noConversion"/>
  </si>
  <si>
    <t>동대문문화재단
(02-2127-5561)</t>
    <phoneticPr fontId="3" type="noConversion"/>
  </si>
  <si>
    <t>1979년
(42회)</t>
    <phoneticPr fontId="3" type="noConversion"/>
  </si>
  <si>
    <t>국립무형유산원</t>
    <phoneticPr fontId="3" type="noConversion"/>
  </si>
  <si>
    <t xml:space="preserve">지역문화유산 도시 지원 </t>
    <phoneticPr fontId="3" type="noConversion"/>
  </si>
  <si>
    <t>전통문화</t>
    <phoneticPr fontId="3" type="noConversion"/>
  </si>
  <si>
    <t xml:space="preserve">·현장 및 비대면 병행 등 </t>
    <phoneticPr fontId="3" type="noConversion"/>
  </si>
  <si>
    <t>동대문봄꽃축제</t>
    <phoneticPr fontId="3" type="noConversion"/>
  </si>
  <si>
    <t>4월 초
( 2일간)</t>
    <phoneticPr fontId="3" type="noConversion"/>
  </si>
  <si>
    <t xml:space="preserve">○ 축하공연, 구립예술단체 및 주민참여 공연
○ 봄꽃버스킹, 아트마켓, 푸드트럭 운영 등 </t>
    <phoneticPr fontId="3" type="noConversion"/>
  </si>
  <si>
    <t>동대문구 문화관광과
(02-2127-4711)</t>
    <phoneticPr fontId="3" type="noConversion"/>
  </si>
  <si>
    <t>공공(동대문구)</t>
    <phoneticPr fontId="3" type="noConversion"/>
  </si>
  <si>
    <t xml:space="preserve">·현장 및 비대면 병행 등 </t>
  </si>
  <si>
    <t>동대문구</t>
  </si>
  <si>
    <t>세계거리춤축제</t>
  </si>
  <si>
    <t>9월 중 
(2일간)</t>
    <phoneticPr fontId="3" type="noConversion"/>
  </si>
  <si>
    <t>○ 거리퍼레이드
○ 세계의 춤 공연
○ 개폐막 공연, 주제공연 및 문화공연
○ 각종 체험부스, 먹거리부스 운영 등</t>
    <phoneticPr fontId="3" type="noConversion"/>
  </si>
  <si>
    <t>춤, 거리</t>
    <phoneticPr fontId="3" type="noConversion"/>
  </si>
  <si>
    <t>재단법인,
사단법인</t>
    <phoneticPr fontId="3" type="noConversion"/>
  </si>
  <si>
    <t>청룡문화제</t>
  </si>
  <si>
    <t>10.30.~10.31
(2일간)</t>
    <phoneticPr fontId="3" type="noConversion"/>
  </si>
  <si>
    <t>○ 어가행렬, 청룡제향
○ 축하콘서트, 전통문화 체험부스 운영 등</t>
    <phoneticPr fontId="3" type="noConversion"/>
  </si>
  <si>
    <t>동대문문화원
(02-2241-9300)</t>
    <phoneticPr fontId="3" type="noConversion"/>
  </si>
  <si>
    <t>1991년도
(30회)</t>
    <phoneticPr fontId="3" type="noConversion"/>
  </si>
  <si>
    <t>영등포구</t>
    <phoneticPr fontId="3" type="noConversion"/>
  </si>
  <si>
    <t>영등포 여의도 봄꽃축제</t>
    <phoneticPr fontId="3" type="noConversion"/>
  </si>
  <si>
    <t>4월 초 중 예정</t>
    <phoneticPr fontId="3" type="noConversion"/>
  </si>
  <si>
    <t>○ 봄꽃축제 개폐막공연, 봄꽃예술상단, 푸드트럭 등
○ 체험관, 전시 등 운영</t>
    <phoneticPr fontId="3" type="noConversion"/>
  </si>
  <si>
    <t>영등포구 / 영등포문화재단
(2670-3128)</t>
    <phoneticPr fontId="3" type="noConversion"/>
  </si>
  <si>
    <t>2005년도
(16회)</t>
    <phoneticPr fontId="3" type="noConversion"/>
  </si>
  <si>
    <t>공공(시군구), 재단법인</t>
    <phoneticPr fontId="3" type="noConversion"/>
  </si>
  <si>
    <t>국회뒤편 여의서로 및 한강공원 일대</t>
    <phoneticPr fontId="3" type="noConversion"/>
  </si>
  <si>
    <t>미정(코로나19 상황에 따른 고려)</t>
    <phoneticPr fontId="3" type="noConversion"/>
  </si>
  <si>
    <t>금천구</t>
    <phoneticPr fontId="3" type="noConversion"/>
  </si>
  <si>
    <t>금천하모니축제(미정)</t>
    <phoneticPr fontId="3" type="noConversion"/>
  </si>
  <si>
    <t>6~7월
(3일간)</t>
    <phoneticPr fontId="3" type="noConversion"/>
  </si>
  <si>
    <t>❍ 공연 : 물 불 가리지말고 놀자 2회 개최(주민참여공연, 
              우리동네슈퍼스타(경연대회) 등
❍ 부대 : 나이트워크(빛 길 조성), 한내워터파크 등
❍ 체험 : 옷을 활용한 설치미술 작품 제작 및 설치,
              초등학생이 그린 '금천' 관련 미술작품 전시 등</t>
    <phoneticPr fontId="3" type="noConversion"/>
  </si>
  <si>
    <t>금천구 문화체육과
(02-2627-1442)</t>
  </si>
  <si>
    <t>2003년도
(16회)</t>
  </si>
  <si>
    <t>확보
예정</t>
    <phoneticPr fontId="3" type="noConversion"/>
  </si>
  <si>
    <t>하천, 하모니</t>
    <phoneticPr fontId="3" type="noConversion"/>
  </si>
  <si>
    <t>금천구청 광장, 안양천</t>
    <phoneticPr fontId="3" type="noConversion"/>
  </si>
  <si>
    <t>2020 금천 과학 페스티벌</t>
  </si>
  <si>
    <t>10월
(2일간)</t>
    <phoneticPr fontId="3" type="noConversion"/>
  </si>
  <si>
    <t>○ 4차산업 혁명 기술을 보고, 즐길 수 있는 전시·체험·
     퍼포먼스 등 다양한 과학문화축제의 장 
○ 드론관, 가상현실관, 첨단기술관, 생활과학관 전시,
    체험프로그램 운영(약 100개부스)
○ 부대행사 및 문화공연 : 기념식, 축하공연, 폐막식</t>
    <phoneticPr fontId="3" type="noConversion"/>
  </si>
  <si>
    <t>금천구 교육지원과
/ 무한상상 스페이스
(02-2627-2193)</t>
    <phoneticPr fontId="3" type="noConversion"/>
  </si>
  <si>
    <t>2019년도
(1회)</t>
  </si>
  <si>
    <t>4차산업, 과학</t>
  </si>
  <si>
    <t>금천구청 광장, 금나래 공원</t>
    <phoneticPr fontId="3" type="noConversion"/>
  </si>
  <si>
    <t>현장 및 비대면 병행 등</t>
    <phoneticPr fontId="3" type="noConversion"/>
  </si>
  <si>
    <t>마포구 봄시즌 관광객  환대이벤트</t>
    <phoneticPr fontId="3" type="noConversion"/>
  </si>
  <si>
    <t>5.1.~5.3.
(3일간)</t>
    <phoneticPr fontId="3" type="noConversion"/>
  </si>
  <si>
    <t>○ 버스킹 공연, 넌버벌 퍼포먼스 실시 
○ 체험 프로그램 및 이벤트 부스 운영
○ 한복체험, 전통놀이 체험, 한국 고전머리 체험 등</t>
    <phoneticPr fontId="3" type="noConversion"/>
  </si>
  <si>
    <t>마포구청 관광과
(02-3153-8656)</t>
    <phoneticPr fontId="3" type="noConversion"/>
  </si>
  <si>
    <t>2015년도
(5회)</t>
    <phoneticPr fontId="3" type="noConversion"/>
  </si>
  <si>
    <t>공연, 체험</t>
    <phoneticPr fontId="3" type="noConversion"/>
  </si>
  <si>
    <t>홍대걷고싶은거리</t>
    <phoneticPr fontId="3" type="noConversion"/>
  </si>
  <si>
    <t>마포구 가을철 관광객  환대이벤트</t>
    <phoneticPr fontId="3" type="noConversion"/>
  </si>
  <si>
    <t>10.1.~10.3.
(3일간)</t>
    <phoneticPr fontId="3" type="noConversion"/>
  </si>
  <si>
    <t>홍대로 문화로 관광으로</t>
    <phoneticPr fontId="3" type="noConversion"/>
  </si>
  <si>
    <t>4월~11월
(25회)</t>
    <phoneticPr fontId="3" type="noConversion"/>
  </si>
  <si>
    <t>○ 인디음악, 전통공연, 퍼포먼스 공연(1회 3팀, 
   팀당 30분 공연)</t>
    <phoneticPr fontId="3" type="noConversion"/>
  </si>
  <si>
    <t>공연</t>
    <phoneticPr fontId="3" type="noConversion"/>
  </si>
  <si>
    <t>홍대걷고싶은거리 일대</t>
    <phoneticPr fontId="3" type="noConversion"/>
  </si>
  <si>
    <t>공간으로 떠나는 책여행</t>
    <phoneticPr fontId="3" type="noConversion"/>
  </si>
  <si>
    <t>5.7.~5.9.
(3일간)</t>
    <phoneticPr fontId="3" type="noConversion"/>
  </si>
  <si>
    <t xml:space="preserve"> ○ 책을 주제로 한 기획전시, 강연, 체험프로그램 운영
    - 온라인 북토크, 가족단위 책문화 체험 등</t>
    <phoneticPr fontId="3" type="noConversion"/>
  </si>
  <si>
    <t>마포구 문화예술과 
/ 경의선 책거리 사무국
(02-3153-8374)</t>
    <phoneticPr fontId="3" type="noConversion"/>
  </si>
  <si>
    <t>2017
(3회)</t>
    <phoneticPr fontId="3" type="noConversion"/>
  </si>
  <si>
    <t>책문화</t>
    <phoneticPr fontId="3" type="noConversion"/>
  </si>
  <si>
    <t>경의선책거리 일대</t>
    <phoneticPr fontId="3" type="noConversion"/>
  </si>
  <si>
    <t>마포구</t>
  </si>
  <si>
    <t>서울프린지페스티벌2020</t>
  </si>
  <si>
    <t>8월중</t>
    <phoneticPr fontId="3" type="noConversion"/>
  </si>
  <si>
    <t>○ 오프라인 페스티벌 : 자유참가 프로그램, 독립예술집담회, 올모스트프린지 : 마이크로포럼, 프리뷰전시
○ 온라인 페스티벌 : 23팀의 작품 영상 제작</t>
  </si>
  <si>
    <t>프린지페스티벌 사무국
/ 서울프린지네트워크
(02-325-8150)</t>
  </si>
  <si>
    <t>2014년도
(6회)</t>
  </si>
  <si>
    <t>문체부</t>
  </si>
  <si>
    <t>공연 및 전시</t>
  </si>
  <si>
    <t>있음
정규직 9명
계약직 10명
총19명</t>
  </si>
  <si>
    <t>마포구 
문화비축기지</t>
  </si>
  <si>
    <t>산울림소극장 35주년 페스티벌</t>
  </si>
  <si>
    <t>10월중</t>
    <phoneticPr fontId="3" type="noConversion"/>
  </si>
  <si>
    <t>○ 소극장 산울림 개관 35주년 기념 영상 상영 및 전시, &lt;35주년의 울림&gt; 공연 실연</t>
  </si>
  <si>
    <t>극단 산울림
(02-334-5915)</t>
  </si>
  <si>
    <t>알수없음</t>
    <phoneticPr fontId="3" type="noConversion"/>
  </si>
  <si>
    <t>연극</t>
  </si>
  <si>
    <t>있음
정규직 8명
협력사 11명
총 19명</t>
  </si>
  <si>
    <t>마포구 
산울림소극장</t>
  </si>
  <si>
    <t>서울와우북페스티벌</t>
  </si>
  <si>
    <t>○ 온라인 강연 프로그램(와우스페셜, 와우판타스틱 서재)
○ 오프라인 프로그램( 와우상상만찬, 와우책거리)</t>
  </si>
  <si>
    <t>(사)와우책문화예술센터
(02-336-1585)</t>
  </si>
  <si>
    <t>2006년도
(15회)</t>
  </si>
  <si>
    <t>책</t>
  </si>
  <si>
    <t>있음
정규직 13명</t>
  </si>
  <si>
    <t>동네서점(11개소), 
비대면온라인</t>
  </si>
  <si>
    <t>서울국제뉴미디어페스티벌</t>
  </si>
  <si>
    <t>○ 융복합미디어(상영, 전시, 강연 등) 다양한 뉴미디어 소개 축제
○ 복합예술전시(미디어아트포럼), 공모전(뉴미디어시어터), 버추얼리얼리티아트전(가상현실 영화소개), 대안영상예술학교(강연), 대안예술영화제(영화상영) 등 진행</t>
  </si>
  <si>
    <t xml:space="preserve">(사)대안영상문화발전소 아이공
(02-337-2870)
</t>
  </si>
  <si>
    <t>알수없음
(19회)</t>
    <phoneticPr fontId="3" type="noConversion"/>
  </si>
  <si>
    <t>미디어</t>
  </si>
  <si>
    <t>있음
정규직 5명
계약직 2명
총7명</t>
  </si>
  <si>
    <t>메가박스 홍대점, 탈영역우정국 등</t>
  </si>
  <si>
    <t>제6회 흥페스티벌</t>
  </si>
  <si>
    <t>○ 음악다큐멘터리(3부작 영상물), 신바람퍼레이드(시민 참가 영상제작 프로그램), 신바람 학당(배일동 선생과 함께하는 국악 교육)</t>
  </si>
  <si>
    <t>나우판 엔터테인먼트
(02-6925-1255)</t>
  </si>
  <si>
    <t>알수없음
(6회)</t>
    <phoneticPr fontId="3" type="noConversion"/>
  </si>
  <si>
    <t>국악</t>
  </si>
  <si>
    <t>민간단체</t>
  </si>
  <si>
    <t>있음
정규직 14명</t>
  </si>
  <si>
    <t>비대면온라인</t>
  </si>
  <si>
    <t>마포동네책축제</t>
    <phoneticPr fontId="3" type="noConversion"/>
  </si>
  <si>
    <t>7~8월 중
(미정)</t>
    <phoneticPr fontId="3" type="noConversion"/>
  </si>
  <si>
    <t xml:space="preserve"> ○ 민간단체와 관내 도서관이 공동으로 추진하는 책과 관
      련된 독서문화 프로그램 운영</t>
    <phoneticPr fontId="3" type="noConversion"/>
  </si>
  <si>
    <t>마포구 마포중앙도서관
(02-3153-5854)</t>
    <phoneticPr fontId="3" type="noConversion"/>
  </si>
  <si>
    <t>마포중앙도서관 또는 온라인 축제 사이트</t>
    <phoneticPr fontId="3" type="noConversion"/>
  </si>
  <si>
    <t xml:space="preserve">마포구 </t>
    <phoneticPr fontId="3" type="noConversion"/>
  </si>
  <si>
    <t>M-PAT클래식축제</t>
    <phoneticPr fontId="3" type="noConversion"/>
  </si>
  <si>
    <t>9~10월중</t>
    <phoneticPr fontId="3" type="noConversion"/>
  </si>
  <si>
    <t>○ 마포구 관광명소에서 펼쳐지는 클래식 대향연</t>
    <phoneticPr fontId="3" type="noConversion"/>
  </si>
  <si>
    <t>마포구/마포문화재단
(02-3153-8353)</t>
    <phoneticPr fontId="3" type="noConversion"/>
  </si>
  <si>
    <t>클래식</t>
    <phoneticPr fontId="3" type="noConversion"/>
  </si>
  <si>
    <t>마포구 관광명소</t>
    <phoneticPr fontId="3" type="noConversion"/>
  </si>
  <si>
    <t>비대면온라인</t>
    <phoneticPr fontId="3" type="noConversion"/>
  </si>
  <si>
    <t>제13회 마포나루 새우젓축제</t>
    <phoneticPr fontId="3" type="noConversion"/>
  </si>
  <si>
    <t>10.15.~10.17.(3일간)</t>
    <phoneticPr fontId="3" type="noConversion"/>
  </si>
  <si>
    <t xml:space="preserve"> ○ 핵심프로그램 : 황포돛배 입항재현
 ○ 개장식, 개막식, 문화·체험·판매행사
    - 8개분야 54개 프로그램</t>
    <phoneticPr fontId="3" type="noConversion"/>
  </si>
  <si>
    <t>마포구/마포문화원 
(02-3153-8353)</t>
    <phoneticPr fontId="3" type="noConversion"/>
  </si>
  <si>
    <t>마포나루, 
새우젓</t>
    <phoneticPr fontId="3" type="noConversion"/>
  </si>
  <si>
    <t>·사단법인
    (마포문화원)</t>
    <phoneticPr fontId="3" type="noConversion"/>
  </si>
  <si>
    <t>월드컵경기장</t>
    <phoneticPr fontId="3" type="noConversion"/>
  </si>
  <si>
    <t>도심속바다축제</t>
    <phoneticPr fontId="3" type="noConversion"/>
  </si>
  <si>
    <t>10월중
(2일간)</t>
    <phoneticPr fontId="3" type="noConversion"/>
  </si>
  <si>
    <t>○ 맛있는 콘서트, 토크 콘서트, 노들가요제 등 문화공연
○ 맨손활어잡기, 수산물경매, 쿠킹스쿨 등 체험행사
○ 먹거리장터, 플레이존 운영 등 부대행사 등</t>
    <phoneticPr fontId="3" type="noConversion"/>
  </si>
  <si>
    <t>동작구(미정)</t>
    <phoneticPr fontId="3" type="noConversion"/>
  </si>
  <si>
    <t>2011
(8회)</t>
    <phoneticPr fontId="3" type="noConversion"/>
  </si>
  <si>
    <t>공연, 체험, 수산물판매 등</t>
    <phoneticPr fontId="3" type="noConversion"/>
  </si>
  <si>
    <t>동작구
(재)동작문화재단
수협노량진수산시장㈜</t>
    <phoneticPr fontId="3" type="noConversion"/>
  </si>
  <si>
    <t>부분위탁
(프로그램)</t>
    <phoneticPr fontId="3" type="noConversion"/>
  </si>
  <si>
    <t>노량진수산시장</t>
    <phoneticPr fontId="3" type="noConversion"/>
  </si>
  <si>
    <t>용산구</t>
    <phoneticPr fontId="3" type="noConversion"/>
  </si>
  <si>
    <t>이태원지구촌축제</t>
    <phoneticPr fontId="3" type="noConversion"/>
  </si>
  <si>
    <t xml:space="preserve"> ○ 이태원 글로벌 퍼레이드
 ○ 세계문화대상 시상
 ○ 세계 음식존/풍물존
 ○ 한국 음식존/전통 문화공연
 ○ 이태원 DJ 파티, 힙합 페스티벌
 ○ 문화·관광 기관이 함께하는 체험부스 운영</t>
    <phoneticPr fontId="3" type="noConversion"/>
  </si>
  <si>
    <t>주최/주관 : 이태원관광특구연합회
                  (02-797-7319)
후원 : 용산구청 문화체육과
          (02-2199-7254)</t>
    <phoneticPr fontId="3" type="noConversion"/>
  </si>
  <si>
    <t>관광</t>
    <phoneticPr fontId="3" type="noConversion"/>
  </si>
  <si>
    <t>이태원 관광특구</t>
    <phoneticPr fontId="3" type="noConversion"/>
  </si>
  <si>
    <t>서울장미축제</t>
    <phoneticPr fontId="3" type="noConversion"/>
  </si>
  <si>
    <t>5월중
(3일간)</t>
    <phoneticPr fontId="3" type="noConversion"/>
  </si>
  <si>
    <t>○ 중랑천 장미꽃을 테마로 하는 서울에서 가장
    아름다운 축제
○ (포스트)코로나 시대 맞춤형 축제 콘텐츠 운영
  - 행사 장소 분산 및 온오프라인 병행
○ 주민이 직접 참여하고 만드는 주민참여형 축제</t>
    <phoneticPr fontId="3" type="noConversion"/>
  </si>
  <si>
    <t>중랑문화재단
(02-3407-6531)</t>
  </si>
  <si>
    <t>2015년도
(7회)</t>
  </si>
  <si>
    <t>장미꽃축제</t>
  </si>
  <si>
    <t xml:space="preserve"> ·재단법인
(문화재단)</t>
  </si>
  <si>
    <t>비대면축제</t>
  </si>
  <si>
    <t>중랑천 일원
(묵동교 ~ 장평교)</t>
  </si>
  <si>
    <t>용마폭포
문화예술축제</t>
    <phoneticPr fontId="3" type="noConversion"/>
  </si>
  <si>
    <t>○ 아시아 최대 규모의 인공폭포인 『용마폭포』를
   배경으로 펼쳐지는 가을 문화예술축제
○ 지역 내 다양한 문화예술인(단체)이 참여하여 
   각종 공연 예술, 예술품 전시, 체험 프로그램 운영</t>
    <phoneticPr fontId="3" type="noConversion"/>
  </si>
  <si>
    <t>중랑문화재단
(02-3407-6532)</t>
  </si>
  <si>
    <t>2016년
(6회)</t>
  </si>
  <si>
    <t>용마폭포 배경 문화예술축제</t>
  </si>
  <si>
    <t>용마폭포공원</t>
  </si>
  <si>
    <t xml:space="preserve">2021 서울드럼페스티벌 </t>
    <phoneticPr fontId="3" type="noConversion"/>
  </si>
  <si>
    <t>5월~6월 중
(2일간)</t>
    <phoneticPr fontId="3" type="noConversion"/>
  </si>
  <si>
    <t>○ 메인공연, 네트워크파티, 드럼전시 체험 프로그램
○ 드럼경연대회</t>
    <phoneticPr fontId="3" type="noConversion"/>
  </si>
  <si>
    <t>서울시 문화예술과
(02-2133-2573)</t>
    <phoneticPr fontId="3" type="noConversion"/>
  </si>
  <si>
    <t>1999년도
(23회)</t>
    <phoneticPr fontId="3" type="noConversion"/>
  </si>
  <si>
    <t>드럼</t>
    <phoneticPr fontId="3" type="noConversion"/>
  </si>
  <si>
    <t>서울김장문화제</t>
    <phoneticPr fontId="3" type="noConversion"/>
  </si>
  <si>
    <t>11.6.~11.8.</t>
    <phoneticPr fontId="3" type="noConversion"/>
  </si>
  <si>
    <t>○ 김장나눔
○ 우리 생활 속 김장이야기, 김치고수의 비밀노트, 
    달리는 쿠킹스쿨, 아빠와 함께하는 김치요리 선발대회 등</t>
    <phoneticPr fontId="3" type="noConversion"/>
  </si>
  <si>
    <t>서울특별시 문화예술과
(02-2133-2570)</t>
    <phoneticPr fontId="3" type="noConversion"/>
  </si>
  <si>
    <t>2014
(7회)</t>
    <phoneticPr fontId="3" type="noConversion"/>
  </si>
  <si>
    <t>김장문화</t>
    <phoneticPr fontId="3" type="noConversion"/>
  </si>
  <si>
    <t>서울뮤직페스티벌</t>
    <phoneticPr fontId="3" type="noConversion"/>
  </si>
  <si>
    <t xml:space="preserve"> ○ K-POP을 중심으로 한 다양한 장르의 대중음악 공연
 ○ 차세대 스타 공연
 ○ 음악산업 연계 프로그램 </t>
    <phoneticPr fontId="3" type="noConversion"/>
  </si>
  <si>
    <t>서울특별시 문화예술과 
(02-2133-2571)</t>
    <phoneticPr fontId="3" type="noConversion"/>
  </si>
  <si>
    <t>2019년도
(2회)</t>
    <phoneticPr fontId="3" type="noConversion"/>
  </si>
  <si>
    <t>음악(K-POP 등)</t>
    <phoneticPr fontId="3" type="noConversion"/>
  </si>
  <si>
    <t>2021 서울국악축제</t>
    <phoneticPr fontId="3" type="noConversion"/>
  </si>
  <si>
    <t>6.12~6.20</t>
    <phoneticPr fontId="3" type="noConversion"/>
  </si>
  <si>
    <t xml:space="preserve">○ 국악공연 : 개막식, 버스킹, 시민참여프로그램 등 </t>
  </si>
  <si>
    <t>서울시 문화예술과
(02-2133-2577)</t>
  </si>
  <si>
    <t>2019
(3회)</t>
    <phoneticPr fontId="3" type="noConversion"/>
  </si>
  <si>
    <t>공공(광역)</t>
  </si>
  <si>
    <t>2021 서울거리예술축제</t>
    <phoneticPr fontId="3" type="noConversion"/>
  </si>
  <si>
    <t>10.1~10.4
(4일간)</t>
    <phoneticPr fontId="3" type="noConversion"/>
  </si>
  <si>
    <t>○ 국내외 거리예술 공연프로그램(40작품 내외)
○ 시민참여형 놀이프로그램 및 대내외 협력프로그램
○ 전문가 프로그램</t>
    <phoneticPr fontId="3" type="noConversion"/>
  </si>
  <si>
    <t>서울문화재단 축제팀
(02-758-2041)</t>
    <phoneticPr fontId="3" type="noConversion"/>
  </si>
  <si>
    <t>2003년
(18회)</t>
    <phoneticPr fontId="3" type="noConversion"/>
  </si>
  <si>
    <t>거리예술</t>
    <phoneticPr fontId="3" type="noConversion"/>
  </si>
  <si>
    <t xml:space="preserve">있음
정규직 3명
계약직 9명
총 11명 (예정) </t>
    <phoneticPr fontId="3" type="noConversion"/>
  </si>
  <si>
    <t>부분위탁
(기술시스템, 현장운 등 대행사 위탁운영</t>
    <phoneticPr fontId="3" type="noConversion"/>
  </si>
  <si>
    <t>도심광장, 거리, 미술관, 도심재생공간 등</t>
    <phoneticPr fontId="3" type="noConversion"/>
  </si>
  <si>
    <t>은평구</t>
    <phoneticPr fontId="3" type="noConversion"/>
  </si>
  <si>
    <t>은평누리축제</t>
    <phoneticPr fontId="3" type="noConversion"/>
  </si>
  <si>
    <t>10월 중 3일간</t>
    <phoneticPr fontId="3" type="noConversion"/>
  </si>
  <si>
    <t>○ 주민주도형 축제로 축제추진위원회를 구성하여 문화공연 및 체험 전시 부스 운영 등</t>
    <phoneticPr fontId="3" type="noConversion"/>
  </si>
  <si>
    <t>문화관광과/은평문화재단
351-3735</t>
    <phoneticPr fontId="3" type="noConversion"/>
  </si>
  <si>
    <t>2010년도
11회</t>
    <phoneticPr fontId="3" type="noConversion"/>
  </si>
  <si>
    <t>주민참여</t>
    <phoneticPr fontId="3" type="noConversion"/>
  </si>
  <si>
    <t>문화재단 대행사업</t>
    <phoneticPr fontId="3" type="noConversion"/>
  </si>
  <si>
    <t>은평구일원</t>
    <phoneticPr fontId="3" type="noConversion"/>
  </si>
  <si>
    <t>파발제</t>
    <phoneticPr fontId="3" type="noConversion"/>
  </si>
  <si>
    <t>○ 파발을 주제로 각 동주민들의 특색있는 길놀이단으로  퍼레이드 운영</t>
    <phoneticPr fontId="3" type="noConversion"/>
  </si>
  <si>
    <t>1996년
21회</t>
    <phoneticPr fontId="3" type="noConversion"/>
  </si>
  <si>
    <t>파발</t>
    <phoneticPr fontId="3" type="noConversion"/>
  </si>
  <si>
    <t>4월 중 2일간</t>
    <phoneticPr fontId="3" type="noConversion"/>
  </si>
  <si>
    <t>○ 벚꽃 개회 시기에 맞춰 벚꽃과 함께 즐기는 문화공연 및 전시, 체험부스 운영</t>
    <phoneticPr fontId="3" type="noConversion"/>
  </si>
  <si>
    <t>문화관광과
351-6514</t>
    <phoneticPr fontId="3" type="noConversion"/>
  </si>
  <si>
    <t>2012년도
9회</t>
    <phoneticPr fontId="3" type="noConversion"/>
  </si>
  <si>
    <t>불광천</t>
    <phoneticPr fontId="3" type="noConversion"/>
  </si>
  <si>
    <t>북한산 한문화 페스티벌</t>
    <phoneticPr fontId="3" type="noConversion"/>
  </si>
  <si>
    <t>○ 한문화를 테마로 문화공연 및 전시, 체험부스 운영</t>
    <phoneticPr fontId="3" type="noConversion"/>
  </si>
  <si>
    <t>은평구청 문화관광과
(02-351-6506)</t>
    <phoneticPr fontId="3" type="noConversion"/>
  </si>
  <si>
    <t>한문화</t>
    <phoneticPr fontId="3" type="noConversion"/>
  </si>
  <si>
    <t>기타(주차장)</t>
    <phoneticPr fontId="3" type="noConversion"/>
  </si>
  <si>
    <t>강북구</t>
    <phoneticPr fontId="3" type="noConversion"/>
  </si>
  <si>
    <t>4.19혁명국민문화제</t>
    <phoneticPr fontId="3" type="noConversion"/>
  </si>
  <si>
    <t>4.10.~4.19.
(10일간)</t>
    <phoneticPr fontId="3" type="noConversion"/>
  </si>
  <si>
    <t xml:space="preserve"> ○ 전야제 및 락뮤직페스티벌
 ○ 4.19혁명을 테마로한 프로그램 운영
 ○ 문화,교육,참여,전시 4개분야 프로그램 운영</t>
  </si>
  <si>
    <t>강북구/4.19혁명국민문화제위원회
(02-901-6206)</t>
    <phoneticPr fontId="3" type="noConversion"/>
  </si>
  <si>
    <t>국가보훈처</t>
    <phoneticPr fontId="3" type="noConversion"/>
  </si>
  <si>
    <t>민간주관 보훈행사</t>
  </si>
  <si>
    <t>4.19혁명</t>
  </si>
  <si>
    <t>위원회</t>
  </si>
  <si>
    <t>있음
정규직 2명</t>
    <phoneticPr fontId="3" type="noConversion"/>
  </si>
  <si>
    <t>종로구</t>
    <phoneticPr fontId="3" type="noConversion"/>
  </si>
  <si>
    <t>2021 종로 한복축제</t>
    <phoneticPr fontId="3" type="noConversion"/>
  </si>
  <si>
    <t>○ 한복을 테마로 한 공연, 체험프로그램 운영</t>
    <phoneticPr fontId="3" type="noConversion"/>
  </si>
  <si>
    <t>서울특별시 종로구 문화과             / 종로문화재단                     (02-2148-1803)</t>
    <phoneticPr fontId="3" type="noConversion"/>
  </si>
  <si>
    <t>2016년도       (5회)</t>
    <phoneticPr fontId="3" type="noConversion"/>
  </si>
  <si>
    <t>한복</t>
    <phoneticPr fontId="3" type="noConversion"/>
  </si>
  <si>
    <t>공공 / 재단법인</t>
    <phoneticPr fontId="3" type="noConversion"/>
  </si>
  <si>
    <t>광화문 광장 등</t>
    <phoneticPr fontId="3" type="noConversion"/>
  </si>
  <si>
    <t>제6회 충무로영화제-디렉터스 위크</t>
    <phoneticPr fontId="3" type="noConversion"/>
  </si>
  <si>
    <t>7월 또는 10월(예정)</t>
    <phoneticPr fontId="3" type="noConversion"/>
  </si>
  <si>
    <t xml:space="preserve">○ 한국영화감독조합 소속 감독 15인이 만들어낸 개막작 &lt;The CMR&gt;
○ 감독들과 직접 나누는 남다른 영화 클래스 &lt;충무로 클라쓰&gt;
○올 한 해 주목받은 장 단편 감독들을 만나보는 라이브 랜선 GV &lt;쌀롱 드 씨네마: 감독이 감독에게 묻다&gt;
○코로나 시대, 영화감독으로 살아가는 &lt;한숨 토-크&gt; </t>
    <phoneticPr fontId="3" type="noConversion"/>
  </si>
  <si>
    <t>(재)중구문화재단 /
(사)한국영화감독조합
중구문화재단 문화사업팀
(02-2230-6742)</t>
    <phoneticPr fontId="3" type="noConversion"/>
  </si>
  <si>
    <t>영화
(감독중심 영화제)</t>
    <phoneticPr fontId="3" type="noConversion"/>
  </si>
  <si>
    <t>임의단체
(운영위원회/사무국)</t>
    <phoneticPr fontId="3" type="noConversion"/>
  </si>
  <si>
    <t>단기사무국 형태로 운영</t>
    <phoneticPr fontId="3" type="noConversion"/>
  </si>
  <si>
    <t>충무아트센터</t>
    <phoneticPr fontId="3" type="noConversion"/>
  </si>
  <si>
    <t>부산일보사
/ 부산일보사
(051-461-4295</t>
    <phoneticPr fontId="3" type="noConversion"/>
  </si>
  <si>
    <t>2020년 코로나19로 미개최</t>
    <phoneticPr fontId="3" type="noConversion"/>
  </si>
  <si>
    <t>3월 중</t>
    <phoneticPr fontId="3" type="noConversion"/>
  </si>
  <si>
    <t>○ 벚꽃길 걷기대회  ○ 벚꽃노래자랑 
○ 문화공연 및 무대행사  ○ 청소년 스타킹 
○ 모형항공기대회, 사생대회 및 백일장 등</t>
  </si>
  <si>
    <t>부산광역시 강서구 /
강서구축제추진위원회
(051-970-4062)</t>
  </si>
  <si>
    <t>0 (개최취소)</t>
    <phoneticPr fontId="3" type="noConversion"/>
  </si>
  <si>
    <t>부산낙동강유채꽃축제</t>
    <phoneticPr fontId="3" type="noConversion"/>
  </si>
  <si>
    <t>4월 중
(2일간)</t>
    <phoneticPr fontId="3" type="noConversion"/>
  </si>
  <si>
    <t>○ 토크쇼 형태의 유채라디오 송출, 유채꽃밭 
   개별체험
   - 일방향 관람동선, 페쇄형 공간 구축
 ○ 유채꽃 활용 홈키트 개발</t>
    <phoneticPr fontId="3" type="noConversion"/>
  </si>
  <si>
    <t>부산광역시
/부산문화관광축제조직위원회
(051-888-5222)</t>
    <phoneticPr fontId="3" type="noConversion"/>
  </si>
  <si>
    <t>2011년도
(제9회)</t>
    <phoneticPr fontId="3" type="noConversion"/>
  </si>
  <si>
    <t xml:space="preserve">있음
정규직 11명
계약직 2명
총 13명  </t>
    <phoneticPr fontId="3" type="noConversion"/>
  </si>
  <si>
    <t>기장군</t>
    <phoneticPr fontId="3" type="noConversion"/>
  </si>
  <si>
    <t>기장미역다시마축제</t>
    <phoneticPr fontId="3" type="noConversion"/>
  </si>
  <si>
    <t>4월중
(3일간)</t>
    <phoneticPr fontId="3" type="noConversion"/>
  </si>
  <si>
    <t xml:space="preserve"> ○ 생초캐기 체험, 지역특산물 경매 등</t>
    <phoneticPr fontId="3" type="noConversion"/>
  </si>
  <si>
    <t>기장군 해양수산과/
기장미역다시마축제추진위원회
(051-709-4612)</t>
    <phoneticPr fontId="3" type="noConversion"/>
  </si>
  <si>
    <t>2008
(11회)</t>
    <phoneticPr fontId="3" type="noConversion"/>
  </si>
  <si>
    <t>미역다시마</t>
    <phoneticPr fontId="3" type="noConversion"/>
  </si>
  <si>
    <t>어항</t>
    <phoneticPr fontId="3" type="noConversion"/>
  </si>
  <si>
    <t>코로나19 상황에 따라 추후 결정</t>
    <phoneticPr fontId="3" type="noConversion"/>
  </si>
  <si>
    <t>기장멸치축제</t>
    <phoneticPr fontId="3" type="noConversion"/>
  </si>
  <si>
    <t>4월중.
(3일간)</t>
    <phoneticPr fontId="3" type="noConversion"/>
  </si>
  <si>
    <t xml:space="preserve"> ○ 멸치털이체험, 멸치회 무료시식회, 지역특산물 경매 등</t>
    <phoneticPr fontId="3" type="noConversion"/>
  </si>
  <si>
    <t>기장군 해양수산과/
기장멸치축제추진위원회
(051-709-4502)</t>
    <phoneticPr fontId="3" type="noConversion"/>
  </si>
  <si>
    <t>1997
(24회)</t>
    <phoneticPr fontId="3" type="noConversion"/>
  </si>
  <si>
    <t>멸치</t>
    <phoneticPr fontId="3" type="noConversion"/>
  </si>
  <si>
    <t>제20회 대저토마토축제</t>
    <phoneticPr fontId="3" type="noConversion"/>
  </si>
  <si>
    <t>4.3~4.4
(2일간)</t>
    <phoneticPr fontId="3" type="noConversion"/>
  </si>
  <si>
    <r>
      <t xml:space="preserve">○ 토마토생태탐방 걷기대회
○ 대형스파게티 만들기
○ 공연 ․ 체험 </t>
    </r>
    <r>
      <rPr>
        <sz val="10"/>
        <color theme="1"/>
        <rFont val="맑은 고딕"/>
        <family val="3"/>
        <charset val="136"/>
        <scheme val="minor"/>
      </rPr>
      <t>‧</t>
    </r>
    <r>
      <rPr>
        <sz val="10"/>
        <color theme="1"/>
        <rFont val="맑은 고딕"/>
        <family val="3"/>
        <charset val="129"/>
        <scheme val="minor"/>
      </rPr>
      <t xml:space="preserve"> 전시행사</t>
    </r>
    <phoneticPr fontId="3" type="noConversion"/>
  </si>
  <si>
    <t>대저토마토축제 추진위원회
/ 대저농업협동조합
(051-970-4812)</t>
    <phoneticPr fontId="3" type="noConversion"/>
  </si>
  <si>
    <t>대저토마토</t>
    <phoneticPr fontId="3" type="noConversion"/>
  </si>
  <si>
    <t>있음
(비상설)</t>
    <phoneticPr fontId="3" type="noConversion"/>
  </si>
  <si>
    <t>강서체육공원</t>
    <phoneticPr fontId="3" type="noConversion"/>
  </si>
  <si>
    <t>금정구</t>
    <phoneticPr fontId="3" type="noConversion"/>
  </si>
  <si>
    <t>라라라 페스티벌</t>
    <phoneticPr fontId="3" type="noConversion"/>
  </si>
  <si>
    <t>4월 또는 10월
(3일간)</t>
    <phoneticPr fontId="3" type="noConversion"/>
  </si>
  <si>
    <t>○ 개폐막식
○ 금정 커피, 빵, 문화의 맛 즐기기
○ 초콜릿 만들기 등 체험행사
○ 지역예술작가 등 마켓존 운영</t>
    <phoneticPr fontId="3" type="noConversion"/>
  </si>
  <si>
    <t>부산광역시 환경위생과
(051-519-4424)</t>
    <phoneticPr fontId="3" type="noConversion"/>
  </si>
  <si>
    <t>2016년도
(4회)</t>
    <phoneticPr fontId="3" type="noConversion"/>
  </si>
  <si>
    <t>디저트
(커피, 빵 등)</t>
    <phoneticPr fontId="3" type="noConversion"/>
  </si>
  <si>
    <t>100
(2019.기준)
(2020.미개최)</t>
    <phoneticPr fontId="3" type="noConversion"/>
  </si>
  <si>
    <t>조선통신사축제</t>
    <phoneticPr fontId="3" type="noConversion"/>
  </si>
  <si>
    <t>4.30~5.2
(3일간)</t>
    <phoneticPr fontId="3" type="noConversion"/>
  </si>
  <si>
    <t>○ 조선통신사 평화의 행렬, 조선 통신사의 밤 등</t>
    <phoneticPr fontId="3" type="noConversion"/>
  </si>
  <si>
    <t>(재)부산문화재단
(051-745-7707)</t>
    <phoneticPr fontId="3" type="noConversion"/>
  </si>
  <si>
    <t>2003년도
(17회)</t>
    <phoneticPr fontId="3" type="noConversion"/>
  </si>
  <si>
    <t>조선통신사</t>
    <phoneticPr fontId="3" type="noConversion"/>
  </si>
  <si>
    <t>있음
상근직  80명</t>
    <phoneticPr fontId="3" type="noConversion"/>
  </si>
  <si>
    <t>부산원도심골목길축제</t>
    <phoneticPr fontId="3" type="noConversion"/>
  </si>
  <si>
    <t>5월 중
(2일간)</t>
    <phoneticPr fontId="3" type="noConversion"/>
  </si>
  <si>
    <t xml:space="preserve"> ○ 원도심 테마별 걷기대회 
 ○ 도착지 문화콘텐츠(강연, 공연 등)</t>
    <phoneticPr fontId="3" type="noConversion"/>
  </si>
  <si>
    <t>부산광역시
/부산문화관광축제조직위원회
(051-888-5221)</t>
    <phoneticPr fontId="3" type="noConversion"/>
  </si>
  <si>
    <t>2015년도
(7회)</t>
    <phoneticPr fontId="3" type="noConversion"/>
  </si>
  <si>
    <t>골목길</t>
    <phoneticPr fontId="3" type="noConversion"/>
  </si>
  <si>
    <t xml:space="preserve">있음
정규직 명
계약직 명
총 명  </t>
    <phoneticPr fontId="3" type="noConversion"/>
  </si>
  <si>
    <t>북구</t>
    <phoneticPr fontId="3" type="noConversion"/>
  </si>
  <si>
    <t>제9회 낙동강 구포나루축제</t>
    <phoneticPr fontId="3" type="noConversion"/>
  </si>
  <si>
    <t>5.21~5.23
(3일간)</t>
    <phoneticPr fontId="3" type="noConversion"/>
  </si>
  <si>
    <t xml:space="preserve"> ○ 대표프로그램 : 낙동강&amp;밀 그리고 감동진
 ○ 밀사리 한마당, 구포국수 만들기 체험
 ○ 개폐막식, 각종 수상체험 등
     - 3개 테마 35개 프로그램 
 ○ 구포맥주(수제맥주) 체험, 사운드 피크닉 등</t>
    <phoneticPr fontId="3" type="noConversion"/>
  </si>
  <si>
    <t>(사)부산북구문화관광축제조직위원회
/(사)부산북구문화관광축제조직위원회
(051-309-4982)</t>
    <phoneticPr fontId="3" type="noConversion"/>
  </si>
  <si>
    <t>2011년
(8회)</t>
    <phoneticPr fontId="3" type="noConversion"/>
  </si>
  <si>
    <t>낙동강, 밀, 감동진</t>
    <phoneticPr fontId="3" type="noConversion"/>
  </si>
  <si>
    <t>사단법인
(축제조직위 구성)</t>
    <phoneticPr fontId="3" type="noConversion"/>
  </si>
  <si>
    <t>계약직1명
파견직 4명
총5명</t>
    <phoneticPr fontId="3" type="noConversion"/>
  </si>
  <si>
    <t>화명생태공원</t>
    <phoneticPr fontId="3" type="noConversion"/>
  </si>
  <si>
    <t>현장개최 위주(단, 코로나확산시 비대면 병행 검토)</t>
    <phoneticPr fontId="3" type="noConversion"/>
  </si>
  <si>
    <t>부산항축제</t>
    <phoneticPr fontId="3" type="noConversion"/>
  </si>
  <si>
    <t xml:space="preserve"> ○ 해상투어 씨스루(Sea-Thru) 콘서트 
 ○ 집콕체험(부산항 관련 가족과 함께 만들기 체험)
 ○ 불꽃쇼, 거리 퍼레이드, 블랙이글스 에어쇼 등</t>
    <phoneticPr fontId="3" type="noConversion"/>
  </si>
  <si>
    <t>부산광역시 해양레저관광과
/부산문화관광축제조직위
(051-888-5352)</t>
    <phoneticPr fontId="3" type="noConversion"/>
  </si>
  <si>
    <t>2008년도
(제14회)</t>
    <phoneticPr fontId="3" type="noConversion"/>
  </si>
  <si>
    <t>해수부</t>
    <phoneticPr fontId="3" type="noConversion"/>
  </si>
  <si>
    <t>해양관광육성(부산항축제 지원)</t>
    <phoneticPr fontId="3" type="noConversion"/>
  </si>
  <si>
    <t>문화공연, 
해양레저, 만들기 등 각종 체험</t>
    <phoneticPr fontId="3" type="noConversion"/>
  </si>
  <si>
    <t>· 매년</t>
    <phoneticPr fontId="3" type="noConversion"/>
  </si>
  <si>
    <t>·축제조직위</t>
    <phoneticPr fontId="3" type="noConversion"/>
  </si>
  <si>
    <t>·전체위탁</t>
    <phoneticPr fontId="3" type="noConversion"/>
  </si>
  <si>
    <t>부산항 주변</t>
    <phoneticPr fontId="3" type="noConversion"/>
  </si>
  <si>
    <t>금정산성축제</t>
    <phoneticPr fontId="3" type="noConversion"/>
  </si>
  <si>
    <t>5월
(2일간)</t>
    <phoneticPr fontId="3" type="noConversion"/>
  </si>
  <si>
    <t>○ 개막공연
○ 주민 참여 및 체험 프로그램
○ 경연 프로그램
○ 기타 축제 프로그램 등</t>
    <phoneticPr fontId="3" type="noConversion"/>
  </si>
  <si>
    <t>부산광역시 문화관광과
(051-519-4062)</t>
    <phoneticPr fontId="3" type="noConversion"/>
  </si>
  <si>
    <t>1996
(23회)</t>
    <phoneticPr fontId="3" type="noConversion"/>
  </si>
  <si>
    <t>지역 문화</t>
    <phoneticPr fontId="3" type="noConversion"/>
  </si>
  <si>
    <t>공공(시군구)
금정문화재단</t>
    <phoneticPr fontId="3" type="noConversion"/>
  </si>
  <si>
    <t>60
(2019.기준)
(2020.미개최)</t>
    <phoneticPr fontId="3" type="noConversion"/>
  </si>
  <si>
    <t>하천,산</t>
    <phoneticPr fontId="3" type="noConversion"/>
  </si>
  <si>
    <t>2021 광복로 연등문화제</t>
    <phoneticPr fontId="3" type="noConversion"/>
  </si>
  <si>
    <t>5.1~5.20
(20일간)</t>
    <phoneticPr fontId="3" type="noConversion"/>
  </si>
  <si>
    <t>○ 장엄등 및 가로등 설치, 개막점등식, 무료체험행사 등</t>
    <phoneticPr fontId="3" type="noConversion"/>
  </si>
  <si>
    <t>(사)부산시중구불교연합회
(051-253-8687)</t>
    <phoneticPr fontId="3" type="noConversion"/>
  </si>
  <si>
    <t>연등</t>
    <phoneticPr fontId="3" type="noConversion"/>
  </si>
  <si>
    <t>사하구</t>
    <phoneticPr fontId="3" type="noConversion"/>
  </si>
  <si>
    <t>하단웅어축제</t>
    <phoneticPr fontId="3" type="noConversion"/>
  </si>
  <si>
    <t>5월 중
(3일간)</t>
    <phoneticPr fontId="3" type="noConversion"/>
  </si>
  <si>
    <t xml:space="preserve"> ○ 수산물소비촉진 행사 및 각설이 공연 등</t>
    <phoneticPr fontId="3" type="noConversion"/>
  </si>
  <si>
    <t>하단웅어축제추진위원회 / 부산시수협 하단어촌계
(051-291-0047)</t>
    <phoneticPr fontId="3" type="noConversion"/>
  </si>
  <si>
    <t>2006년
(10회)</t>
    <phoneticPr fontId="3" type="noConversion"/>
  </si>
  <si>
    <t>웅어</t>
    <phoneticPr fontId="3" type="noConversion"/>
  </si>
  <si>
    <t>있음 
정규직 3명
총 3명</t>
    <phoneticPr fontId="3" type="noConversion"/>
  </si>
  <si>
    <t>하단항 일원</t>
    <phoneticPr fontId="3" type="noConversion"/>
  </si>
  <si>
    <t>해운대 모래축제</t>
    <phoneticPr fontId="3" type="noConversion"/>
  </si>
  <si>
    <t>5.5.~5.9.
(5일간)</t>
    <phoneticPr fontId="3" type="noConversion"/>
  </si>
  <si>
    <t>○ 세계모래조각전
○ 모래를 소재로한 국내 최대규모의 친환경축제
○ 개막식공연, 퍼레이드 등 다수 프로그램</t>
    <phoneticPr fontId="3" type="noConversion"/>
  </si>
  <si>
    <t>부산광역시 해운대구/
부산광역시 해운대구
(051-749-4062)</t>
    <phoneticPr fontId="3" type="noConversion"/>
  </si>
  <si>
    <t>모래</t>
    <phoneticPr fontId="3" type="noConversion"/>
  </si>
  <si>
    <t>수영구</t>
    <phoneticPr fontId="3" type="noConversion"/>
  </si>
  <si>
    <t>광안리어방축제</t>
    <phoneticPr fontId="3" type="noConversion"/>
  </si>
  <si>
    <t>미정
(3일간)</t>
    <phoneticPr fontId="3" type="noConversion"/>
  </si>
  <si>
    <t xml:space="preserve">○ 뮤지컬어방, 경상좌수사행렬
○ 수군과 어민의 어업공동체인 '어방'을 테마로
    공연,전시,체험 프로그램 운영
○ 진두어화, 어방그물끌기,맨손으로활어잡기 등
   - 6개분야 38개 프로그램 운영
○ 문화예술의거리, SUP대회 개최 </t>
    <phoneticPr fontId="3" type="noConversion"/>
  </si>
  <si>
    <t>수영구 문화관광과
/ 수영구축제위원회
(051-610-4062)</t>
    <phoneticPr fontId="3" type="noConversion"/>
  </si>
  <si>
    <t>어방
(어민과 수군의
어업협동공동체)</t>
    <phoneticPr fontId="3" type="noConversion"/>
  </si>
  <si>
    <t>취소</t>
    <phoneticPr fontId="3" type="noConversion"/>
  </si>
  <si>
    <t>광안리해수욕장</t>
    <phoneticPr fontId="3" type="noConversion"/>
  </si>
  <si>
    <t>해운대 해양레저축제</t>
    <phoneticPr fontId="3" type="noConversion"/>
  </si>
  <si>
    <t>6월경</t>
    <phoneticPr fontId="3" type="noConversion"/>
  </si>
  <si>
    <t>○ 해양레저 체험, 시민참여 프로그램 운영
○ 해양레저용품 전시관, 포토존 운영
○ 개막공연 등 다양한 문화축제의 장 등</t>
    <phoneticPr fontId="3" type="noConversion"/>
  </si>
  <si>
    <t>해양, 레포츠</t>
    <phoneticPr fontId="3" type="noConversion"/>
  </si>
  <si>
    <t>영도구</t>
    <phoneticPr fontId="3" type="noConversion"/>
  </si>
  <si>
    <t>수국꽃문화축제</t>
    <phoneticPr fontId="3" type="noConversion"/>
  </si>
  <si>
    <t>6월말~7월초
(9일간)</t>
    <phoneticPr fontId="3" type="noConversion"/>
  </si>
  <si>
    <t>○ 꽃밭버스킹, 꽃밭포토존
○ 플라워아트 전시회, 수국생태문화해설, 꽃밭냉면시식회 등
○ 수국 배경 개막식 및 문화공연</t>
    <phoneticPr fontId="3" type="noConversion"/>
  </si>
  <si>
    <t>대한불교조계종 태종사/
수국축제추진위원회</t>
    <phoneticPr fontId="3" type="noConversion"/>
  </si>
  <si>
    <t>2006년
(15회)</t>
    <phoneticPr fontId="3" type="noConversion"/>
  </si>
  <si>
    <t>수국</t>
    <phoneticPr fontId="3" type="noConversion"/>
  </si>
  <si>
    <t>·코로나19 상황에 따라 개최여부 결정</t>
    <phoneticPr fontId="3" type="noConversion"/>
  </si>
  <si>
    <t>부산국제록페스티벌</t>
    <phoneticPr fontId="3" type="noConversion"/>
  </si>
  <si>
    <t>7월 중
(3일간)</t>
    <phoneticPr fontId="3" type="noConversion"/>
  </si>
  <si>
    <t>○ 코로나 지속 시 해외아티스트 라이브 공연 
   현장 위성 생중계
   - 거리두기 좌석배치, 온라인 생중계
○ 밴드 초청공연, 록밴드 국제교류, 부대행사
   - 사전예약제, 유료티켓</t>
    <phoneticPr fontId="3" type="noConversion"/>
  </si>
  <si>
    <t xml:space="preserve">있음
정규직 11명
계약직 4명
총15 명  </t>
    <phoneticPr fontId="3" type="noConversion"/>
  </si>
  <si>
    <t xml:space="preserve">공원
</t>
    <phoneticPr fontId="3" type="noConversion"/>
  </si>
  <si>
    <t>부산진구</t>
    <phoneticPr fontId="3" type="noConversion"/>
  </si>
  <si>
    <t>(가칭)서면대표축제</t>
  </si>
  <si>
    <t>7.30~8.1
(3일간)</t>
    <phoneticPr fontId="3" type="noConversion"/>
  </si>
  <si>
    <t>○ 서면 도심의 에너지를 극대화할 수 있는 공연 등 개최</t>
    <phoneticPr fontId="3" type="noConversion"/>
  </si>
  <si>
    <t>부산진구 문화체육과/부산진구축제위원회(051-605-4062)</t>
    <phoneticPr fontId="3" type="noConversion"/>
  </si>
  <si>
    <t>2021년 최초 개최 예정</t>
  </si>
  <si>
    <t>서면 거리</t>
    <phoneticPr fontId="3" type="noConversion"/>
  </si>
  <si>
    <t xml:space="preserve">서면일원 </t>
    <phoneticPr fontId="3" type="noConversion"/>
  </si>
  <si>
    <t>부산바다축제</t>
    <phoneticPr fontId="3" type="noConversion"/>
  </si>
  <si>
    <t>8월 중
(2주간)</t>
    <phoneticPr fontId="3" type="noConversion"/>
  </si>
  <si>
    <t xml:space="preserve"> ○ 개막행사, 체험행사, 공연행사 등</t>
    <phoneticPr fontId="3" type="noConversion"/>
  </si>
  <si>
    <t>부산광역시
/부산문화관광축제조직위원회
(051-888-5224)</t>
    <phoneticPr fontId="3" type="noConversion"/>
  </si>
  <si>
    <t>1996년도
(26회)</t>
    <phoneticPr fontId="3" type="noConversion"/>
  </si>
  <si>
    <t>기장갯마을축제</t>
    <phoneticPr fontId="3" type="noConversion"/>
  </si>
  <si>
    <t>8월초
(3일간)</t>
    <phoneticPr fontId="3" type="noConversion"/>
  </si>
  <si>
    <t>○ 갯마을 콘서트 및 각종 체험행사, 부대행사 등</t>
    <phoneticPr fontId="3" type="noConversion"/>
  </si>
  <si>
    <t>기장군 문화관광과/
기장갯마을축제추진위원회
(051-709-4062)</t>
    <phoneticPr fontId="3" type="noConversion"/>
  </si>
  <si>
    <t>1995년도
(24회)</t>
    <phoneticPr fontId="3" type="noConversion"/>
  </si>
  <si>
    <t>제20회 
명지시장전어축제</t>
    <phoneticPr fontId="3" type="noConversion"/>
  </si>
  <si>
    <t>8월 하순 예정</t>
    <phoneticPr fontId="3" type="noConversion"/>
  </si>
  <si>
    <t xml:space="preserve"> ○개막식 ○노래자랑 ○전어무료시식회
 ○초청가수 공연 ○불꽃놀이 등</t>
    <phoneticPr fontId="3" type="noConversion"/>
  </si>
  <si>
    <t>㈜명지시장상인회/
명지시장전어축제추진위원회(051-970-4475)</t>
    <phoneticPr fontId="3" type="noConversion"/>
  </si>
  <si>
    <t>전어</t>
    <phoneticPr fontId="3" type="noConversion"/>
  </si>
  <si>
    <t>전체위탁
(민간위탁)</t>
    <phoneticPr fontId="3" type="noConversion"/>
  </si>
  <si>
    <t>명지시장
일원</t>
    <phoneticPr fontId="3" type="noConversion"/>
  </si>
  <si>
    <t>기장붕장어축제</t>
    <phoneticPr fontId="3" type="noConversion"/>
  </si>
  <si>
    <t>9~10월중
(2일간)</t>
    <phoneticPr fontId="3" type="noConversion"/>
  </si>
  <si>
    <t xml:space="preserve"> ○붕장어회 무료시식, 지역특산물 경매,  등</t>
    <phoneticPr fontId="3" type="noConversion"/>
  </si>
  <si>
    <t>기장군 해양수산과/
기장붕장어축제추진위원회
(051-709-4502)</t>
    <phoneticPr fontId="3" type="noConversion"/>
  </si>
  <si>
    <t>2004
(16회)</t>
    <phoneticPr fontId="3" type="noConversion"/>
  </si>
  <si>
    <t>붕장어</t>
    <phoneticPr fontId="3" type="noConversion"/>
  </si>
  <si>
    <t>기장시장 한마당 잔치</t>
    <phoneticPr fontId="3" type="noConversion"/>
  </si>
  <si>
    <t>9~10월중
(3일간)</t>
    <phoneticPr fontId="3" type="noConversion"/>
  </si>
  <si>
    <t>❍ 개막식 및 축하공연
❍ 먹방 유튜버 방송 및 축제 홍보영상 촬영/업로드
❍ 기장시장 바다먹거리 BBQ 장터, 소규모 문화공연 등</t>
    <phoneticPr fontId="3" type="noConversion"/>
  </si>
  <si>
    <t xml:space="preserve"> (사)기장시장번영회/문화시장추진위원회
(051-721-3963)</t>
    <phoneticPr fontId="3" type="noConversion"/>
  </si>
  <si>
    <t>2016년
(5회)</t>
    <phoneticPr fontId="3" type="noConversion"/>
  </si>
  <si>
    <t>기장시장</t>
    <phoneticPr fontId="3" type="noConversion"/>
  </si>
  <si>
    <t>·자체추진</t>
    <phoneticPr fontId="3" type="noConversion"/>
  </si>
  <si>
    <t>시장</t>
    <phoneticPr fontId="3" type="noConversion"/>
  </si>
  <si>
    <t xml:space="preserve">동구 </t>
    <phoneticPr fontId="3" type="noConversion"/>
  </si>
  <si>
    <t>차이나타운특구축제</t>
    <phoneticPr fontId="3" type="noConversion"/>
  </si>
  <si>
    <t>10.15~17
(3일간)</t>
    <phoneticPr fontId="3" type="noConversion"/>
  </si>
  <si>
    <t xml:space="preserve">○ 다양한 한중문화 공연(개막․주무대/거리공연)
    - 중국(소수민족 민속춤, 변검·토화, 기예단)
    - 한국(가면무, 민요) 등
○ 차이나타운 홍등터널 및 텍사스거리 LED등 설치
○ 부산역 광장 가족 만두빚기 체험 프로그램 개최
○ 이색포토존(대형홍등, 소원터널, 축제 의자 등)
○ 차이나타운 상권 참여 중국요리 시식회 개최
○ 관람객 참여 거리퍼레이드 진행 : 중앙대로, 특구 내
○ 중국인유학생 가요제, 동남아유학생 및 다문화가족 
    장기자랑 개최 등 </t>
    <phoneticPr fontId="3" type="noConversion"/>
  </si>
  <si>
    <t>부산 동구 문화체육관광과
/차이나타운특구축제추진위원회
(051-440-4062)</t>
    <phoneticPr fontId="3" type="noConversion"/>
  </si>
  <si>
    <t>2004년도 
(16회)
2020년 미개최</t>
    <phoneticPr fontId="3" type="noConversion"/>
  </si>
  <si>
    <t>중국</t>
    <phoneticPr fontId="3" type="noConversion"/>
  </si>
  <si>
    <t xml:space="preserve">초량동 차이나타운특구 </t>
    <phoneticPr fontId="3" type="noConversion"/>
  </si>
  <si>
    <t xml:space="preserve">현장개최 
2021년 비대면(온라인) 및 현장 병행 예정 </t>
    <phoneticPr fontId="3" type="noConversion"/>
  </si>
  <si>
    <t>연제구</t>
    <phoneticPr fontId="3" type="noConversion"/>
  </si>
  <si>
    <t>연제고분판타지축제</t>
    <phoneticPr fontId="3" type="noConversion"/>
  </si>
  <si>
    <t>10.15~10.17
(3일간)
(예정)</t>
    <phoneticPr fontId="3" type="noConversion"/>
  </si>
  <si>
    <t xml:space="preserve"> ○ 1500년전 거칠산국 역사체험
 ○ 연산동 고분군 및 배산성지 홍보관 운영
 ○ 문화재 탐방, 전통놀이 체험프로그램 운영
 ○ 독후감상화 그리기대회, 백일장, 공연 등 부대행사
 ○ 연산동 고분군 발굴과 관련 공부체험 콘텐츠 접목행사</t>
    <phoneticPr fontId="3" type="noConversion"/>
  </si>
  <si>
    <t>연제구 문화체육과
/ 연제구축제추진위원회
(051-665-4062)</t>
    <phoneticPr fontId="3" type="noConversion"/>
  </si>
  <si>
    <t>2018년도
(3회)
*2020년도 코로나19로 인해 미개최</t>
    <phoneticPr fontId="3" type="noConversion"/>
  </si>
  <si>
    <t>문화재</t>
    <phoneticPr fontId="3" type="noConversion"/>
  </si>
  <si>
    <t>공원, 사적지</t>
    <phoneticPr fontId="3" type="noConversion"/>
  </si>
  <si>
    <t>영도다리축제</t>
    <phoneticPr fontId="3" type="noConversion"/>
  </si>
  <si>
    <t>10월중
(3일간)</t>
    <phoneticPr fontId="3" type="noConversion"/>
  </si>
  <si>
    <t>○ 영도다리퍼레이드, 해상멀티미디어쇼
○ 영도다리, 해양문화 관련 전시 및 체험
○ 개막주제공연 및 문화공연(영도트롯가왕, 영˚핵인싸 등) 
○ 영도투어프로그램, 해양클러스터기관 체험행사, 
    영도커피페스티벌, 지역대학 페스타</t>
    <phoneticPr fontId="3" type="noConversion"/>
  </si>
  <si>
    <t>영도구 문화관광과/영도문화원
(051-419-4064)</t>
    <phoneticPr fontId="3" type="noConversion"/>
  </si>
  <si>
    <t>1993년
(28회)</t>
    <phoneticPr fontId="3" type="noConversion"/>
  </si>
  <si>
    <t>영도다리</t>
    <phoneticPr fontId="3" type="noConversion"/>
  </si>
  <si>
    <t>공원,바다</t>
    <phoneticPr fontId="3" type="noConversion"/>
  </si>
  <si>
    <t xml:space="preserve">·코로나19 상황에 따라 현장 또는 비대면 또는 현장 및 비대면 병행 개최 </t>
    <phoneticPr fontId="3" type="noConversion"/>
  </si>
  <si>
    <t>전포커피축제</t>
    <phoneticPr fontId="3" type="noConversion"/>
  </si>
  <si>
    <t>10월
(3일간)</t>
    <phoneticPr fontId="3" type="noConversion"/>
  </si>
  <si>
    <t>○ 커피를 주 테마로 하되 전포카페거리, 전리단길, 전포사잇길 포함한 전포동 일대 전체 확대
○ 커피·디저트·음식 부스 운영, 커피 관련 체험 행사, 아트프리마켓과 함께 운영
○ 개막식, 퍼레이드, 버스킹, 거리 전시 등 다양한 공연, 노천 카페 및 테마 카페 운영</t>
    <phoneticPr fontId="3" type="noConversion"/>
  </si>
  <si>
    <t>부산진구 관광과 
(051-605-4525)
/ 전포카페거리,전리단길, 전포사잇길 상인회</t>
    <phoneticPr fontId="3" type="noConversion"/>
  </si>
  <si>
    <t>커피, 전포동 거리(전포카페거리, 전리단길, 전포사잇길)</t>
    <phoneticPr fontId="3" type="noConversion"/>
  </si>
  <si>
    <t xml:space="preserve">현장 개최 </t>
    <phoneticPr fontId="3" type="noConversion"/>
  </si>
  <si>
    <t>서면메디컬스트리트 축제</t>
    <phoneticPr fontId="3" type="noConversion"/>
  </si>
  <si>
    <t xml:space="preserve"> ○ 의료상담 및 의료체험 프로그램 운영, 비즈니스 미팅 </t>
    <phoneticPr fontId="3" type="noConversion"/>
  </si>
  <si>
    <t>부산진구청/ (사)서면메디컬스트리트 의료관광협의회                       (051-605-6022)</t>
    <phoneticPr fontId="3" type="noConversion"/>
  </si>
  <si>
    <t>2011년도          (10회)</t>
    <phoneticPr fontId="3" type="noConversion"/>
  </si>
  <si>
    <t>의료, 관광</t>
    <phoneticPr fontId="3" type="noConversion"/>
  </si>
  <si>
    <t>다대포어항문화축제</t>
    <phoneticPr fontId="3" type="noConversion"/>
  </si>
  <si>
    <t>10월 중
(2일 간)</t>
    <phoneticPr fontId="3" type="noConversion"/>
  </si>
  <si>
    <t xml:space="preserve"> ○ 다대포 후리소리 공연, 풍어기원 풍물공연 등</t>
    <phoneticPr fontId="3" type="noConversion"/>
  </si>
  <si>
    <t>다대포어항문화축제추진위원회 / 부산시수협 다대어촌계
(051-263-1277)</t>
    <phoneticPr fontId="3" type="noConversion"/>
  </si>
  <si>
    <t>2010년
(7회)</t>
    <phoneticPr fontId="3" type="noConversion"/>
  </si>
  <si>
    <t>다대포후릿소리, 방어, 아귀</t>
    <phoneticPr fontId="3" type="noConversion"/>
  </si>
  <si>
    <t>다대포항 공판장 일원</t>
    <phoneticPr fontId="3" type="noConversion"/>
  </si>
  <si>
    <t>사하구</t>
  </si>
  <si>
    <t>제11회 감천문화마을 
골목축제</t>
    <phoneticPr fontId="3" type="noConversion"/>
  </si>
  <si>
    <t>10월경</t>
    <phoneticPr fontId="3" type="noConversion"/>
  </si>
  <si>
    <t>○핵심프로그램 : 감천집 등 밝히기
○주요프로그램 : 골목, 마을이야기를 주제로 다양한 
                          공연, 체험, 전시 프로그램 운영
○개막 공연 및 문화, 예술, 체험행사 40여개 진행</t>
    <phoneticPr fontId="3" type="noConversion"/>
  </si>
  <si>
    <t>부산광역시 사하구
/ (사)감천문화마을 주민협의회
(051-220-5925)</t>
    <phoneticPr fontId="3" type="noConversion"/>
  </si>
  <si>
    <t>2011년도
(11회)</t>
    <phoneticPr fontId="3" type="noConversion"/>
  </si>
  <si>
    <t>계단식 주거형태
미로미로 골목길</t>
    <phoneticPr fontId="3" type="noConversion"/>
  </si>
  <si>
    <t>감천문화마을
일원</t>
  </si>
  <si>
    <t>부산자갈치축제</t>
    <phoneticPr fontId="3" type="noConversion"/>
  </si>
  <si>
    <t>10.7~10.10
(4일간)</t>
    <phoneticPr fontId="3" type="noConversion"/>
  </si>
  <si>
    <t>○ 개막식, 거리퍼레이드 등 4개마당 30여개 프로그램</t>
    <phoneticPr fontId="3" type="noConversion"/>
  </si>
  <si>
    <t>(사)부산자갈치문화관광축제위원회
(051-243-9363)</t>
    <phoneticPr fontId="3" type="noConversion"/>
  </si>
  <si>
    <t>1992
(29회)</t>
    <phoneticPr fontId="3" type="noConversion"/>
  </si>
  <si>
    <t>어패류</t>
    <phoneticPr fontId="3" type="noConversion"/>
  </si>
  <si>
    <t>있음
정규직 1명</t>
    <phoneticPr fontId="3" type="noConversion"/>
  </si>
  <si>
    <t>보수동책방골목
문화축제</t>
    <phoneticPr fontId="3" type="noConversion"/>
  </si>
  <si>
    <t>10.16.-10.17
(2일간)</t>
    <phoneticPr fontId="3" type="noConversion"/>
  </si>
  <si>
    <t>○ 개막식, 1가게1이벤트, 전시회, 심포지엄, 버스킹 등</t>
    <phoneticPr fontId="3" type="noConversion"/>
  </si>
  <si>
    <t>보수동책방골목번영회
(051-254-7119)</t>
    <phoneticPr fontId="3" type="noConversion"/>
  </si>
  <si>
    <t>책</t>
    <phoneticPr fontId="3" type="noConversion"/>
  </si>
  <si>
    <t>골목</t>
    <phoneticPr fontId="3" type="noConversion"/>
  </si>
  <si>
    <t>동래구</t>
    <phoneticPr fontId="3" type="noConversion"/>
  </si>
  <si>
    <t>제26회 동래읍성역사축제</t>
    <phoneticPr fontId="3" type="noConversion"/>
  </si>
  <si>
    <t>10.8.~10.10.
(3일간)</t>
    <phoneticPr fontId="3" type="noConversion"/>
  </si>
  <si>
    <r>
      <t xml:space="preserve"> ○</t>
    </r>
    <r>
      <rPr>
        <u/>
        <sz val="11"/>
        <rFont val="HY중고딕"/>
        <family val="1"/>
        <charset val="129"/>
      </rPr>
      <t xml:space="preserve"> 핵심프로그램 : 동래성 전투 뮤지컬</t>
    </r>
    <r>
      <rPr>
        <sz val="11"/>
        <rFont val="HY중고딕"/>
        <family val="1"/>
        <charset val="129"/>
      </rPr>
      <t xml:space="preserve">
 ○ 동래부사행차 길놀이, 동래 세가닥 줄다리기 등 전통 
     프로그램 운영
 ○ 개·폐막 공연, 주제공연 및 문화공연 등
    - 4개 분야 50여개 프로그램
 ○ 기타 주민자치 발표회 및 전시 등</t>
    </r>
    <phoneticPr fontId="3" type="noConversion"/>
  </si>
  <si>
    <t>부산광역시 동래구 문화관광과
/ 동래문화원, 
동래읍성역사추진위원회
(051-550-4092)</t>
    <phoneticPr fontId="3" type="noConversion"/>
  </si>
  <si>
    <t>1995년도
(26회)</t>
    <phoneticPr fontId="3" type="noConversion"/>
  </si>
  <si>
    <t>동래성 전투, 
조선 읍성민 생활</t>
    <phoneticPr fontId="3" type="noConversion"/>
  </si>
  <si>
    <t>공공(동래문화원)</t>
    <phoneticPr fontId="3" type="noConversion"/>
  </si>
  <si>
    <t>계약직 3명</t>
    <phoneticPr fontId="3" type="noConversion"/>
  </si>
  <si>
    <t>공원, 사적지, 
시내거리 등</t>
    <phoneticPr fontId="3" type="noConversion"/>
  </si>
  <si>
    <t>UN평화축제</t>
    <phoneticPr fontId="3" type="noConversion"/>
  </si>
  <si>
    <r>
      <t xml:space="preserve">10월 중 (미정)
</t>
    </r>
    <r>
      <rPr>
        <sz val="8"/>
        <rFont val="HY중고딕"/>
        <family val="1"/>
        <charset val="129"/>
      </rPr>
      <t>※코로나상황에따란 개최기간 변동</t>
    </r>
    <phoneticPr fontId="3" type="noConversion"/>
  </si>
  <si>
    <t xml:space="preserve"> ○ 평화음악회(미디어 파사드 등)
 ○ 평화를 테마로한 공연, 전시, 체험프로그램 운영
    -개폐막 공연,플리마켓, 평화사진전, 체험부스 등 
 ○ 기타 특별공연(버스킹, 플래시몹), 피크닉존 등 운영</t>
    <phoneticPr fontId="3" type="noConversion"/>
  </si>
  <si>
    <t>부산광역시 남구 문화관광체육과
(051-607-4062)</t>
    <phoneticPr fontId="3" type="noConversion"/>
  </si>
  <si>
    <t>평화</t>
    <phoneticPr fontId="3" type="noConversion"/>
  </si>
  <si>
    <t>현장개최
(코로나 상황에 따라 비대면 병행)</t>
    <phoneticPr fontId="3" type="noConversion"/>
  </si>
  <si>
    <t>서구</t>
    <phoneticPr fontId="3" type="noConversion"/>
  </si>
  <si>
    <t>제13회 부산고등어축제</t>
    <phoneticPr fontId="3" type="noConversion"/>
  </si>
  <si>
    <t xml:space="preserve"> ○ 대표프로그램 - 공동어시장 현장체험
 ○ 고등어를 테마로 한 체험, 투어, 전시, 공연, 경연 프로
     그램 운영(5개 분야 25개 프로그램) 
 ○ 특별행사(남항대교 걷기대회, 문예창작경연대회 등) 
     2개 프로그램 운영
 ○ 부대행사(먹거리장터, 수산기업홍보관 등) 운영</t>
    <phoneticPr fontId="3" type="noConversion"/>
  </si>
  <si>
    <t>부산광역시 서구 문화관광과,
대형선망수협 / 부산서구문화원
(051-240-4062)</t>
    <phoneticPr fontId="3" type="noConversion"/>
  </si>
  <si>
    <t>고등어</t>
    <phoneticPr fontId="3" type="noConversion"/>
  </si>
  <si>
    <t>있음
계약직 2명</t>
    <phoneticPr fontId="3" type="noConversion"/>
  </si>
  <si>
    <t>바다
(송도해수욕장)</t>
    <phoneticPr fontId="3" type="noConversion"/>
  </si>
  <si>
    <t>철마한우불고기축제</t>
    <phoneticPr fontId="3" type="noConversion"/>
  </si>
  <si>
    <t>10월 중
(4일간)</t>
    <phoneticPr fontId="3" type="noConversion"/>
  </si>
  <si>
    <t xml:space="preserve"> ○ 대형 한우 육회비빔밥 만들기 등 체험 프로그램
 ○ 개폐막 공연, 주제공연 및 문화공연 및 전시 등</t>
    <phoneticPr fontId="3" type="noConversion"/>
  </si>
  <si>
    <t>기장군 친환경농업과/
철마한우불고기축제추진위원회
(051-721-4245)</t>
    <phoneticPr fontId="3" type="noConversion"/>
  </si>
  <si>
    <t>2005년도
(14회)</t>
    <phoneticPr fontId="3" type="noConversion"/>
  </si>
  <si>
    <t>한우, 지역 농산물 등</t>
    <phoneticPr fontId="3" type="noConversion"/>
  </si>
  <si>
    <t>차성문화제</t>
    <phoneticPr fontId="3" type="noConversion"/>
  </si>
  <si>
    <t>○ 개막식, 길놀이, 축하공연, 체험행사, 부대행사 등</t>
    <phoneticPr fontId="3" type="noConversion"/>
  </si>
  <si>
    <t>기장군 문화관광과/
차성문화제추진위원회
(051-709-4062)</t>
    <phoneticPr fontId="3" type="noConversion"/>
  </si>
  <si>
    <t>1995년도
(16회)</t>
    <phoneticPr fontId="3" type="noConversion"/>
  </si>
  <si>
    <t>문화, 예술</t>
    <phoneticPr fontId="3" type="noConversion"/>
  </si>
  <si>
    <t>정관 생태하천 학습문화축제</t>
    <phoneticPr fontId="3" type="noConversion"/>
  </si>
  <si>
    <t>○ 학습문화를 테마로 한 공연, 전시, 체험 프로그램 운영
○ 생태공예체험, 가족걷기대회, 농특산물 직거래 장터 등
○ 정관 생태문예제(백일장, 사생대회, 시낭송대회)
○ 청소년 어울림 한마당, 기장군 청소년 가요제
○ 정관 문화 프린지 공연, 정관생태하천학습문 콘서트
○ 과학 및 영어 체험학습, 정관 나눔 프리마켓, 복지박람회 등 부대행사</t>
    <phoneticPr fontId="3" type="noConversion"/>
  </si>
  <si>
    <t>기장군 인재양성과/
정관생태하천학습문화
      축제 추진위원회
      (051-709-4332)</t>
    <phoneticPr fontId="3" type="noConversion"/>
  </si>
  <si>
    <t>2012년도
(7회)</t>
    <phoneticPr fontId="3" type="noConversion"/>
  </si>
  <si>
    <t>생태, 문화, 교육, 나눔, 전시,체험</t>
    <phoneticPr fontId="3" type="noConversion"/>
  </si>
  <si>
    <t>하천 일원</t>
    <phoneticPr fontId="3" type="noConversion"/>
  </si>
  <si>
    <t>부산어묵축제</t>
    <phoneticPr fontId="3" type="noConversion"/>
  </si>
  <si>
    <t>11.26. ~ 11.28
(3일간)</t>
    <phoneticPr fontId="3" type="noConversion"/>
  </si>
  <si>
    <t xml:space="preserve">  ○ 부산어묵 판매 및 홍보</t>
    <phoneticPr fontId="3" type="noConversion"/>
  </si>
  <si>
    <t>부산어육제품공업협동조합
 / 부산어묵축제추진위원회
(051-266-7002)</t>
    <phoneticPr fontId="3" type="noConversion"/>
  </si>
  <si>
    <t>어묵</t>
    <phoneticPr fontId="3" type="noConversion"/>
  </si>
  <si>
    <t>다대포해수욕장 해변공원 일원</t>
    <phoneticPr fontId="3" type="noConversion"/>
  </si>
  <si>
    <t>부산크리스마스트리
문화축제</t>
    <phoneticPr fontId="3" type="noConversion"/>
  </si>
  <si>
    <t>11월말~'22.1월초(37일간)</t>
    <phoneticPr fontId="3" type="noConversion"/>
  </si>
  <si>
    <t>○ 개막점등식, 거리 트리장식, 문화공연, 폐막소등식 등</t>
    <phoneticPr fontId="3" type="noConversion"/>
  </si>
  <si>
    <t>(사)부산기독교총연합회 
부산크리스마스트리문화축제조직위원회
(051-243-3927)</t>
    <phoneticPr fontId="3" type="noConversion"/>
  </si>
  <si>
    <t>2009년도
(13회)</t>
    <phoneticPr fontId="3" type="noConversion"/>
  </si>
  <si>
    <t>트리축제</t>
    <phoneticPr fontId="3" type="noConversion"/>
  </si>
  <si>
    <t>사단법인
축제조직위</t>
    <phoneticPr fontId="3" type="noConversion"/>
  </si>
  <si>
    <t>해운대 빛축제</t>
    <phoneticPr fontId="3" type="noConversion"/>
  </si>
  <si>
    <t>21.11월~22.2월경</t>
    <phoneticPr fontId="3" type="noConversion"/>
  </si>
  <si>
    <t>○ 해운대해수욕장 및 해운대광장 빛 시설물 조성
○ 다양한 포토존 설치
○ 다양한 문화축제의 장 등</t>
    <phoneticPr fontId="3" type="noConversion"/>
  </si>
  <si>
    <t xml:space="preserve">미정 </t>
    <phoneticPr fontId="3" type="noConversion"/>
  </si>
  <si>
    <t>빛</t>
    <phoneticPr fontId="3" type="noConversion"/>
  </si>
  <si>
    <t>2020년 코로나19로 현재 잠정 연기</t>
    <phoneticPr fontId="3" type="noConversion"/>
  </si>
  <si>
    <t>바다, 광장</t>
    <phoneticPr fontId="3" type="noConversion"/>
  </si>
  <si>
    <t>서면 빛 축제</t>
    <phoneticPr fontId="3" type="noConversion"/>
  </si>
  <si>
    <t>2021. 12월~2022. 1월</t>
    <phoneticPr fontId="3" type="noConversion"/>
  </si>
  <si>
    <t>○ 일루미네이션, 조명 조형물 설치 및 운영
○ 점등식 및 점등이벤트 운영
○ 문화예술공연 등 다양한 퍼포먼스 운영</t>
    <phoneticPr fontId="3" type="noConversion"/>
  </si>
  <si>
    <t>부산진구 관광과 
(051-605-4522)</t>
    <phoneticPr fontId="3" type="noConversion"/>
  </si>
  <si>
    <t>2020년도
(2회)</t>
    <phoneticPr fontId="3" type="noConversion"/>
  </si>
  <si>
    <t>일루미네이션</t>
    <phoneticPr fontId="3" type="noConversion"/>
  </si>
  <si>
    <t>가덕도대구축제</t>
    <phoneticPr fontId="3" type="noConversion"/>
  </si>
  <si>
    <t>12월 중(2일간)</t>
    <phoneticPr fontId="3" type="noConversion"/>
  </si>
  <si>
    <t>○ 대구 맨손잡기
○ 대구 깜짝경매
○ 수산물 직거래장터
○ 노래자랑대회
○ 맨손 굴까기대회
○ 초대가수 공연 등</t>
    <phoneticPr fontId="3" type="noConversion"/>
  </si>
  <si>
    <t>가덕도대구축제추진위원회
/가덕도대구축제추진위원회</t>
    <phoneticPr fontId="3" type="noConversion"/>
  </si>
  <si>
    <t>특산품(가덕도대구)</t>
    <phoneticPr fontId="3" type="noConversion"/>
  </si>
  <si>
    <t>해운대 카운트다운&amp;해맞이축제</t>
    <phoneticPr fontId="3" type="noConversion"/>
  </si>
  <si>
    <t>21.12.31.
~22.1.1.
(2일간)</t>
    <phoneticPr fontId="3" type="noConversion"/>
  </si>
  <si>
    <t>○ 카운트다운 행사, 해맞이 행사
○ 체험행사 프로그램, 포토존 설치</t>
    <phoneticPr fontId="3" type="noConversion"/>
  </si>
  <si>
    <t>해, 불꽃</t>
    <phoneticPr fontId="3" type="noConversion"/>
  </si>
  <si>
    <t>형형색색 달구벌
관등놀이</t>
    <phoneticPr fontId="3" type="noConversion"/>
  </si>
  <si>
    <t>4. 24.~5.16.
(23일)</t>
    <phoneticPr fontId="3" type="noConversion"/>
  </si>
  <si>
    <t xml:space="preserve"> ○ 점등식(2021.4.24 / 수성못)
 ○ 연등행렬, 법요식, 연등식, 소원풍등날리기
     (2021.5.8 / 두류야구장)
 ○ 관등놀이 등전시(2021.5.14 ~ 5.16.)</t>
    <phoneticPr fontId="3" type="noConversion"/>
  </si>
  <si>
    <t>대구광역시 문화예술정책과 
/ (사)대구불교총연합회
(053-803-3732)</t>
    <phoneticPr fontId="3" type="noConversion"/>
  </si>
  <si>
    <t>2012년
(10회)</t>
    <phoneticPr fontId="3" type="noConversion"/>
  </si>
  <si>
    <t>대구컬러풀페스티벌</t>
    <phoneticPr fontId="3" type="noConversion"/>
  </si>
  <si>
    <t>5월중
(2일)</t>
    <phoneticPr fontId="3" type="noConversion"/>
  </si>
  <si>
    <t xml:space="preserve"> ○ 아바타 및 디지털 퍼레이드, 축하공연, 부대행사 등</t>
    <phoneticPr fontId="3" type="noConversion"/>
  </si>
  <si>
    <t>대구광역시 문화콘텐츠과
/대구문화재단 축제운영팀
(053-430-1260)</t>
    <phoneticPr fontId="3" type="noConversion"/>
  </si>
  <si>
    <t>2005년
(15회)</t>
    <phoneticPr fontId="3" type="noConversion"/>
  </si>
  <si>
    <t>퍼레이드 및
거리공연</t>
  </si>
  <si>
    <t>재단법인</t>
  </si>
  <si>
    <t xml:space="preserve">있음
정규직 2명
계약직 3명
총 5명  </t>
    <phoneticPr fontId="3" type="noConversion"/>
  </si>
  <si>
    <t>코로나19 확산에 따른 축제
개최 취소</t>
    <phoneticPr fontId="3" type="noConversion"/>
  </si>
  <si>
    <t>대구국제
뮤지컬페스티벌</t>
    <phoneticPr fontId="3" type="noConversion"/>
  </si>
  <si>
    <t>6.18.~7.5.
(18일)</t>
    <phoneticPr fontId="3" type="noConversion"/>
  </si>
  <si>
    <t xml:space="preserve"> ○ 국내·외 우수작품 공연
 ○ 딤프어워즈, 딤프린지 등 공식·부대행사</t>
    <phoneticPr fontId="3" type="noConversion"/>
  </si>
  <si>
    <t>대구광역시 문화콘텐츠과
/ (사)DIMF 
(053-622-1945)</t>
  </si>
  <si>
    <t>2007년
(15회)</t>
    <phoneticPr fontId="3" type="noConversion"/>
  </si>
  <si>
    <t>음악산업 및 대중산업문화육성</t>
  </si>
  <si>
    <t>뮤지컬</t>
    <phoneticPr fontId="3" type="noConversion"/>
  </si>
  <si>
    <t>있음
정규직 13명</t>
    <phoneticPr fontId="3" type="noConversion"/>
  </si>
  <si>
    <t>2021 
대구치맥페스티벌</t>
    <phoneticPr fontId="3" type="noConversion"/>
  </si>
  <si>
    <t>7월 ~ 10월중
(5일)</t>
    <phoneticPr fontId="3" type="noConversion"/>
  </si>
  <si>
    <r>
      <t xml:space="preserve"> ○</t>
    </r>
    <r>
      <rPr>
        <u/>
        <sz val="11"/>
        <rFont val="HY중고딕"/>
        <family val="1"/>
        <charset val="129"/>
      </rPr>
      <t xml:space="preserve"> 핵심프로그램 : 더위와 식음축제 특징을 살린 야외 이색 치맥식음공간</t>
    </r>
    <r>
      <rPr>
        <sz val="11"/>
        <rFont val="HY중고딕"/>
        <family val="1"/>
        <charset val="129"/>
      </rPr>
      <t xml:space="preserve">
 ○ 더위와 치맥을 테마로 식음, 체험, 공연, 참여형 프로그램 운영
 ○ 친환경축제진행 (친환경맥주컵사용), 힘내라 대구경북(코로나로 인한 지역민 위로), 치맥 그랜드위크세일진행, 지역 수제맥주 및 지역 관광프로그램 연계,  전국 공모 치킨 관련 경연대회 및 방송프로그램, 외국인 홍보단 운영(치맥리더스 연계운영), 디자인업그레이드 및 홍보물&amp;굿즈 질적강화, 이색 식음공간운영(아이스펍, 스탠딩, 4천석규모 야외테이블, 잔디밭, 프리미엄존, 사전예약존 등), 개막공연, 축제 참가자와 함께하는 폐막무대, 대구의 무더위 활용 프로그램 (물&amp;얼음 놀이 공간) 등</t>
    </r>
    <phoneticPr fontId="3" type="noConversion"/>
  </si>
  <si>
    <t>(사)한국치맥산업협회
/ 2021년 대구치맥페스티벌조직위원회
(053-248-9998)</t>
    <phoneticPr fontId="3" type="noConversion"/>
  </si>
  <si>
    <t>지역특산물
주민화합</t>
    <phoneticPr fontId="3" type="noConversion"/>
  </si>
  <si>
    <t>더위,
치킨, 맥주</t>
    <phoneticPr fontId="3" type="noConversion"/>
  </si>
  <si>
    <t>대구시 일대</t>
    <phoneticPr fontId="3" type="noConversion"/>
  </si>
  <si>
    <t>·현장 및 비대면 병행 등</t>
  </si>
  <si>
    <t>대구포크페스티벌</t>
    <phoneticPr fontId="3" type="noConversion"/>
  </si>
  <si>
    <t>7월중
(2일)</t>
    <phoneticPr fontId="3" type="noConversion"/>
  </si>
  <si>
    <t xml:space="preserve"> ○ 포크송 공연, 버스킹 공연 등
 ○ 언택트 공연 100인 랜선 합창 등</t>
    <phoneticPr fontId="3" type="noConversion"/>
  </si>
  <si>
    <t>대구광역시 문화예술정책과
/ (사)대구포크페스티벌
(053-626-2015)</t>
    <phoneticPr fontId="3" type="noConversion"/>
  </si>
  <si>
    <t>포크</t>
    <phoneticPr fontId="3" type="noConversion"/>
  </si>
  <si>
    <t>있음
정규직2명
계약직12명
총14명</t>
    <phoneticPr fontId="3" type="noConversion"/>
  </si>
  <si>
    <t>운동장</t>
    <phoneticPr fontId="3" type="noConversion"/>
  </si>
  <si>
    <t>시자체</t>
  </si>
  <si>
    <t>대구글로벌
게임문화축제 e-Fun</t>
    <phoneticPr fontId="3" type="noConversion"/>
  </si>
  <si>
    <t>8월중
(2일)</t>
    <phoneticPr fontId="3" type="noConversion"/>
  </si>
  <si>
    <t xml:space="preserve"> ○ 게임영상콘서트
 ○ 이스포스대회,  코스프레대회, 게임체험존, 게임잼 </t>
    <phoneticPr fontId="3" type="noConversion"/>
  </si>
  <si>
    <t>대구광역시 문화콘텐츠과
/(재)대구디지털산업진흥원
(053-803-3802)</t>
    <phoneticPr fontId="3" type="noConversion"/>
  </si>
  <si>
    <t>2001년
(21회)</t>
    <phoneticPr fontId="3" type="noConversion"/>
  </si>
  <si>
    <t>게임</t>
  </si>
  <si>
    <t>공연장 및 광장</t>
    <phoneticPr fontId="3" type="noConversion"/>
  </si>
  <si>
    <t>2021 대구국제바디페인팅축제</t>
  </si>
  <si>
    <t xml:space="preserve"> ○ 바디페인팅
 ○ 판타지메이크업
 ○ 베스트모델 경연 등 </t>
    <phoneticPr fontId="3" type="noConversion"/>
  </si>
  <si>
    <t>㈜TBC
(053-980-7985)</t>
    <phoneticPr fontId="3" type="noConversion"/>
  </si>
  <si>
    <t>2008년
(12회)</t>
    <phoneticPr fontId="3" type="noConversion"/>
  </si>
  <si>
    <t>바디페인팅</t>
    <phoneticPr fontId="3" type="noConversion"/>
  </si>
  <si>
    <t>있음</t>
    <phoneticPr fontId="3" type="noConversion"/>
  </si>
  <si>
    <t>미실시</t>
    <phoneticPr fontId="3" type="noConversion"/>
  </si>
  <si>
    <t>제18회 
대구국제오페라축제</t>
    <phoneticPr fontId="3" type="noConversion"/>
  </si>
  <si>
    <t>9.9.-11.7.
(60일)</t>
    <phoneticPr fontId="3" type="noConversion"/>
  </si>
  <si>
    <t xml:space="preserve"> ○ 오페라축제 개막작 (돈 조반니)
 ○ 오페를 콘텐츠로 오페라, 콘서트, 포럼 등 운영
 ○ 초청오페라, 콘서트 등 다양한 공연
    - 11건 25회 공연
 ○ 국제오페라오디션, 포럼 등 특별행사 및 부대행사 등</t>
    <phoneticPr fontId="3" type="noConversion"/>
  </si>
  <si>
    <t>대구광역시 문화콘텐츠과
/ (재)대구오페라하우스
(053-666-6031)</t>
    <phoneticPr fontId="3" type="noConversion"/>
  </si>
  <si>
    <t>오페라</t>
    <phoneticPr fontId="3" type="noConversion"/>
  </si>
  <si>
    <t>있음
정규직 31명
계약직 3명
총 34명</t>
    <phoneticPr fontId="3" type="noConversion"/>
  </si>
  <si>
    <t>5.6
(코로나전 47)</t>
    <phoneticPr fontId="3" type="noConversion"/>
  </si>
  <si>
    <t>디지털패션문화
페스티벌</t>
    <phoneticPr fontId="3" type="noConversion"/>
  </si>
  <si>
    <t>9월중
(7일)</t>
    <phoneticPr fontId="3" type="noConversion"/>
  </si>
  <si>
    <t xml:space="preserve"> ○ 패션문화융합 디지털 패션쇼 개최(7회)
 ○ 패션아트 전시 및 공연
 ○ 이커머스 라이브 마켓 및 시민 참여 이벤트 운영</t>
    <phoneticPr fontId="3" type="noConversion"/>
  </si>
  <si>
    <t>대구광역시 섬유패션과
/ 한국패션산업연구원
(053-721-7434)</t>
    <phoneticPr fontId="3" type="noConversion"/>
  </si>
  <si>
    <t>지역 디자이너
패션쇼</t>
    <phoneticPr fontId="3" type="noConversion"/>
  </si>
  <si>
    <t>특수법인</t>
    <phoneticPr fontId="3" type="noConversion"/>
  </si>
  <si>
    <t>미개최(코로나19)</t>
    <phoneticPr fontId="3" type="noConversion"/>
  </si>
  <si>
    <t>대구생활문화제</t>
    <phoneticPr fontId="3" type="noConversion"/>
  </si>
  <si>
    <t>9월중
(2일)</t>
    <phoneticPr fontId="3" type="noConversion"/>
  </si>
  <si>
    <t xml:space="preserve"> ○ 대구광역시 생활문화센터 개관식과 연계 개최
 ○ 예술동호회 공연 및 전시
 ○ 체험, 홍보부스 포토존 등
 ○ 구군 생활문화 협력프로그램 등</t>
    <phoneticPr fontId="3" type="noConversion"/>
  </si>
  <si>
    <t>대구광역시 문화예술정책과
(053-803-3631)
/대구문화재단
(053-430-1221)</t>
  </si>
  <si>
    <t>생활문화, 동호회공연, 전시, 시민참여 등</t>
  </si>
  <si>
    <t>대구국제재즈축제</t>
  </si>
  <si>
    <t>9월중
(3일)</t>
    <phoneticPr fontId="3" type="noConversion"/>
  </si>
  <si>
    <r>
      <t xml:space="preserve"> </t>
    </r>
    <r>
      <rPr>
        <sz val="11"/>
        <color theme="1"/>
        <rFont val="함초롬바탕"/>
        <family val="1"/>
        <charset val="129"/>
      </rPr>
      <t>〇</t>
    </r>
    <r>
      <rPr>
        <sz val="11"/>
        <color theme="1"/>
        <rFont val="HY중고딕"/>
        <family val="1"/>
        <charset val="129"/>
      </rPr>
      <t xml:space="preserve"> 재즈뮤지션초청공연 : 2회, 8팀
 </t>
    </r>
    <r>
      <rPr>
        <sz val="11"/>
        <color theme="1"/>
        <rFont val="함초롬바탕"/>
        <family val="1"/>
        <charset val="129"/>
      </rPr>
      <t>〇</t>
    </r>
    <r>
      <rPr>
        <sz val="11"/>
        <color theme="1"/>
        <rFont val="HY중고딕"/>
        <family val="1"/>
        <charset val="129"/>
      </rPr>
      <t xml:space="preserve"> 프린지 공연 : 5회, 14팀
 </t>
    </r>
    <r>
      <rPr>
        <sz val="11"/>
        <color theme="1"/>
        <rFont val="함초롬바탕"/>
        <family val="1"/>
        <charset val="129"/>
      </rPr>
      <t>〇</t>
    </r>
    <r>
      <rPr>
        <sz val="11"/>
        <color theme="1"/>
        <rFont val="HY중고딕"/>
        <family val="1"/>
        <charset val="129"/>
      </rPr>
      <t xml:space="preserve"> 매니아 스테이지 : 1회, 3팀
 </t>
    </r>
    <r>
      <rPr>
        <sz val="11"/>
        <color theme="1"/>
        <rFont val="함초롬바탕"/>
        <family val="1"/>
        <charset val="129"/>
      </rPr>
      <t>〇</t>
    </r>
    <r>
      <rPr>
        <sz val="11"/>
        <color theme="1"/>
        <rFont val="HY중고딕"/>
        <family val="1"/>
        <charset val="129"/>
      </rPr>
      <t xml:space="preserve"> 제6회대구국제실용음악콩쿠르
  - 예선 120팀, 결선 22팀
  - 시상 6팀(중등 3, 대학일반 3)</t>
    </r>
    <phoneticPr fontId="3" type="noConversion"/>
  </si>
  <si>
    <t>대구광역시 문화예술정책과 
/ 대구국제재즈축제조직위원회
(1544-1850)</t>
  </si>
  <si>
    <t>2008년
(14회)</t>
    <phoneticPr fontId="3" type="noConversion"/>
  </si>
  <si>
    <t>재즈</t>
  </si>
  <si>
    <t>있음
정규직2명
계약직 10명
총12명</t>
    <phoneticPr fontId="3" type="noConversion"/>
  </si>
  <si>
    <t>현장/비대면 병행 (미정)</t>
    <phoneticPr fontId="3" type="noConversion"/>
  </si>
  <si>
    <t>생명사랑환경축제
"맹꽁이야 놀자"</t>
    <phoneticPr fontId="3" type="noConversion"/>
  </si>
  <si>
    <t>9~10월중
(2일)</t>
    <phoneticPr fontId="3" type="noConversion"/>
  </si>
  <si>
    <t xml:space="preserve"> ○ 생태교육 및 참여 프로그램 운영(30개 부스)
 ○ 달성습지 홍보</t>
    <phoneticPr fontId="57" type="noConversion"/>
  </si>
  <si>
    <t>대구시/대구환경교육센터
(053-803-4215)</t>
    <phoneticPr fontId="3" type="noConversion"/>
  </si>
  <si>
    <t>멸종위기야생생물 2급 맹꽁이</t>
    <phoneticPr fontId="3" type="noConversion"/>
  </si>
  <si>
    <t>시민단체</t>
    <phoneticPr fontId="3" type="noConversion"/>
  </si>
  <si>
    <t>공원 및
대구시 일대</t>
    <phoneticPr fontId="3" type="noConversion"/>
  </si>
  <si>
    <t>·현장 개최</t>
    <phoneticPr fontId="3" type="noConversion"/>
  </si>
  <si>
    <t>대구약령시 
한방문화축제</t>
    <phoneticPr fontId="3" type="noConversion"/>
  </si>
  <si>
    <t>10.6.~10.10.
(5일)</t>
    <phoneticPr fontId="3" type="noConversion"/>
  </si>
  <si>
    <t xml:space="preserve"> ○ 고유제 및 개막식
 ○ 경연, 각종 체험 프로그램 등 온오프라인 개최(미정)</t>
    <phoneticPr fontId="3" type="noConversion"/>
  </si>
  <si>
    <t>대구광역시 의료산업기반과
/대구약령시보존위원회
(053-253-4729)</t>
    <phoneticPr fontId="3" type="noConversion"/>
  </si>
  <si>
    <t>1978년도
(43회)</t>
    <phoneticPr fontId="3" type="noConversion"/>
  </si>
  <si>
    <r>
      <t>360여년 약령시 전통을 계승하고 
한의약의 우수성 홍보 및 친근감을 유도할 수 있는 다양한 전시</t>
    </r>
    <r>
      <rPr>
        <sz val="11"/>
        <rFont val="한컴돋움"/>
        <family val="1"/>
        <charset val="129"/>
      </rPr>
      <t>･</t>
    </r>
    <r>
      <rPr>
        <sz val="11"/>
        <rFont val="HY중고딕"/>
        <family val="1"/>
        <charset val="129"/>
      </rPr>
      <t>체험</t>
    </r>
    <r>
      <rPr>
        <sz val="11"/>
        <rFont val="한컴돋움"/>
        <family val="1"/>
        <charset val="129"/>
      </rPr>
      <t>･</t>
    </r>
    <r>
      <rPr>
        <sz val="11"/>
        <rFont val="HY중고딕"/>
        <family val="1"/>
        <charset val="129"/>
      </rPr>
      <t>참여 축제 프로그램 운영으로 약령시 한방상권 활성화에 기여</t>
    </r>
    <phoneticPr fontId="3" type="noConversion"/>
  </si>
  <si>
    <t>있음
정규직 7명</t>
    <phoneticPr fontId="3" type="noConversion"/>
  </si>
  <si>
    <t>비대면 개최(온라인)</t>
    <phoneticPr fontId="3" type="noConversion"/>
  </si>
  <si>
    <t>팔공산 산중전통장터 승시 재연</t>
    <phoneticPr fontId="3" type="noConversion"/>
  </si>
  <si>
    <t>10월중
(3~4일)</t>
    <phoneticPr fontId="3" type="noConversion"/>
  </si>
  <si>
    <t xml:space="preserve"> ○ 물물교환재연
 ○ 개막법요식, 승시음악회
 ○ 불교용품전시,체험관 운영 
 ○ 승시 역사 강좌 등 </t>
    <phoneticPr fontId="3" type="noConversion"/>
  </si>
  <si>
    <t>대구광역시 관광과
/ 동화사
(053-980-7985)</t>
    <phoneticPr fontId="3" type="noConversion"/>
  </si>
  <si>
    <t>2010년
(11회)</t>
    <phoneticPr fontId="3" type="noConversion"/>
  </si>
  <si>
    <t>승시(승려들의 물물교환 재연)</t>
    <phoneticPr fontId="3" type="noConversion"/>
  </si>
  <si>
    <t>비영리법인
(종교)</t>
    <phoneticPr fontId="3" type="noConversion"/>
  </si>
  <si>
    <t>부분위탁(무대,행사부스 설치 등)</t>
    <phoneticPr fontId="3" type="noConversion"/>
  </si>
  <si>
    <t>중구</t>
  </si>
  <si>
    <t>대봉웨딩거리축제</t>
  </si>
  <si>
    <t>4~6월중
(3일)</t>
  </si>
  <si>
    <t xml:space="preserve"> ○ 웨딩관련상품체험
 ○ 길거리공연 등</t>
  </si>
  <si>
    <t>미정</t>
  </si>
  <si>
    <t>2021년도
(1회)</t>
  </si>
  <si>
    <t>웨딩상품</t>
  </si>
  <si>
    <t>기타(1회)</t>
  </si>
  <si>
    <t>대구패션주얼리위크</t>
  </si>
  <si>
    <t>5월중
(3일)</t>
    <phoneticPr fontId="3" type="noConversion"/>
  </si>
  <si>
    <t xml:space="preserve"> ○ 주얼리패션쇼, 주얼리경매
 ○ 주얼리모델대회, 주얼리체험 등</t>
  </si>
  <si>
    <t>대구패션주얼리특구 상인회
(053-424-9150)</t>
  </si>
  <si>
    <t>2006년도
(16회)</t>
  </si>
  <si>
    <t>주얼리</t>
  </si>
  <si>
    <t>-</t>
  </si>
  <si>
    <t>대구스트리트모터
페스티벌</t>
  </si>
  <si>
    <t xml:space="preserve"> ○ 차량전시(60여대), 축하공연, 부대행사 등</t>
  </si>
  <si>
    <t>남산동자동차골목상점상인회
(053-255-5887)</t>
  </si>
  <si>
    <t>2010년도
(11회)</t>
  </si>
  <si>
    <t>자동차</t>
  </si>
  <si>
    <t>임의단체</t>
  </si>
  <si>
    <t>5
(2019년 기준)</t>
  </si>
  <si>
    <t>2020대구문화재야행</t>
  </si>
  <si>
    <t>8.20.~8.21.
(2일)</t>
    <phoneticPr fontId="3" type="noConversion"/>
  </si>
  <si>
    <t xml:space="preserve"> ○문화(재)시설, 야간개방
 ○근대스토리재현, 경관조명
 ○전통 근대관련 문화공연ㆍ전시ㆍ체험
 ○청사초롱 야경투어 및 테마투어
 ○근대상회, 한옥숙박</t>
    <phoneticPr fontId="3" type="noConversion"/>
  </si>
  <si>
    <t>대구광역시 중구 관광진흥과
(053-661-2195)</t>
  </si>
  <si>
    <t>문화재청</t>
  </si>
  <si>
    <t>문화재활용사업 지원</t>
  </si>
  <si>
    <t>문화재 활용</t>
  </si>
  <si>
    <t>공공</t>
  </si>
  <si>
    <t>김광석, 나의노래
다시부르기</t>
  </si>
  <si>
    <t xml:space="preserve"> ○ 전국규모의 김광석 노래경연 대회(예선, 본선)                          </t>
    <phoneticPr fontId="3" type="noConversion"/>
  </si>
  <si>
    <t>대구 중구 문화교육과/ ㈜대구문화방송               
 (053-661-2174)</t>
  </si>
  <si>
    <t>2013년도               (9회)</t>
  </si>
  <si>
    <t>김광석,             김광석길</t>
  </si>
  <si>
    <t>공공
/주식회사</t>
    <phoneticPr fontId="3" type="noConversion"/>
  </si>
  <si>
    <t>비대면온라인
(유튜브 접속 : 6천여회)</t>
  </si>
  <si>
    <t>동성로축제</t>
  </si>
  <si>
    <t>10.1.~10.3.
(3일)</t>
    <phoneticPr fontId="3" type="noConversion"/>
  </si>
  <si>
    <t xml:space="preserve"> ○ 비대면 온라인 축제 개최 (홈페이지, 유튜브)  
 ○ 동성로가요제‧댄스대회‧먹방대회‧패션쇼외 SNS이벤트 (부르GO, 춤추GO, 먹GO,입GO 4가지 대회로 구성)</t>
  </si>
  <si>
    <t>(사)달성문화선양회/동성로상점가상인회
(053-423-3337)</t>
  </si>
  <si>
    <t>1990년도
(32회)</t>
  </si>
  <si>
    <t>동성로</t>
  </si>
  <si>
    <t>비대면온라인
(홈페이지 접속 : 73천여회)</t>
  </si>
  <si>
    <t>봉산미술제</t>
  </si>
  <si>
    <t>10.8.`~10.10.
(3일)</t>
    <phoneticPr fontId="3" type="noConversion"/>
  </si>
  <si>
    <t xml:space="preserve"> ○ 도슨트아트투어(봉산문화거리 화랑 투어)
 ○ 온라인 VR전시, 온라인 미술작품경매
 ○ 온라인 어린이 그림전
 ○ 봉산문화거리 로드전시 등 </t>
  </si>
  <si>
    <t>봉산문화협회
(053-426-9224)</t>
  </si>
  <si>
    <t>1993년도
(29회)</t>
  </si>
  <si>
    <t>봉산문화거리</t>
  </si>
  <si>
    <t>1
(봉산미술제 홈페이지 접속 : 5,600여명)</t>
  </si>
  <si>
    <t>종로맛길축제</t>
  </si>
  <si>
    <t>10월중
(미정)</t>
    <phoneticPr fontId="3" type="noConversion"/>
  </si>
  <si>
    <t xml:space="preserve"> ○ 개폐막 공연, 무대행사, 기타행사 등(미정)</t>
  </si>
  <si>
    <t>종로맛집골목상인회 협동조합</t>
    <phoneticPr fontId="3" type="noConversion"/>
  </si>
  <si>
    <t>2021년
(1회)</t>
  </si>
  <si>
    <t>골목길 홍보 등</t>
  </si>
  <si>
    <t>서문시장글로벌대축제</t>
  </si>
  <si>
    <t>10월중
(3일)</t>
  </si>
  <si>
    <t xml:space="preserve"> ○ 보부상퍼레이드, 상인가요제, 서문가요제 등</t>
  </si>
  <si>
    <t>대구 중구 일자리경제과
 / 서문시장상가 연합회
(053-256-6341)</t>
  </si>
  <si>
    <t>1997년도
(20회)</t>
  </si>
  <si>
    <t>중기부</t>
  </si>
  <si>
    <t>시장경영바우처사업</t>
  </si>
  <si>
    <t>전통시장</t>
  </si>
  <si>
    <t xml:space="preserve"> 매년</t>
  </si>
  <si>
    <t>비영리법인</t>
  </si>
  <si>
    <t>6
(2019년 기준)</t>
  </si>
  <si>
    <t>교동시장한마음축제</t>
  </si>
  <si>
    <t>10월중 
(2일)</t>
  </si>
  <si>
    <t xml:space="preserve"> ○ 교동시장보물찾기, 추억의 낭만DJ, 사진전 등</t>
  </si>
  <si>
    <t>대구 중구 일자리경제과
 / 교동시장활성화구역상인회
(053-427-0443)</t>
  </si>
  <si>
    <t>2011년도
(9회)</t>
  </si>
  <si>
    <t>1
(2019년 기준)</t>
  </si>
  <si>
    <t>빨간구두이야기</t>
  </si>
  <si>
    <t>10월중
(2일)</t>
  </si>
  <si>
    <t xml:space="preserve"> ○ 가요제, 플리마켓, 수제화 전시 및 체험 행사 등</t>
  </si>
  <si>
    <t>수제화협회
(053-253-9245)</t>
  </si>
  <si>
    <t>2014년도
(8회)</t>
  </si>
  <si>
    <t>수제화</t>
  </si>
  <si>
    <t>김광석길페스티벌</t>
  </si>
  <si>
    <t>10월중
(2일)</t>
    <phoneticPr fontId="3" type="noConversion"/>
  </si>
  <si>
    <t xml:space="preserve"> ○ 김광석길 문화예술 공연, 버스킹, 전시 등</t>
  </si>
  <si>
    <t>방천문화예술협회
(053-661-2174)</t>
  </si>
  <si>
    <t>2020년도
(2회)</t>
  </si>
  <si>
    <t>김광석길</t>
    <phoneticPr fontId="3" type="noConversion"/>
  </si>
  <si>
    <t>비영리법인</t>
    <phoneticPr fontId="3" type="noConversion"/>
  </si>
  <si>
    <t>대구화교중화문화축제</t>
  </si>
  <si>
    <t xml:space="preserve"> ○ 개막식, 중국용춤·사자춤
 ○ 중화전통의상, 음식, 놀이 전시 및 체험
 ○ 전통그림자극, 변검술, 치파오 모델선발 등</t>
    <phoneticPr fontId="3" type="noConversion"/>
  </si>
  <si>
    <t>대구 화교협회/
대구화교협회조직위원회
(053-255-0561)</t>
  </si>
  <si>
    <t>2006년도
(14회)</t>
  </si>
  <si>
    <t>화교거리</t>
  </si>
  <si>
    <t>20
(2019년 기준)</t>
  </si>
  <si>
    <t>18
(2019년 기준)</t>
  </si>
  <si>
    <t>2
(2019년 기준)</t>
  </si>
  <si>
    <t>동구</t>
    <phoneticPr fontId="3" type="noConversion"/>
  </si>
  <si>
    <t>제12회 팔공산 벚꽃축제</t>
    <phoneticPr fontId="3" type="noConversion"/>
  </si>
  <si>
    <t>4월중
(미정)</t>
    <phoneticPr fontId="3" type="noConversion"/>
  </si>
  <si>
    <t xml:space="preserve"> ○ 벚꽃가요제, 봄나물비빔밥시식, 축하공연 등</t>
    <phoneticPr fontId="3" type="noConversion"/>
  </si>
  <si>
    <t>팔공산 동화지구 상가번영회
(053-982-0103)</t>
    <phoneticPr fontId="3" type="noConversion"/>
  </si>
  <si>
    <t>2009년
(12회)</t>
    <phoneticPr fontId="3" type="noConversion"/>
  </si>
  <si>
    <t>팔공산</t>
    <phoneticPr fontId="3" type="noConversion"/>
  </si>
  <si>
    <t>축제조직위
(상가번영회)</t>
    <phoneticPr fontId="3" type="noConversion"/>
  </si>
  <si>
    <t>제15회 용암산성 옥샘문화제</t>
    <phoneticPr fontId="57" type="noConversion"/>
  </si>
  <si>
    <t xml:space="preserve"> ○ 제례행사, 공산농요</t>
    <phoneticPr fontId="3" type="noConversion"/>
  </si>
  <si>
    <t>용암산성 옥샘문화제 추진위원회
(053-662-3082)</t>
    <phoneticPr fontId="3" type="noConversion"/>
  </si>
  <si>
    <t>역사배경
(임진왜란)</t>
    <phoneticPr fontId="3" type="noConversion"/>
  </si>
  <si>
    <t>공공
/축제조직위</t>
    <phoneticPr fontId="3" type="noConversion"/>
  </si>
  <si>
    <t>제21회
팔공산 단풍축제</t>
    <phoneticPr fontId="57" type="noConversion"/>
  </si>
  <si>
    <t xml:space="preserve"> ○ 단풍가요제, 단풍길 걷기대회, 축하공연 등</t>
    <phoneticPr fontId="3" type="noConversion"/>
  </si>
  <si>
    <t>2000년
(21회)</t>
    <phoneticPr fontId="3" type="noConversion"/>
  </si>
  <si>
    <t>달구벌목민관 부임
마을축제</t>
    <phoneticPr fontId="3" type="noConversion"/>
  </si>
  <si>
    <t xml:space="preserve"> ○ 달구벌목민관 부임행차 재현 퍼레이드
 ○ 달구벌목민관 추원제</t>
    <phoneticPr fontId="3" type="noConversion"/>
  </si>
  <si>
    <t>대구광역시 서구 문화홍보과
(053-663-2184)</t>
    <phoneticPr fontId="3" type="noConversion"/>
  </si>
  <si>
    <t>2015년
(6회)</t>
    <phoneticPr fontId="3" type="noConversion"/>
  </si>
  <si>
    <t>날뫼북춤</t>
    <phoneticPr fontId="3" type="noConversion"/>
  </si>
  <si>
    <t>현장개최
(코로나19 추이에 따라 비대면 등 전환)</t>
    <phoneticPr fontId="3" type="noConversion"/>
  </si>
  <si>
    <t>제27회 대덕제
"대구앞산축제"</t>
    <phoneticPr fontId="3" type="noConversion"/>
  </si>
  <si>
    <t>4월중
(2일)</t>
    <phoneticPr fontId="3" type="noConversion"/>
  </si>
  <si>
    <t xml:space="preserve"> ○ 대구의 명소 앞산을 무대로 앞산의 역사․문화․
    생태와 마을자원이 결합된 문화행사를 기획한 축제
 ○ 앞산트레일(팸)투어, 앞산콘서트, 앞산이야기극
 ○ 거리예술공연, 앞산스케치북, 현장참여프로그램
 ○ 온라인,오프라인 병행, 축제플랫폼 구축 활용</t>
    <phoneticPr fontId="3" type="noConversion"/>
  </si>
  <si>
    <t>남구문화행사추진위원회
(053-664-3262)</t>
    <phoneticPr fontId="3" type="noConversion"/>
  </si>
  <si>
    <t>1987년
(27회)</t>
    <phoneticPr fontId="3" type="noConversion"/>
  </si>
  <si>
    <t>비영리단체</t>
    <phoneticPr fontId="3" type="noConversion"/>
  </si>
  <si>
    <t>신천음악버스킹</t>
    <phoneticPr fontId="3" type="noConversion"/>
  </si>
  <si>
    <t>7~8월중
(7일)</t>
    <phoneticPr fontId="3" type="noConversion"/>
  </si>
  <si>
    <t xml:space="preserve"> ○ 신천달빛버스킹, THE LIVE, 아이스이벤트, 쿨존
 ○ 지역예술인 위주 공연진으로 장르별 작은 무대 구성</t>
    <phoneticPr fontId="3" type="noConversion"/>
  </si>
  <si>
    <t>2007년
(14회)</t>
    <phoneticPr fontId="3" type="noConversion"/>
  </si>
  <si>
    <t>대구할로윈축제</t>
    <phoneticPr fontId="3" type="noConversion"/>
  </si>
  <si>
    <t xml:space="preserve"> ○ 앞산맛둘레길, 안지랑곱창골목, 대명문화거리 연계 
     할로윈 축제
 ○ 할로윈 퍼레이드, 할로윈 코스튬콘테스트 
 ○ 할로윈 체험존 프로그램 운영
 (트릭오어트릿, 잭오랜턴, 페이스페인팅, 플리마켓 등)</t>
    <phoneticPr fontId="3" type="noConversion"/>
  </si>
  <si>
    <t>대구광역시 남구
(053-664-2174)</t>
    <phoneticPr fontId="3" type="noConversion"/>
  </si>
  <si>
    <t>2018년
(3회)</t>
    <phoneticPr fontId="3" type="noConversion"/>
  </si>
  <si>
    <t>할로윈</t>
    <phoneticPr fontId="3" type="noConversion"/>
  </si>
  <si>
    <r>
      <t>온</t>
    </r>
    <r>
      <rPr>
        <sz val="11"/>
        <rFont val="맑은 고딕"/>
        <family val="3"/>
        <charset val="129"/>
      </rPr>
      <t>∙</t>
    </r>
    <r>
      <rPr>
        <sz val="11"/>
        <rFont val="HY중고딕"/>
        <family val="1"/>
        <charset val="129"/>
      </rPr>
      <t xml:space="preserve">오프라인 병행 </t>
    </r>
    <phoneticPr fontId="3" type="noConversion"/>
  </si>
  <si>
    <t>금호강 바람소리길축제</t>
    <phoneticPr fontId="3" type="noConversion"/>
  </si>
  <si>
    <t xml:space="preserve"> ○ 마칭퍼레이드
 ○ 금호강 생태전시
 ○ 체험부스 80여개, 포토존, 금호강 노래방
 ○ 수상체험프로그램, 힐링쉼터</t>
    <phoneticPr fontId="3" type="noConversion"/>
  </si>
  <si>
    <t>행복북구문화재단
/ 대구광역시 북구
(053-665-2172)</t>
    <phoneticPr fontId="3" type="noConversion"/>
  </si>
  <si>
    <t>금호강
(생태자연)</t>
    <phoneticPr fontId="3" type="noConversion"/>
  </si>
  <si>
    <t xml:space="preserve"> 공공(시군구)</t>
    <phoneticPr fontId="3" type="noConversion"/>
  </si>
  <si>
    <t xml:space="preserve">
현장 및 비대면 병행 등 
</t>
    <phoneticPr fontId="3" type="noConversion"/>
  </si>
  <si>
    <t>논두렁밭두렁 마을축제</t>
    <phoneticPr fontId="3" type="noConversion"/>
  </si>
  <si>
    <t xml:space="preserve"> ○ 허수아비 전시회
 ○ 체험프로그램
 ○ 버스킹 등</t>
    <phoneticPr fontId="3" type="noConversion"/>
  </si>
  <si>
    <t>강북풀뿌리단체협의회</t>
    <phoneticPr fontId="3" type="noConversion"/>
  </si>
  <si>
    <t>논, 허수아비</t>
    <phoneticPr fontId="3" type="noConversion"/>
  </si>
  <si>
    <t xml:space="preserve">
현장 개최 
</t>
    <phoneticPr fontId="3" type="noConversion"/>
  </si>
  <si>
    <t>수성구</t>
  </si>
  <si>
    <t>수성못 페스티벌
(Suseong Lake Festival)</t>
  </si>
  <si>
    <t>10.1~10.3
(3일)</t>
    <phoneticPr fontId="3" type="noConversion"/>
  </si>
  <si>
    <t xml:space="preserve"> ○ 호반을 배경으로 펼쳐지는 다채로운 문화예술 공연 및 음악 불꽃쇼
 ○수성문화재단 상주예술단(합창단)과 지역무형문화재(고산,욱수농악)를 필두로 1,000명의 시민합창단과 주민·학생풍물단이 함께 하는 수성못 시민 대동한마당 공연
 ○도서·출판 관련 지역기관 및 단체(도서관, 책방, 출판사 등)의 역량이 집결되는 축제 속 쉼터 조성
 ○ (부대행사)들안길 푸드페스티벌</t>
    <phoneticPr fontId="3" type="noConversion"/>
  </si>
  <si>
    <t>대구광역시 수성구 문화체육과
(053-666-2163) / (재)수성문화재단(053-668-1540)</t>
  </si>
  <si>
    <t>2014년도
(7회)</t>
  </si>
  <si>
    <t>호수, 생활예술</t>
  </si>
  <si>
    <t>부분위탁
(시스템, 행사운영 등)</t>
  </si>
  <si>
    <t>호수</t>
    <phoneticPr fontId="3" type="noConversion"/>
  </si>
  <si>
    <t>달서구</t>
  </si>
  <si>
    <t>장미꽃필무렵</t>
  </si>
  <si>
    <t xml:space="preserve"> ○ 축하콘서트
 ○ 버스킹공연 및 장미체험부스 운영 등</t>
  </si>
  <si>
    <t xml:space="preserve"> 달서문화재단
(053-584-9712)</t>
  </si>
  <si>
    <t>2011년
(9회)</t>
  </si>
  <si>
    <t>장미</t>
  </si>
  <si>
    <t>달성군</t>
  </si>
  <si>
    <t>비슬산 참꽃 문화제</t>
  </si>
  <si>
    <t xml:space="preserve"> ○ 개막식, 산신제, 문화예술공연, 참꽃 체험부스운영등</t>
    <phoneticPr fontId="3" type="noConversion"/>
  </si>
  <si>
    <t>달성군 문화체육과
/달성문화재단
(053-668-2172)</t>
  </si>
  <si>
    <t>1997년도
(25회)</t>
  </si>
  <si>
    <t>참꽃</t>
  </si>
  <si>
    <t>달성군</t>
    <phoneticPr fontId="3" type="noConversion"/>
  </si>
  <si>
    <t>달성100대피아노</t>
    <phoneticPr fontId="3" type="noConversion"/>
  </si>
  <si>
    <t xml:space="preserve"> ○ 100인의 피아니스트, 유명아티스트 초청공연</t>
    <phoneticPr fontId="3" type="noConversion"/>
  </si>
  <si>
    <t>달성군 문화체육과
/달성문화재단
(053-668-2172)</t>
    <phoneticPr fontId="3" type="noConversion"/>
  </si>
  <si>
    <t>지자체</t>
    <phoneticPr fontId="3" type="noConversion"/>
  </si>
  <si>
    <t>2021년 인천펜타포트 음악축제</t>
    <phoneticPr fontId="3" type="noConversion"/>
  </si>
  <si>
    <t>○ 인천 음악도시 육성을 위한  아웃도어 음악축제 개최
○ 펜타유스스타, 라이브 스테이지, 클럽파티 등</t>
    <phoneticPr fontId="3" type="noConversion"/>
  </si>
  <si>
    <t>인천광역시 문화예술과
/인천관광공사
(032-440-4018)</t>
    <phoneticPr fontId="3" type="noConversion"/>
  </si>
  <si>
    <t>2006년도
(15회)</t>
    <phoneticPr fontId="3" type="noConversion"/>
  </si>
  <si>
    <t>문화관광진흥개발기금 지원</t>
    <phoneticPr fontId="3" type="noConversion"/>
  </si>
  <si>
    <t>제4회 지역특화
관광축제</t>
    <phoneticPr fontId="3" type="noConversion"/>
  </si>
  <si>
    <t>10월, 12월
(각 2일간)</t>
    <phoneticPr fontId="3" type="noConversion"/>
  </si>
  <si>
    <t>○ 주제 부합하는 세트설치 및 조명경관 조성
    - 동인천 낭만시장(낭만거리, 유명상점, 사진전시), 
    - 미추홀 윈터마켓(대형트리, 빛터널, 매대, 포토존)
 ○ 플리마켓, 지역예술인공연, 시민참여프로그램 등</t>
    <phoneticPr fontId="3" type="noConversion"/>
  </si>
  <si>
    <t>인천광역시 관광진흥과
/ 인천관광공사
(032-440-4053)</t>
    <phoneticPr fontId="3" type="noConversion"/>
  </si>
  <si>
    <t>2018년도
(3회)</t>
    <phoneticPr fontId="3" type="noConversion"/>
  </si>
  <si>
    <t>·낭만 : 동인천, 시장, 레트로
·윈터 : 크리스마스, 빛, 겨울</t>
    <phoneticPr fontId="3" type="noConversion"/>
  </si>
  <si>
    <t>·공공(시군구)</t>
    <phoneticPr fontId="3" type="noConversion"/>
  </si>
  <si>
    <t>진행중</t>
    <phoneticPr fontId="3" type="noConversion"/>
  </si>
  <si>
    <t>2021 크리스마스 트리축제(신포권,영종권)</t>
    <phoneticPr fontId="3" type="noConversion"/>
  </si>
  <si>
    <t>11.27~12.25
(29일간)</t>
    <phoneticPr fontId="3" type="noConversion"/>
  </si>
  <si>
    <t>○ 크리스마스 트리 경관조명 조성
○ 크리스마스 트리 점등식
○ 크리스마스 콘서트</t>
    <phoneticPr fontId="3" type="noConversion"/>
  </si>
  <si>
    <t>인천광역시 중구 문화관광과
(032-760-6443)</t>
    <phoneticPr fontId="3" type="noConversion"/>
  </si>
  <si>
    <t>신포권: 2014(7회)
영종권: 2020(1회)</t>
    <phoneticPr fontId="3" type="noConversion"/>
  </si>
  <si>
    <t>코로나19로 2020년 미개최</t>
    <phoneticPr fontId="3" type="noConversion"/>
  </si>
  <si>
    <t>신포권: 광장
영종권: 공원</t>
    <phoneticPr fontId="3" type="noConversion"/>
  </si>
  <si>
    <t>제32회 화도진축제</t>
    <phoneticPr fontId="3" type="noConversion"/>
  </si>
  <si>
    <t>5월중
(2일간)</t>
    <phoneticPr fontId="3" type="noConversion"/>
  </si>
  <si>
    <r>
      <t xml:space="preserve">○ 어영대장축성행렬(핵심 프로그램)
○ 교지하사식, 구민의 날 기념식
○ 특집공개방송, 전통·현대 문화공연
○ 구민노래자랑, 청소년프린지페스티벌 등 주민참여행사
○ </t>
    </r>
    <r>
      <rPr>
        <sz val="10"/>
        <rFont val="HY중고딕"/>
        <family val="1"/>
        <charset val="129"/>
      </rPr>
      <t>동구관광콘텐츠체험관, 전통현대공예체험, 먹거리장터 등</t>
    </r>
    <phoneticPr fontId="3" type="noConversion"/>
  </si>
  <si>
    <t>인천광역시 동구 문화홍보체육실(032-770-6923)</t>
    <phoneticPr fontId="3" type="noConversion"/>
  </si>
  <si>
    <t>1990년도
(제32회)</t>
    <phoneticPr fontId="3" type="noConversion"/>
  </si>
  <si>
    <t>문화재(화도진)</t>
    <phoneticPr fontId="3" type="noConversion"/>
  </si>
  <si>
    <t>공원, 광장</t>
    <phoneticPr fontId="3" type="noConversion"/>
  </si>
  <si>
    <r>
      <t xml:space="preserve">현장 개최
</t>
    </r>
    <r>
      <rPr>
        <sz val="10"/>
        <rFont val="HY중고딕"/>
        <family val="1"/>
        <charset val="129"/>
      </rPr>
      <t>(단, 코로나19 등 상황에 따라 현장 및 비대면 병행, 축제기간 변경 가능)</t>
    </r>
    <phoneticPr fontId="3" type="noConversion"/>
  </si>
  <si>
    <t>미추홀구</t>
    <phoneticPr fontId="3" type="noConversion"/>
  </si>
  <si>
    <t>주안미디어문화축제</t>
    <phoneticPr fontId="3" type="noConversion"/>
  </si>
  <si>
    <t>9.10.~12.</t>
    <phoneticPr fontId="3" type="noConversion"/>
  </si>
  <si>
    <t>○ 미디어로 만나는 미추홀 이야기(가제) 등 미디어 아트 
    요소를 가미한 공연, 전시, 체험프로그램 운영
○ 주민 대상 공모전, 주민문화공연 등 주민 참여 콘텐츠
    강화</t>
    <phoneticPr fontId="3" type="noConversion"/>
  </si>
  <si>
    <t>인천광역시 미추홀구 문화예술과
(032-880-7978)</t>
    <phoneticPr fontId="3" type="noConversion"/>
  </si>
  <si>
    <t>2004년도
(18회)</t>
    <phoneticPr fontId="3" type="noConversion"/>
  </si>
  <si>
    <t>미디어 콘텐츠</t>
    <phoneticPr fontId="3" type="noConversion"/>
  </si>
  <si>
    <t>연수구</t>
  </si>
  <si>
    <t>인천송도크루즈
불꽃축제</t>
    <phoneticPr fontId="3" type="noConversion"/>
  </si>
  <si>
    <t>10월 중</t>
  </si>
  <si>
    <t>○ 붗꽃축제
○ 불꽃, 바다를 테마로한 공연, 전시, 체험프로그램 운영
○ 개폐막 공연, 주제공연 및 문화공연
○ 푸드존 및 플리마켓 운영</t>
  </si>
  <si>
    <t>인천광역시 연수구 문화체육과 / 연수문화재단
(070-4169-6455)</t>
    <phoneticPr fontId="3" type="noConversion"/>
  </si>
  <si>
    <t>불꽃</t>
  </si>
  <si>
    <t>연수능허대문화축제</t>
  </si>
  <si>
    <t>8월~9월 중</t>
  </si>
  <si>
    <t>○ 빛축제(미디어파사드, 빛을 활용한 작품 전시)
○ 시민참여 축제프로그램 운영
    - 개·폐막식프로그램, 공동창작 프로그램
 ○ 송도유원지를 기반으로 한 체험, 전시운영
 ○ 시민예술단체 간 국제교류 프로그램 운영</t>
  </si>
  <si>
    <t>인천광역시 연수구 문화체육과 / 연수문화재단
(070-4169-6461)</t>
    <phoneticPr fontId="3" type="noConversion"/>
  </si>
  <si>
    <t>2004년도
(10회)</t>
  </si>
  <si>
    <t>능허대, 빛</t>
  </si>
  <si>
    <t>공원</t>
  </si>
  <si>
    <t>현장 개최(코로나19 상황에 따라 조정)</t>
  </si>
  <si>
    <t>남동구</t>
    <phoneticPr fontId="3" type="noConversion"/>
  </si>
  <si>
    <t>소래포구축제</t>
    <phoneticPr fontId="3" type="noConversion"/>
  </si>
  <si>
    <t xml:space="preserve"> ○ 소래포구 특산물 요리방송(쿸방)
 ○ 소래포구 특상물 온라인 경매
 ○ 스마트폰과 연동한 소래 스템프 투어 </t>
    <phoneticPr fontId="3" type="noConversion"/>
  </si>
  <si>
    <t>인천광역시 남동구 문화관광과
(032-453-2142)</t>
    <phoneticPr fontId="3" type="noConversion"/>
  </si>
  <si>
    <t>꽃게, 새우</t>
    <phoneticPr fontId="3" type="noConversion"/>
  </si>
  <si>
    <t>공공(남동구)</t>
    <phoneticPr fontId="3" type="noConversion"/>
  </si>
  <si>
    <t>소래포구일원</t>
    <phoneticPr fontId="3" type="noConversion"/>
  </si>
  <si>
    <t>제3회 서창별빛거리</t>
    <phoneticPr fontId="3" type="noConversion"/>
  </si>
  <si>
    <t>12월
(2일간)</t>
    <phoneticPr fontId="3" type="noConversion"/>
  </si>
  <si>
    <t xml:space="preserve"> ○ 빛조명경관조성, 음악공연, 포토존, 시민참여프로그램 </t>
    <phoneticPr fontId="3" type="noConversion"/>
  </si>
  <si>
    <t>인천광역시 남동구 문화관광과
(032-453-2141)</t>
    <phoneticPr fontId="3" type="noConversion"/>
  </si>
  <si>
    <t>겨울, 별빛</t>
    <phoneticPr fontId="3" type="noConversion"/>
  </si>
  <si>
    <t xml:space="preserve"> · 매년</t>
    <phoneticPr fontId="3" type="noConversion"/>
  </si>
  <si>
    <t xml:space="preserve">현장 및 비대면 병행 등 </t>
    <phoneticPr fontId="3" type="noConversion"/>
  </si>
  <si>
    <t>부평구</t>
    <phoneticPr fontId="3" type="noConversion"/>
  </si>
  <si>
    <t>부평풍물대축제</t>
    <phoneticPr fontId="3" type="noConversion"/>
  </si>
  <si>
    <t>10월 중
(3일간)</t>
    <phoneticPr fontId="3" type="noConversion"/>
  </si>
  <si>
    <t>○ 개폐막식 : 개막축하공연, 폐막공연
○ 공연예술축제: 창작풍물페스티벌, 부평두레놀이 공연 
○ 거리축제 : 풍물난장, 부평시민축제, 대동놀이 등</t>
    <phoneticPr fontId="3" type="noConversion"/>
  </si>
  <si>
    <t>인천광역시 부평구 문화관광과 
/ 부평구축제위원회
(032-509-7516)</t>
    <phoneticPr fontId="3" type="noConversion"/>
  </si>
  <si>
    <t>1997년도
(25회)</t>
    <phoneticPr fontId="3" type="noConversion"/>
  </si>
  <si>
    <t>풍물</t>
    <phoneticPr fontId="3" type="noConversion"/>
  </si>
  <si>
    <t>축제위원회</t>
    <phoneticPr fontId="3" type="noConversion"/>
  </si>
  <si>
    <t>부평대로 및 
신트리공원 등</t>
    <phoneticPr fontId="3" type="noConversion"/>
  </si>
  <si>
    <t>현장 및 비대면 병행 
(축제위원회 총회에서 결정)</t>
    <phoneticPr fontId="3" type="noConversion"/>
  </si>
  <si>
    <t>계양구</t>
    <phoneticPr fontId="3" type="noConversion"/>
  </si>
  <si>
    <t>제7회 계양산 국악제</t>
    <phoneticPr fontId="3" type="noConversion"/>
  </si>
  <si>
    <t>4.24~25</t>
    <phoneticPr fontId="3" type="noConversion"/>
  </si>
  <si>
    <t>○ 전국 국악경연대회
○ 체험마당 및 먹거리 장터
○ 유명 국악인 축하공연
○ 길놀이 퍼레이트</t>
    <phoneticPr fontId="3" type="noConversion"/>
  </si>
  <si>
    <t>인천광역시 계양구
문화체육관광과 
(김남식/ 032-450-5874)</t>
    <phoneticPr fontId="3" type="noConversion"/>
  </si>
  <si>
    <t>매면</t>
    <phoneticPr fontId="3" type="noConversion"/>
  </si>
  <si>
    <t>무관객</t>
    <phoneticPr fontId="3" type="noConversion"/>
  </si>
  <si>
    <t>현장및 비대면 혼합</t>
    <phoneticPr fontId="3" type="noConversion"/>
  </si>
  <si>
    <t>제1회 계양꽃마루
빛축제</t>
    <phoneticPr fontId="3" type="noConversion"/>
  </si>
  <si>
    <t>9월
(2일간)</t>
    <phoneticPr fontId="3" type="noConversion"/>
  </si>
  <si>
    <t xml:space="preserve"> ○ 빛체험 공간조성, 음악콘서트, 플리마켓, 맛집포차</t>
    <phoneticPr fontId="3" type="noConversion"/>
  </si>
  <si>
    <t>인천광역시 계양구
문화체육관광과
(032-450-5862)</t>
    <phoneticPr fontId="3" type="noConversion"/>
  </si>
  <si>
    <t>2021년도
(0회)</t>
    <phoneticPr fontId="3" type="noConversion"/>
  </si>
  <si>
    <t>빛, 꽃</t>
    <phoneticPr fontId="3" type="noConversion"/>
  </si>
  <si>
    <t>코로나 확산
행사취소</t>
    <phoneticPr fontId="3" type="noConversion"/>
  </si>
  <si>
    <t>강화군</t>
    <phoneticPr fontId="3" type="noConversion"/>
  </si>
  <si>
    <t>강화고려인삼축제</t>
    <phoneticPr fontId="3" type="noConversion"/>
  </si>
  <si>
    <t>10. 16. ~ 17.
(2일간)</t>
    <phoneticPr fontId="3" type="noConversion"/>
  </si>
  <si>
    <t xml:space="preserve"> ○ 인삼화분만들기 등 여러 체험프로그램 진행
 ○ 인삼 테마로한 공연, 전시, 체험프로그램 운영
 ○ 개폐막 공연, 주제공연 및 문화공연
    - 4개 분야 23개 프로그램
 ○ 기타 특별행사 및 전시 등등 </t>
    <phoneticPr fontId="3" type="noConversion"/>
  </si>
  <si>
    <t>강화고려인삼축제추진위원회
/ 강화군농업기술센터
(032-930-4122)</t>
    <phoneticPr fontId="3" type="noConversion"/>
  </si>
  <si>
    <t>2013년도
(6회)</t>
    <phoneticPr fontId="3" type="noConversion"/>
  </si>
  <si>
    <t>인삼</t>
    <phoneticPr fontId="3" type="noConversion"/>
  </si>
  <si>
    <t>코로나19로 인한 축제 취소</t>
    <phoneticPr fontId="3" type="noConversion"/>
  </si>
  <si>
    <t>강화섬포도축제</t>
    <phoneticPr fontId="3" type="noConversion"/>
  </si>
  <si>
    <t>9. 11 ~ 12.
(2일간)</t>
    <phoneticPr fontId="3" type="noConversion"/>
  </si>
  <si>
    <t xml:space="preserve"> ○ 포도주만들기 등 여러 체험프로그램 진행
 ○ 포도 테마로한 공연, 전시, 체험프로그램 운영
 ○ 개폐막 공연, 주제공연 및 문화공연
    - 4개 분야 20여개 프로그램
 ○ 기타 특별행사 및 전시 등등 </t>
    <phoneticPr fontId="3" type="noConversion"/>
  </si>
  <si>
    <t>강화섬포도축제추진위원회
/ 강화군농업기술센터
(032-930-4122)</t>
    <phoneticPr fontId="3" type="noConversion"/>
  </si>
  <si>
    <t>2019년도
(1회)</t>
    <phoneticPr fontId="3" type="noConversion"/>
  </si>
  <si>
    <t>포도</t>
    <phoneticPr fontId="3" type="noConversion"/>
  </si>
  <si>
    <t>부붙위탁</t>
    <phoneticPr fontId="3" type="noConversion"/>
  </si>
  <si>
    <t>강화도새우젓축제</t>
    <phoneticPr fontId="3" type="noConversion"/>
  </si>
  <si>
    <t>○ 새우젓 경매
○ 새우젓 시식회
○ 김치 담그기
○ 강화농축수산물 판매 및 홍보행사 등</t>
    <phoneticPr fontId="3" type="noConversion"/>
  </si>
  <si>
    <t>새우젓</t>
    <phoneticPr fontId="3" type="noConversion"/>
  </si>
  <si>
    <t>부분위탁
(운영,하드웨어, 
   프로그램)</t>
    <phoneticPr fontId="3" type="noConversion"/>
  </si>
  <si>
    <t>초지교통광장
일원</t>
    <phoneticPr fontId="3" type="noConversion"/>
  </si>
  <si>
    <t>고려산진달래축제</t>
  </si>
  <si>
    <t>4월중
(9일간)</t>
    <phoneticPr fontId="3" type="noConversion"/>
  </si>
  <si>
    <t>○ 진달래를 테마로 한 체험프로그램 운영
○ 버스킹 페스티벌, 달래 방송국 공연
○ 진달래 포토존 등 전시 프로그램
○ 먹거리 부스운영, 농특산물 판매부스 운영 등</t>
    <phoneticPr fontId="3" type="noConversion"/>
  </si>
  <si>
    <t>인천광역시 강화군 문화관광과
/강화군문화축제추진위원회
(032-930-3623)</t>
    <phoneticPr fontId="3" type="noConversion"/>
  </si>
  <si>
    <t>2005년도
(13회)</t>
    <phoneticPr fontId="3" type="noConversion"/>
  </si>
  <si>
    <t>진달래</t>
    <phoneticPr fontId="3" type="noConversion"/>
  </si>
  <si>
    <t xml:space="preserve"> 매년</t>
    <phoneticPr fontId="3" type="noConversion"/>
  </si>
  <si>
    <t>공원, 산</t>
    <phoneticPr fontId="3" type="noConversion"/>
  </si>
  <si>
    <t>삼랑성역사문화축제</t>
  </si>
  <si>
    <t>10월중
(9일간)</t>
    <phoneticPr fontId="3" type="noConversion"/>
  </si>
  <si>
    <t>○ 가을음악회 개최
○ 성찰(省察)을 주제로 전시
○ 인경, 목공예, 가죽공예 등 체험행사
○ 미술대회, 글쓰기 대회 등
○ 다례재, 영산대제, 남사당 놀이, 마당극
○ 먹거리장터, 특산물 운영 등</t>
    <phoneticPr fontId="3" type="noConversion"/>
  </si>
  <si>
    <t>삼랑성역사문화축제조직위원회/
삼랑성역사문화축제추진위원회
(032-937-0025)</t>
    <phoneticPr fontId="3" type="noConversion"/>
  </si>
  <si>
    <t xml:space="preserve">불교산사예술제 </t>
    <phoneticPr fontId="3" type="noConversion"/>
  </si>
  <si>
    <t>성찰( 省察  )</t>
    <phoneticPr fontId="3" type="noConversion"/>
  </si>
  <si>
    <t>정규직 1명</t>
    <phoneticPr fontId="3" type="noConversion"/>
  </si>
  <si>
    <t>사찰</t>
    <phoneticPr fontId="3" type="noConversion"/>
  </si>
  <si>
    <t>옹진군</t>
    <phoneticPr fontId="3" type="noConversion"/>
  </si>
  <si>
    <t>인천영흥갯벌축제</t>
    <phoneticPr fontId="3" type="noConversion"/>
  </si>
  <si>
    <t>6.12~6.26
(15일간)</t>
    <phoneticPr fontId="3" type="noConversion"/>
  </si>
  <si>
    <t>갯벌을 테마로한 공연, 전시, 학술, 체험프로그램 운영</t>
    <phoneticPr fontId="3" type="noConversion"/>
  </si>
  <si>
    <t>인천광역시 옹진군
관광문화진흥과
/옹진문화원
(032-899-2263)</t>
    <phoneticPr fontId="3" type="noConversion"/>
  </si>
  <si>
    <t>2021
(1회)</t>
    <phoneticPr fontId="3" type="noConversion"/>
  </si>
  <si>
    <t>갯벌</t>
    <phoneticPr fontId="3" type="noConversion"/>
  </si>
  <si>
    <t>공공(옹진군)</t>
    <phoneticPr fontId="3" type="noConversion"/>
  </si>
  <si>
    <t>영흥면 갯벌</t>
    <phoneticPr fontId="3" type="noConversion"/>
  </si>
  <si>
    <t>세종축제</t>
    <phoneticPr fontId="3" type="noConversion"/>
  </si>
  <si>
    <t>10.8.~10.10.</t>
    <phoneticPr fontId="3" type="noConversion"/>
  </si>
  <si>
    <t>○세종대왕,한글을 테마로 공연,전시,체험프로그램 운영
○개폐막 공연, 주제·문화공연, 유관기관 연계행사 등</t>
    <phoneticPr fontId="3" type="noConversion"/>
  </si>
  <si>
    <t>세종특별자치시 관광문화재과
/ 044-300-5813</t>
    <phoneticPr fontId="3" type="noConversion"/>
  </si>
  <si>
    <t>­</t>
    <phoneticPr fontId="3" type="noConversion"/>
  </si>
  <si>
    <t>세종대왕,한글</t>
    <phoneticPr fontId="3" type="noConversion"/>
  </si>
  <si>
    <t>20년 개최취소
('19년 20천명)</t>
    <phoneticPr fontId="3" type="noConversion"/>
  </si>
  <si>
    <t>세종중앙공원 일원</t>
    <phoneticPr fontId="3" type="noConversion"/>
  </si>
  <si>
    <t>현장(필요시 비대면 병행)</t>
    <phoneticPr fontId="3" type="noConversion"/>
  </si>
  <si>
    <t>세종조치원복숭아축제</t>
    <phoneticPr fontId="3" type="noConversion"/>
  </si>
  <si>
    <t>7월말~8월중
(2일간)</t>
    <phoneticPr fontId="3" type="noConversion"/>
  </si>
  <si>
    <t>○ 조치원 복숭아를 테마로한 품종전시, 홍보 판촉전 운영
○ 복숭아 가공식품 만들기, 수확체험 프로그램 등 운영
○ 비대면 컨텐츠 제작 및 프로그램 운영 등</t>
    <phoneticPr fontId="3" type="noConversion"/>
  </si>
  <si>
    <t>세종특별자치시 로컬푸드과
/ 044-300-2512</t>
    <phoneticPr fontId="3" type="noConversion"/>
  </si>
  <si>
    <t>2003년
(17회)</t>
    <phoneticPr fontId="3" type="noConversion"/>
  </si>
  <si>
    <t>조치원 복숭아</t>
    <phoneticPr fontId="3" type="noConversion"/>
  </si>
  <si>
    <t>20년 개최취소
('19년 21천명)</t>
    <phoneticPr fontId="3" type="noConversion"/>
  </si>
  <si>
    <t>제28회 광주세계김치축제</t>
  </si>
  <si>
    <t>10월중</t>
  </si>
  <si>
    <t>○ 김치 관련 전시, 경연, 마케팅, 체험, 문화행사 등</t>
  </si>
  <si>
    <t>광주광역시 생명농업과
/ 광주세계김치축제위원회
(062-613-3992)</t>
  </si>
  <si>
    <t>1994년도
(28회)</t>
  </si>
  <si>
    <t>김치</t>
  </si>
  <si>
    <t>기타(광주김치타운)</t>
  </si>
  <si>
    <t>2021 광주청년주간</t>
  </si>
  <si>
    <t>9월중</t>
  </si>
  <si>
    <t>○ 문화행사, 컨퍼런스, 강연 등</t>
  </si>
  <si>
    <t>광주광역시 청년청소년과
(062-613-2722)</t>
  </si>
  <si>
    <t>2015년
(7회)</t>
  </si>
  <si>
    <t>청년</t>
  </si>
  <si>
    <t>시내 거리</t>
  </si>
  <si>
    <t>2021 프린지페스티벌</t>
  </si>
  <si>
    <t>4~12월</t>
  </si>
  <si>
    <t>○ 프린지페스티벌, 빛고을 프린지투어 등 거리예술 축제</t>
  </si>
  <si>
    <t>광주광역시 문화도시정책관 
/ 광주문화재단
(062-613-3181)</t>
  </si>
  <si>
    <t>2016년도
(6회)</t>
  </si>
  <si>
    <t>거리예술</t>
  </si>
  <si>
    <t>있음(계약직 미정)</t>
  </si>
  <si>
    <t>시내 거리(5.18민주광장 등 전당주변, 5개자치구 주요거점지)</t>
  </si>
  <si>
    <t>2021 아트피크닉</t>
  </si>
  <si>
    <t>4~10월
(매주 토요일)</t>
  </si>
  <si>
    <t>○ 주말 가족 단위 예술 체험 프로그램 운영</t>
  </si>
  <si>
    <t>광주광역시/미정(공모진행중)
062-613-3433</t>
  </si>
  <si>
    <t>예술체험</t>
  </si>
  <si>
    <t>공모선정</t>
  </si>
  <si>
    <t>박물관(광주시립미술관 잔디광장 등)</t>
  </si>
  <si>
    <t>동구</t>
  </si>
  <si>
    <t>광주동구 추억의 충장축제</t>
  </si>
  <si>
    <t>10.6~10.10
(5일간)</t>
  </si>
  <si>
    <t>○ 충장 퍼레이드 경연, 추억의 테마거리
○ 추억을 테마로한 공연, 전시, 체험프로그램 운영
○ 개폐막 공연, 주제공연 및 문화공연
    - 6개 분야 30여개 프로그램
○ 기타 지역 문화자원 연계 특별행사 및 전시 등</t>
  </si>
  <si>
    <t>광주광역시 동구 
/ 추억의 충장축제위원회
(062-608-2422)</t>
  </si>
  <si>
    <t>2004년도
(17회)</t>
  </si>
  <si>
    <t>문화관광축제 지원
(`20.~`21. 문화관광축제에 선정되었으나 재정지원기간 종료로 `21. 국비 지원 없음)</t>
  </si>
  <si>
    <t>추억</t>
  </si>
  <si>
    <t>시내거리</t>
  </si>
  <si>
    <t>서구</t>
  </si>
  <si>
    <t>영산강 서창들녘 억새축제</t>
  </si>
  <si>
    <t xml:space="preserve">10.7~10.10   (4일간) </t>
  </si>
  <si>
    <t xml:space="preserve"> ○ (대표프로그램)생태환경사랑캠페인 
 ○ 억새를 테마로한 친환경 체험프로그램 운영
 ○ 개폐막공연, 사전공연 및 특집 프로그램
   - 3개 장소, 40여개 프로그램 운영
 ○ 상설체험프로그램 및 특별프로그램 운영 등</t>
  </si>
  <si>
    <t>광주광역시 서구
(062-360-7670)</t>
  </si>
  <si>
    <t>2015년도
(6회)</t>
  </si>
  <si>
    <t>억새, 생태, 환경</t>
  </si>
  <si>
    <t>하천(영산강 둔치)</t>
  </si>
  <si>
    <t>굿모닝! 양림</t>
  </si>
  <si>
    <t>○ 전시, 공연, 체험행사 등</t>
  </si>
  <si>
    <t>광주광역시남구
/ 남구 문화원
(062-607-2312
/ 062-671-7356)</t>
  </si>
  <si>
    <t>2011년도
(10회)</t>
  </si>
  <si>
    <t>인문학</t>
  </si>
  <si>
    <t>마을(양림동 일원)</t>
  </si>
  <si>
    <t>대전 서구힐링 아트페스티벌</t>
    <phoneticPr fontId="3" type="noConversion"/>
  </si>
  <si>
    <t>5.28.~5.30.
(3일간)</t>
    <phoneticPr fontId="3" type="noConversion"/>
  </si>
  <si>
    <t xml:space="preserve"> ○ 아트마켓: 100명의 작가와 관람객의 소통의 장
 ○ 아트를 소재로 한 공연, 전시, 체험프로그램 운영
 ○ 예술가과 관람객이 함께하는 참여형 예술축제
    - 7개 분야 100여개 프로그램</t>
    <phoneticPr fontId="3" type="noConversion"/>
  </si>
  <si>
    <t>대전광역시 서구
/ 서구축제추진위원회, 서구문화원, 한국예총 대전시연합회
(042-288-2714)</t>
    <phoneticPr fontId="3" type="noConversion"/>
  </si>
  <si>
    <t>예술</t>
    <phoneticPr fontId="3" type="noConversion"/>
  </si>
  <si>
    <t>현장 및 비대면 병행 예정</t>
    <phoneticPr fontId="3" type="noConversion"/>
  </si>
  <si>
    <t>시</t>
    <phoneticPr fontId="3" type="noConversion"/>
  </si>
  <si>
    <t>대전사이언스페스티벌</t>
    <phoneticPr fontId="3" type="noConversion"/>
  </si>
  <si>
    <t>10월 예정</t>
    <phoneticPr fontId="3" type="noConversion"/>
  </si>
  <si>
    <t>○ 과학기술전시 및 체험, 문화예술공연,시민,참여행사 등 
○ 5개분야 44개 포로그램, 185개 기관 단체 참여 과학
    문화축제</t>
    <phoneticPr fontId="3" type="noConversion"/>
  </si>
  <si>
    <t>대전광역시/대전마케팅공사(042-250-1273)</t>
    <phoneticPr fontId="3" type="noConversion"/>
  </si>
  <si>
    <t>2000년도
(23회)</t>
    <phoneticPr fontId="3" type="noConversion"/>
  </si>
  <si>
    <t>과학기술정보통신부</t>
    <phoneticPr fontId="3" type="noConversion"/>
  </si>
  <si>
    <t>한국과학창의재단
과학축제지원</t>
    <phoneticPr fontId="3" type="noConversion"/>
  </si>
  <si>
    <t>과학교육</t>
    <phoneticPr fontId="3" type="noConversion"/>
  </si>
  <si>
    <t>시 대행사업</t>
    <phoneticPr fontId="3" type="noConversion"/>
  </si>
  <si>
    <t>온라인 행사</t>
    <phoneticPr fontId="3" type="noConversion"/>
  </si>
  <si>
    <t>엑스포시민광장
대전컨벤션센터
대덕특구일원</t>
    <phoneticPr fontId="3" type="noConversion"/>
  </si>
  <si>
    <t>디쿠페스티벌</t>
    <phoneticPr fontId="3" type="noConversion"/>
  </si>
  <si>
    <t>8월중
(2일간)</t>
    <phoneticPr fontId="3" type="noConversion"/>
  </si>
  <si>
    <t>아마추어 만화산업전, 코스튬플레이공연(가요제, 뮤지컬), 독립애니메이션 상영, VR게임대회 등</t>
    <phoneticPr fontId="3" type="noConversion"/>
  </si>
  <si>
    <t>디쿠페스티벌 조직위원회/대전아마추어만화협회 디쿠</t>
    <phoneticPr fontId="3" type="noConversion"/>
  </si>
  <si>
    <t>2004년
(34회)</t>
    <phoneticPr fontId="3" type="noConversion"/>
  </si>
  <si>
    <t>만화, 웹툰</t>
    <phoneticPr fontId="3" type="noConversion"/>
  </si>
  <si>
    <t>2020년 코로나로 미개최하여 
방문객수는 2019년 기준임</t>
    <phoneticPr fontId="3" type="noConversion"/>
  </si>
  <si>
    <t>대전효문화뿌리축제</t>
  </si>
  <si>
    <t>9월~10월 중
(3일간)</t>
    <phoneticPr fontId="3" type="noConversion"/>
  </si>
  <si>
    <t xml:space="preserve"> ○ 문중 입장 퍼레이드 / 160개문중 
 ○ 개폐막식, 주제공연 및 문화공연 / 4개 분야 40개 프로그램
 ○ 직접 체험(참여)프로그램 / 65개 프로그램
 ○ 축제 기념품 샵 운영 / 학용품, 생필품 등
 ○ 지역관광 / 역사문화투어, 박물관투어, 야경투어 등
 ○ 상설 프로그램 / 효문화진흥원, 효문화관리원, 한국족보박물관</t>
    <phoneticPr fontId="3" type="noConversion"/>
  </si>
  <si>
    <t>대전광역시 중구 / 
대전효문화뿌리축제추진위원회
(042-606-6292)</t>
    <phoneticPr fontId="3" type="noConversion"/>
  </si>
  <si>
    <t>2008년도
(12회)</t>
  </si>
  <si>
    <t>성씨조형물
(뿌리, 효)</t>
  </si>
  <si>
    <t>추진위원회</t>
    <phoneticPr fontId="3" type="noConversion"/>
  </si>
  <si>
    <t>여(공무원조직)
정규직 4명
총 4명</t>
  </si>
  <si>
    <t>대덕구</t>
    <phoneticPr fontId="3" type="noConversion"/>
  </si>
  <si>
    <t>2021 대청호대덕뮤직페스티벌</t>
    <phoneticPr fontId="3" type="noConversion"/>
  </si>
  <si>
    <t>4.5.~4.11.
(7일간)</t>
    <phoneticPr fontId="3" type="noConversion"/>
  </si>
  <si>
    <r>
      <t>○ 기본방향 : 축제기간 연장(2일-&gt;1주), 소규모예약제,  
    장소 및 프로그램 분산, 온라인 병행
○ 4개의 온</t>
    </r>
    <r>
      <rPr>
        <sz val="11"/>
        <rFont val="맑은 고딕"/>
        <family val="3"/>
        <charset val="129"/>
      </rPr>
      <t>〮</t>
    </r>
    <r>
      <rPr>
        <sz val="11"/>
        <rFont val="HY중고딕"/>
        <family val="1"/>
        <charset val="129"/>
      </rPr>
      <t xml:space="preserve">오프라인 음악공연 프로그램, 음악캠핑, 
    포토존 설치 등 
  - 코로나 19 상황 고려, 평일 야간시간대 공연 및 200명 
      사전 예약제 , 먹거리, 플리마켓 등 취소 </t>
    </r>
    <phoneticPr fontId="3" type="noConversion"/>
  </si>
  <si>
    <t>대전광역시 대덕구 문화관광
체육과/대덕문화원
(042-608-6732)</t>
    <phoneticPr fontId="3" type="noConversion"/>
  </si>
  <si>
    <t>음악,벚꽃,대청호 등</t>
    <phoneticPr fontId="3" type="noConversion"/>
  </si>
  <si>
    <t>대청공원
로하스가족공원캠핑장 등</t>
    <phoneticPr fontId="3" type="noConversion"/>
  </si>
  <si>
    <t xml:space="preserve">소규모 현장공연 및 비대면 병행 </t>
    <phoneticPr fontId="3" type="noConversion"/>
  </si>
  <si>
    <t>대덕구</t>
  </si>
  <si>
    <t>계족산맨발축제</t>
  </si>
  <si>
    <t>5.8~5.9
(2일간)</t>
  </si>
  <si>
    <t>○ 사람 + 자연 + 문화체험 = 'eco_healing 축제'
○ 계족산황톳길과 맨발(걷기/마라톤)을 테마로한 
    에코힐링 문화체험
○ 개최 축하공연, 맨발도장, 사랑의엽서 및 체험이벤트
○ 뻔뻔한클래식 공연 및 사진전시 등등</t>
  </si>
  <si>
    <t>㈜맥키스컴퍼니
(042-530-1832)</t>
  </si>
  <si>
    <t>맨발걷기
맨발마라톤</t>
  </si>
  <si>
    <t xml:space="preserve">있음
정규직 2명
TF 10명
총 12명 </t>
  </si>
  <si>
    <t>자체추진
(기획, 운영, 관리, 홍보, 디자인)</t>
  </si>
  <si>
    <t>산(장동 산림욕장 계족산황톳길)</t>
  </si>
  <si>
    <t>유성구</t>
    <phoneticPr fontId="3" type="noConversion"/>
  </si>
  <si>
    <t>유성온천문화축제</t>
    <phoneticPr fontId="3" type="noConversion"/>
  </si>
  <si>
    <t>5.7.~5.16.
(10일간)</t>
    <phoneticPr fontId="3" type="noConversion"/>
  </si>
  <si>
    <t xml:space="preserve"> ○ 대표프로그램 : 노천족욕,  및 온천수 건강물총대첩 등
 ○ 온천을 테마로한 공연, 전시, 경연, 체험프로그램 운영
 ○ 개폐막 공연, 공식행사, 주제공연 및 문화공연 등
    - 7개 분야 40여개 프로그램
 ○ 기타 특별행사 및 체험, 전시 등</t>
    <phoneticPr fontId="3" type="noConversion"/>
  </si>
  <si>
    <t>유성구/유성구문화원
(042-611-2080)</t>
    <phoneticPr fontId="3" type="noConversion"/>
  </si>
  <si>
    <t>1989년
(27회)</t>
    <phoneticPr fontId="3" type="noConversion"/>
  </si>
  <si>
    <t>온천, 지역문화 등</t>
    <phoneticPr fontId="3" type="noConversion"/>
  </si>
  <si>
    <t>공원, 온천지구, 하천 등</t>
    <phoneticPr fontId="3" type="noConversion"/>
  </si>
  <si>
    <t>유성구</t>
  </si>
  <si>
    <t>제12회 국화페스티벌</t>
  </si>
  <si>
    <t>10.16~11.7
(23일간)</t>
  </si>
  <si>
    <t xml:space="preserve"> ○ 대표프로그램 : 국화조형물 및 국화 15만여 본 전시
 ○ 국화를 테마로 한 분재, 포토존, 토피어리, 빛조형물 등 
 ○ 각종 연계행사 및 체험, 전시 등</t>
  </si>
  <si>
    <t>대전광역시 유성구 녹지산림과
(042-611-2721)</t>
  </si>
  <si>
    <t>2010년
(12회)</t>
  </si>
  <si>
    <t>국화</t>
  </si>
  <si>
    <t>공원, 시내거리, 하천, 광장</t>
  </si>
  <si>
    <t>대전국제와인페스티벌</t>
  </si>
  <si>
    <t>8. 27~9. 5
(10일간)</t>
  </si>
  <si>
    <t xml:space="preserve"> ○ 핵심프로그램(주류전시회)
 ○ 와인과 연계한 전시, 문화 체험 및 공연 프로그램 운영
 ○ 와인 시음회, 교육 및 학술행사, 문화예술 공연, 체험,    
     쇼핑, 투어 등
    - 9개 분야 25여개 프로그램
 ○ 코로나19대응 비대면 프로그램 신규 개설 및 확대
     -  랜선와인시음회, e-와인홍보관, 와인아카데미 등 </t>
  </si>
  <si>
    <t>대전광역시 관광마케팅과                                    / 대전마케팅공사                         (042-270-3976                               / 042-250-1349)</t>
  </si>
  <si>
    <t>2012년도             (10회)</t>
  </si>
  <si>
    <t>와인, 전통주, 기타 주류 등</t>
  </si>
  <si>
    <t>공공(공사)</t>
  </si>
  <si>
    <t>전시장, 공원 등</t>
  </si>
  <si>
    <t>현장 및 비대면 병행 개최</t>
  </si>
  <si>
    <t>시도비</t>
    <phoneticPr fontId="3" type="noConversion"/>
  </si>
  <si>
    <t>시군비</t>
    <phoneticPr fontId="3" type="noConversion"/>
  </si>
  <si>
    <t>수원시</t>
    <phoneticPr fontId="3" type="noConversion"/>
  </si>
  <si>
    <t>정조대왕 능행차 공동재현</t>
    <phoneticPr fontId="3" type="noConversion"/>
  </si>
  <si>
    <t>4.24~4.25
(2일간)</t>
    <phoneticPr fontId="3" type="noConversion"/>
  </si>
  <si>
    <t xml:space="preserve"> ○ 1795년 을묘년 원행 공동 재현(수원시, 서울시, 경기도, 화성시)</t>
    <phoneticPr fontId="3" type="noConversion"/>
  </si>
  <si>
    <t>수원시 관광과 / 수원문화재단
(031-228-3068)</t>
    <phoneticPr fontId="3" type="noConversion"/>
  </si>
  <si>
    <t>정조, 수원화성</t>
    <phoneticPr fontId="3" type="noConversion"/>
  </si>
  <si>
    <t>금천구청~수원 화성행궁~대황교동</t>
    <phoneticPr fontId="3" type="noConversion"/>
  </si>
  <si>
    <t>수원화성 미디어아트쇼</t>
    <phoneticPr fontId="3" type="noConversion"/>
  </si>
  <si>
    <t>9.17~10.17
(4주간)</t>
    <phoneticPr fontId="3" type="noConversion"/>
  </si>
  <si>
    <t xml:space="preserve"> ○ 수원화성 화서문 일원을 배경으로 프로젝션 맵핑, LED조명, 3D사운드 등을 활용한 미디어아트쇼 개최</t>
    <phoneticPr fontId="3" type="noConversion"/>
  </si>
  <si>
    <t>2021년도
(최초)</t>
    <phoneticPr fontId="3" type="noConversion"/>
  </si>
  <si>
    <t>문화재청</t>
    <phoneticPr fontId="3" type="noConversion"/>
  </si>
  <si>
    <t>세계유산 활용 콘텐츠 구축 사업</t>
    <phoneticPr fontId="3" type="noConversion"/>
  </si>
  <si>
    <t>수원화성 일원</t>
    <phoneticPr fontId="3" type="noConversion"/>
  </si>
  <si>
    <t>세계유산축전 수원화성</t>
    <phoneticPr fontId="3" type="noConversion"/>
  </si>
  <si>
    <t>9.18~10.10
(3주간)</t>
    <phoneticPr fontId="3" type="noConversion"/>
  </si>
  <si>
    <t xml:space="preserve"> ○ 세계문화유산 수원화성과 세계기록유산 의궤를 활용한 가치 향유 및 확산 프로그램 운영</t>
    <phoneticPr fontId="3" type="noConversion"/>
  </si>
  <si>
    <t>2021 세계유산축전 사업</t>
    <phoneticPr fontId="3" type="noConversion"/>
  </si>
  <si>
    <t>수원화성문화제</t>
    <phoneticPr fontId="3" type="noConversion"/>
  </si>
  <si>
    <t>10.8~10.10
(3일간)</t>
    <phoneticPr fontId="3" type="noConversion"/>
  </si>
  <si>
    <t xml:space="preserve"> ○ 수원화성을 활용한 개폐막연, 전시, 공연, 체험 프로그램 등 운영</t>
    <phoneticPr fontId="3" type="noConversion"/>
  </si>
  <si>
    <t>1964년도
(57회)</t>
    <phoneticPr fontId="3" type="noConversion"/>
  </si>
  <si>
    <t>수원시</t>
  </si>
  <si>
    <t>음식문화축제</t>
    <phoneticPr fontId="3" type="noConversion"/>
  </si>
  <si>
    <t>10.9~10.11
(3일간)</t>
    <phoneticPr fontId="3" type="noConversion"/>
  </si>
  <si>
    <t xml:space="preserve"> ○ 수원양념갈비,한식,중식,일식 할인판매
 ○ 국제 자매도시 조리사 초청음식전
 ○ 수원 전국 요리경연대회
 ○ 음식문화개선 및 좋은식단 홍보관 운영
 ○ 무대공연 및 이벤트</t>
    <phoneticPr fontId="3" type="noConversion"/>
  </si>
  <si>
    <t>수원시청 위생정책과/축제협의회,수원시외식업지부
(031-228-2233)</t>
  </si>
  <si>
    <t>1995년도
(28회)</t>
    <phoneticPr fontId="3" type="noConversion"/>
  </si>
  <si>
    <t>향토음식</t>
  </si>
  <si>
    <t>주차장</t>
  </si>
  <si>
    <t>팔달문지역 시장거리 축제</t>
    <phoneticPr fontId="3" type="noConversion"/>
  </si>
  <si>
    <t xml:space="preserve"> ○ 한복 맵시 선발대회
 ○ 시민가요제
 ○ 대학가요제</t>
    <phoneticPr fontId="3" type="noConversion"/>
  </si>
  <si>
    <t>지동시장 등 3개 시장
(031-251-0171)</t>
    <phoneticPr fontId="3" type="noConversion"/>
  </si>
  <si>
    <t>지동교</t>
    <phoneticPr fontId="3" type="noConversion"/>
  </si>
  <si>
    <t>수원연극축제</t>
    <phoneticPr fontId="3" type="noConversion"/>
  </si>
  <si>
    <t xml:space="preserve"> ○ 국내외 초청작 공연
 ○ 시민프린지, 체험프로그램 등</t>
    <phoneticPr fontId="3" type="noConversion"/>
  </si>
  <si>
    <t>수원시/수원문화재단
(031-228-2471)</t>
    <phoneticPr fontId="3" type="noConversion"/>
  </si>
  <si>
    <t>1996년도
(24회)</t>
    <phoneticPr fontId="3" type="noConversion"/>
  </si>
  <si>
    <t>연극</t>
    <phoneticPr fontId="3" type="noConversion"/>
  </si>
  <si>
    <t>수원발레축제</t>
    <phoneticPr fontId="3" type="noConversion"/>
  </si>
  <si>
    <t>8.18~8.22
(5일간)</t>
    <phoneticPr fontId="3" type="noConversion"/>
  </si>
  <si>
    <t xml:space="preserve"> ○ 발레 메인공연, 자유참가 공연
 ○ 발레교실, 횡단보도댄스, 발레버스킹, 발레체조 등</t>
    <phoneticPr fontId="3" type="noConversion"/>
  </si>
  <si>
    <t>수원시/발레STP협동조합
(031-228-2471)</t>
    <phoneticPr fontId="3" type="noConversion"/>
  </si>
  <si>
    <t>발레</t>
    <phoneticPr fontId="3" type="noConversion"/>
  </si>
  <si>
    <t>보조사업</t>
    <phoneticPr fontId="3" type="noConversion"/>
  </si>
  <si>
    <t>공연장, 시내거리</t>
    <phoneticPr fontId="3" type="noConversion"/>
  </si>
  <si>
    <t>수원재즈페스티벌</t>
    <phoneticPr fontId="3" type="noConversion"/>
  </si>
  <si>
    <t>9.10~9.11
(2일간)</t>
    <phoneticPr fontId="3" type="noConversion"/>
  </si>
  <si>
    <t xml:space="preserve"> ○ 국내 유명 재즈밴드 초청공연</t>
    <phoneticPr fontId="3" type="noConversion"/>
  </si>
  <si>
    <t>재즈</t>
    <phoneticPr fontId="3" type="noConversion"/>
  </si>
  <si>
    <t>전국 무궁화 수원축제</t>
  </si>
  <si>
    <t xml:space="preserve"> ○무궁화를 테마로 한 온오프라인 생태문화축제 
 ○무궁화 콘테스트 및 심포지엄, 전시, 체험 등</t>
    <phoneticPr fontId="3" type="noConversion"/>
  </si>
  <si>
    <t>수원시 생태공원과
(031-228-4561)</t>
    <phoneticPr fontId="3" type="noConversion"/>
  </si>
  <si>
    <t>2012년도
(8회)</t>
  </si>
  <si>
    <t>무궁화</t>
  </si>
  <si>
    <t>공원 및 광장 등</t>
    <phoneticPr fontId="3" type="noConversion"/>
  </si>
  <si>
    <t>고양시</t>
  </si>
  <si>
    <t>고양국제꽃박람회</t>
    <phoneticPr fontId="3" type="noConversion"/>
  </si>
  <si>
    <t>4월말~5월초
(미정)</t>
    <phoneticPr fontId="3" type="noConversion"/>
  </si>
  <si>
    <t xml:space="preserve"> ○ 글로벌 플라워 페스티벌 
 ○ 원당화훼단지 비즈니스 페어 등</t>
    <phoneticPr fontId="3" type="noConversion"/>
  </si>
  <si>
    <t>고양시 농업정책과
/(재)고양국제꽃박람회
(031-908-7761)</t>
  </si>
  <si>
    <t>1997년도
(14회)</t>
  </si>
  <si>
    <t>꽃</t>
  </si>
  <si>
    <t xml:space="preserve">있음
정규직 22명
계약직 2명
총 24명  </t>
    <phoneticPr fontId="3" type="noConversion"/>
  </si>
  <si>
    <t>꽃전시관, 호수공원</t>
  </si>
  <si>
    <t>비대면 개최(드라이브스루 플라워마켓 등)</t>
    <phoneticPr fontId="3" type="noConversion"/>
  </si>
  <si>
    <t>고양행주문화제</t>
    <phoneticPr fontId="3" type="noConversion"/>
  </si>
  <si>
    <t xml:space="preserve"> ○ 행주산성 전통행사
 ○ 시민참여 대동놀이
 ○ 대형 기념음악회 + 음악불꽃공연
 ○ 기타 특별행사 및 체험 등등 </t>
    <phoneticPr fontId="3" type="noConversion"/>
  </si>
  <si>
    <t>고양시 문화예술과 문화정책팀 
/ 고양문화재단
(031-960-9683)</t>
    <phoneticPr fontId="3" type="noConversion"/>
  </si>
  <si>
    <t>1986년도
(34회)</t>
  </si>
  <si>
    <t>행주대첩 
행주산성</t>
  </si>
  <si>
    <t>사적지,공원</t>
  </si>
  <si>
    <t>고양호수예술축제</t>
  </si>
  <si>
    <t>9월 중
(4일간)</t>
    <phoneticPr fontId="3" type="noConversion"/>
  </si>
  <si>
    <t xml:space="preserve"> ○ 거리예술 공연 (해외팀, 공식초청 자유참가작)
 ○ 개폐막 공연 
 ○ 고양버스커 스테이지등 시민참여 프로그램 
 ○ 불꽃예술쇼,미디어아트쇼등의 기획프로그램 </t>
    <phoneticPr fontId="3" type="noConversion"/>
  </si>
  <si>
    <t>고양시 문화예술과 문화정책팀 
/고양문화재단
(031-960-9682)</t>
    <phoneticPr fontId="3" type="noConversion"/>
  </si>
  <si>
    <r>
      <t xml:space="preserve">사계절테마축제(겨울)
</t>
    </r>
    <r>
      <rPr>
        <b/>
        <sz val="11"/>
        <color rgb="FFFF0000"/>
        <rFont val="HY중고딕"/>
        <family val="1"/>
        <charset val="129"/>
      </rPr>
      <t>(취소)</t>
    </r>
    <phoneticPr fontId="3" type="noConversion"/>
  </si>
  <si>
    <t xml:space="preserve"> ○ 겨울민속놀이체험
    - 계란꾸러미 만들기, 빙어잡기,눈썰매 등
 ○ 기타 특별행사 및 전시 등</t>
    <phoneticPr fontId="3" type="noConversion"/>
  </si>
  <si>
    <t>현장 개최
(취소)</t>
    <phoneticPr fontId="3" type="noConversion"/>
  </si>
  <si>
    <t>용인음식문화축제</t>
    <phoneticPr fontId="3" type="noConversion"/>
  </si>
  <si>
    <t>9월 중
(2일간)</t>
    <phoneticPr fontId="3" type="noConversion"/>
  </si>
  <si>
    <t xml:space="preserve"> ○ 먹거리장터, 요리시연, 홍보관 등 건강음식을 바탕으로 음식문화 발전을 위한 다채로운 행사 운영
 ○ 음식 테마의 이벤트 및 전시, 체험프로그램 운영</t>
    <phoneticPr fontId="3" type="noConversion"/>
  </si>
  <si>
    <t>용인시 환경위생사업소 위생과
(031-324-2230)</t>
    <phoneticPr fontId="3" type="noConversion"/>
  </si>
  <si>
    <t>2007년도
(13회)</t>
    <phoneticPr fontId="3" type="noConversion"/>
  </si>
  <si>
    <t>음식</t>
    <phoneticPr fontId="3" type="noConversion"/>
  </si>
  <si>
    <t>용인시청광장</t>
    <phoneticPr fontId="3" type="noConversion"/>
  </si>
  <si>
    <t>용인n곤충페스티벌</t>
    <phoneticPr fontId="3" type="noConversion"/>
  </si>
  <si>
    <t>5월 중
(미정)</t>
    <phoneticPr fontId="3" type="noConversion"/>
  </si>
  <si>
    <t xml:space="preserve"> ○ 곤충 테마의 나눔, 전시, 체험, 교육프로그램 운영</t>
    <phoneticPr fontId="3" type="noConversion"/>
  </si>
  <si>
    <t>용인시 농업기술센터 기술지원과/용인곤충산업연구회
(031-324-4033)</t>
    <phoneticPr fontId="3" type="noConversion"/>
  </si>
  <si>
    <t>2018년도 
(2회)</t>
    <phoneticPr fontId="3" type="noConversion"/>
  </si>
  <si>
    <t>곤충</t>
    <phoneticPr fontId="3" type="noConversion"/>
  </si>
  <si>
    <t>비대면(온라인), 
용인농촌테마파크</t>
    <phoneticPr fontId="3" type="noConversion"/>
  </si>
  <si>
    <t>용인시 처인구</t>
    <phoneticPr fontId="3" type="noConversion"/>
  </si>
  <si>
    <t>백암백중문화제</t>
    <phoneticPr fontId="3" type="noConversion"/>
  </si>
  <si>
    <t>8.27~8.29
(3일간)</t>
    <phoneticPr fontId="3" type="noConversion"/>
  </si>
  <si>
    <t xml:space="preserve"> ○ 백중놀이를 주제의 공연, 전시, 체험프로그램 운영</t>
    <phoneticPr fontId="3" type="noConversion"/>
  </si>
  <si>
    <t>백암백중문화보존위원회
(031-321-4785)</t>
    <phoneticPr fontId="3" type="noConversion"/>
  </si>
  <si>
    <t>2011년도
(7회)</t>
    <phoneticPr fontId="3" type="noConversion"/>
  </si>
  <si>
    <t>전통 백중놀이</t>
    <phoneticPr fontId="3" type="noConversion"/>
  </si>
  <si>
    <t>경안천 창포 축제</t>
    <phoneticPr fontId="3" type="noConversion"/>
  </si>
  <si>
    <t>6.19~6.20
(2일간)</t>
    <phoneticPr fontId="3" type="noConversion"/>
  </si>
  <si>
    <t xml:space="preserve"> ○ 창포축제를 주제의 공연, 체험프로그램 운영</t>
    <phoneticPr fontId="3" type="noConversion"/>
  </si>
  <si>
    <t>포곡관광발전협의회
(031-338-1077)</t>
    <phoneticPr fontId="3" type="noConversion"/>
  </si>
  <si>
    <t>2009년도
(9회)</t>
    <phoneticPr fontId="3" type="noConversion"/>
  </si>
  <si>
    <t>전통 창포축제</t>
    <phoneticPr fontId="3" type="noConversion"/>
  </si>
  <si>
    <t>용인사이버 과학축제</t>
    <phoneticPr fontId="3" type="noConversion"/>
  </si>
  <si>
    <t>10.16~10.17
(2일간)</t>
    <phoneticPr fontId="3" type="noConversion"/>
  </si>
  <si>
    <t xml:space="preserve"> ○ VR.AR/사물인터넷/로봇 체험관
 ○ 과학체험한마당, 관내대학교 IT체험관
 ○ 관내 IT기업 및 용인시 홍보관, 부대행사 등</t>
    <phoneticPr fontId="3" type="noConversion"/>
  </si>
  <si>
    <t>용인시 정보통신과
(031-324-2083)</t>
  </si>
  <si>
    <t>2001년도
(21회)</t>
    <phoneticPr fontId="3" type="noConversion"/>
  </si>
  <si>
    <t>IT, 과학</t>
    <phoneticPr fontId="3" type="noConversion"/>
  </si>
  <si>
    <t>시청광장</t>
    <phoneticPr fontId="3" type="noConversion"/>
  </si>
  <si>
    <t>사계절테마축제(봄)</t>
    <phoneticPr fontId="3" type="noConversion"/>
  </si>
  <si>
    <t xml:space="preserve"> ○ 봄꽃 정원조성, 화훼 진시
 ○ 농업농촌 체험 운영, 농산물직거래장터 운영 등 
    (코로나19 상황에 따라 내용 변경될 수 있음)</t>
    <phoneticPr fontId="3" type="noConversion"/>
  </si>
  <si>
    <t>용인시농업기술센터
농촌테마과
(031-324-4052)</t>
    <phoneticPr fontId="3" type="noConversion"/>
  </si>
  <si>
    <t>2019년도
(8회)</t>
    <phoneticPr fontId="3" type="noConversion"/>
  </si>
  <si>
    <t>계절(봄)</t>
    <phoneticPr fontId="3" type="noConversion"/>
  </si>
  <si>
    <t>기타
(용인농촌테마파크)</t>
    <phoneticPr fontId="3" type="noConversion"/>
  </si>
  <si>
    <t>사계절테마축제(여름)</t>
    <phoneticPr fontId="3" type="noConversion"/>
  </si>
  <si>
    <t>7월 중
(2일간)</t>
    <phoneticPr fontId="3" type="noConversion"/>
  </si>
  <si>
    <t xml:space="preserve"> ○ 나팔꽃·수국 전시
 ○ 여름밤 캠프, 체험행사 등
    (코로나19 상황에 따라 내용 변경될 수 있음)</t>
    <phoneticPr fontId="3" type="noConversion"/>
  </si>
  <si>
    <t>2019년도
(9회)</t>
  </si>
  <si>
    <t>계절(여름)</t>
    <phoneticPr fontId="3" type="noConversion"/>
  </si>
  <si>
    <t>사계절테마축제(가을)</t>
    <phoneticPr fontId="3" type="noConversion"/>
  </si>
  <si>
    <t xml:space="preserve"> ○ 국화 정원조성, 국화 대형 형상작 전시
 ○ 농업농촌 체험, 농산물직거래장터 운영 등
    (코로나19 상황에 따라 내용 변경될 수 있음)</t>
    <phoneticPr fontId="3" type="noConversion"/>
  </si>
  <si>
    <t>2019년도
(10회)</t>
  </si>
  <si>
    <t>계절(가을)</t>
    <phoneticPr fontId="3" type="noConversion"/>
  </si>
  <si>
    <t>용인야간마실</t>
    <phoneticPr fontId="3" type="noConversion"/>
  </si>
  <si>
    <t>4월, 9월, 11월(미정)</t>
    <phoneticPr fontId="3" type="noConversion"/>
  </si>
  <si>
    <t xml:space="preserve"> ○ [달빛·별빛·단풍마실] 
 ○ 계절별 아름다운 야경, 이야기, 체험, 음악을 더한 특별한 코스 운영</t>
    <phoneticPr fontId="3" type="noConversion"/>
  </si>
  <si>
    <t>용인시 관광과(031-324-2068)</t>
    <phoneticPr fontId="3" type="noConversion"/>
  </si>
  <si>
    <t>2018년도 
(4회)</t>
    <phoneticPr fontId="3" type="noConversion"/>
  </si>
  <si>
    <t>봄여름가을</t>
    <phoneticPr fontId="3" type="noConversion"/>
  </si>
  <si>
    <t>기타(추후결정)</t>
    <phoneticPr fontId="3" type="noConversion"/>
  </si>
  <si>
    <t>그린콤마뮤직페스티벌</t>
    <phoneticPr fontId="3" type="noConversion"/>
  </si>
  <si>
    <t>8.28~8.29
(2일간)</t>
    <phoneticPr fontId="3" type="noConversion"/>
  </si>
  <si>
    <t xml:space="preserve"> ○ 클래식, 대중음악, 예술체험, 캠핑 등
 ○ 자연속에서 온가족이 함께 하는 예술축제
 ○ 기타 부대행사 등</t>
    <phoneticPr fontId="3" type="noConversion"/>
  </si>
  <si>
    <t>용인시 문화예술과/용인문화재단(031-323-6342)</t>
    <phoneticPr fontId="3" type="noConversion"/>
  </si>
  <si>
    <t>2019년도
(1회)`</t>
    <phoneticPr fontId="3" type="noConversion"/>
  </si>
  <si>
    <t>음악, 예술체험</t>
    <phoneticPr fontId="3" type="noConversion"/>
  </si>
  <si>
    <t>자체주진</t>
  </si>
  <si>
    <t>부천시</t>
    <phoneticPr fontId="3" type="noConversion"/>
  </si>
  <si>
    <t>복사골예술제</t>
    <phoneticPr fontId="3" type="noConversion"/>
  </si>
  <si>
    <t>5.5~5.8
(4일간)</t>
    <phoneticPr fontId="3" type="noConversion"/>
  </si>
  <si>
    <t xml:space="preserve"> ○ 부천예총 및 9개지부별 예술문화행사
 ○ 개막식 행사
 ○ 문화공연, 전시, 경연행사
   - 71여개 단위행사
 ○ 시민참여, 체험행사 등</t>
    <phoneticPr fontId="3" type="noConversion"/>
  </si>
  <si>
    <t>부천시 문화예술과
/ (사)한국예총 부천지부
(032-325-1566)</t>
    <phoneticPr fontId="3" type="noConversion"/>
  </si>
  <si>
    <t>1985년도
(36회)</t>
    <phoneticPr fontId="3" type="noConversion"/>
  </si>
  <si>
    <t>공원, 광장, 전시관, 시청, 대공연장 등</t>
    <phoneticPr fontId="3" type="noConversion"/>
  </si>
  <si>
    <t>부천국제만화축제</t>
    <phoneticPr fontId="3" type="noConversion"/>
  </si>
  <si>
    <t>9.9~9.12
(4일간)</t>
    <phoneticPr fontId="3" type="noConversion"/>
  </si>
  <si>
    <t xml:space="preserve"> ○ 개.폐막식 공연
 ○ 전시, 콘텐츠페어, 컨퍼런스
 ○ 한국국제만화마켓 
 ○ 시민참여형 행사</t>
    <phoneticPr fontId="3" type="noConversion"/>
  </si>
  <si>
    <t>(재)한국만화영상진흥원/부천국제만화축제운영위원회
(032-310-3071)</t>
    <phoneticPr fontId="3" type="noConversion"/>
  </si>
  <si>
    <t>만화</t>
    <phoneticPr fontId="3" type="noConversion"/>
  </si>
  <si>
    <t>재단법인/
축제조직위</t>
    <phoneticPr fontId="3" type="noConversion"/>
  </si>
  <si>
    <t xml:space="preserve">있음
정규직 4명
계약직 3명
총 7명  </t>
    <phoneticPr fontId="3" type="noConversion"/>
  </si>
  <si>
    <t>399(뷰)</t>
    <phoneticPr fontId="3" type="noConversion"/>
  </si>
  <si>
    <t>한국만화박물관, 부천영상문화단지 일대 및 온라인</t>
    <phoneticPr fontId="3" type="noConversion"/>
  </si>
  <si>
    <t>부천국제애니메이션
페스티벌</t>
    <phoneticPr fontId="3" type="noConversion"/>
  </si>
  <si>
    <t>10.22~10.26
(5일간)</t>
    <phoneticPr fontId="3" type="noConversion"/>
  </si>
  <si>
    <t xml:space="preserve"> ○ 공식행사 : 개· 폐막식
 ○ 애니메이션 영화제
 ○ 애니페어, 학술포럼, 전시
 ○ 부대행사</t>
    <phoneticPr fontId="3" type="noConversion"/>
  </si>
  <si>
    <t>(사)부천국제애니메이션페스티벌조직위원회/
(사)부천국제애니메이션페스티벌조직위원회(032-325-2061)</t>
    <phoneticPr fontId="3" type="noConversion"/>
  </si>
  <si>
    <t>애니메이션</t>
    <phoneticPr fontId="3" type="noConversion"/>
  </si>
  <si>
    <t>정규직 6명</t>
    <phoneticPr fontId="3" type="noConversion"/>
  </si>
  <si>
    <t>한국만화박물관, CGV부천, 메가박스, COEX</t>
    <phoneticPr fontId="3" type="noConversion"/>
  </si>
  <si>
    <t>부천국제판타스틱영화제</t>
  </si>
  <si>
    <t>7.8~7.15
(8일간)</t>
    <phoneticPr fontId="3" type="noConversion"/>
  </si>
  <si>
    <t xml:space="preserve"> ○ 판타스틱 장르 영화상영(40개국 200여편)
 ○ BIG(산업)프로그램 운영
 ○ 시민참여형 행사, 공연, 전시 등</t>
    <phoneticPr fontId="3" type="noConversion"/>
  </si>
  <si>
    <t>(사)부천국제판타스틱영화제
조직위원회
(032-327-6313)</t>
  </si>
  <si>
    <t>문체부
(영화진흥위원회)</t>
  </si>
  <si>
    <t>국제영화제 육성지원 사업</t>
  </si>
  <si>
    <t>영화</t>
  </si>
  <si>
    <t>있음
정규직 10명
계약직 13명
총 23명</t>
    <phoneticPr fontId="3" type="noConversion"/>
  </si>
  <si>
    <t>부천시청, 상영관 등</t>
    <phoneticPr fontId="3" type="noConversion"/>
  </si>
  <si>
    <t>원미산 진달래 축제</t>
    <phoneticPr fontId="3" type="noConversion"/>
  </si>
  <si>
    <t>4월 초</t>
    <phoneticPr fontId="3" type="noConversion"/>
  </si>
  <si>
    <t xml:space="preserve"> ○ 봄꽃 관람 및 먹거리장터(푸드트럭) 운영</t>
    <phoneticPr fontId="3" type="noConversion"/>
  </si>
  <si>
    <t>춘의마을자치회 / 
부천동마을자치과
(032-625-5201)</t>
    <phoneticPr fontId="3" type="noConversion"/>
  </si>
  <si>
    <t>2006년도
(14회)</t>
    <phoneticPr fontId="3" type="noConversion"/>
  </si>
  <si>
    <t xml:space="preserve"> </t>
    <phoneticPr fontId="3" type="noConversion"/>
  </si>
  <si>
    <t>진달래 꽃</t>
    <phoneticPr fontId="3" type="noConversion"/>
  </si>
  <si>
    <t>자체 추진</t>
    <phoneticPr fontId="3" type="noConversion"/>
  </si>
  <si>
    <t>원미산</t>
    <phoneticPr fontId="3" type="noConversion"/>
  </si>
  <si>
    <t>도당산 벚꽃 축제</t>
    <phoneticPr fontId="3" type="noConversion"/>
  </si>
  <si>
    <t>도당마을자치회 / 
부천동마을자치과
(032-625-5201)</t>
    <phoneticPr fontId="3" type="noConversion"/>
  </si>
  <si>
    <t>2001년도
(19회)</t>
    <phoneticPr fontId="3" type="noConversion"/>
  </si>
  <si>
    <t>도당산</t>
    <phoneticPr fontId="3" type="noConversion"/>
  </si>
  <si>
    <t>화성시</t>
    <phoneticPr fontId="3" type="noConversion"/>
  </si>
  <si>
    <t>화성 뱃놀이 축제</t>
    <phoneticPr fontId="3" type="noConversion"/>
  </si>
  <si>
    <t>`6~9월
(3일간)</t>
    <phoneticPr fontId="3" type="noConversion"/>
  </si>
  <si>
    <r>
      <t xml:space="preserve"> ○ 지역문화자원인 전곡항</t>
    </r>
    <r>
      <rPr>
        <sz val="11"/>
        <rFont val="맑은 고딕"/>
        <family val="3"/>
        <charset val="129"/>
      </rPr>
      <t>·</t>
    </r>
    <r>
      <rPr>
        <sz val="11"/>
        <rFont val="HY중고딕"/>
        <family val="1"/>
        <charset val="129"/>
      </rPr>
      <t>당성 활용 해양레저축제
 ○ 승선 및 레저 체험 등 해상 프로그램 운영
 ○ 시민 주도형 댄스경연, 바운스 등 육상체험 운영</t>
    </r>
    <phoneticPr fontId="3" type="noConversion"/>
  </si>
  <si>
    <t>화성시 관광진흥과 / 화성시문화재단
(031-5189-6136)</t>
    <phoneticPr fontId="3" type="noConversion"/>
  </si>
  <si>
    <t>2008년도
(12회)</t>
    <phoneticPr fontId="3" type="noConversion"/>
  </si>
  <si>
    <t>요트, 보트</t>
    <phoneticPr fontId="3" type="noConversion"/>
  </si>
  <si>
    <t>공공(시)
재단법인</t>
    <phoneticPr fontId="3" type="noConversion"/>
  </si>
  <si>
    <t>정규직 4명</t>
    <phoneticPr fontId="3" type="noConversion"/>
  </si>
  <si>
    <t>현장 개최(불가 시 비대면)</t>
    <phoneticPr fontId="3" type="noConversion"/>
  </si>
  <si>
    <t>화성시</t>
  </si>
  <si>
    <t>화성 정조 효 문화제
(정조대왕능행차 화성구간)</t>
  </si>
  <si>
    <t xml:space="preserve"> ○ 능행차 재현
 ○ 영우원 천장 재현
 ○ 현륭원 궁원의 제향
 ○ 전통체험 마당</t>
    <phoneticPr fontId="3" type="noConversion"/>
  </si>
  <si>
    <t>화성시 문화예술과 / 화성시문화재단
(031-5189-3835)</t>
  </si>
  <si>
    <t>정조, 효</t>
  </si>
  <si>
    <t>정규직 5명</t>
    <phoneticPr fontId="3" type="noConversion"/>
  </si>
  <si>
    <t>부분위탁 (운영,하드웨어, 프로그램)</t>
    <phoneticPr fontId="3" type="noConversion"/>
  </si>
  <si>
    <t>유적지</t>
  </si>
  <si>
    <t>화성송산포도축제</t>
    <phoneticPr fontId="3" type="noConversion"/>
  </si>
  <si>
    <t>9.4~9.5
(2일간)</t>
    <phoneticPr fontId="3" type="noConversion"/>
  </si>
  <si>
    <t xml:space="preserve"> ○ 화성송산포도 포도밟기 체험 
 ○ 포도가요제, 포도따기, 포도체험, 농촌마을체험   
 ○ 문화공연, 예술공연, 주민참여공연, 이벤트
 ○ 포도판매, 화성시 농산물 홍보 및 판매 </t>
    <phoneticPr fontId="3" type="noConversion"/>
  </si>
  <si>
    <t>화성시 농식품유통과 / 
(사)화성송산포도연합회
(축제추진위원회)
(031-5189-3888)</t>
    <phoneticPr fontId="3" type="noConversion"/>
  </si>
  <si>
    <t>특산품(포도)</t>
    <phoneticPr fontId="3" type="noConversion"/>
  </si>
  <si>
    <t>바다/광장</t>
    <phoneticPr fontId="3" type="noConversion"/>
  </si>
  <si>
    <t>품앗이 공연예술축제</t>
  </si>
  <si>
    <t>6.16~6.20
(5일간)</t>
  </si>
  <si>
    <t xml:space="preserve"> ○ 농촌에서 펼쳐지는 공연예술축제
 ○ 레지던시 작품개발, 해외초청작, 국내초청작
 ○ 체험프로그램</t>
    <phoneticPr fontId="3" type="noConversion"/>
  </si>
  <si>
    <t>화성시 문화예술과 / 화성시문화재단 (031-290-4624)</t>
  </si>
  <si>
    <t>공연</t>
  </si>
  <si>
    <t>정규직 3명</t>
    <phoneticPr fontId="3" type="noConversion"/>
  </si>
  <si>
    <t>안산시</t>
    <phoneticPr fontId="3" type="noConversion"/>
  </si>
  <si>
    <t>안산사이언스밸리(ASV) 과학축전</t>
    <phoneticPr fontId="3" type="noConversion"/>
  </si>
  <si>
    <t xml:space="preserve"> ○ 과학관 전시 체험 부스 운영
 ○ 과학을 테마로한 공연 프로그램 운영
 ○ ASV기관 기술 체험, 청년메이커 전시, 우리학교 과학클럽 등
 ○ 드론 체험부스 운영, 기타 부대행사 운영 등</t>
    <phoneticPr fontId="3" type="noConversion"/>
  </si>
  <si>
    <t>안산시 산업진흥과
/(재)경기테크노파크, 안산시청소년수련관, 한양대학교 ERICA
(031-481-3517)</t>
    <phoneticPr fontId="3" type="noConversion"/>
  </si>
  <si>
    <t>2011년도
(9회)</t>
    <phoneticPr fontId="3" type="noConversion"/>
  </si>
  <si>
    <t>있음
정규직  3명
계약직  2명
총  5명</t>
    <phoneticPr fontId="3" type="noConversion"/>
  </si>
  <si>
    <t>기타(대학교)</t>
    <phoneticPr fontId="3" type="noConversion"/>
  </si>
  <si>
    <t>안산국제거리극축제</t>
    <phoneticPr fontId="3" type="noConversion"/>
  </si>
  <si>
    <t>5.4~5.5
(2일간)</t>
    <phoneticPr fontId="3" type="noConversion"/>
  </si>
  <si>
    <t xml:space="preserve"> ○ 공식행사 : 개폐막프로그램
 ○ 공연 프로그램 : 공식참가작, 안산리서치, 거리극학교 등
 ○ 기획행사 : 시민버전, 도시놀이터, 거리놀이터
 ○ 특별프로그램 : 아트마켓</t>
    <phoneticPr fontId="3" type="noConversion"/>
  </si>
  <si>
    <t>안산시 문화예술과/
(재)안산문화재단
(031-481-2068)</t>
    <phoneticPr fontId="3" type="noConversion"/>
  </si>
  <si>
    <t>거리극</t>
    <phoneticPr fontId="3" type="noConversion"/>
  </si>
  <si>
    <t>있음
정규직  3명
계약직  4명
총  7명</t>
    <phoneticPr fontId="3" type="noConversion"/>
  </si>
  <si>
    <t>광장, 거리</t>
    <phoneticPr fontId="3" type="noConversion"/>
  </si>
  <si>
    <t>별망성예술제</t>
    <phoneticPr fontId="3" type="noConversion"/>
  </si>
  <si>
    <t>9.11~9.12
(2일간)</t>
    <phoneticPr fontId="3" type="noConversion"/>
  </si>
  <si>
    <t xml:space="preserve"> ○ 창작극, 전시, 품바, 콘서트 공연 등</t>
    <phoneticPr fontId="3" type="noConversion"/>
  </si>
  <si>
    <t>안산시 문화예술과/
(사)한국예총 안산지회
(031-481-2068)</t>
    <phoneticPr fontId="3" type="noConversion"/>
  </si>
  <si>
    <t>1987년도
(35회)</t>
    <phoneticPr fontId="3" type="noConversion"/>
  </si>
  <si>
    <t>종합예술</t>
    <phoneticPr fontId="3" type="noConversion"/>
  </si>
  <si>
    <t>예술단체</t>
    <phoneticPr fontId="3" type="noConversion"/>
  </si>
  <si>
    <t>전체위탁
(보조금 사업)</t>
    <phoneticPr fontId="3" type="noConversion"/>
  </si>
  <si>
    <t>공원
(안산 화랑유원지 단원각 주변)</t>
    <phoneticPr fontId="3" type="noConversion"/>
  </si>
  <si>
    <t>안산 김홍도축제</t>
    <phoneticPr fontId="3" type="noConversion"/>
  </si>
  <si>
    <t>10.8~10.17
(10일간)</t>
    <phoneticPr fontId="3" type="noConversion"/>
  </si>
  <si>
    <t xml:space="preserve"> ○ 김홍도 테마길 투어, 길거리 전시회, 조선시대 체험존 운영
 ○ 김홍도 마당극, 버스킹 공연, 김홍도 사생대회 등</t>
    <phoneticPr fontId="3" type="noConversion"/>
  </si>
  <si>
    <t>안산시 관광과
(031-481-3511)</t>
    <phoneticPr fontId="3" type="noConversion"/>
  </si>
  <si>
    <t>2003년도
(9회)</t>
    <phoneticPr fontId="3" type="noConversion"/>
  </si>
  <si>
    <t>인물</t>
    <phoneticPr fontId="3" type="noConversion"/>
  </si>
  <si>
    <t>단원미술관~
단원조각공원</t>
    <phoneticPr fontId="3" type="noConversion"/>
  </si>
  <si>
    <t>전국 대부해솔길 걷기축제</t>
    <phoneticPr fontId="3" type="noConversion"/>
  </si>
  <si>
    <t>9월 중
(1일)</t>
    <phoneticPr fontId="3" type="noConversion"/>
  </si>
  <si>
    <t xml:space="preserve"> ○ 걷기행사, 공연, 홍보부스, 경품추첨 등</t>
    <phoneticPr fontId="3" type="noConversion"/>
  </si>
  <si>
    <t>안산시 관광과
(031-481-2355)</t>
    <phoneticPr fontId="3" type="noConversion"/>
  </si>
  <si>
    <t>대부도</t>
    <phoneticPr fontId="3" type="noConversion"/>
  </si>
  <si>
    <t>남양주시</t>
    <phoneticPr fontId="3" type="noConversion"/>
  </si>
  <si>
    <t>정약용 문화제</t>
    <phoneticPr fontId="3" type="noConversion"/>
  </si>
  <si>
    <t>9~10월
(2일간)</t>
    <phoneticPr fontId="3" type="noConversion"/>
  </si>
  <si>
    <t xml:space="preserve"> ○ 정약용 인문학 콘서트, 문예대회 등 시민참여 인문 프로그램 운영
 ○ 정약용 사색의 길 따라 걷기 행사
 ○ 여유당음악회 등 공연, 전시 등 운영</t>
    <phoneticPr fontId="3" type="noConversion"/>
  </si>
  <si>
    <t>남양주시/
남양주시 정약용문화제 추진위원회(031-590-2799)</t>
    <phoneticPr fontId="3" type="noConversion"/>
  </si>
  <si>
    <t>1986년도
(34회)</t>
    <phoneticPr fontId="3" type="noConversion"/>
  </si>
  <si>
    <t>정약용유적지 일원,
팔당수변구간,
생태공원</t>
    <phoneticPr fontId="3" type="noConversion"/>
  </si>
  <si>
    <t xml:space="preserve">남양주시 광릉숲 축제 </t>
    <phoneticPr fontId="3" type="noConversion"/>
  </si>
  <si>
    <t xml:space="preserve">일정 미정 
(2일간) </t>
    <phoneticPr fontId="3" type="noConversion"/>
  </si>
  <si>
    <t xml:space="preserve"> &lt;광릉숲 일원에서 펼쳐지는 숲문화축제&gt; 
 ○ 광릉숲길 걷기  프로그램 
 ○ 숲을 주제로 한 다양한 체험, 전시 등 운영 </t>
    <phoneticPr fontId="3" type="noConversion"/>
  </si>
  <si>
    <t>남양주시청 문화예술과
/남양주시(031-590-2454)</t>
    <phoneticPr fontId="3" type="noConversion"/>
  </si>
  <si>
    <t>2006년도
(16회)</t>
    <phoneticPr fontId="3" type="noConversion"/>
  </si>
  <si>
    <t>광릉숲 일원에서 펼쳐지는 숲문화축제</t>
  </si>
  <si>
    <t>광릉숲</t>
    <phoneticPr fontId="3" type="noConversion"/>
  </si>
  <si>
    <t>안양시</t>
  </si>
  <si>
    <t>안양충훈벚꽃축제</t>
    <phoneticPr fontId="3" type="noConversion"/>
  </si>
  <si>
    <t>4월 중
(3일간)</t>
    <phoneticPr fontId="3" type="noConversion"/>
  </si>
  <si>
    <t xml:space="preserve"> ○ 축제 축하공연
 ○ 거리공연, 전시체험 프로그램 등 운영
 ○ 야간 벚꽃길 경관조명 운영</t>
  </si>
  <si>
    <t>안양시 문화관광과
/안양문화예술재단
(031-687-0513)</t>
  </si>
  <si>
    <t>2003년도</t>
  </si>
  <si>
    <t>석수3동
충훈2교일대</t>
  </si>
  <si>
    <t>안양여성축제</t>
    <phoneticPr fontId="3" type="noConversion"/>
  </si>
  <si>
    <t xml:space="preserve"> ○ 축제 축하공연, 여성축제 기념행사
 ○ 안양시 여성생활동호회 공연
 ○ 시민단체 및 안양시여성단체 등 전시체험부스 운영</t>
    <phoneticPr fontId="3" type="noConversion"/>
  </si>
  <si>
    <t>2013년도</t>
  </si>
  <si>
    <t>안양중앙공원</t>
  </si>
  <si>
    <t>안양시민축제</t>
    <phoneticPr fontId="3" type="noConversion"/>
  </si>
  <si>
    <t>9월 중
(3일간)</t>
    <phoneticPr fontId="3" type="noConversion"/>
  </si>
  <si>
    <t xml:space="preserve"> ○ 시민생활예술을 테마로 한 공연, 전시, 체험 프로그램 운영
 ○ 개폐막 공연 개최(초청공연, 시민참여 공연 등)
 ○ 특별초청 공연 및 방송국 연계 프로그램 등</t>
    <phoneticPr fontId="3" type="noConversion"/>
  </si>
  <si>
    <t>2000년도</t>
  </si>
  <si>
    <t>안양중앙공원 등</t>
  </si>
  <si>
    <t>평택시</t>
  </si>
  <si>
    <t>평택꽃나들이행사</t>
  </si>
  <si>
    <t>4월 중
(9일간)</t>
    <phoneticPr fontId="3" type="noConversion"/>
  </si>
  <si>
    <t xml:space="preserve"> ○ 튤립, 유채, 보리 등 봄꽃 관람</t>
  </si>
  <si>
    <t>평택시 농업기술센터 
(031-8024-4661)</t>
  </si>
  <si>
    <t>2003년도
(18회)</t>
  </si>
  <si>
    <t>튤립, 유채, 보리 등</t>
  </si>
  <si>
    <t>농업생태원
(공원)</t>
  </si>
  <si>
    <t>평택호 물빛축제</t>
    <phoneticPr fontId="3" type="noConversion"/>
  </si>
  <si>
    <t>10월 중             (2일간)</t>
  </si>
  <si>
    <t xml:space="preserve"> ○ 불꽃놀이, 평택호풍어제
 ○ 각종 체험 및 전시 프로그램                                      
 ○ 축하공연, 길거리 공연                                             
 ○ 아트마켓 등</t>
  </si>
  <si>
    <t>평택시 문화예술과                       / 평택호 물빛축제추진위원회   (031-8024-3223)</t>
  </si>
  <si>
    <t>2012년도       (9회)</t>
  </si>
  <si>
    <t>물과 불꽃</t>
  </si>
  <si>
    <t>공원, 하천</t>
  </si>
  <si>
    <t>한미친선
한마음축제</t>
  </si>
  <si>
    <t>5~6월
(2일간)</t>
    <phoneticPr fontId="3" type="noConversion"/>
  </si>
  <si>
    <t xml:space="preserve"> ○체험부스 운영 
 ○지역 시민 참여공연
 ○축하공연</t>
  </si>
  <si>
    <t>평택시 한미협력과/평택시국제교류재단
(031-8024-5324)</t>
  </si>
  <si>
    <t>주한미군과 시민의 화합</t>
  </si>
  <si>
    <t>한미친선
한마당잔치</t>
  </si>
  <si>
    <t xml:space="preserve"> ○ 체험부스 운영 
 ○ 지역 시민 참여공연
 ○ 축하공연</t>
  </si>
  <si>
    <t>한미 어울림축제</t>
  </si>
  <si>
    <t>5~7월
(3일간)</t>
    <phoneticPr fontId="3" type="noConversion"/>
  </si>
  <si>
    <t xml:space="preserve"> ○ 주한미군 부대개방행사(험프리스)
 ○ 미군장비 체험
 ○ 대규모 K콘서트</t>
  </si>
  <si>
    <t>2019년도
(3회)</t>
    <phoneticPr fontId="3" type="noConversion"/>
  </si>
  <si>
    <t>주한미군 부대개방행사</t>
  </si>
  <si>
    <t>주한미군부대</t>
  </si>
  <si>
    <t>평택두드림축제</t>
  </si>
  <si>
    <t xml:space="preserve"> ○ 평택 퓨전국악 경연 &amp; 콘서트
 ○ 시민참여 소리악 퍼레이트,체험부스</t>
    <phoneticPr fontId="3" type="noConversion"/>
  </si>
  <si>
    <t>경기도 평택시 관광과
/평택문화재단
(031-8024-3291)</t>
  </si>
  <si>
    <t>시민화합</t>
  </si>
  <si>
    <t>소사버레포츠타운</t>
  </si>
  <si>
    <t>송탄관광특구 
한마음대축제</t>
  </si>
  <si>
    <t xml:space="preserve"> ○ 체험부스,축하공연</t>
    <phoneticPr fontId="3" type="noConversion"/>
  </si>
  <si>
    <t>경기도 평택시 관광과
/(사)송탄관광특구연합회
(031-8024-3291)</t>
  </si>
  <si>
    <t>1998년도
(15회)</t>
  </si>
  <si>
    <t>송탄관광특구 
축제</t>
  </si>
  <si>
    <t>관광특구로 일대</t>
  </si>
  <si>
    <t>무형문화재 축제</t>
  </si>
  <si>
    <t xml:space="preserve"> ○ 전국6대농악 및 국가 무형문화재 초청 공연
 ○ 각종 체험프로그램 운영 </t>
    <phoneticPr fontId="3" type="noConversion"/>
  </si>
  <si>
    <t>경기도 평택시 문예관광과
/평택농악보존회
(031-8024-3211)</t>
  </si>
  <si>
    <t>무형문화재</t>
  </si>
  <si>
    <t>업음</t>
  </si>
  <si>
    <t>평택시청앞광장</t>
  </si>
  <si>
    <t>시흥시</t>
    <phoneticPr fontId="3" type="noConversion"/>
  </si>
  <si>
    <t>시흥갯골축제</t>
    <phoneticPr fontId="3" type="noConversion"/>
  </si>
  <si>
    <t xml:space="preserve"> ○ 대표프로그램 : 갯골패밀리런, 갯골퍼레이드
 ○ 생태자원을 활용한 100여가지 체험 및 공연 프로그램 운영
</t>
    <phoneticPr fontId="3" type="noConversion"/>
  </si>
  <si>
    <t>시흥시 관광과/
시흥갯골축제추진위원회
(031-310-2913)</t>
    <phoneticPr fontId="3" type="noConversion"/>
  </si>
  <si>
    <t>갯골, 소금, 갈대, 바람, 꽃 등</t>
    <phoneticPr fontId="3" type="noConversion"/>
  </si>
  <si>
    <t xml:space="preserve">있음
정규직 2명
기간제 4명
총 6명  </t>
    <phoneticPr fontId="3" type="noConversion"/>
  </si>
  <si>
    <t>공원, 온라인</t>
    <phoneticPr fontId="3" type="noConversion"/>
  </si>
  <si>
    <t>물왕예술제</t>
    <phoneticPr fontId="3" type="noConversion"/>
  </si>
  <si>
    <t>5월 중</t>
    <phoneticPr fontId="3" type="noConversion"/>
  </si>
  <si>
    <t xml:space="preserve"> ○ 대표프로그램 : 지역 예술인들의 전시 및 공연
 ○ 전시부문 : 시화전, 미술전, 사진전
 ○ 시민참여예술제 : 청소년·성인 아트페스티벌, 
                             백일장, 사생·휘호대회
 ○ 시민참여 체험부스  운영 등</t>
    <phoneticPr fontId="3" type="noConversion"/>
  </si>
  <si>
    <t>시흥시 문화예술과/
시흥예총
(031-310-6730)</t>
    <phoneticPr fontId="3" type="noConversion"/>
  </si>
  <si>
    <t>1993년도
(28회)</t>
    <phoneticPr fontId="3" type="noConversion"/>
  </si>
  <si>
    <t>전체위탁
(시흥예총)</t>
    <phoneticPr fontId="3" type="noConversion"/>
  </si>
  <si>
    <t>온라인/
공원등</t>
    <phoneticPr fontId="3" type="noConversion"/>
  </si>
  <si>
    <t>파주시</t>
    <phoneticPr fontId="3" type="noConversion"/>
  </si>
  <si>
    <t>파주개성인삼축제</t>
    <phoneticPr fontId="3" type="noConversion"/>
  </si>
  <si>
    <t>10.16~10.18
(3일간)</t>
    <phoneticPr fontId="3" type="noConversion"/>
  </si>
  <si>
    <t xml:space="preserve"> ○ 인삼을 테마로한 공연, 전시, 체험프로그램 운영
 ○ 개폐막 공연, 주제공연 및 문화공연
 ○ 기타 특별행사 및 전시 등등 </t>
    <phoneticPr fontId="3" type="noConversion"/>
  </si>
  <si>
    <t>파주시 농업진흥과/
파주개성인삼축제추진위원회
(031-940-5282)</t>
    <phoneticPr fontId="3" type="noConversion"/>
  </si>
  <si>
    <t>파주개성인삼</t>
    <phoneticPr fontId="3" type="noConversion"/>
  </si>
  <si>
    <t>관광지</t>
    <phoneticPr fontId="3" type="noConversion"/>
  </si>
  <si>
    <t>파주장단콩축제</t>
    <phoneticPr fontId="3" type="noConversion"/>
  </si>
  <si>
    <t>11.26~11.28
(3일간)</t>
    <phoneticPr fontId="3" type="noConversion"/>
  </si>
  <si>
    <t xml:space="preserve"> ○ 콩을 테마로한 공연, 전시, 체험프로그램 운영
 ○ 개폐막 공연, 주제공연 및 문화공연
 ○ 기타 특별행사 및 전시 등등 </t>
    <phoneticPr fontId="3" type="noConversion"/>
  </si>
  <si>
    <t>파주시 농업진흥과/
파주장단콩축제추진위원회
(031-940-5281)</t>
    <phoneticPr fontId="3" type="noConversion"/>
  </si>
  <si>
    <t>1997년도
(24회)</t>
    <phoneticPr fontId="3" type="noConversion"/>
  </si>
  <si>
    <t>파주장단콩</t>
    <phoneticPr fontId="3" type="noConversion"/>
  </si>
  <si>
    <t>어린이책잔치</t>
    <phoneticPr fontId="3" type="noConversion"/>
  </si>
  <si>
    <t xml:space="preserve"> ○ 입주사 오픈하우스, 플리마켓, 전시체험프로그램 등</t>
    <phoneticPr fontId="3" type="noConversion"/>
  </si>
  <si>
    <t>문화체육관광부,파주시/출판도시문화재단
(031-955-0063)</t>
    <phoneticPr fontId="3" type="noConversion"/>
  </si>
  <si>
    <t>2003년도
(19회)</t>
    <phoneticPr fontId="3" type="noConversion"/>
  </si>
  <si>
    <t>지역문화진흥</t>
    <phoneticPr fontId="3" type="noConversion"/>
  </si>
  <si>
    <t>지식축제(책)</t>
    <phoneticPr fontId="3" type="noConversion"/>
  </si>
  <si>
    <t>정규직 2명</t>
    <phoneticPr fontId="3" type="noConversion"/>
  </si>
  <si>
    <t>헤이리예술축제</t>
    <phoneticPr fontId="3" type="noConversion"/>
  </si>
  <si>
    <t>9~11월</t>
    <phoneticPr fontId="3" type="noConversion"/>
  </si>
  <si>
    <t xml:space="preserve"> ○ 헤이리심포니오케스트라 연주회
 ○ 헤이리 이웃작가전 등</t>
    <phoneticPr fontId="3" type="noConversion"/>
  </si>
  <si>
    <t>파주시,(사)헤이리/헤이리예술위원회
(031-946-8551)</t>
    <phoneticPr fontId="3" type="noConversion"/>
  </si>
  <si>
    <t>예술축제</t>
    <phoneticPr fontId="3" type="noConversion"/>
  </si>
  <si>
    <t>파주북소리축제</t>
    <phoneticPr fontId="3" type="noConversion"/>
  </si>
  <si>
    <t xml:space="preserve"> ○ 지식난장,테마전시, 북마켓,북콘서트, 독서동아리시상식, 작가와의 만남 등</t>
    <phoneticPr fontId="3" type="noConversion"/>
  </si>
  <si>
    <t>파주시/출판도시문화재단
(031-940-4723/031-955-0061)</t>
    <phoneticPr fontId="3" type="noConversion"/>
  </si>
  <si>
    <t>율곡문화제</t>
    <phoneticPr fontId="3" type="noConversion"/>
  </si>
  <si>
    <t xml:space="preserve"> ○ 시민대잔치(유가행렬, 시민길놀이), 추향제 ,문예행사
 ○ 서원음학회, 다채로운 공연 및 체험행사 등</t>
    <phoneticPr fontId="3" type="noConversion"/>
  </si>
  <si>
    <t>파주시 문화예술과/파주문화원                            (031-940-4351 / 031-941-2425)</t>
    <phoneticPr fontId="3" type="noConversion"/>
  </si>
  <si>
    <t>1987년도
(31회)</t>
    <phoneticPr fontId="3" type="noConversion"/>
  </si>
  <si>
    <t>전통, 역사</t>
    <phoneticPr fontId="3" type="noConversion"/>
  </si>
  <si>
    <t>유적지</t>
    <phoneticPr fontId="3" type="noConversion"/>
  </si>
  <si>
    <t>의정부시</t>
    <phoneticPr fontId="3" type="noConversion"/>
  </si>
  <si>
    <t>의정부음악극축제</t>
    <phoneticPr fontId="3" type="noConversion"/>
  </si>
  <si>
    <t>5.7~5.16
(10일)</t>
    <phoneticPr fontId="3" type="noConversion"/>
  </si>
  <si>
    <t xml:space="preserve"> ○ 'Present(선물)'을 주제로 공연 및 전시 진행
   - 개막작 "맥베스": 축제20주년 기념 한/중 공동제작 
       작품으로 판소리와 곤극이 결합된 신개념 공연
   - 국내외 초청작 공연, 축제 거리예술공연
   - 축제 20주년 기념 전시, 국제심포지엄
   - 시민참여프로그램 "우리동네예술가"
   -  야외 조각전시</t>
    <phoneticPr fontId="3" type="noConversion"/>
  </si>
  <si>
    <t>의정부시 문화관광과
/ 의정부문화재단
(031-828-4342)</t>
    <phoneticPr fontId="3" type="noConversion"/>
  </si>
  <si>
    <t>음악극</t>
    <phoneticPr fontId="3" type="noConversion"/>
  </si>
  <si>
    <t>공연장 등</t>
    <phoneticPr fontId="3" type="noConversion"/>
  </si>
  <si>
    <t>블랙뮤직페스티벌</t>
    <phoneticPr fontId="3" type="noConversion"/>
  </si>
  <si>
    <t>8.27~8.28
(2일)</t>
    <phoneticPr fontId="3" type="noConversion"/>
  </si>
  <si>
    <t xml:space="preserve"> ○ '블랙뮤직'을 콘텐츠로한 장르 특정형 뮤직페스티벌
   - BMF stage: 타이거JK, 윤미래, 비지, 비비 등 공연
   - 블록파티: 디제잉, 랩, 춤 등 합합 파티
   - 슈퍼루키: 힙합, R&amp;B 등 블랙뮤직 경연
   - 심포지엄: '음악축제의 미래'를 주제로한 프로그램
   - 평화열차 with BMF: 평화열차코스 개발하여 경기  
      북부 관광지, 블랙뮤직페스티벌 코스 추가
   - 팝업스토어, 관객쉼터, 스케이트보드 프로그램 등</t>
    <phoneticPr fontId="3" type="noConversion"/>
  </si>
  <si>
    <t>2018년도
(2회)</t>
    <phoneticPr fontId="3" type="noConversion"/>
  </si>
  <si>
    <t>블랙뮤직</t>
    <phoneticPr fontId="3" type="noConversion"/>
  </si>
  <si>
    <t>시청 앞 광장 등</t>
    <phoneticPr fontId="3" type="noConversion"/>
  </si>
  <si>
    <t>회룡문화제</t>
    <phoneticPr fontId="3" type="noConversion"/>
  </si>
  <si>
    <t xml:space="preserve"> ○  개·폐막행사, 축하공연, 
 ○  회룡노래자랑  (동대항 예선 및 결선)
 ○ 창작무용극, 회룡종합전시회
 ○ 기타 부대행사 등  </t>
    <phoneticPr fontId="3" type="noConversion"/>
  </si>
  <si>
    <t>의정부시(031-828-2382/
 의정부문화원(사무국)
(031-850-5750)</t>
    <phoneticPr fontId="3" type="noConversion"/>
  </si>
  <si>
    <t>1986년도
(36회)</t>
    <phoneticPr fontId="3" type="noConversion"/>
  </si>
  <si>
    <t>지역</t>
    <phoneticPr fontId="3" type="noConversion"/>
  </si>
  <si>
    <t>경기도청
북부청사앞
무대 및 시일원</t>
    <phoneticPr fontId="3" type="noConversion"/>
  </si>
  <si>
    <t>시민문화행사</t>
    <phoneticPr fontId="3" type="noConversion"/>
  </si>
  <si>
    <t>김포시</t>
    <phoneticPr fontId="3" type="noConversion"/>
  </si>
  <si>
    <t>김포 아라마린 페스티벌</t>
    <phoneticPr fontId="3" type="noConversion"/>
  </si>
  <si>
    <t xml:space="preserve"> ○ 물을 테마로한 공연, 전시, 체험프로그램 운영
 ○ 개폐막 공연, 주제공연 및 문화공연
    - 4개 분야 10여개 프로그램
 ○ 기타 특별행사 및 전시 등등 </t>
    <phoneticPr fontId="3" type="noConversion"/>
  </si>
  <si>
    <t>김포시 관광진흥과(031-5186-4032) / 워터웨이플러스</t>
    <phoneticPr fontId="3" type="noConversion"/>
  </si>
  <si>
    <t>물</t>
    <phoneticPr fontId="3" type="noConversion"/>
  </si>
  <si>
    <t>광주시</t>
  </si>
  <si>
    <t>광주 남한산성문화제</t>
  </si>
  <si>
    <t xml:space="preserve"> ○ 환영행사(퍼레이드, 주제공연 등)
 ○ 마당별 행사(공연, 체험 및 전시 등)
 ○ 부대행사 등</t>
    <phoneticPr fontId="3" type="noConversion"/>
  </si>
  <si>
    <t>광주시 관광과
 /광주시문화재단, 광주시 남한산성문화제 추진위원회
(031-760-1724)</t>
    <phoneticPr fontId="3" type="noConversion"/>
  </si>
  <si>
    <t>남한산성</t>
  </si>
  <si>
    <t>축제조직위
재단법인</t>
    <phoneticPr fontId="3" type="noConversion"/>
  </si>
  <si>
    <t>남한산성
도립공원</t>
    <phoneticPr fontId="3" type="noConversion"/>
  </si>
  <si>
    <t xml:space="preserve">검토 중 </t>
  </si>
  <si>
    <t>광주왕실도자기축제</t>
  </si>
  <si>
    <t xml:space="preserve"> ○ 개막행사
 ○ 광주왕실도자기축제 전시 판매장 운영
 ○ 문화공연 행사
 ○ 체험프로그램 행사</t>
    <phoneticPr fontId="3" type="noConversion"/>
  </si>
  <si>
    <t>광주시 관광과
/광주시문화재단, 광주왕실도자기축제 추진위원회
(031-760-1724)</t>
    <phoneticPr fontId="3" type="noConversion"/>
  </si>
  <si>
    <t>도자기</t>
  </si>
  <si>
    <t>곤지암
도자공원</t>
    <phoneticPr fontId="3" type="noConversion"/>
  </si>
  <si>
    <t>퇴촌토마토축제</t>
    <phoneticPr fontId="3" type="noConversion"/>
  </si>
  <si>
    <t xml:space="preserve"> ○ 지역특산물판매,홍보,체험,전시 
 ○ 토마토 체험행사(토마토풀장,주제관운영,황금토마토를찾아라,1000인의스파게티,수확체험,놀이존운영등)
 ○ 토마토 전시행사(토마토 품종별 전시관, 토마토터널등)
 ○ 농산물판매장(토마토,감자,딸기등), 다양한 공연 및 부대행사</t>
    <phoneticPr fontId="3" type="noConversion"/>
  </si>
  <si>
    <t>광주시퇴촌면
/퇴촌토마토축제위원회
(031-760-4819)</t>
  </si>
  <si>
    <t xml:space="preserve"> 토마토재배농가 소득 증대 및 지역경제활성화 </t>
  </si>
  <si>
    <t>운동장</t>
  </si>
  <si>
    <t>광명시</t>
    <phoneticPr fontId="3" type="noConversion"/>
  </si>
  <si>
    <t>오리문화제</t>
    <phoneticPr fontId="3" type="noConversion"/>
  </si>
  <si>
    <t>10.9~10.10
(2일간)</t>
    <phoneticPr fontId="3" type="noConversion"/>
  </si>
  <si>
    <t xml:space="preserve"> ○ 헌화식, 사궤장기로연 재현 행사, 시민참여 체험 등</t>
    <phoneticPr fontId="3" type="noConversion"/>
  </si>
  <si>
    <t>광명시 문화관광과 
/ 광명문화원(02-2618-5800)</t>
    <phoneticPr fontId="3" type="noConversion"/>
  </si>
  <si>
    <t>1992년도
(28회)</t>
    <phoneticPr fontId="3" type="noConversion"/>
  </si>
  <si>
    <t>오리 이원익 관련 행사</t>
    <phoneticPr fontId="3" type="noConversion"/>
  </si>
  <si>
    <t>사적지, 시내 등</t>
    <phoneticPr fontId="3" type="noConversion"/>
  </si>
  <si>
    <t>광명농악대축제</t>
    <phoneticPr fontId="3" type="noConversion"/>
  </si>
  <si>
    <t xml:space="preserve"> ○ 제13회 전국학생농악경연대회
 ○ 제21회 광명시 각 동 농악경연대회
 ○ 농악명인전(개막식) 등 공연, 시민참여 체험 등</t>
    <phoneticPr fontId="3" type="noConversion"/>
  </si>
  <si>
    <t>광명시 문화관광과
/ 광명농악보존회(02-899-1664)</t>
    <phoneticPr fontId="3" type="noConversion"/>
  </si>
  <si>
    <t>2007년
(12회)</t>
  </si>
  <si>
    <t>광명농악 관련 
축제</t>
    <phoneticPr fontId="3" type="noConversion"/>
  </si>
  <si>
    <t>운동장 등</t>
    <phoneticPr fontId="3" type="noConversion"/>
  </si>
  <si>
    <t>하남시</t>
    <phoneticPr fontId="3" type="noConversion"/>
  </si>
  <si>
    <t>하남이성산성문화축제</t>
    <phoneticPr fontId="3" type="noConversion"/>
  </si>
  <si>
    <t xml:space="preserve"> ○ 출토유물 발굴 체험 / 이성산성 복원도 체험 / 축성 설치미술 체험</t>
    <phoneticPr fontId="3" type="noConversion"/>
  </si>
  <si>
    <t>하남문화재단(031-790-7979)</t>
    <phoneticPr fontId="3" type="noConversion"/>
  </si>
  <si>
    <t>이성산성</t>
    <phoneticPr fontId="3" type="noConversion"/>
  </si>
  <si>
    <t>이성산성/미사경정공원</t>
    <phoneticPr fontId="3" type="noConversion"/>
  </si>
  <si>
    <t>오산시</t>
    <phoneticPr fontId="3" type="noConversion"/>
  </si>
  <si>
    <t>오산 독산성 문화제</t>
    <phoneticPr fontId="3" type="noConversion"/>
  </si>
  <si>
    <t xml:space="preserve"> ○ 권율의 지혜를 독산성과 연계한 공연/전시/체험 행사
   - 권율의 무예학교, 지덕체, 지혜학당 등
   - 까산이 콘서트, 먹거리 장터, 독산성 사진전 등</t>
    <phoneticPr fontId="3" type="noConversion"/>
  </si>
  <si>
    <t>오산시 문화예술과
/오산문화재단
031-8036-7613</t>
    <phoneticPr fontId="3" type="noConversion"/>
  </si>
  <si>
    <t>2010년도
(11회)</t>
    <phoneticPr fontId="3" type="noConversion"/>
  </si>
  <si>
    <t>독산성 세마대지</t>
    <phoneticPr fontId="3" type="noConversion"/>
  </si>
  <si>
    <t>있음
정규직 1명
계약직 1명
총 2명</t>
    <phoneticPr fontId="3" type="noConversion"/>
  </si>
  <si>
    <t>오산고인돌공원
및 독산성 일원</t>
    <phoneticPr fontId="3" type="noConversion"/>
  </si>
  <si>
    <t>오산 통기타 페스티벌</t>
    <phoneticPr fontId="3" type="noConversion"/>
  </si>
  <si>
    <t xml:space="preserve"> ○ 통기타 콘서트, 합주 퍼포먼스 등 악기를 활용한 행사
   - 1인1악기 통기타 퍼포먼스, 오산 통기타 콘서트,
       통기타 플리마켓, 오산천 피크닉 힐링파크 등</t>
    <phoneticPr fontId="3" type="noConversion"/>
  </si>
  <si>
    <t>오산시 문화예술과
031-8036-7612</t>
    <phoneticPr fontId="3" type="noConversion"/>
  </si>
  <si>
    <t>오산통기타페스티벌개최</t>
    <phoneticPr fontId="3" type="noConversion"/>
  </si>
  <si>
    <t>통기타</t>
    <phoneticPr fontId="3" type="noConversion"/>
  </si>
  <si>
    <t>공공(오산시)</t>
    <phoneticPr fontId="3" type="noConversion"/>
  </si>
  <si>
    <t>오산종합운동장
및 오산천 일원</t>
    <phoneticPr fontId="3" type="noConversion"/>
  </si>
  <si>
    <t>양주시</t>
    <phoneticPr fontId="3" type="noConversion"/>
  </si>
  <si>
    <t>양주 천만송이 천일홍 축제</t>
    <phoneticPr fontId="3" type="noConversion"/>
  </si>
  <si>
    <t xml:space="preserve"> ○ 뮤직페스티벌, 시립예술단 공연, 버스킹 공연
 ○ 사진공모전, 노래자랑, 천일홍 체험프로그램
 ○ 꽃과 함께 인생사진을 찍을 수 있는 콘텐츠</t>
    <phoneticPr fontId="3" type="noConversion"/>
  </si>
  <si>
    <t>양주시 문화관광과/양주시 축제추진위원회
(031-8082-5655)</t>
    <phoneticPr fontId="3" type="noConversion"/>
  </si>
  <si>
    <t>천일홍</t>
    <phoneticPr fontId="3" type="noConversion"/>
  </si>
  <si>
    <t>이천국제일루전페스티벌</t>
    <phoneticPr fontId="3" type="noConversion"/>
  </si>
  <si>
    <t xml:space="preserve"> ○ 일루전 퍼포먼스, 퍼펏퍼레이드, 거리공연 등</t>
    <phoneticPr fontId="3" type="noConversion"/>
  </si>
  <si>
    <t>이천시/일루전페스티벌조직위원회(031-645-3008)</t>
    <phoneticPr fontId="3" type="noConversion"/>
  </si>
  <si>
    <t>일루전</t>
    <phoneticPr fontId="3" type="noConversion"/>
  </si>
  <si>
    <t>이천아트홀
설봉공원</t>
    <phoneticPr fontId="3" type="noConversion"/>
  </si>
  <si>
    <t>비대면 개최(온라인 축제)</t>
    <phoneticPr fontId="3" type="noConversion"/>
  </si>
  <si>
    <t>이천도자기축제</t>
    <phoneticPr fontId="3" type="noConversion"/>
  </si>
  <si>
    <t>4~5월</t>
    <phoneticPr fontId="3" type="noConversion"/>
  </si>
  <si>
    <t xml:space="preserve"> ○ 도자기 전시, 판매, 이벤트</t>
    <phoneticPr fontId="3" type="noConversion"/>
  </si>
  <si>
    <t>이천시/이천시도자기축제추진위원회 (031-645-3094)</t>
    <phoneticPr fontId="3" type="noConversion"/>
  </si>
  <si>
    <t>1987년도
(34회)</t>
    <phoneticPr fontId="3" type="noConversion"/>
  </si>
  <si>
    <t>도자기</t>
    <phoneticPr fontId="3" type="noConversion"/>
  </si>
  <si>
    <t>이천쌀문화축제</t>
    <phoneticPr fontId="3" type="noConversion"/>
  </si>
  <si>
    <t>10월</t>
    <phoneticPr fontId="3" type="noConversion"/>
  </si>
  <si>
    <t xml:space="preserve"> ○ 쌀 판매, 각종 공연, 이벤트</t>
    <phoneticPr fontId="3" type="noConversion"/>
  </si>
  <si>
    <t>이천시/이천시쌀문화축제추진위원회 (031-645-3092)</t>
    <phoneticPr fontId="3" type="noConversion"/>
  </si>
  <si>
    <t>쌀</t>
    <phoneticPr fontId="3" type="noConversion"/>
  </si>
  <si>
    <t>이천인삼축제</t>
    <phoneticPr fontId="3" type="noConversion"/>
  </si>
  <si>
    <t xml:space="preserve"> ○ 인삼 판매, 각종 공연, 이벤트</t>
    <phoneticPr fontId="3" type="noConversion"/>
  </si>
  <si>
    <t>이천시인삼축제추진위원회/경기동부인삼농협 (031-635-1091)</t>
    <phoneticPr fontId="3" type="noConversion"/>
  </si>
  <si>
    <t>햇사레장호원 복숭아축제</t>
    <phoneticPr fontId="3" type="noConversion"/>
  </si>
  <si>
    <t xml:space="preserve"> ○ 복숭아 판매, 각종공연, 이벤트</t>
    <phoneticPr fontId="3" type="noConversion"/>
  </si>
  <si>
    <t>장호원복숭아축제추진위원회/ 장호원농협, 경기동부과수농협(공동주관) 031-643-0045</t>
  </si>
  <si>
    <t>복숭아</t>
    <phoneticPr fontId="3" type="noConversion"/>
  </si>
  <si>
    <t>3~4월
(3일간)</t>
    <phoneticPr fontId="3" type="noConversion"/>
  </si>
  <si>
    <t>이천체험문화축제</t>
    <phoneticPr fontId="3" type="noConversion"/>
  </si>
  <si>
    <t>5~6월</t>
    <phoneticPr fontId="3" type="noConversion"/>
  </si>
  <si>
    <t xml:space="preserve"> ○ 100가지 체험프로그램 운영</t>
    <phoneticPr fontId="3" type="noConversion"/>
  </si>
  <si>
    <t>이천시/(사)이천나드리(031-636-2723)</t>
    <phoneticPr fontId="3" type="noConversion"/>
  </si>
  <si>
    <t>체험프로그램</t>
    <phoneticPr fontId="3" type="noConversion"/>
  </si>
  <si>
    <t>주민자치평생학습축제</t>
    <phoneticPr fontId="3" type="noConversion"/>
  </si>
  <si>
    <t>5월</t>
    <phoneticPr fontId="3" type="noConversion"/>
  </si>
  <si>
    <t xml:space="preserve"> ○ 체험, 전시, 판매, 학습동아리 공연, 문해백일장 </t>
    <phoneticPr fontId="3" type="noConversion"/>
  </si>
  <si>
    <t>이천시/이천시평생학습실무추진위원회(031-644-4334)</t>
    <phoneticPr fontId="3" type="noConversion"/>
  </si>
  <si>
    <t>2005년도
(11회)</t>
    <phoneticPr fontId="3" type="noConversion"/>
  </si>
  <si>
    <t>격년</t>
    <phoneticPr fontId="3" type="noConversion"/>
  </si>
  <si>
    <t>장위공 서희문화제</t>
    <phoneticPr fontId="3" type="noConversion"/>
  </si>
  <si>
    <t>9월</t>
    <phoneticPr fontId="3" type="noConversion"/>
  </si>
  <si>
    <t xml:space="preserve"> ○ 고려시대 및 서희선생을 테마로 한 각종 공연, 미술대회, 경연대회 및 체험 프로그램</t>
    <phoneticPr fontId="3" type="noConversion"/>
  </si>
  <si>
    <t>이천시 문화예술과(031-645-3657)/이천시서희문화제추진위원회</t>
    <phoneticPr fontId="3" type="noConversion"/>
  </si>
  <si>
    <t>2016년도
(3회)</t>
    <phoneticPr fontId="3" type="noConversion"/>
  </si>
  <si>
    <t>서희</t>
    <phoneticPr fontId="3" type="noConversion"/>
  </si>
  <si>
    <t>설봉산 별빛축제</t>
    <phoneticPr fontId="3" type="noConversion"/>
  </si>
  <si>
    <t>7~8월</t>
    <phoneticPr fontId="3" type="noConversion"/>
  </si>
  <si>
    <t xml:space="preserve"> ○ 문화공연</t>
    <phoneticPr fontId="3" type="noConversion"/>
  </si>
  <si>
    <t>이천시/이천예총(031-645-3662)</t>
    <phoneticPr fontId="3" type="noConversion"/>
  </si>
  <si>
    <t>안성시</t>
    <phoneticPr fontId="3" type="noConversion"/>
  </si>
  <si>
    <t>안성맞춤남사당
바우덕이축제</t>
    <phoneticPr fontId="3" type="noConversion"/>
  </si>
  <si>
    <t>9월말~10월초
(6일간)</t>
    <phoneticPr fontId="3" type="noConversion"/>
  </si>
  <si>
    <t xml:space="preserve"> ○ 안성남사당 바우덕이 풍물단 공연
   - 줄타기 등 남사당 6마당</t>
    <phoneticPr fontId="3" type="noConversion"/>
  </si>
  <si>
    <t>안성시청 문화관광과
(031-678-2511)</t>
    <phoneticPr fontId="3" type="noConversion"/>
  </si>
  <si>
    <t xml:space="preserve">조선후기 흥선대원군으로 부터 정3품 옥관자를 수여받은 안성남사당패 꼭두쇠 바우덕이를 추모하고 안성남사당을 널리 알리기 위한 축제 </t>
    <phoneticPr fontId="3" type="noConversion"/>
  </si>
  <si>
    <t>안성맞춤포도축제</t>
    <phoneticPr fontId="3" type="noConversion"/>
  </si>
  <si>
    <t>9월 말
(3일간)</t>
    <phoneticPr fontId="3" type="noConversion"/>
  </si>
  <si>
    <t xml:space="preserve"> ○ 안성포도를 주제로한 전시 판매행사</t>
    <phoneticPr fontId="3" type="noConversion"/>
  </si>
  <si>
    <t>안성시 서운면사무소
/ 포도축제위원회
(031-678-3732)</t>
    <phoneticPr fontId="3" type="noConversion"/>
  </si>
  <si>
    <t>2007년도
(14회)</t>
    <phoneticPr fontId="3" type="noConversion"/>
  </si>
  <si>
    <t>안성시 서운면의 주요 특산품인 안성 거봉포도를 주제로한 농특산물 축제</t>
    <phoneticPr fontId="3" type="noConversion"/>
  </si>
  <si>
    <t>서운면일원</t>
    <phoneticPr fontId="3" type="noConversion"/>
  </si>
  <si>
    <t>비대면(드라이브스루 방식 판매)</t>
    <phoneticPr fontId="3" type="noConversion"/>
  </si>
  <si>
    <t>죽주대고려축제</t>
    <phoneticPr fontId="3" type="noConversion"/>
  </si>
  <si>
    <t>9월말~10월초
(3일간)</t>
    <phoneticPr fontId="3" type="noConversion"/>
  </si>
  <si>
    <t xml:space="preserve"> ○ 고려 송문주장군을 주제로한 재현 및 제험행사</t>
    <phoneticPr fontId="3" type="noConversion"/>
  </si>
  <si>
    <t>안성시 죽산면사무소
/ 죽주대고려문화축제위원회
(031-678-3912)</t>
    <phoneticPr fontId="3" type="noConversion"/>
  </si>
  <si>
    <t>고려시대 안성 죽주산성에서  몽골군을 물리친 송문주장군을 기리기 위한 축제</t>
    <phoneticPr fontId="3" type="noConversion"/>
  </si>
  <si>
    <t>포천시</t>
    <phoneticPr fontId="3" type="noConversion"/>
  </si>
  <si>
    <t>포천 산정호수 명성산 억새꽃축제</t>
    <phoneticPr fontId="3" type="noConversion"/>
  </si>
  <si>
    <t>10.9~10.17
(9일간)</t>
    <phoneticPr fontId="3" type="noConversion"/>
  </si>
  <si>
    <t xml:space="preserve"> ○ 대표행사(1년후에 받는 편지, 억새게 기분좋은날, 억새꽃인생사진관)
 ○ 공식행사(개막행사, 폐막행사)
 ○ 공연행사(폭포소리노리, 산상 버스킹, 도립극단 초청공연)
 ○ 기획행사(문화해설사와 함꼐하는 둘레길 걷기, 포천 관광사진전, 억새꽃축제 시티투어)
 ○ 억새체험(억새캔들, 캘리그라피, 억새꽃다발)군문화 체험</t>
    <phoneticPr fontId="3" type="noConversion"/>
  </si>
  <si>
    <t>포천시 관광산업과
/산정호수명성산억새꽃축제위원회
(031-538-2068)</t>
    <phoneticPr fontId="3" type="noConversion"/>
  </si>
  <si>
    <t>산정호수</t>
    <phoneticPr fontId="3" type="noConversion"/>
  </si>
  <si>
    <t>포천 백운계곡 동장군축제</t>
    <phoneticPr fontId="3" type="noConversion"/>
  </si>
  <si>
    <t>'21.12.25~
'22.2.2</t>
    <phoneticPr fontId="3" type="noConversion"/>
  </si>
  <si>
    <t xml:space="preserve"> ○ 얼음성 놀이동산, 얼음송어낚시, 얼음썰매
 ○ 계곡 눈썰매, 빙어뜰채낚시, 군문화체험 등</t>
    <phoneticPr fontId="3" type="noConversion"/>
  </si>
  <si>
    <t>포천시 관광산업과
/백운계곡동장군축제조직위원회
(031-538-2068)</t>
    <phoneticPr fontId="3" type="noConversion"/>
  </si>
  <si>
    <t>도리돌마을</t>
    <phoneticPr fontId="3" type="noConversion"/>
  </si>
  <si>
    <t>포천시</t>
  </si>
  <si>
    <t>포천 농축산물축제
(포농포농 축제)</t>
    <phoneticPr fontId="3" type="noConversion"/>
  </si>
  <si>
    <t xml:space="preserve"> ○ 팜파티 형태 축제 추진
 ○ 요리경연대회, 시민들과 함께 요리나눔 등</t>
    <phoneticPr fontId="3" type="noConversion"/>
  </si>
  <si>
    <t>포천시 친환경농업과/
포농포농축제추진위원회
(031-538-3721)</t>
  </si>
  <si>
    <t>2005년도</t>
  </si>
  <si>
    <t>축제추진위원회</t>
  </si>
  <si>
    <t>포천 종합운동장</t>
  </si>
  <si>
    <t>운악산 단풍축제</t>
  </si>
  <si>
    <t xml:space="preserve"> ○ 주민과 관광객이 참여하는 전통놀이 등 참여행사
 ○ 단풍을 주제로한 산중 음악회 개최
 ○ 지역 특산물 판매 및 지역자원 전시</t>
    <phoneticPr fontId="3" type="noConversion"/>
  </si>
  <si>
    <t>화현면/화현면 주민자치위원회
(031-538-4748)</t>
  </si>
  <si>
    <t xml:space="preserve">화현면 </t>
  </si>
  <si>
    <t>운악산 광장</t>
  </si>
  <si>
    <t>산정호수 썰매축제</t>
    <phoneticPr fontId="3" type="noConversion"/>
  </si>
  <si>
    <t>'21.12.25~
'22.2.28</t>
    <phoneticPr fontId="3" type="noConversion"/>
  </si>
  <si>
    <t xml:space="preserve"> ○ 오리타요, 빙상자전거, 세발자전거 대야썰매 등  </t>
    <phoneticPr fontId="3" type="noConversion"/>
  </si>
  <si>
    <t>마을기업 산정호수마을회
(031-532-6135)</t>
    <phoneticPr fontId="3" type="noConversion"/>
  </si>
  <si>
    <t>포천 산정호수 윈터페스타</t>
    <phoneticPr fontId="3" type="noConversion"/>
  </si>
  <si>
    <t xml:space="preserve"> ○ 달빛마실(야간경관조명), 크리스마스 콘서트, 겨울체험 등</t>
    <phoneticPr fontId="3" type="noConversion"/>
  </si>
  <si>
    <t>2019년도</t>
    <phoneticPr fontId="3" type="noConversion"/>
  </si>
  <si>
    <t>포천 한탄강 세계평화 페스티벌</t>
    <phoneticPr fontId="3" type="noConversion"/>
  </si>
  <si>
    <t>8월 중</t>
    <phoneticPr fontId="3" type="noConversion"/>
  </si>
  <si>
    <t xml:space="preserve"> ○ K-pop 콘서트, 공정캠핑, 미디어 아트</t>
    <phoneticPr fontId="3" type="noConversion"/>
  </si>
  <si>
    <t>포천시
/ 한탄강 세계평화 페스티벌 집행위원회(031-538-3066)</t>
    <phoneticPr fontId="3" type="noConversion"/>
  </si>
  <si>
    <t>2021년도</t>
    <phoneticPr fontId="3" type="noConversion"/>
  </si>
  <si>
    <t>의왕시</t>
    <phoneticPr fontId="3" type="noConversion"/>
  </si>
  <si>
    <t>의왕철도축제</t>
    <phoneticPr fontId="3" type="noConversion"/>
  </si>
  <si>
    <t xml:space="preserve"> ○ 철도모형 경연대회 등 철도를 테마로 한 프로그램 운영
 ○ 각종 체험프로그램 및 부대행사
 ○ 개폐막 공연</t>
    <phoneticPr fontId="3" type="noConversion"/>
  </si>
  <si>
    <t>의왕시청 문화체육과/ 의왕시축제추진위원회(031-345-2532)</t>
    <phoneticPr fontId="3" type="noConversion"/>
  </si>
  <si>
    <t>2002년도
(17회)</t>
    <phoneticPr fontId="3" type="noConversion"/>
  </si>
  <si>
    <t>철도</t>
    <phoneticPr fontId="3" type="noConversion"/>
  </si>
  <si>
    <t xml:space="preserve">  매년</t>
    <phoneticPr fontId="3" type="noConversion"/>
  </si>
  <si>
    <t>계약직 1명</t>
    <phoneticPr fontId="3" type="noConversion"/>
  </si>
  <si>
    <t>의왕백운호수축제
(전 백운예술제)</t>
    <phoneticPr fontId="3" type="noConversion"/>
  </si>
  <si>
    <t xml:space="preserve"> ○ 공연 프로그램 및 경연대회
 ○ 시민참여 예술공연
 ○ 체험 및 부대행사</t>
    <phoneticPr fontId="3" type="noConversion"/>
  </si>
  <si>
    <t>2001년도
(17회)</t>
    <phoneticPr fontId="3" type="noConversion"/>
  </si>
  <si>
    <t>호수,지역에술인</t>
    <phoneticPr fontId="3" type="noConversion"/>
  </si>
  <si>
    <t>계약직 1명</t>
  </si>
  <si>
    <t>거리,호수근처</t>
    <phoneticPr fontId="3" type="noConversion"/>
  </si>
  <si>
    <t>양평 용문산 산나물 축제</t>
    <phoneticPr fontId="3" type="noConversion"/>
  </si>
  <si>
    <t>5.1.~5.9
(9일간)</t>
    <phoneticPr fontId="3" type="noConversion"/>
  </si>
  <si>
    <t xml:space="preserve"> ○ 개막식(온라인 개막식 진행, 경관조명 설치)
 ○ 프로그램 운영
  - 유투브 라이브
  - 드라이브스루 및 택배 산나물 등 판매
  - 반려식물 및 토종씨앗 나눔
  - 소규모 게릴라 공연
  - 랜선 산나물 요리 체험
  - 산나물축제 홍보 UCC 공모전
  - 어린이 산나물 퀴즈대회</t>
    <phoneticPr fontId="3" type="noConversion"/>
  </si>
  <si>
    <t>양평군 문화관광과
/ 양평군 축제추진위원회
(031-770-2308)</t>
    <phoneticPr fontId="3" type="noConversion"/>
  </si>
  <si>
    <t>2008년도
(11회)</t>
    <phoneticPr fontId="3" type="noConversion"/>
  </si>
  <si>
    <t>산나물</t>
    <phoneticPr fontId="3" type="noConversion"/>
  </si>
  <si>
    <t>용문산관광지 일원 및 온라인 플랫폼</t>
    <phoneticPr fontId="3" type="noConversion"/>
  </si>
  <si>
    <t>온라인개최
(사회적거리두기 단계에 따른 오프라인 병행)</t>
    <phoneticPr fontId="3" type="noConversion"/>
  </si>
  <si>
    <r>
      <t xml:space="preserve">양평단월고로쇠축제
</t>
    </r>
    <r>
      <rPr>
        <b/>
        <sz val="11"/>
        <color rgb="FFFF0000"/>
        <rFont val="HY중고딕"/>
        <family val="1"/>
        <charset val="129"/>
      </rPr>
      <t>(취소)</t>
    </r>
    <phoneticPr fontId="3" type="noConversion"/>
  </si>
  <si>
    <t xml:space="preserve"> ○고로쇠를 주제로 시음 및 채취체험 진행
 ○김밥말이 등 특색있는 체험 프로그램 진행</t>
    <phoneticPr fontId="3" type="noConversion"/>
  </si>
  <si>
    <t>여주시</t>
    <phoneticPr fontId="3" type="noConversion"/>
  </si>
  <si>
    <t>여주도자기축제</t>
    <phoneticPr fontId="3" type="noConversion"/>
  </si>
  <si>
    <t xml:space="preserve"> ○ 개막식, 도예 퍼포먼스, 전통가마 불지피기
 ○ 도예 명장전, 기능장전, 설치미술, 미디어아트
 ○ 흙,나무를 활용한 도자관련 체험 프로그램
 ○ 여주도자기 학술 심포지엄, 지역예술인 공연, 버스킹등 공연, 여주도자기 판매, 여주도자기 몰 연계 온라인 이벤트 진행</t>
    <phoneticPr fontId="3" type="noConversion"/>
  </si>
  <si>
    <t>여주시 문화예술과, 관광체육과 / 여주세종문화재단
(031-881-9692)</t>
    <phoneticPr fontId="3" type="noConversion"/>
  </si>
  <si>
    <t>1990년도
(33회)</t>
    <phoneticPr fontId="3" type="noConversion"/>
  </si>
  <si>
    <t xml:space="preserve">정규직 5명 </t>
    <phoneticPr fontId="3" type="noConversion"/>
  </si>
  <si>
    <t>여주오곡나루축제</t>
    <phoneticPr fontId="3" type="noConversion"/>
  </si>
  <si>
    <t xml:space="preserve"> ○ 군고구마기네스, 가마솥 여주쌀·오곡밥 먹기 등
 ○ 나루터를 배경으로 오곡(농특산물)을 주제로 한 다양한 공연과 행사 운영
 ○ 여는마당, 농촌체험관광 등 방문객 참여·체험프로그램(5개 분야 50여개 프로그램)
 ○ 3무(無)를 지향하는 축제(의전, 무대, 가수를 지양하고 다양한 지역문화 특화프로그램으로 가득찬 축제)</t>
    <phoneticPr fontId="3" type="noConversion"/>
  </si>
  <si>
    <t>여주시 문화예술과, 관광체육과 / 여주세종문화재단
(031-881-9693)</t>
    <phoneticPr fontId="3" type="noConversion"/>
  </si>
  <si>
    <t>1998년도
(20회)</t>
    <phoneticPr fontId="3" type="noConversion"/>
  </si>
  <si>
    <t>쌀, 고구마 등</t>
    <phoneticPr fontId="3" type="noConversion"/>
  </si>
  <si>
    <t>여주선비장터 축제</t>
    <phoneticPr fontId="3" type="noConversion"/>
  </si>
  <si>
    <t>10월 초
(2일간)</t>
    <phoneticPr fontId="3" type="noConversion"/>
  </si>
  <si>
    <t xml:space="preserve"> ○ 전시, 체험프로그램 운영
 ○ 개폐막 공연, 주제공연 및 문화공연</t>
    <phoneticPr fontId="3" type="noConversion"/>
  </si>
  <si>
    <t>가남읍 총무팀
(031-887-3832)</t>
    <phoneticPr fontId="3" type="noConversion"/>
  </si>
  <si>
    <t>2018년도
(1회)</t>
    <phoneticPr fontId="3" type="noConversion"/>
  </si>
  <si>
    <t>선비, 특산물(쌀, 고구마, 배, 꿀, 고추, 가지 등)</t>
    <phoneticPr fontId="3" type="noConversion"/>
  </si>
  <si>
    <t>부분위탁
(무대설치)</t>
    <phoneticPr fontId="3" type="noConversion"/>
  </si>
  <si>
    <t>가남읍 시장, 
도로변</t>
    <phoneticPr fontId="3" type="noConversion"/>
  </si>
  <si>
    <t>금사참외축제</t>
    <phoneticPr fontId="3" type="noConversion"/>
  </si>
  <si>
    <t>5.29~5.31
(3일간)</t>
    <phoneticPr fontId="3" type="noConversion"/>
  </si>
  <si>
    <t xml:space="preserve"> ○ 참여행사(참외 따기 체험 등)
 ○ 판매행사(참외 할인 판매 등)
 ○ 전시행사(옛날 사진전시회 등)</t>
    <phoneticPr fontId="3" type="noConversion"/>
  </si>
  <si>
    <t>금사참외축제추진위원회
(031-887-3902)</t>
    <phoneticPr fontId="3" type="noConversion"/>
  </si>
  <si>
    <t>참외 등</t>
    <phoneticPr fontId="3" type="noConversion"/>
  </si>
  <si>
    <t>사단법인
(금사참외축제위원회)</t>
    <phoneticPr fontId="3" type="noConversion"/>
  </si>
  <si>
    <t>부분위탁
(무대행사 진행 등)</t>
    <phoneticPr fontId="3" type="noConversion"/>
  </si>
  <si>
    <t>금사근린공원 일원</t>
    <phoneticPr fontId="3" type="noConversion"/>
  </si>
  <si>
    <t>여주흥천남한강벚꽃
축제</t>
    <phoneticPr fontId="3" type="noConversion"/>
  </si>
  <si>
    <t>4.9~4.11
(3일간)</t>
    <phoneticPr fontId="3" type="noConversion"/>
  </si>
  <si>
    <t>여주흥천남한강벚꽃축제추진위원회 (031-887-3875)</t>
    <phoneticPr fontId="3" type="noConversion"/>
  </si>
  <si>
    <t>흥천면 귀백리 38-번지일원</t>
    <phoneticPr fontId="3" type="noConversion"/>
  </si>
  <si>
    <t>여주시</t>
  </si>
  <si>
    <t>여주품실문화축제</t>
  </si>
  <si>
    <t>10월 중
(3일간)</t>
  </si>
  <si>
    <t xml:space="preserve"> ○ 양자산 등반대회
 ○ 주어사지 순례길 걷기
 ○ 서희장군 외교담판 업적 추모
 ○ 화합한마당 뮤지컬, 민속놀이, 먹거리 마당 등</t>
    <phoneticPr fontId="3" type="noConversion"/>
  </si>
  <si>
    <t>여주품실축제위원회</t>
  </si>
  <si>
    <t>양자산</t>
    <phoneticPr fontId="3" type="noConversion"/>
  </si>
  <si>
    <t>여주품실축제위</t>
    <phoneticPr fontId="3" type="noConversion"/>
  </si>
  <si>
    <t>산북체육공원, 양자산 일원</t>
  </si>
  <si>
    <t>동두천시</t>
  </si>
  <si>
    <t>동두천락페스티벌</t>
  </si>
  <si>
    <t xml:space="preserve"> ○ 락 밴드 경연대회 및 K-Rock 락 페스티벌</t>
  </si>
  <si>
    <t>동두천락페스티벌조직위원회
(031-863-0351)</t>
  </si>
  <si>
    <t>1999년도
(22회)</t>
  </si>
  <si>
    <t>락(Rock) 음악</t>
  </si>
  <si>
    <t xml:space="preserve">정규직 1명 </t>
    <phoneticPr fontId="3" type="noConversion"/>
  </si>
  <si>
    <t>소요단풍문화제</t>
  </si>
  <si>
    <t>10.23~10.24
(2일간)</t>
    <phoneticPr fontId="3" type="noConversion"/>
  </si>
  <si>
    <t xml:space="preserve"> ○ 소요단풍 문화제 및 어유소 장군 행차 재현 </t>
  </si>
  <si>
    <t>동두천문화원
(031-865-2923)</t>
  </si>
  <si>
    <t>1985년도
(34회)</t>
  </si>
  <si>
    <t>소요산</t>
  </si>
  <si>
    <t xml:space="preserve">정규직 2명 </t>
    <phoneticPr fontId="3" type="noConversion"/>
  </si>
  <si>
    <t>가평군</t>
  </si>
  <si>
    <t>자라섬 재즈페스티벌</t>
  </si>
  <si>
    <t xml:space="preserve"> ○ 핵심프로그램(대표프로그램): 재즈 공연
 ○ 재즈를 테마로한 공연, 전시, 체험프로그램 운영
 ○ 기타 특별행사 및 전시 등등 </t>
  </si>
  <si>
    <t>가평군(031-580-4322)
/(사)문화현상</t>
    <phoneticPr fontId="3" type="noConversion"/>
  </si>
  <si>
    <t>재즈 뮤직</t>
  </si>
  <si>
    <t>1,600
(온라인 누적 조회수)</t>
    <phoneticPr fontId="3" type="noConversion"/>
  </si>
  <si>
    <t xml:space="preserve">자라섬, 음악역1939 등 </t>
  </si>
  <si>
    <t>가평 가을꽃 거리 축제</t>
  </si>
  <si>
    <t>9월말~10월말</t>
    <phoneticPr fontId="3" type="noConversion"/>
  </si>
  <si>
    <t xml:space="preserve"> ○ 핵심프로그램(대표프로그램): 가평 가을꽃 거리 축제
 ○ 가을꽃을 테마로한 공연, 전시, 체험프로그램 운영
 ○ 지역 농특산물 판매 및 지역 먹거리 부스 운영</t>
  </si>
  <si>
    <t>가평군(031-580-4322)</t>
    <phoneticPr fontId="3" type="noConversion"/>
  </si>
  <si>
    <t xml:space="preserve">가을 꽃 </t>
  </si>
  <si>
    <t>공공(군)</t>
  </si>
  <si>
    <t>재즈문화의거리 등</t>
  </si>
  <si>
    <t>과천시</t>
    <phoneticPr fontId="3" type="noConversion"/>
  </si>
  <si>
    <t>과천축제</t>
    <phoneticPr fontId="3" type="noConversion"/>
  </si>
  <si>
    <t>9.23~9.26
(4일간)</t>
    <phoneticPr fontId="3" type="noConversion"/>
  </si>
  <si>
    <t xml:space="preserve"> ○ 거리예술 중심으로 온오프라인 관객참여가 가능한 공연으로 구성된 문화예술축제 운영
 - 개폐막행사, 공식초청작, 자유참가작 등
 - 사전기획단계로 기획인학교, 시민기획단 운영
 - 기타 각종 문화예술체험, 시민참여프로그램 실시 등</t>
    <phoneticPr fontId="3" type="noConversion"/>
  </si>
  <si>
    <t>경기도 과천시 문화체육과
/ 과천문화재단
(02-3677-2472)</t>
    <phoneticPr fontId="3" type="noConversion"/>
  </si>
  <si>
    <t>과천시민회관 옆 잔디마당,
중앙공원 등 
과천시 일대</t>
    <phoneticPr fontId="3" type="noConversion"/>
  </si>
  <si>
    <t>연천군</t>
    <phoneticPr fontId="3" type="noConversion"/>
  </si>
  <si>
    <t>연천구석기축제</t>
    <phoneticPr fontId="3" type="noConversion"/>
  </si>
  <si>
    <t xml:space="preserve"> ○ 세계구석기체험마당: 스페인, 독일, 대만, 인도,
     네덜란드 등 15개 기관이 참여하는 선사체험엑스포
 ○ 구석기문화를 테마로한 에튜테인먼트형 가족 축제
 ○ 특산물 장터, 프린지공연, 주제공연 등 다양한 부대행사
 ○ 연계관광: 전곡선사박물관, 세계캠핑체험존, 한탄강 오토캠핑장, 구석기체험숲 
 ○ 온라인 구석기축제 병행 개최</t>
    <phoneticPr fontId="3" type="noConversion"/>
  </si>
  <si>
    <t>연천군/선사관리사업소
(031-839-2562)</t>
    <phoneticPr fontId="3" type="noConversion"/>
  </si>
  <si>
    <t>연천전곡리유적
(사적제268호)</t>
    <phoneticPr fontId="3" type="noConversion"/>
  </si>
  <si>
    <t>정규직 7명</t>
    <phoneticPr fontId="3" type="noConversion"/>
  </si>
  <si>
    <t>사적</t>
    <phoneticPr fontId="3" type="noConversion"/>
  </si>
  <si>
    <t>춘천시</t>
  </si>
  <si>
    <t>장난감축제
(토이페스티벌)</t>
  </si>
  <si>
    <t>5월중</t>
  </si>
  <si>
    <t xml:space="preserve"> ○ 개막행사, 장난감 전시 및 체험행사, 공연, 플리마켓,기타 연계행사 등</t>
  </si>
  <si>
    <t>춘천시 관광과
/ (재)강원정보문화진흥원
(033-245-6210)</t>
  </si>
  <si>
    <t>2017년도
(4회)</t>
  </si>
  <si>
    <t>장난감축제</t>
  </si>
  <si>
    <t>비상설</t>
  </si>
  <si>
    <t>애니메이션
박물관 일원</t>
    <phoneticPr fontId="3" type="noConversion"/>
  </si>
  <si>
    <t>막국수닭갈비축제</t>
  </si>
  <si>
    <t>* 온라인 : 연중
* 오프라인 : 5, 7, 9, 12월
(예정)</t>
  </si>
  <si>
    <t xml:space="preserve"> &lt;춘천은 1년 내내 막국수닭갈비 축제중&gt;
 ○ 온라인 플랫폼 활용 프로그램 진행
 ○ 4개 권역별 오프라인 소규모 공연 및 이벤트 진행</t>
  </si>
  <si>
    <t>춘천시 관광과
/ 춘천막국수닭갈비축제
조직위원회
(033-254-4347)</t>
    <phoneticPr fontId="3" type="noConversion"/>
  </si>
  <si>
    <t>2008년도
(14회)</t>
  </si>
  <si>
    <t>막국수, 닭갈비</t>
  </si>
  <si>
    <t xml:space="preserve">있음
집행위 8명
총 24명 </t>
  </si>
  <si>
    <t>춘천시 전역</t>
  </si>
  <si>
    <t>강촌힐링페스티벌</t>
  </si>
  <si>
    <t xml:space="preserve"> ○ 개막식, 체험행사, 버스킹, 무대공연 등</t>
  </si>
  <si>
    <t>춘천시 관광과
/ 강촌살리기조직위원회
(033-250-3068)</t>
  </si>
  <si>
    <t>2019년도
(2회)</t>
  </si>
  <si>
    <t>1회추경 편성예정</t>
  </si>
  <si>
    <t>강촌일원</t>
  </si>
  <si>
    <t>호수나라 물빛축제</t>
  </si>
  <si>
    <t xml:space="preserve"> ○ 드론, 홀로그램 등 멀티미디어쇼, 멀티미디어+불꽃쇼</t>
  </si>
  <si>
    <t>춘천시 관광과
(033-250-3072)</t>
  </si>
  <si>
    <t>2021년도
 (1회 개최예정)</t>
  </si>
  <si>
    <t>불꽃, 멀티미디어쇼</t>
  </si>
  <si>
    <t>매년
(예정)</t>
  </si>
  <si>
    <t>공공(춘천시)</t>
    <phoneticPr fontId="3" type="noConversion"/>
  </si>
  <si>
    <t>해당없음</t>
  </si>
  <si>
    <t>미개최
(행사연기)</t>
  </si>
  <si>
    <t>의암호 일원</t>
  </si>
  <si>
    <t>춘천인형극제</t>
  </si>
  <si>
    <t>5.28.~9.8.
(실행사 17일)</t>
  </si>
  <si>
    <t xml:space="preserve"> ○ 사전행사(신작 쇼케이스, 마실극장), 본행사(인앤오프) 
 ○ 인형극 국내외 초청작, 국내 참가작, 경연작, 아마추어 경연대회 개최
 ○ 국내외 60여팀, 510명 참가</t>
    <phoneticPr fontId="3" type="noConversion"/>
  </si>
  <si>
    <t>춘천시 문화예술과 
 / (재)춘천인형극제
(033-242-8452)</t>
  </si>
  <si>
    <t>1989년도
(33회)</t>
  </si>
  <si>
    <t>인형극</t>
  </si>
  <si>
    <t xml:space="preserve">있음
정규직 12명
계약직 10명
총 22명  </t>
  </si>
  <si>
    <t>관광지, 공연장</t>
  </si>
  <si>
    <t>춘천연극제</t>
  </si>
  <si>
    <t>7.6.~11.4.
(122일간)</t>
    <phoneticPr fontId="3" type="noConversion"/>
  </si>
  <si>
    <t xml:space="preserve"> ○ 코미디럭키세븐 (국내 경연작 공연)
   - 대한민국 최고 코미디 연극 7편 공연개최
 ○ 부대공연
   - 거리연극("춘천이 웃는다") 및 찾아가는 공연
   - 전국 소소아마추어 연극공모(경연대회)개최
 ○ 오프라인 &amp;온라인 공연(유튜브 공연 송출) 병행개최</t>
    <phoneticPr fontId="3" type="noConversion"/>
  </si>
  <si>
    <t>춘천시 문화예술과
/(사)춘천연극제
(033-241-4345)</t>
  </si>
  <si>
    <t>1993년도
(23회)</t>
  </si>
  <si>
    <t>연극공연 개최</t>
  </si>
  <si>
    <t>있음
계약직 12명
총12명</t>
  </si>
  <si>
    <t>관내 극장 및 
야외 소공연장</t>
    <phoneticPr fontId="3" type="noConversion"/>
  </si>
  <si>
    <t>춘천마임축제</t>
  </si>
  <si>
    <t>5월 ~ 11월
(7개월간)</t>
    <phoneticPr fontId="3" type="noConversion"/>
  </si>
  <si>
    <t xml:space="preserve"> ○ 봄의도시 물화일체, 불의도시 도깨비난장 등
 ○ 4계절 시즌제 상설축제로 확대 개최</t>
    <phoneticPr fontId="3" type="noConversion"/>
  </si>
  <si>
    <t>춘천시 문화예술과
/ (사)춘천마임축제
(033-242-0585)</t>
  </si>
  <si>
    <t>문화관광축제 지원</t>
  </si>
  <si>
    <t>마임</t>
  </si>
  <si>
    <t>있음 
정규직 12명
총 12명</t>
  </si>
  <si>
    <t>산책로, 야외무대, 몸짓극장 등</t>
    <phoneticPr fontId="3" type="noConversion"/>
  </si>
  <si>
    <t>봄내예술제</t>
  </si>
  <si>
    <t>5.7.~5.29.
(23일간)</t>
    <phoneticPr fontId="3" type="noConversion"/>
  </si>
  <si>
    <t xml:space="preserve"> ○ 봄내 음악회, 미술인전, 연극제, 가요제, 전국사진공모전
 ○ 열림음악회, 시민참여 자유무대
 ○ 체험프로그램
   -전통풍물악기체험, 도예체험, 가족사진촬영 등</t>
    <phoneticPr fontId="3" type="noConversion"/>
  </si>
  <si>
    <t>춘천시 문화예술과
/ (사)한국예술문화단체 총연합회 춘천지회
(033-243-4360)</t>
  </si>
  <si>
    <t>1994년
(28회)</t>
  </si>
  <si>
    <t>문학, 미술, 
연극, 음악 등 
각종예술</t>
    <phoneticPr fontId="3" type="noConversion"/>
  </si>
  <si>
    <t>공연장, 박물관, 시장, 공원 등</t>
  </si>
  <si>
    <t>·현장 및 비대면 병행
·장소 분산 개최</t>
    <phoneticPr fontId="3" type="noConversion"/>
  </si>
  <si>
    <t>춘천애니타운페스티벌</t>
  </si>
  <si>
    <t>5월 중</t>
  </si>
  <si>
    <t xml:space="preserve"> ○ 애니송콘서트, 어린이뮤지컬 등 공연행사 및 체험행사</t>
    <phoneticPr fontId="3" type="noConversion"/>
  </si>
  <si>
    <t>춘천시 전략산업과
/ (재)강원정보문화진흥원
(033-245-6244)</t>
  </si>
  <si>
    <t>애니메이션</t>
  </si>
  <si>
    <t>원주시</t>
  </si>
  <si>
    <t>원주 다이내믹댄싱카니발</t>
    <phoneticPr fontId="3" type="noConversion"/>
  </si>
  <si>
    <t>9.7.~9.12.
(6일간)</t>
    <phoneticPr fontId="3" type="noConversion"/>
  </si>
  <si>
    <t xml:space="preserve"> ○ 댄싱카니발 경연
 ○ 개막식 및 주제공연
 ○ 테마가 있는 문화예술공연
 ○ 프린지 페스티발(장르별 문화예술 공연)
 ○ 댄싱페스타(5~20인 이하 댄스경연)</t>
    <phoneticPr fontId="3" type="noConversion"/>
  </si>
  <si>
    <t>원주시, 제36사단 / 
(재)원주문화재단
(033-737-5132)</t>
    <phoneticPr fontId="3" type="noConversion"/>
  </si>
  <si>
    <t>2011년도
(11회)</t>
  </si>
  <si>
    <t>댄싱공연장 외</t>
  </si>
  <si>
    <t>치악산한우축제</t>
  </si>
  <si>
    <t>9.7.`~9.12.
(6일간)</t>
    <phoneticPr fontId="3" type="noConversion"/>
  </si>
  <si>
    <t xml:space="preserve"> ○ 치악산한우 판매 및 홍보, 로컬푸드(지역축산물) 홍보, 체험활동 등</t>
    <phoneticPr fontId="3" type="noConversion"/>
  </si>
  <si>
    <t>원주시 / 원주축산업협동조합
(033-737-4195)</t>
  </si>
  <si>
    <t>2015년도
(5회)</t>
  </si>
  <si>
    <t>치악산한우, 로컬푸드(축산물)</t>
  </si>
  <si>
    <t>공공(원주시)</t>
  </si>
  <si>
    <t>댄싱공연장 
주차장</t>
    <phoneticPr fontId="3" type="noConversion"/>
  </si>
  <si>
    <t>한지문화제</t>
  </si>
  <si>
    <t>5.19.~5.23.
(5일간)</t>
    <phoneticPr fontId="3" type="noConversion"/>
  </si>
  <si>
    <t xml:space="preserve"> ○ 기획전시, 시민 참여형 한지등 전시, 현장체험(한지뜨기한마당, 한지등체험,키즈체험,오색한지놀이터) 
 ○ 방구석 온라인체험(한지키트체험, 랜선이벤트)
 ○ 온라인 국제교류행사, 축제포럼, 공연 등</t>
    <phoneticPr fontId="3" type="noConversion"/>
  </si>
  <si>
    <t>(사)한지개발원 / 원주한지문화제위원회(033-734-4739)</t>
  </si>
  <si>
    <t>1999년도
(23회)</t>
  </si>
  <si>
    <t>한지</t>
  </si>
  <si>
    <t xml:space="preserve">있음
정규직 9명
계약직 1명
총 10명  </t>
  </si>
  <si>
    <t>원주한지
테마파크</t>
    <phoneticPr fontId="3" type="noConversion"/>
  </si>
  <si>
    <t>원주삼토페스티벌</t>
  </si>
  <si>
    <t>9.30.~10.3.
(4일간)</t>
    <phoneticPr fontId="3" type="noConversion"/>
  </si>
  <si>
    <t xml:space="preserve"> ○ 개막식, 팜푸드콘서트, 팜마켓, 농촌문화체험
 ○ 건강댄스 경연대회, 허수아비경진대회,연자방아돌리 기
 ○ 대형가마솥밥 나눔, 오색가래떡 뽑기(200m) 등</t>
    <phoneticPr fontId="3" type="noConversion"/>
  </si>
  <si>
    <t>원주시농업인단체협의회
/농촌지도자원주시연합회
(농촌자원과 033-737-4155)</t>
  </si>
  <si>
    <t>2003년도
(19회)</t>
  </si>
  <si>
    <t xml:space="preserve"> </t>
  </si>
  <si>
    <t>농업인의 날 기념</t>
  </si>
  <si>
    <t>농업인단체</t>
  </si>
  <si>
    <t>댄싱공연장
일원</t>
    <phoneticPr fontId="3" type="noConversion"/>
  </si>
  <si>
    <t>원주문화재야행</t>
  </si>
  <si>
    <t>5.7.~5.8.
(2일간)
10.8.~10.9.
(2일간)</t>
    <phoneticPr fontId="3" type="noConversion"/>
  </si>
  <si>
    <t xml:space="preserve"> ○ 야경(夜景) - 천년원주 빛을 보다 외
 ○ 야로(夜路) - 버스타고 성지순례 외
 ○ 야사(野史) - 선교사의 집에서(원주의료선교사택) 외
 ○ 야화(夜畵) - 거리의 체험공방 외
 ○ 야설(夜說) - 강원관찰사 도임행차 외
 ○ 야식(夜食) - 관찰사밥상 맛보기 외
 ○ 야시(夜市) - 감영골목 벼룩시장 외
 ○ 야숙(夜宿) - 거리에서 음풍농월 외</t>
  </si>
  <si>
    <t>원주시/원주문화원
(033-764-3794)</t>
  </si>
  <si>
    <t>2018년도
(4회)</t>
  </si>
  <si>
    <t>문화재활용사업</t>
  </si>
  <si>
    <t>문화재</t>
  </si>
  <si>
    <t>강원감영 외</t>
  </si>
  <si>
    <t>원주시  평생학습대축제</t>
  </si>
  <si>
    <r>
      <rPr>
        <sz val="10"/>
        <rFont val="HY중고딕"/>
        <family val="1"/>
        <charset val="129"/>
      </rPr>
      <t>10.15.~10.16.</t>
    </r>
    <r>
      <rPr>
        <sz val="11"/>
        <rFont val="HY중고딕"/>
        <family val="1"/>
        <charset val="129"/>
      </rPr>
      <t xml:space="preserve">
(2일간)</t>
    </r>
    <phoneticPr fontId="3" type="noConversion"/>
  </si>
  <si>
    <t xml:space="preserve"> ○ 개막식, 전시, 체험, 프리마켓, 홍보부스 등</t>
  </si>
  <si>
    <t>원주시 평생교육원 학습관
/평생교육팀 (033-737-3805)</t>
  </si>
  <si>
    <t>평생학습 프로그램 체험부스 운영</t>
  </si>
  <si>
    <t>댄싱공연장일원</t>
  </si>
  <si>
    <t>원주 책 축제</t>
  </si>
  <si>
    <t>6.11.~6.13.
(3일간)</t>
  </si>
  <si>
    <t xml:space="preserve"> ○ 개폐막식, 공연 및 강연
 ○ 기획 전시, 체험부스, 버스킹 공연</t>
  </si>
  <si>
    <t>원주시 팽생학습원
/시립중앙도서관
(033-737-4482)</t>
  </si>
  <si>
    <t>도서관, 책</t>
  </si>
  <si>
    <t>댄싱 공연장
 일원</t>
  </si>
  <si>
    <t>원주 그림책축제
(가칭)</t>
  </si>
  <si>
    <t>5.28. ~ 5.30.
(3일간)</t>
  </si>
  <si>
    <t xml:space="preserve"> ○ 도심 속 음악회 운영
 ○ 그림책 창작연극 / 그림책 연극 시연
 ○ 그림책을 활용한 각종 체험존 및 놀이시설 운영</t>
  </si>
  <si>
    <t>원주시 / (재)원주문화재단
(033-760-9803)</t>
  </si>
  <si>
    <t>기타
(콘텐츠 형)</t>
  </si>
  <si>
    <t>있음
정규직 3명
비상임 1명
총4명</t>
    <phoneticPr fontId="3" type="noConversion"/>
  </si>
  <si>
    <t>복합문화커뮤니티센터</t>
  </si>
  <si>
    <t>용수골꽃양귀비축제</t>
    <phoneticPr fontId="3" type="noConversion"/>
  </si>
  <si>
    <t>5.23.~6.7.
(16일간)</t>
    <phoneticPr fontId="3" type="noConversion"/>
  </si>
  <si>
    <t xml:space="preserve"> ○ 양귀비 관람
 ○ 양귀비색칠하기, 점따라 양귀비 그리기
 ○ 양귀비를 활용한 에코백&amp;티셔츠 만들기
 ○ 꽃 사진 전시 등</t>
  </si>
  <si>
    <t>용수골꽃양귀비축제추진위원회</t>
  </si>
  <si>
    <t>양귀비</t>
  </si>
  <si>
    <t>판부면 서곡리 용수골꽃농장</t>
  </si>
  <si>
    <t>장미축제</t>
  </si>
  <si>
    <t>5.29.~6.1.
(4일간)</t>
    <phoneticPr fontId="3" type="noConversion"/>
  </si>
  <si>
    <t xml:space="preserve"> ○ 장미가요제
 ○ 초등학생 사생대회, 백일장, 장미체험 등</t>
  </si>
  <si>
    <t>장미축제위원회</t>
  </si>
  <si>
    <t>단계동 
장미공원</t>
    <phoneticPr fontId="3" type="noConversion"/>
  </si>
  <si>
    <t>남한강축제</t>
  </si>
  <si>
    <t>5.22.~5.23.
(2일간)</t>
    <phoneticPr fontId="3" type="noConversion"/>
  </si>
  <si>
    <t xml:space="preserve"> ○ 문화예술공연
 ○ 맨손 물고기 잡기, 노래자랑 등</t>
  </si>
  <si>
    <t>남한강축제위원회
(033-737-5505)</t>
  </si>
  <si>
    <t>2008년도
(13회)</t>
  </si>
  <si>
    <t>남한강</t>
  </si>
  <si>
    <t>부론면 
법천소공원</t>
    <phoneticPr fontId="3" type="noConversion"/>
  </si>
  <si>
    <t>섬강축제</t>
  </si>
  <si>
    <t xml:space="preserve"> ○ 개막식, 노래자랑, 버스킹, 체험존 운영 등</t>
  </si>
  <si>
    <t>섬강축제위원회</t>
  </si>
  <si>
    <t>1997년도
(24회)</t>
  </si>
  <si>
    <t>섬강</t>
  </si>
  <si>
    <t>간현관광지</t>
  </si>
  <si>
    <t>치악산 
찰옥수수 축제</t>
  </si>
  <si>
    <t>7월 중
(2일)</t>
  </si>
  <si>
    <t xml:space="preserve"> ○ 찰옥수수 및 농특산물 직판 및 전시, 시식회 , 체험이벤트 등</t>
    <phoneticPr fontId="3" type="noConversion"/>
  </si>
  <si>
    <t>문막농협
(033-737-1164)</t>
  </si>
  <si>
    <t>옥수수 등</t>
  </si>
  <si>
    <t>민간(농협)</t>
  </si>
  <si>
    <t>문막체육공원 하천</t>
  </si>
  <si>
    <t>치악산 
복숭아 축제</t>
  </si>
  <si>
    <t>8월 중
(2일)</t>
  </si>
  <si>
    <t xml:space="preserve"> ○ 치악산복숭아 및 농특산물 직판 및 품평회, 
품종 전시, 체험이벤트 등</t>
    <phoneticPr fontId="3" type="noConversion"/>
  </si>
  <si>
    <t>치악산복숭아원주시협의회</t>
  </si>
  <si>
    <t>복숭아</t>
  </si>
  <si>
    <t>댄싱공연장</t>
  </si>
  <si>
    <t>치악산 
배 축제</t>
  </si>
  <si>
    <t>11월 중
(2일)</t>
  </si>
  <si>
    <t xml:space="preserve"> ○ 치악산배 직판 및품평회, 전시, 배이용 요리 
시식회 , 체험이벤트 등</t>
    <phoneticPr fontId="3" type="noConversion"/>
  </si>
  <si>
    <t>치악산배
원주시협의회</t>
  </si>
  <si>
    <t>1998년도
(22회)</t>
  </si>
  <si>
    <t>배</t>
  </si>
  <si>
    <t>원주원에농협 하나로마크광장</t>
  </si>
  <si>
    <t xml:space="preserve"> ○ 포토존, 먹거리장터 운영 등 
 ○ AR, VR을 활용한 체험존,  SNS이벤트</t>
    <phoneticPr fontId="3" type="noConversion"/>
  </si>
  <si>
    <t>개두릅잔치</t>
  </si>
  <si>
    <t>4월 말</t>
  </si>
  <si>
    <t xml:space="preserve"> ○ 농산물 판매 및 향토음식 체험
 ○ 개두릅 체험 프로그램</t>
    <phoneticPr fontId="3" type="noConversion"/>
  </si>
  <si>
    <t>강릉시 / 강릉시 (농정과)
(033-640-5167)</t>
  </si>
  <si>
    <t>2004년도</t>
  </si>
  <si>
    <t>특산음식마을</t>
  </si>
  <si>
    <t>해살이마을</t>
  </si>
  <si>
    <t>강릉 푸드가든</t>
  </si>
  <si>
    <t xml:space="preserve"> ○ 지역 농산물 홍보·판매
 ○ 지역 Chef 등 요리전문가 협력 농산물 활용 독창적 요리 개발 및 시식
 ○ 버스킹 공연, 제철 농산물 활용 팜푸드 요리 체험
 ○ 원예·특용작물, 요리·주방 도구 관련 수공물품 전시판매</t>
    <phoneticPr fontId="3" type="noConversion"/>
  </si>
  <si>
    <t>강릉시/강릉시(유통지원과)
(033-660-3151)</t>
  </si>
  <si>
    <t>2020년도 예정
(미개최)</t>
  </si>
  <si>
    <t>경포호수</t>
  </si>
  <si>
    <t>강릉단오제</t>
  </si>
  <si>
    <t>6.10.~6.17.
(8일간)</t>
  </si>
  <si>
    <t xml:space="preserve"> ○ 지정문화재 행사(제례, 단오굿, 관노가면극)
   - 단오체험촌, 공연, 전시 등 13개분야 
   - 70여개 프로그램 운영
   - 기타 난장 및 경축부대행사 개최</t>
    <phoneticPr fontId="3" type="noConversion"/>
  </si>
  <si>
    <t>강릉시 문화예술과/
강릉단오제위원회, 
강릉단오제보존회
(033-641-1593~4)</t>
  </si>
  <si>
    <t>미상</t>
  </si>
  <si>
    <t>단오제</t>
  </si>
  <si>
    <t>있음
정규직 6명</t>
  </si>
  <si>
    <t>전부위탁</t>
  </si>
  <si>
    <t>남대천 및 전승시설</t>
  </si>
  <si>
    <t>경포수제맥주축제</t>
  </si>
  <si>
    <t>7월초</t>
  </si>
  <si>
    <t xml:space="preserve"> ○ 맥주시음장, 댄스파티 등
 ○ 다양한 테마를 주제로 체험존 운영(피크닉존,파티존 등)</t>
    <phoneticPr fontId="3" type="noConversion"/>
  </si>
  <si>
    <t>수제맥주</t>
  </si>
  <si>
    <t>일부위탁</t>
  </si>
  <si>
    <t>경포해변</t>
  </si>
  <si>
    <t>경포 썸머페스티벌</t>
  </si>
  <si>
    <t>8월초</t>
  </si>
  <si>
    <t xml:space="preserve"> ○ 정크아트를 활용한 친환경 페스티벌
 ○ 초청공연, 불꽃놀이 등</t>
    <phoneticPr fontId="3" type="noConversion"/>
  </si>
  <si>
    <t>1998년 이전</t>
  </si>
  <si>
    <t>주문진해수욕장 
페스티벌</t>
  </si>
  <si>
    <t xml:space="preserve"> ○ 공연행사 : 댄스, 난타공연, 노래자랑 등
 ○ 체험행사 : 오징어, 조개 맨손잡기 체험행사, 레크리에이션(물총 서바이벌 등)
 ○ 이벤트 : 오징어, 조개 무료시식회, 퀴즈대회 등</t>
    <phoneticPr fontId="3" type="noConversion"/>
  </si>
  <si>
    <t>강릉시 관광과/ 
주문진해수욕장위원회
(033-660-3416)</t>
  </si>
  <si>
    <t>2004년(17회)</t>
  </si>
  <si>
    <t>주문진해수욕장</t>
  </si>
  <si>
    <t>해양레포츠문화축제</t>
  </si>
  <si>
    <t>9월~10월
(3일간)</t>
  </si>
  <si>
    <t xml:space="preserve"> ○ 해중 영상·사진 콘테스트, 인증샷 이벤트 등 
 ○ 개막식·공연 및 시상, 스텔라로 보물찾기, 체험다이빙 등
 ○ 다이빙 장비 전시회, 다이빙 컨퍼런스 등</t>
    <phoneticPr fontId="3" type="noConversion"/>
  </si>
  <si>
    <t>강릉시/강릉시(해양수산과)
(033-640-5199)</t>
  </si>
  <si>
    <t>2021년도 예정
미개최</t>
  </si>
  <si>
    <t>해양레저스포츠</t>
  </si>
  <si>
    <t>경포, 사근진 
해변</t>
  </si>
  <si>
    <t>주문진 오징어잡이 축제</t>
  </si>
  <si>
    <t>10월초</t>
  </si>
  <si>
    <t xml:space="preserve"> ○ 공연행사 : 청소년 댄스경연대회, 연예인 축하공연 등
 ○ 체험행사 : 오징어 포함 수산물 맨손잡기 체험행사, 수산물 깜짝 경매, 포토존 운영 등
 ○ 이벤트 : 오징어요리 무료시식회, 맥주빨리마시기 등</t>
    <phoneticPr fontId="3" type="noConversion"/>
  </si>
  <si>
    <t>강릉시 관광과/
주문진오징어축제위원회
(033-660-3416)</t>
  </si>
  <si>
    <t>1999년(20회)</t>
  </si>
  <si>
    <t>특산품(오징어)</t>
  </si>
  <si>
    <t>주문진물항장</t>
  </si>
  <si>
    <t>강릉커피축제</t>
  </si>
  <si>
    <t xml:space="preserve"> ○ 100인100미 바리스타 퍼포먼서, 바리스타 경연대회, 체험, 세미나, 커피포럼 개최, 친환경 캠페인 진행</t>
    <phoneticPr fontId="3" type="noConversion"/>
  </si>
  <si>
    <t>강릉시 / 강릉시(문화예술과)
(033-640-5115)</t>
  </si>
  <si>
    <t>커피</t>
  </si>
  <si>
    <t>있음
정규직 3명</t>
    <phoneticPr fontId="3" type="noConversion"/>
  </si>
  <si>
    <t>강릉아레나, 
강릉해변 등</t>
  </si>
  <si>
    <t>강릉국제영화제</t>
  </si>
  <si>
    <t>10월~11월
(10일간)</t>
  </si>
  <si>
    <t xml:space="preserve"> ○ 영화제 개·폐막식 (레드카펫)
 ○ 국·내외 국제영화제 집행위원장 참여 포럼 개최
 ○ 국내외 영화 120편 상영(프리미어상영 포함)
 ○ 국제경쟁부문 시상 및 단편영화 제작지원 
 ○ 배롱야담(문학+영화  복합프로그램), 관객과의대화,  씨네포차 운영
 ○ 기타 체험, 전시, 공연 프로그램 </t>
    <phoneticPr fontId="3" type="noConversion"/>
  </si>
  <si>
    <t>강릉시 문화예술과
/ 사단법인 강릉국제영화제
(033-640-5117)</t>
  </si>
  <si>
    <t>2019년
(3회)</t>
  </si>
  <si>
    <t xml:space="preserve">있음
파견직 2명
계약직 3명
총 5명  </t>
  </si>
  <si>
    <t xml:space="preserve">영화관
아트센터
등 </t>
  </si>
  <si>
    <t>월화거리 강릉음식문화 체험전</t>
  </si>
  <si>
    <r>
      <rPr>
        <sz val="10"/>
        <rFont val="HY중고딕"/>
        <family val="1"/>
        <charset val="129"/>
      </rPr>
      <t>11.20.~11.21.</t>
    </r>
    <r>
      <rPr>
        <sz val="11"/>
        <rFont val="HY중고딕"/>
        <family val="1"/>
        <charset val="129"/>
      </rPr>
      <t xml:space="preserve">
(2일간)</t>
    </r>
    <phoneticPr fontId="3" type="noConversion"/>
  </si>
  <si>
    <t xml:space="preserve"> ○ 시절음식, 특산음식, 손님맞이상 등 강릉음식 전시
 ○ 퍼포먼스 및 강릉음식 테마 공연
 ○ 콩타작·초당두부·맷돌 돌리기, 어린이 김장 담그기 등 체험 및 지역 특산음식 시식
 ○ 강릉음식 창작요리대회 등 참여형 이벤트</t>
    <phoneticPr fontId="3" type="noConversion"/>
  </si>
  <si>
    <t>월화거리</t>
  </si>
  <si>
    <t>강릉 해맞이 축제</t>
  </si>
  <si>
    <t>12.31.~1.1</t>
  </si>
  <si>
    <t xml:space="preserve"> ○ 포토존, 해맞이 인증샷 이벤트 등 
 ○ 초청공연, 불꽃놀이 등</t>
    <phoneticPr fontId="3" type="noConversion"/>
  </si>
  <si>
    <t>해맞이</t>
  </si>
  <si>
    <t>경포, 정동진    해변</t>
  </si>
  <si>
    <t>동해시</t>
  </si>
  <si>
    <t>봉정마을연꽃,천연염색축제</t>
  </si>
  <si>
    <t>7월말경
(5일간)</t>
  </si>
  <si>
    <t xml:space="preserve"> ○ 마을주민 문화공연 및 천연염색 등 각종체험</t>
    <phoneticPr fontId="3" type="noConversion"/>
  </si>
  <si>
    <t>봉정마을 연꽃축제추진위원회
(033-521-8559)</t>
  </si>
  <si>
    <t>2013년도
(6회)</t>
  </si>
  <si>
    <t>연꽃</t>
  </si>
  <si>
    <t>봉정마을연당</t>
  </si>
  <si>
    <t>제35회 동해무릉제</t>
  </si>
  <si>
    <t>10월(3일예정)</t>
    <phoneticPr fontId="3" type="noConversion"/>
  </si>
  <si>
    <t xml:space="preserve"> ○ 제례, 퍼레이드, 민속경기, 문화예술행사,전시체험행사</t>
    <phoneticPr fontId="3" type="noConversion"/>
  </si>
  <si>
    <t>문화교육과(033-530-2111) /
윤순길(033-539-8478)</t>
  </si>
  <si>
    <t>1984년도
(34회)</t>
  </si>
  <si>
    <t>`</t>
  </si>
  <si>
    <t>공공(동해시)</t>
    <phoneticPr fontId="3" type="noConversion"/>
  </si>
  <si>
    <t>태백시</t>
  </si>
  <si>
    <t>한강.낙동강 발원지 축제</t>
  </si>
  <si>
    <t>7월말~8월초
(예정)</t>
    <phoneticPr fontId="3" type="noConversion"/>
  </si>
  <si>
    <t xml:space="preserve"> ○ 수계도시 공연 
 ○ 황지물장수 및 재래식펌프 등 발원지(발원수)  
 ○ 체험 도심 속 물놀이난장 및 물총퍼레이드, 야외영화상영, 도심 속 워터파크
 ○ 야간먹거리장터, 야생화 트래킹, 발원지꿈나무바둑대회, 발원지 잇기 마라톤 대회 등</t>
    <phoneticPr fontId="3" type="noConversion"/>
  </si>
  <si>
    <t>태백시 문화재단/태백시 문화재단
(033-553-6900)</t>
  </si>
  <si>
    <t>2016년도
(4회)</t>
  </si>
  <si>
    <t>수계도시 초청공연, 도심 속 물놀이난장, 물총퍼레이드, 야외영화상영, 발원수 체험프로그램 등</t>
    <phoneticPr fontId="3" type="noConversion"/>
  </si>
  <si>
    <t>있음
정규직 4명</t>
    <phoneticPr fontId="3" type="noConversion"/>
  </si>
  <si>
    <t>취소</t>
  </si>
  <si>
    <t>황지연못, 
검룡소 등</t>
  </si>
  <si>
    <t>현장개최(예정)</t>
    <phoneticPr fontId="3" type="noConversion"/>
  </si>
  <si>
    <t>속초시</t>
  </si>
  <si>
    <t>설악벚꽃축제</t>
  </si>
  <si>
    <t>4.10.~4.11.
(2일간)</t>
    <phoneticPr fontId="3" type="noConversion"/>
  </si>
  <si>
    <t xml:space="preserve"> ○ 농특산물 전시판매행사
 ○ 농촌전통문화체험행사(목공예, 민속체험)</t>
    <phoneticPr fontId="3" type="noConversion"/>
  </si>
  <si>
    <r>
      <rPr>
        <sz val="10"/>
        <rFont val="HY중고딕"/>
        <family val="1"/>
        <charset val="129"/>
      </rPr>
      <t>상도문1마을(설악벚꽃축제위원회)</t>
    </r>
    <r>
      <rPr>
        <sz val="11"/>
        <rFont val="HY중고딕"/>
        <family val="1"/>
        <charset val="129"/>
      </rPr>
      <t xml:space="preserve">
(033-636-8428)</t>
    </r>
    <phoneticPr fontId="3" type="noConversion"/>
  </si>
  <si>
    <t>2009년
(10회)</t>
  </si>
  <si>
    <t>축제조직위
(상도문1마을)</t>
  </si>
  <si>
    <t>제6회 실향민문화축제</t>
  </si>
  <si>
    <t xml:space="preserve"> ○ 실향민, 통일, 평화 관련 학술포럼 
 ○ 북한 이탈주민과 어울림 한마당
 ○ 실향민 아트마켓, 문화 체험행사
 ○ 실향민 개막 기념 콘서트 및 평화 콘서트
 ○ 실향민가요제 등</t>
    <phoneticPr fontId="3" type="noConversion"/>
  </si>
  <si>
    <t>속초시 문화체육과 / 
속초문화재단
(033-636-0670)</t>
  </si>
  <si>
    <t>2016년도
(5회)</t>
  </si>
  <si>
    <t>710
(미확정)</t>
  </si>
  <si>
    <t>행정안전부
이북5도
위원회</t>
  </si>
  <si>
    <t>2021년 속초시 실향민 역사, 문화 축제</t>
  </si>
  <si>
    <t>실향민</t>
  </si>
  <si>
    <t>정규직 8명</t>
  </si>
  <si>
    <t>현장 및 비대면 병행 등
(코로나19 상황에 따라 추후 논의)</t>
  </si>
  <si>
    <t xml:space="preserve">강원도 </t>
  </si>
  <si>
    <t>속초 봄빛 축제 청초누리</t>
  </si>
  <si>
    <t>5월중
(4일간)</t>
    <phoneticPr fontId="3" type="noConversion"/>
  </si>
  <si>
    <t xml:space="preserve"> ○ '어린이는 빛이다'를 주제로 한 어린이 동반 가족 중심 공연 및 체험 이벤트, 포토존 등</t>
    <phoneticPr fontId="3" type="noConversion"/>
  </si>
  <si>
    <t>속초시 관광과 /
대행사
(033-639-2369)</t>
  </si>
  <si>
    <t>2019년
(2회)</t>
  </si>
  <si>
    <t>어린이, 빛</t>
  </si>
  <si>
    <t>공공(속초시)</t>
  </si>
  <si>
    <t>현장 및 비대면 병행 등
(코로나20 상황에 따라 추후 논의)</t>
  </si>
  <si>
    <t>제23회 장사항 오징어 맨손잡기 축제</t>
  </si>
  <si>
    <t>8월중
(9일)</t>
  </si>
  <si>
    <t xml:space="preserve"> ○ 오징어 맨손잡기, 바다속줄다리기, 오징어 할복체험 등</t>
    <phoneticPr fontId="3" type="noConversion"/>
  </si>
  <si>
    <t>속초시 관광과 /
장사청년회
(033-639-2545)</t>
  </si>
  <si>
    <t>1999년
(23회)</t>
  </si>
  <si>
    <t>오징어</t>
  </si>
  <si>
    <t>삼척시</t>
  </si>
  <si>
    <t>삼척정월대보름제</t>
  </si>
  <si>
    <t>2.26.~2.28.</t>
  </si>
  <si>
    <t xml:space="preserve"> ○ 달등거리 조성 및 소규모, 비대면 행사 위주로 추진
   - 달등거리조성(시내 시가지 일부 구간), 유튜브중개
   - 제례행사, 민속놀이(달집태우기),세시풍속체험행사(부럼, 오곡밥 키트 등), 비대면행사(신주빚기 등)</t>
    <phoneticPr fontId="3" type="noConversion"/>
  </si>
  <si>
    <t>삼척시/정월대보름제위원회</t>
  </si>
  <si>
    <t>1973
(제48회)</t>
  </si>
  <si>
    <t xml:space="preserve">있음
정규직 4명
계약직 0명
총 4명  </t>
  </si>
  <si>
    <t>코로나19로 미개최
(제례행사 축소 추진)</t>
  </si>
  <si>
    <t>삼척 장미축제</t>
  </si>
  <si>
    <t xml:space="preserve"> ○ 장미를 테마로 한 체험프로그램 운영
 ○ 개폐막 공연, 문화공연(시민열정콘서트, 장미가요제)
 ○ 기타 특별행사 등</t>
    <phoneticPr fontId="3" type="noConversion"/>
  </si>
  <si>
    <t>삼척시 관광정책과
(033-570-3548)</t>
  </si>
  <si>
    <t>장미공원</t>
  </si>
  <si>
    <t>삼척비치 썸 페스티벌</t>
  </si>
  <si>
    <t>7~8월중</t>
  </si>
  <si>
    <t xml:space="preserve"> ○ 해양자원을 활용한 체험프로그램 운영
 ○ 개폐막 공연, 문화공연
 ○ 기타 특별행사 등</t>
    <phoneticPr fontId="3" type="noConversion"/>
  </si>
  <si>
    <t>삼척시 관광정책과
(033-570-3544)</t>
  </si>
  <si>
    <t>삼척해변</t>
  </si>
  <si>
    <t>삼척동해왕이사부축제</t>
  </si>
  <si>
    <t>10월중
(3일간)</t>
  </si>
  <si>
    <t xml:space="preserve"> ○ 해양역사인물 이사부를 테마로 한 특별공연 운영
 ○ 학술, 대회, 전시, 체험 프로그램 운영
 ○ 기타 문화공연, 문화야시장 운영 등  </t>
    <phoneticPr fontId="3" type="noConversion"/>
  </si>
  <si>
    <r>
      <t xml:space="preserve">삼척시 관광정책과
/ </t>
    </r>
    <r>
      <rPr>
        <sz val="10"/>
        <rFont val="HY중고딕"/>
        <family val="1"/>
        <charset val="129"/>
      </rPr>
      <t>삼척동해왕이사부축제추진위원회</t>
    </r>
    <r>
      <rPr>
        <sz val="11"/>
        <rFont val="HY중고딕"/>
        <family val="1"/>
        <charset val="129"/>
      </rPr>
      <t xml:space="preserve">
(033-570-3844)</t>
    </r>
    <phoneticPr fontId="3" type="noConversion"/>
  </si>
  <si>
    <t>이사부장군</t>
  </si>
  <si>
    <t>삼척문화예술회관</t>
  </si>
  <si>
    <t>삼척해변 빛 축제</t>
  </si>
  <si>
    <t>12월 중</t>
  </si>
  <si>
    <t xml:space="preserve"> ○ 빛을 테마로 한 조형물, 미디어 운영
 ○ 바다의 특색을 살린 콘텐츠
 ○ 기타 특별행사 등</t>
    <phoneticPr fontId="3" type="noConversion"/>
  </si>
  <si>
    <t>빛</t>
  </si>
  <si>
    <t>홍천군</t>
  </si>
  <si>
    <t>홍천산나물축제</t>
  </si>
  <si>
    <t>4월~5월</t>
  </si>
  <si>
    <t xml:space="preserve"> ○ 홍천산나물 홍보관 운영
 ○ 우수 농특산물 판매 및 홍보, 체험프로그램 운영
   - 산나물모종나누기등 2개분야 17개 프로그램
 ○ 기타 홍천군 농특산품 홍보관등 운영</t>
    <phoneticPr fontId="3" type="noConversion"/>
  </si>
  <si>
    <t>홍천군 관광과
/홍천문화재단
033-439-5852</t>
  </si>
  <si>
    <t>2019년도
(3회)</t>
  </si>
  <si>
    <t>홍천지역에서 생산되는 산나물 홍보</t>
  </si>
  <si>
    <t>있음
정규직 5명</t>
    <phoneticPr fontId="3" type="noConversion"/>
  </si>
  <si>
    <t>2020년 코로나 감염증으로 축제 취소 및 온라인행사로 방문객수 집계 안함</t>
    <phoneticPr fontId="3" type="noConversion"/>
  </si>
  <si>
    <t xml:space="preserve">현장 및 비대면 병행 예정 </t>
    <phoneticPr fontId="3" type="noConversion"/>
  </si>
  <si>
    <t>홍천찰옥수수축제</t>
  </si>
  <si>
    <t>7월~8월</t>
    <phoneticPr fontId="3" type="noConversion"/>
  </si>
  <si>
    <t xml:space="preserve"> ○ 지리적표시를 받은 홍천찰옥수수의 우수성 홍보
 ○ 체험프로그램 운영
   - 옥수수하모니카대회등 2개분야 20개 프로그램
 ○ 기타 홍천군 농특산품 홍보관등 운영</t>
    <phoneticPr fontId="3" type="noConversion"/>
  </si>
  <si>
    <t>1996년도
(25회)</t>
  </si>
  <si>
    <t>홍천찰옥수수 우수성 홍보</t>
  </si>
  <si>
    <t>공원,
시장</t>
  </si>
  <si>
    <t>홍천강별빛음악맥주축제</t>
  </si>
  <si>
    <t>7월-8월</t>
  </si>
  <si>
    <t xml:space="preserve"> ○ 국내최대의 맥주공장을 테마로 한 맥주축제
 ○ 홍천강 락페스티벌등 , 체험프로그램 운영
   - 거리퍼레이드등 3개분야 16개 프로그램
 ○ 기타 홍천군 농특산품 홍보관등 운영</t>
    <phoneticPr fontId="3" type="noConversion"/>
  </si>
  <si>
    <t xml:space="preserve">홍천수제맥주 체험 및 댄스대회, 퍼포먼스, 힙합, DJ, EDM 공연 </t>
  </si>
  <si>
    <t>시내거리,
하천</t>
  </si>
  <si>
    <t>현장 개최 예정</t>
    <phoneticPr fontId="3" type="noConversion"/>
  </si>
  <si>
    <t>홍천인삼,한우명품축제</t>
  </si>
  <si>
    <t>10월</t>
  </si>
  <si>
    <t xml:space="preserve"> ○ 6년근 인삼 최대 생산지 및 우수성 홍보
 ○ 7년연속 브랜드대상 수상인 홍천한우 우수성 홍보
 ○ 홍천 모든 농특산물을 참여시키는 프로그램 운영
    - 인삼낚시등 4개분야 25개 프로그램
 ○ 기타 홍천군 농특산품 홍보관등 운영</t>
    <phoneticPr fontId="3" type="noConversion"/>
  </si>
  <si>
    <t>홍천인삼,홍천한우 우수성 홍보</t>
  </si>
  <si>
    <t>횡성군</t>
    <phoneticPr fontId="3" type="noConversion"/>
  </si>
  <si>
    <t>제3회 횡성호수길축제</t>
    <phoneticPr fontId="3" type="noConversion"/>
  </si>
  <si>
    <t>5월중 2일간</t>
    <phoneticPr fontId="3" type="noConversion"/>
  </si>
  <si>
    <t xml:space="preserve"> ○ 횡성호수길 걷기테마와 이벤트 진행
 ○ 숲속 힐링 콘서트 및 지역문화예술단체 공연
 ○ 호수길 풍경 사진전시 및 지역특산물 판매 등</t>
    <phoneticPr fontId="3" type="noConversion"/>
  </si>
  <si>
    <t>횡성호수길축제위원회
(033-340-2801)</t>
    <phoneticPr fontId="3" type="noConversion"/>
  </si>
  <si>
    <t>2018년
(2회)</t>
    <phoneticPr fontId="3" type="noConversion"/>
  </si>
  <si>
    <t>횡성호수길</t>
    <phoneticPr fontId="3" type="noConversion"/>
  </si>
  <si>
    <t>제9회 둔내고랭지토마토축제</t>
    <phoneticPr fontId="3" type="noConversion"/>
  </si>
  <si>
    <t>8월중 3일간</t>
    <phoneticPr fontId="3" type="noConversion"/>
  </si>
  <si>
    <t xml:space="preserve"> ○ 토마토풀장 운영, 토마토 높이 쌓기, 토마토 투호 등
 ○ k-pop쿨페스티벌 및 지역문화예술단체 공연
 ○ 토마토 시식회 및 지역농특산물 판매</t>
    <phoneticPr fontId="3" type="noConversion"/>
  </si>
  <si>
    <t>둔내고랭지토마토축제위원회
(033-340-2771)</t>
    <phoneticPr fontId="3" type="noConversion"/>
  </si>
  <si>
    <t>2012년
(8회)</t>
    <phoneticPr fontId="3" type="noConversion"/>
  </si>
  <si>
    <t>둔내고랭지토마토</t>
    <phoneticPr fontId="3" type="noConversion"/>
  </si>
  <si>
    <t>제9회 횡성더덕축제</t>
    <phoneticPr fontId="3" type="noConversion"/>
  </si>
  <si>
    <t>9월중 3일간</t>
    <phoneticPr fontId="3" type="noConversion"/>
  </si>
  <si>
    <t xml:space="preserve"> ○ 더덕홍보관 운영, 더덕 및 일반 농특산물 직거래 판매
 ○ 더덕요리만들기, 더덕캐기, 더덕까기 등 체험행사</t>
    <phoneticPr fontId="3" type="noConversion"/>
  </si>
  <si>
    <t>횡성더덕축제위원회
(033-340-2831)</t>
    <phoneticPr fontId="3" type="noConversion"/>
  </si>
  <si>
    <t>횡성더덕</t>
    <phoneticPr fontId="3" type="noConversion"/>
  </si>
  <si>
    <t>제14회 안흥찐빵축제</t>
    <phoneticPr fontId="3" type="noConversion"/>
  </si>
  <si>
    <t>10월중 3일간</t>
    <phoneticPr fontId="3" type="noConversion"/>
  </si>
  <si>
    <t xml:space="preserve"> ○ 찐빵주제관 운영 및 소통 한마당
 ○ 도깨비트레킹, 도깨비퍼레이드, 가을음악회 등
 ○ 찐빵체험장 및 먹거리, 농특산물 판매장 운영 등</t>
    <phoneticPr fontId="3" type="noConversion"/>
  </si>
  <si>
    <t>안흥찐빵축제위원회
(033-340-2741)</t>
    <phoneticPr fontId="3" type="noConversion"/>
  </si>
  <si>
    <t>1999년
(13회)</t>
    <phoneticPr fontId="3" type="noConversion"/>
  </si>
  <si>
    <t>안흥찐빵</t>
    <phoneticPr fontId="3" type="noConversion"/>
  </si>
  <si>
    <t>제17회 횡성한우축제</t>
    <phoneticPr fontId="3" type="noConversion"/>
  </si>
  <si>
    <t>10.1.~10.5.
5일간</t>
    <phoneticPr fontId="3" type="noConversion"/>
  </si>
  <si>
    <t xml:space="preserve"> ○ 한우구이터 운영
 ○ 발골한우 경매, 바비큐 구이, 요리경연 등</t>
    <phoneticPr fontId="3" type="noConversion"/>
  </si>
  <si>
    <t>재)횡성문화재단
(033-340-5711)</t>
    <phoneticPr fontId="3" type="noConversion"/>
  </si>
  <si>
    <t>2004년
(1회)</t>
    <phoneticPr fontId="3" type="noConversion"/>
  </si>
  <si>
    <t>횡성한우</t>
    <phoneticPr fontId="3" type="noConversion"/>
  </si>
  <si>
    <t>있음 
정규직 7</t>
    <phoneticPr fontId="3" type="noConversion"/>
  </si>
  <si>
    <t>현장개최(온라인 병행)</t>
    <phoneticPr fontId="3" type="noConversion"/>
  </si>
  <si>
    <t>영월군</t>
    <phoneticPr fontId="3" type="noConversion"/>
  </si>
  <si>
    <t>단종문화제</t>
    <phoneticPr fontId="3" type="noConversion"/>
  </si>
  <si>
    <t>4.23~4.25.
(3일간)</t>
    <phoneticPr fontId="3" type="noConversion"/>
  </si>
  <si>
    <t xml:space="preserve"> ○ 단종국장 및 단종제향
 ○ 단종 및 충신들을 주제로 한 공연, 전시, 체험
 ○ 개막 공연, 주요행사, 전시행사, 부대행사
   - 4개 분야 40여개 프로그램
 ○ 기타 드론쇼 등 </t>
    <phoneticPr fontId="3" type="noConversion"/>
  </si>
  <si>
    <t>영월군 문화관광체육과
(문화예술팀) / 
영월문화재단
(033-375-6353)</t>
    <phoneticPr fontId="3" type="noConversion"/>
  </si>
  <si>
    <t>1967년도
(54회)</t>
    <phoneticPr fontId="3" type="noConversion"/>
  </si>
  <si>
    <t>인물, 드론, 음식, 제례 등</t>
    <phoneticPr fontId="3" type="noConversion"/>
  </si>
  <si>
    <t xml:space="preserve">있음
정규직 11명
총 11명  </t>
    <phoneticPr fontId="3" type="noConversion"/>
  </si>
  <si>
    <t>둔치, 유적지, 읍내</t>
    <phoneticPr fontId="3" type="noConversion"/>
  </si>
  <si>
    <t>동강뗏목축제</t>
    <phoneticPr fontId="3" type="noConversion"/>
  </si>
  <si>
    <t>8.5~8.8
(4일간)</t>
    <phoneticPr fontId="3" type="noConversion"/>
  </si>
  <si>
    <t xml:space="preserve"> ○ 뗏목시연 및 체험
 ○ 뗏목을 주제로 한 공연, 전시, 체험프로그램 운영
 ○ 개폐막 공연, 주제공연, 문화공연, 체험프로그램
   - 4개 분야 30여개의 다양한 프로그램 진행
 ○ 기타 물놀이행사 등</t>
    <phoneticPr fontId="3" type="noConversion"/>
  </si>
  <si>
    <t>영월군 문화관광체육과
(관광마케팅팀) / 
영월문화재단
(033-375-6353)</t>
    <phoneticPr fontId="3" type="noConversion"/>
  </si>
  <si>
    <t>드론, 뗏목, 자연(강), 물 등</t>
    <phoneticPr fontId="3" type="noConversion"/>
  </si>
  <si>
    <t>둔치</t>
    <phoneticPr fontId="3" type="noConversion"/>
  </si>
  <si>
    <t>동강국제사진제</t>
    <phoneticPr fontId="3" type="noConversion"/>
  </si>
  <si>
    <t>7월~9월
(90일간)</t>
    <phoneticPr fontId="3" type="noConversion"/>
  </si>
  <si>
    <t xml:space="preserve"> ○ 주제전
 ○ 사진을 통한 국제문화교류 및 사진문화 향유
 ○ 개막행사, 전시행사, 교육행사, 부대행사
   - 4개 분야 19개 프로그램</t>
    <phoneticPr fontId="3" type="noConversion"/>
  </si>
  <si>
    <t>영월군 문화관광체육과 
(문화예술팀) / 
영월문화재단
(033-375-6353)</t>
    <phoneticPr fontId="3" type="noConversion"/>
  </si>
  <si>
    <t>디자인, 인물 등</t>
    <phoneticPr fontId="3" type="noConversion"/>
  </si>
  <si>
    <t>박물관, 회관, 읍내</t>
    <phoneticPr fontId="3" type="noConversion"/>
  </si>
  <si>
    <t>김삿갓문화제</t>
    <phoneticPr fontId="3" type="noConversion"/>
  </si>
  <si>
    <t>9.26.</t>
    <phoneticPr fontId="3" type="noConversion"/>
  </si>
  <si>
    <t xml:space="preserve"> ○ 김삿갓문학상
 ○ 김삿갓을 주제로 한 문학행사 및 공연, 전시 등 운영
 ○ 개막제, 공연행사, 문학행사, 전시행사, 체험행사
   - 5개 분야 20여개 프로그램 </t>
    <phoneticPr fontId="3" type="noConversion"/>
  </si>
  <si>
    <t>인물, 제례, 문학 등</t>
    <phoneticPr fontId="3" type="noConversion"/>
  </si>
  <si>
    <t>박물관, 사적지</t>
    <phoneticPr fontId="3" type="noConversion"/>
  </si>
  <si>
    <t>·현장 및 비대면 병행</t>
  </si>
  <si>
    <t>평창군</t>
    <phoneticPr fontId="3" type="noConversion"/>
  </si>
  <si>
    <t>평창송어축제</t>
    <phoneticPr fontId="3" type="noConversion"/>
  </si>
  <si>
    <t>'21.12월말
~ '22.2월초
(45일간)</t>
    <phoneticPr fontId="3" type="noConversion"/>
  </si>
  <si>
    <t xml:space="preserve"> ○ 송어 얼음낚시 및 맨손잡기
 ○ 겨울형 체험프로그램 운영
   - 눈썰매, 전통썰매, 스노우래프팅, 얼음카트 등
 ○ 축제장 내 먹거리촌(송어 회센터 등) 등</t>
    <phoneticPr fontId="3" type="noConversion"/>
  </si>
  <si>
    <t>평창송어축제위원회
(033-336-4000)</t>
    <phoneticPr fontId="3" type="noConversion"/>
  </si>
  <si>
    <t>2008년도
(14회)
* '21년 미개최</t>
    <phoneticPr fontId="3" type="noConversion"/>
  </si>
  <si>
    <t>송어</t>
    <phoneticPr fontId="3" type="noConversion"/>
  </si>
  <si>
    <t>평창더위사냥축제</t>
    <phoneticPr fontId="3" type="noConversion"/>
  </si>
  <si>
    <t>7월말~ 8월초
(10일간)</t>
    <phoneticPr fontId="3" type="noConversion"/>
  </si>
  <si>
    <t xml:space="preserve"> ○ 땀띠물 냉천수 체험
 ○ 여름형 체험프로그램 운영
   - 꿈의대화 캠핑장, 광천선굴 탐험 등
 ○ 야시장, 해바라기 포토존 등 조성</t>
    <phoneticPr fontId="3" type="noConversion"/>
  </si>
  <si>
    <t>평창더위사냥축제위원회
(033-334-2277)</t>
    <phoneticPr fontId="3" type="noConversion"/>
  </si>
  <si>
    <t>2013년도
(8회)
* '20년 미개최</t>
    <phoneticPr fontId="3" type="noConversion"/>
  </si>
  <si>
    <t>냉천수</t>
    <phoneticPr fontId="3" type="noConversion"/>
  </si>
  <si>
    <t>계촌마을 클래식 거리축제</t>
    <phoneticPr fontId="3" type="noConversion"/>
  </si>
  <si>
    <t>8월중순~9월초
(10일간)</t>
    <phoneticPr fontId="3" type="noConversion"/>
  </si>
  <si>
    <t xml:space="preserve"> ○ 아마추어클래식 콩쿠르
 ○ 한낮의 파크콘서트, 한밤의 느티나무 콘서트
 ○ 클래식 다방 등</t>
    <phoneticPr fontId="3" type="noConversion"/>
  </si>
  <si>
    <t>클래식 음악</t>
    <phoneticPr fontId="3" type="noConversion"/>
  </si>
  <si>
    <t>평창효석문화제</t>
    <phoneticPr fontId="3" type="noConversion"/>
  </si>
  <si>
    <t>9월초~9월중순
(10일간)</t>
    <phoneticPr fontId="3" type="noConversion"/>
  </si>
  <si>
    <t xml:space="preserve"> ○ 메밀꽃밭 테마포토존
 ○ 이효석과 메밀꽃 테마의 공연(전시) 및 체험프로그램
   - 효석백일장, 문학의 밤 등
 ○ 봉평 장터와 연계된 메밀 먹거리촌 조성 등</t>
    <phoneticPr fontId="3" type="noConversion"/>
  </si>
  <si>
    <t>이효석문학선양회
(033-335-2323)</t>
    <phoneticPr fontId="3" type="noConversion"/>
  </si>
  <si>
    <t>1999년도
(22회)
* '20년 미개최</t>
    <phoneticPr fontId="3" type="noConversion"/>
  </si>
  <si>
    <t>메밀꽃</t>
    <phoneticPr fontId="3" type="noConversion"/>
  </si>
  <si>
    <t>평창백일홍축제</t>
    <phoneticPr fontId="3" type="noConversion"/>
  </si>
  <si>
    <t>9월중순~9월말
(10일간)</t>
    <phoneticPr fontId="3" type="noConversion"/>
  </si>
  <si>
    <t xml:space="preserve"> ○ 백일홍꽃밭 테마포토존
 ○ 백일홍 소원엽서 및 깡통열차 
 ○ 직장인 밴드 및 교가 부르기 경연대회 개최 등</t>
    <phoneticPr fontId="3" type="noConversion"/>
  </si>
  <si>
    <t>백일홍축제위원회
(033-330-6033)</t>
    <phoneticPr fontId="3" type="noConversion"/>
  </si>
  <si>
    <t>2015년도
(6회)
* '20년 미개최</t>
    <phoneticPr fontId="3" type="noConversion"/>
  </si>
  <si>
    <t>백일홍</t>
    <phoneticPr fontId="3" type="noConversion"/>
  </si>
  <si>
    <t>평창농악축제</t>
    <phoneticPr fontId="3" type="noConversion"/>
  </si>
  <si>
    <t xml:space="preserve"> ○ 농악 특별초청공연(법구춤, 평양예술단 등)
 ○ 농악 체험행사 등</t>
    <phoneticPr fontId="3" type="noConversion"/>
  </si>
  <si>
    <t>평창농악축제 위원회
(033-332-4333))</t>
    <phoneticPr fontId="3" type="noConversion"/>
  </si>
  <si>
    <t>2019년도
(2회)
* '20년 미개최</t>
    <phoneticPr fontId="3" type="noConversion"/>
  </si>
  <si>
    <t>농악</t>
    <phoneticPr fontId="3" type="noConversion"/>
  </si>
  <si>
    <t>정선군</t>
    <phoneticPr fontId="3" type="noConversion"/>
  </si>
  <si>
    <t>함백산야생화축제</t>
    <phoneticPr fontId="3" type="noConversion"/>
  </si>
  <si>
    <t>8월중
(10일)</t>
    <phoneticPr fontId="3" type="noConversion"/>
  </si>
  <si>
    <t xml:space="preserve"> ○ 개.폐막 공연
 ○ 초청가수, 음악동아리 공연
 ○ 야생화 및 사진전시, 함백산 야생화 탐방 등</t>
    <phoneticPr fontId="3" type="noConversion"/>
  </si>
  <si>
    <t>함백산축제위원회</t>
    <phoneticPr fontId="57" type="noConversion"/>
  </si>
  <si>
    <t>2006년도
16회</t>
    <phoneticPr fontId="3" type="noConversion"/>
  </si>
  <si>
    <t>야생화</t>
    <phoneticPr fontId="3" type="noConversion"/>
  </si>
  <si>
    <t>민간</t>
    <phoneticPr fontId="3" type="noConversion"/>
  </si>
  <si>
    <t>2020년 개막식 후 중단</t>
    <phoneticPr fontId="3" type="noConversion"/>
  </si>
  <si>
    <t>만항재일원</t>
    <phoneticPr fontId="3" type="noConversion"/>
  </si>
  <si>
    <t>현장개최(8.8~8.16)</t>
    <phoneticPr fontId="3" type="noConversion"/>
  </si>
  <si>
    <t>정선아리랑제</t>
    <phoneticPr fontId="3" type="noConversion"/>
  </si>
  <si>
    <t>9월중
(4일간)</t>
    <phoneticPr fontId="3" type="noConversion"/>
  </si>
  <si>
    <t xml:space="preserve"> ○ 전국아리랑경창대회
 ○ 아리랑을 테마로한 공연,전시, 체험프로그램 운영
 ○ 개폐막 공연</t>
    <phoneticPr fontId="3" type="noConversion"/>
  </si>
  <si>
    <t>정선군 문화관광과
/(재)정선아리랑문화재단
033-560-2138)</t>
    <phoneticPr fontId="3" type="noConversion"/>
  </si>
  <si>
    <t>1976년도
(45회)</t>
    <phoneticPr fontId="3" type="noConversion"/>
  </si>
  <si>
    <t>아리랑</t>
    <phoneticPr fontId="3" type="noConversion"/>
  </si>
  <si>
    <t>공공(정선군)</t>
    <phoneticPr fontId="3" type="noConversion"/>
  </si>
  <si>
    <t>2020년 미개최</t>
    <phoneticPr fontId="3" type="noConversion"/>
  </si>
  <si>
    <t>공원(정선읍
아라리공원)</t>
    <phoneticPr fontId="3" type="noConversion"/>
  </si>
  <si>
    <t>정선사과축제</t>
    <phoneticPr fontId="3" type="noConversion"/>
  </si>
  <si>
    <t>11월중
(3일간)</t>
    <phoneticPr fontId="3" type="noConversion"/>
  </si>
  <si>
    <t xml:space="preserve"> ○ 정선사과 판매전시
 ○ 사과관련 체험 및 이벤트, 문화공연
 ○ 개폐막 공연</t>
    <phoneticPr fontId="3" type="noConversion"/>
  </si>
  <si>
    <t>임계면행정복지센터, 농협, 임계사과연구회/임계면문화체육위원회
(033-560-2686)</t>
    <phoneticPr fontId="3" type="noConversion"/>
  </si>
  <si>
    <t>사과</t>
    <phoneticPr fontId="3" type="noConversion"/>
  </si>
  <si>
    <t>임계면 소재지일원</t>
    <phoneticPr fontId="3" type="noConversion"/>
  </si>
  <si>
    <t>철원군</t>
    <phoneticPr fontId="3" type="noConversion"/>
  </si>
  <si>
    <t>제9회 철원 한탄강
 얼음트레킹</t>
    <phoneticPr fontId="3" type="noConversion"/>
  </si>
  <si>
    <t>1.23.~1.31.
(9일간)</t>
    <phoneticPr fontId="3" type="noConversion"/>
  </si>
  <si>
    <t xml:space="preserve"> ○ 한탄강 얼음트레킹 (태봉대교~순담)
 ○ 공연 및 체험행사
 ○ 전시행사(얼음조각, 눈 조각, 겨울전통놀이 등)
 ○ 똥바람 알통구보대회</t>
    <phoneticPr fontId="3" type="noConversion"/>
  </si>
  <si>
    <t>철원군 관광문화체육과
 / 철원군축제위원회
(033-450-5255)</t>
    <phoneticPr fontId="3" type="noConversion"/>
  </si>
  <si>
    <t>한탄강,
얼음트레킹</t>
    <phoneticPr fontId="3" type="noConversion"/>
  </si>
  <si>
    <t>철원군 /
철원군축제위원회</t>
    <phoneticPr fontId="3" type="noConversion"/>
  </si>
  <si>
    <t>철원 한탄강</t>
    <phoneticPr fontId="3" type="noConversion"/>
  </si>
  <si>
    <t>제15회 철원 화강 
다슬기 축제</t>
    <phoneticPr fontId="3" type="noConversion"/>
  </si>
  <si>
    <t>7.30.~8.8.
(10일간)</t>
    <phoneticPr fontId="3" type="noConversion"/>
  </si>
  <si>
    <t xml:space="preserve"> ○ 황금다슬기 잡기 등 생태 프로그램
 ○ 공연 및 체험행사
 ○ 워터 슬라이드 등 수변 놀이시설 운영 </t>
    <phoneticPr fontId="3" type="noConversion"/>
  </si>
  <si>
    <t>2007년도
(15회)</t>
    <phoneticPr fontId="3" type="noConversion"/>
  </si>
  <si>
    <t>다슬기</t>
    <phoneticPr fontId="3" type="noConversion"/>
  </si>
  <si>
    <t>화강 쉬리공원,
김화생활체육공원</t>
    <phoneticPr fontId="3" type="noConversion"/>
  </si>
  <si>
    <t>제39회 태봉제</t>
    <phoneticPr fontId="3" type="noConversion"/>
  </si>
  <si>
    <t>10.5.~10.9.
(5일간)</t>
    <phoneticPr fontId="3" type="noConversion"/>
  </si>
  <si>
    <t xml:space="preserve"> ○ 궁예왕 즉위식, 태봉석등 점등식 등
 ○ 태봉제례 및 성화 채화, 지역문화예술 공연 등
 ○ 공연 및 체험행사
 ○ 청소년 페스티벌 및 읍면 체육대회</t>
    <phoneticPr fontId="3" type="noConversion"/>
  </si>
  <si>
    <t>1982년도
(39회)</t>
    <phoneticPr fontId="3" type="noConversion"/>
  </si>
  <si>
    <t>철원의 전통 및 역사</t>
    <phoneticPr fontId="3" type="noConversion"/>
  </si>
  <si>
    <t>철원종합운동장 
및 군 일원</t>
    <phoneticPr fontId="3" type="noConversion"/>
  </si>
  <si>
    <t>2021 철원오대쌀 
새끼줄축제</t>
    <phoneticPr fontId="3" type="noConversion"/>
  </si>
  <si>
    <r>
      <rPr>
        <sz val="10"/>
        <rFont val="HY중고딕"/>
        <family val="1"/>
        <charset val="129"/>
      </rPr>
      <t>10.22.~10.24.</t>
    </r>
    <r>
      <rPr>
        <sz val="11"/>
        <rFont val="HY중고딕"/>
        <family val="1"/>
        <charset val="129"/>
      </rPr>
      <t xml:space="preserve">
(3일간)</t>
    </r>
    <phoneticPr fontId="3" type="noConversion"/>
  </si>
  <si>
    <t xml:space="preserve"> ○ 길쌈놀이, 짚풀놀이마당, 공연, 이벤트 프로그램 등
 ○ 전시(세시풍속 등), 체험, 먹거리 운영
 ○ 철원 농특산물 홍보 및 판매</t>
    <phoneticPr fontId="3" type="noConversion"/>
  </si>
  <si>
    <t>철원군농업기술센터 농업유통과
(033-450-4801)</t>
  </si>
  <si>
    <t>철원 농특산물,
농촌체험관광</t>
    <phoneticPr fontId="3" type="noConversion"/>
  </si>
  <si>
    <t>철원군/
농촌체험관광발전협의회</t>
  </si>
  <si>
    <t>고석정 일원</t>
  </si>
  <si>
    <t>제4회 DMZ 피스트레인 뮤직페스티벌</t>
    <phoneticPr fontId="3" type="noConversion"/>
  </si>
  <si>
    <t>6.11.~6.13.
(3일간)</t>
    <phoneticPr fontId="3" type="noConversion"/>
  </si>
  <si>
    <t xml:space="preserve"> ○ 전야및 메인공연 출연
   - 해외단체: 영국외13개국 40개 팀 출연
   - 국내단체: 잔나비외 21팀 출연
 ○ 스페셜 기획공연
   - 소이산,노동당사,월정리역 순회공연
 ○ 기타 특별행사
  - 온라인을 통한 실시간 라디오 스트리밍</t>
    <phoneticPr fontId="3" type="noConversion"/>
  </si>
  <si>
    <t>강원도/철원군/DMZ피스트레인뮤직페스티벌 조직위원회
(033-450-4240)</t>
    <phoneticPr fontId="3" type="noConversion"/>
  </si>
  <si>
    <t>2018년도
(4회)</t>
    <phoneticPr fontId="3" type="noConversion"/>
  </si>
  <si>
    <t>분단극복과 평화통일을 위한 전 세계 음악인들의 희망을 담은 음악 페스티벌</t>
    <phoneticPr fontId="3" type="noConversion"/>
  </si>
  <si>
    <t>철원군/DMZ피스트레인 뮤직페스티벌 조직위원회</t>
  </si>
  <si>
    <t>철원고석정
노동당사
월정리역
소이산</t>
  </si>
  <si>
    <t xml:space="preserve">제3회 철원 DMZ 평화 꽃송이 축제 </t>
    <phoneticPr fontId="3" type="noConversion"/>
  </si>
  <si>
    <t>9.15.~9.20.
(5일간)</t>
    <phoneticPr fontId="3" type="noConversion"/>
  </si>
  <si>
    <t xml:space="preserve"> ○ 고석정 꽃밭 개장식 행사
 ○ 십리길 산책로 및 깡통열차 운영
 ○ 세종대왕 강무행차 재연행사
 ○ 버스킹 공연 및 체험행사 
 ○ 한가위노래자랑대회</t>
    <phoneticPr fontId="3" type="noConversion"/>
  </si>
  <si>
    <t>철원군 시설관리사업소
 / 철원군축제위원회
(033-450-4266)</t>
    <phoneticPr fontId="3" type="noConversion"/>
  </si>
  <si>
    <t>철원의 자연환경</t>
  </si>
  <si>
    <t>있음
정규직 4명</t>
  </si>
  <si>
    <t>고석정 꽃밭</t>
    <phoneticPr fontId="3" type="noConversion"/>
  </si>
  <si>
    <t>화천군</t>
    <phoneticPr fontId="3" type="noConversion"/>
  </si>
  <si>
    <t>토마토축제</t>
    <phoneticPr fontId="3" type="noConversion"/>
  </si>
  <si>
    <t>7월말~8월초
(4일)</t>
    <phoneticPr fontId="3" type="noConversion"/>
  </si>
  <si>
    <t xml:space="preserve"> ○토마토 황금반지를 찾아라 외 40여개 프로그램 운영
 ○ 토마토夜놀자 및 이기자의 밤</t>
    <phoneticPr fontId="3" type="noConversion"/>
  </si>
  <si>
    <t>화천군농업기술센터 농업정책과/
이우미(033-440-2912)</t>
    <phoneticPr fontId="3" type="noConversion"/>
  </si>
  <si>
    <t>지역축제</t>
    <phoneticPr fontId="3" type="noConversion"/>
  </si>
  <si>
    <t>토마토</t>
    <phoneticPr fontId="3" type="noConversion"/>
  </si>
  <si>
    <t>사내면 
문화마을 일원</t>
    <phoneticPr fontId="3" type="noConversion"/>
  </si>
  <si>
    <t>물의나라화천
쪽배축제</t>
    <phoneticPr fontId="3" type="noConversion"/>
  </si>
  <si>
    <t>7월말~8월초(16일)</t>
    <phoneticPr fontId="3" type="noConversion"/>
  </si>
  <si>
    <t xml:space="preserve"> ○ 붕어섬 수영장 외 20여개 체험프로그램 운영
 ○ 창작쪽배 콘테스트</t>
    <phoneticPr fontId="3" type="noConversion"/>
  </si>
  <si>
    <t>화천군청 관광정책과 / 
재단법인 나라
(033-440-2558)</t>
    <phoneticPr fontId="3" type="noConversion"/>
  </si>
  <si>
    <t>쪽배</t>
    <phoneticPr fontId="3" type="noConversion"/>
  </si>
  <si>
    <t>정규직 9명
계약직 15명
총24명</t>
    <phoneticPr fontId="3" type="noConversion"/>
  </si>
  <si>
    <t>양구군</t>
  </si>
  <si>
    <t>자연중심 양구 곰취축제
※ 2020년도는 코로나19 확산  방지를 위해 미실시</t>
    <phoneticPr fontId="3" type="noConversion"/>
  </si>
  <si>
    <t>5.7.~5.9.
(3일간)
※예정</t>
    <phoneticPr fontId="3" type="noConversion"/>
  </si>
  <si>
    <t xml:space="preserve"> ○ 지역특산물(곰취)을 소재 및 테마로한 체험, 전시, 공연프로그램 운영
 ○ 5월 가정의 달(어린이날, 어버이날) 연계한 남녀노소가
    즐길 수 있는 프로그램 운영
 ○ 개막행사 등 6개분야 50여개 프로그램</t>
    <phoneticPr fontId="3" type="noConversion"/>
  </si>
  <si>
    <t>양구군 문화관광과
/ 양구문화재단                                (033-480-2544)</t>
    <phoneticPr fontId="3" type="noConversion"/>
  </si>
  <si>
    <t xml:space="preserve">2004년도
(16회)
</t>
  </si>
  <si>
    <t>곰취</t>
    <phoneticPr fontId="3" type="noConversion"/>
  </si>
  <si>
    <t>공원
(양구읍 레포츠 공원
일원)</t>
    <phoneticPr fontId="3" type="noConversion"/>
  </si>
  <si>
    <t>국토정중앙 양구 배꼽축제
※ 2020년도는 코로나19 확산  방지를 위해 미실시</t>
    <phoneticPr fontId="3" type="noConversion"/>
  </si>
  <si>
    <t>7.30.~8.1.
(3일간)
※예정</t>
    <phoneticPr fontId="3" type="noConversion"/>
  </si>
  <si>
    <t xml:space="preserve"> ○ 양구의 지리적 특성(한반도의 배꼽)을 테마로한 축제
 ○ 축제와 양구의 문화예술단체 및 양구군의 문화시설를
     연계하여 테마별 순환코스 페스티벌 개최
 ○ 개막행사 등 4개분야 50여개 프로그램</t>
    <phoneticPr fontId="3" type="noConversion"/>
  </si>
  <si>
    <t>양록제
※ 2020년도는 코로나19 확산  방지를 위해 축소 개최
(양록제례만 개최)</t>
    <phoneticPr fontId="3" type="noConversion"/>
  </si>
  <si>
    <t>10.7~10.9
(3일간)
※예정</t>
    <phoneticPr fontId="3" type="noConversion"/>
  </si>
  <si>
    <t xml:space="preserve"> ○ 군민의 날을 경축하는 행사로 민·관·군 대화합의 장
 ○ 지역향토문화예술축제로 지역 읍면대항 민속·체육
     경기 진행
 ○ 지역문화예술 보급 및 발전을 위한 다양한 공연 및 전시프로그램 </t>
    <phoneticPr fontId="3" type="noConversion"/>
  </si>
  <si>
    <t>1985년도
(35회)</t>
  </si>
  <si>
    <t>운동장
(양구종합운동장)</t>
    <phoneticPr fontId="3" type="noConversion"/>
  </si>
  <si>
    <t>DMZ펀치볼 양구시래기축제
※ 2020년도는 코로나19 및 돼지열병 확산  방지를 위해 미실시</t>
    <phoneticPr fontId="3" type="noConversion"/>
  </si>
  <si>
    <t>10.30~10.31
(2일간)
※예정</t>
    <phoneticPr fontId="3" type="noConversion"/>
  </si>
  <si>
    <t xml:space="preserve"> ○ 시래기 현장채취체험
 ○ 지역특산물을 소재 및 테마로한 체험, 전시, 공연
     프로그램 운영
 ○ 시래기 판매 및 시래기를 활용한 먹거리행사(두부, 
     막걸리 등)</t>
    <phoneticPr fontId="3" type="noConversion"/>
  </si>
  <si>
    <t>2006년도
(12회)</t>
  </si>
  <si>
    <t>시래기</t>
    <phoneticPr fontId="3" type="noConversion"/>
  </si>
  <si>
    <t>광장
(해안면 힐링하우스
광장 일원)</t>
    <phoneticPr fontId="3" type="noConversion"/>
  </si>
  <si>
    <t>인제군</t>
    <phoneticPr fontId="3" type="noConversion"/>
  </si>
  <si>
    <t>제3회 인제가을꽃축제</t>
    <phoneticPr fontId="3" type="noConversion"/>
  </si>
  <si>
    <r>
      <t>9.25</t>
    </r>
    <r>
      <rPr>
        <sz val="11"/>
        <rFont val="HyhwpEQ"/>
        <family val="1"/>
        <charset val="129"/>
      </rPr>
      <t>~10.10</t>
    </r>
    <phoneticPr fontId="3" type="noConversion"/>
  </si>
  <si>
    <t xml:space="preserve"> ○ 개막식 및 무대공연
 ○ 꽃밭조성(국화, 가을꽃, 조형물등)
 ○ 소나무숲 조성(소풍존, 블록존, 야생존등)
    - 8개분야 22개프로그램
 ○ 주변 연계프로그램(박물관연계등) </t>
    <phoneticPr fontId="3" type="noConversion"/>
  </si>
  <si>
    <t>인제군/인제군문화재단
(033-460-8900)</t>
    <phoneticPr fontId="3" type="noConversion"/>
  </si>
  <si>
    <t>2019년
(3회)</t>
    <phoneticPr fontId="3" type="noConversion"/>
  </si>
  <si>
    <t>가을꽃</t>
    <phoneticPr fontId="3" type="noConversion"/>
  </si>
  <si>
    <t>있음
정규직 4명
총 4명</t>
    <phoneticPr fontId="3" type="noConversion"/>
  </si>
  <si>
    <t>인제용대관광지</t>
    <phoneticPr fontId="3" type="noConversion"/>
  </si>
  <si>
    <t>·2020년 축제 미개최</t>
    <phoneticPr fontId="3" type="noConversion"/>
  </si>
  <si>
    <t>제22회 용대황태축제</t>
    <phoneticPr fontId="3" type="noConversion"/>
  </si>
  <si>
    <t>5.5~5.8</t>
    <phoneticPr fontId="3" type="noConversion"/>
  </si>
  <si>
    <t>○ 공식행사(산신제, 개,폐회식)
○ 공연행사, 황태요리체험, 황태문화체험, 황태장터
○ 황태홍보관, 황태덕장 포토존등 8개분야 34개프로그램</t>
    <phoneticPr fontId="3" type="noConversion"/>
  </si>
  <si>
    <t>용대3리/용대황태축제추진위원회
(033-462-4805)</t>
    <phoneticPr fontId="3" type="noConversion"/>
  </si>
  <si>
    <t>황태</t>
    <phoneticPr fontId="3" type="noConversion"/>
  </si>
  <si>
    <t>인제용대3거리</t>
    <phoneticPr fontId="3" type="noConversion"/>
  </si>
  <si>
    <t xml:space="preserve">·2020년 축제 미개최 </t>
    <phoneticPr fontId="3" type="noConversion"/>
  </si>
  <si>
    <t>고성군</t>
  </si>
  <si>
    <t>동해안 최북단 저도어장 대문어축제</t>
  </si>
  <si>
    <t>5월 중 / 미정</t>
  </si>
  <si>
    <t xml:space="preserve"> ○ 문어·회초밥 만들기 체험 등 문어를 테마로한 체험프로그램 운영
 ○ 저도어장 입어 및 조업동영상(사진전) 등 전시행사
 ○ 5개 읍·면 농·특산물 장터 등 항구장터 운영</t>
  </si>
  <si>
    <t>고성군 해양수산과
/ 대문어축제위원회
(033-680-3411)</t>
  </si>
  <si>
    <t>2016
(5회)</t>
  </si>
  <si>
    <t>문어</t>
  </si>
  <si>
    <t>부분위탁
(프로그램)</t>
  </si>
  <si>
    <t>코로나19
 미추진</t>
  </si>
  <si>
    <t>대진항 일원</t>
  </si>
  <si>
    <t>삼포해변 서핑 축제
(미드나이트 
피크닉 페스티벌)</t>
  </si>
  <si>
    <t>7월 중 / 미정</t>
  </si>
  <si>
    <t xml:space="preserve"> ○ 해변콘서트
 ○ 서핑 및 해양레포츠 체험
 ○ 불꽃놀이 등</t>
    <phoneticPr fontId="3" type="noConversion"/>
  </si>
  <si>
    <t>고성군 관광과
/ ㈜위고온
(033-680-3046)</t>
  </si>
  <si>
    <t>2017
(4회)</t>
  </si>
  <si>
    <t>1회추경
반영 예정</t>
  </si>
  <si>
    <t>서핑</t>
  </si>
  <si>
    <t>별도조직 없음</t>
  </si>
  <si>
    <t>삼포해변</t>
  </si>
  <si>
    <t>해안선 레저스포츠
 페스티벌</t>
  </si>
  <si>
    <t>8월 중 / 미정</t>
  </si>
  <si>
    <t xml:space="preserve"> ○ 해양레저스포츠 체험 
 ○ 래프팅 및 카약대회 등</t>
    <phoneticPr fontId="3" type="noConversion"/>
  </si>
  <si>
    <t>고성군 관광과
/ 고성군 카누연맹
(033-680-3047)</t>
  </si>
  <si>
    <t>해양레저</t>
  </si>
  <si>
    <t>코로나19 
미추진</t>
  </si>
  <si>
    <t>봉수대해변</t>
  </si>
  <si>
    <t>고성군민의 날 및 수성문화제</t>
  </si>
  <si>
    <t>9월 중 / 미정</t>
  </si>
  <si>
    <t xml:space="preserve"> ○ 수성제례, 군민노래자랑, 전야제행사, 민속·체육경기 등</t>
    <phoneticPr fontId="3" type="noConversion"/>
  </si>
  <si>
    <t>고성군 문화체육과 
/ 수성문화제위원회
(033-680-3593)</t>
  </si>
  <si>
    <t>1983년도
(39회)</t>
  </si>
  <si>
    <t>민속놀이</t>
  </si>
  <si>
    <t xml:space="preserve">고성종합운동장 </t>
  </si>
  <si>
    <t>고성통일명태축제</t>
  </si>
  <si>
    <t>10월 중 / 미정</t>
  </si>
  <si>
    <t xml:space="preserve"> ○ 명태체험 프로그램 운영 등</t>
    <phoneticPr fontId="3" type="noConversion"/>
  </si>
  <si>
    <t>고성군 관광과
/ 고성명태축제위원회
(033-680-3046)</t>
  </si>
  <si>
    <t>1999년
(22회)</t>
  </si>
  <si>
    <t>명태</t>
  </si>
  <si>
    <t>거진11리 해변</t>
  </si>
  <si>
    <t>2021 대한민국 산림문화박람회</t>
  </si>
  <si>
    <t>10. 8 ~ 17</t>
  </si>
  <si>
    <t xml:space="preserve"> ○ 산림문화 관련 전시, 체험, 판매 등</t>
    <phoneticPr fontId="3" type="noConversion"/>
  </si>
  <si>
    <t>산림청
/ 고성군 산림조합중앙회(강원도)
(033-680-3928)</t>
  </si>
  <si>
    <t>2008년
(13회)</t>
  </si>
  <si>
    <t>산림문화</t>
  </si>
  <si>
    <t>단년</t>
  </si>
  <si>
    <t>고성 종합운동장 일원</t>
  </si>
  <si>
    <t>2021년 대한민국
온천대축제</t>
  </si>
  <si>
    <t>2021.10.14(목)
~10.17(일)</t>
  </si>
  <si>
    <t xml:space="preserve"> ○ 개․폐막식, 공연행사, 온천체험프로그램, 부대행사 등</t>
    <phoneticPr fontId="3" type="noConversion"/>
  </si>
  <si>
    <t>고성군 관광과
/ 특수법인 한국온천협회
(033-680-3353)</t>
    <phoneticPr fontId="3" type="noConversion"/>
  </si>
  <si>
    <t>2007년
(14회)</t>
  </si>
  <si>
    <t>온천</t>
  </si>
  <si>
    <t>민·관 협의체
구성
(고성군, 온천이용시설)</t>
  </si>
  <si>
    <t>고성군 원암리
원암온천지구 
일원</t>
  </si>
  <si>
    <t>양양군</t>
    <phoneticPr fontId="3" type="noConversion"/>
  </si>
  <si>
    <t>양양송이축제</t>
    <phoneticPr fontId="3" type="noConversion"/>
  </si>
  <si>
    <t>9월하순
(4일간)</t>
    <phoneticPr fontId="3" type="noConversion"/>
  </si>
  <si>
    <t xml:space="preserve"> ○ 송이보물찾기 체험
 ○ 표고버섯따기 체험
 ○ 문화예술행사 및 특산물 전시 판매 등</t>
    <phoneticPr fontId="3" type="noConversion"/>
  </si>
  <si>
    <t>양양군 관광과/양양문화재단
(033-670-2207)</t>
    <phoneticPr fontId="3" type="noConversion"/>
  </si>
  <si>
    <t>송이버섯</t>
    <phoneticPr fontId="3" type="noConversion"/>
  </si>
  <si>
    <t xml:space="preserve">양양남대천둔치
</t>
    <phoneticPr fontId="3" type="noConversion"/>
  </si>
  <si>
    <t>양양연어축제</t>
    <phoneticPr fontId="3" type="noConversion"/>
  </si>
  <si>
    <t>10월하순
(4일간)</t>
    <phoneticPr fontId="3" type="noConversion"/>
  </si>
  <si>
    <t xml:space="preserve"> ○ 연어맨손잡기체험
 ○ 어미연어맞이하기행사
 ○ 연어소원등달기행사
 ○ 연어열차생태체험, 연어탁본뜨기 등 상설행사</t>
    <phoneticPr fontId="3" type="noConversion"/>
  </si>
  <si>
    <t>양양군 관광과/양양문화재단
(033-670-2724)</t>
    <phoneticPr fontId="3" type="noConversion"/>
  </si>
  <si>
    <t>연어, 생태체험</t>
    <phoneticPr fontId="3" type="noConversion"/>
  </si>
  <si>
    <t>양양남대천둔치</t>
    <phoneticPr fontId="3" type="noConversion"/>
  </si>
  <si>
    <t>양양문화제</t>
    <phoneticPr fontId="3" type="noConversion"/>
  </si>
  <si>
    <t>5~6월
(3일간)</t>
    <phoneticPr fontId="3" type="noConversion"/>
  </si>
  <si>
    <t xml:space="preserve"> ○ 장군성황제
 ○ 시가행진
 ○ 고치물제
 ○ 전통예술공연, 체육대회
 ○ 군민노래자랑, 경축행사</t>
    <phoneticPr fontId="3" type="noConversion"/>
  </si>
  <si>
    <t>양양군 문화체육과/양양문화원
(033-670-2795)</t>
    <phoneticPr fontId="3" type="noConversion"/>
  </si>
  <si>
    <t>1978년도
(42회)</t>
    <phoneticPr fontId="3" type="noConversion"/>
  </si>
  <si>
    <t>민속</t>
    <phoneticPr fontId="3" type="noConversion"/>
  </si>
  <si>
    <t>양양종합운동장</t>
    <phoneticPr fontId="3" type="noConversion"/>
  </si>
  <si>
    <t>청주시</t>
  </si>
  <si>
    <t>청주서문시장삼겹살    축제(3.3.데이)</t>
    <phoneticPr fontId="3" type="noConversion"/>
  </si>
  <si>
    <t>3.1~3.3
(3일간)</t>
    <phoneticPr fontId="3" type="noConversion"/>
  </si>
  <si>
    <t>○ 지역특화거리 삼겹살 먹거리 홍보 축제                     (향토음식거리축제)</t>
    <phoneticPr fontId="3" type="noConversion"/>
  </si>
  <si>
    <t>청주시 위생정책과/ 서문시장상인회(043-201-1972)</t>
    <phoneticPr fontId="3" type="noConversion"/>
  </si>
  <si>
    <t>삼겹살</t>
  </si>
  <si>
    <t>시장상인회</t>
  </si>
  <si>
    <t>시장(청주시서문시장)</t>
  </si>
  <si>
    <t>세종대왕과 초정약수   축제</t>
    <phoneticPr fontId="3" type="noConversion"/>
  </si>
  <si>
    <t>5월말~6월초
(3일간)</t>
    <phoneticPr fontId="3" type="noConversion"/>
  </si>
  <si>
    <t xml:space="preserve"> ○ 어가행렬, 영천제, 양로연 등
 ○ 세종대왕과 초정약수 테마로한 공연, 전시, 
     체험프로그램 운영
 ○ 개폐막 공연, 주제공연 및 문화공연
    - 4개 분야 30여개 프로그램
 ○ 기타 특별행사 및 전시 등등 </t>
    <phoneticPr fontId="3" type="noConversion"/>
  </si>
  <si>
    <t>청주시 관광정책과 
/ 청주문화원                
(043-201-2042)</t>
    <phoneticPr fontId="3" type="noConversion"/>
  </si>
  <si>
    <t>2003년도
(15회)</t>
  </si>
  <si>
    <t>인물 및 특산품</t>
    <phoneticPr fontId="3" type="noConversion"/>
  </si>
  <si>
    <t>청주시</t>
    <phoneticPr fontId="3" type="noConversion"/>
  </si>
  <si>
    <t>2021 청주문화재야행</t>
    <phoneticPr fontId="3" type="noConversion"/>
  </si>
  <si>
    <t>8.20~8.21
(2일간)</t>
    <phoneticPr fontId="3" type="noConversion"/>
  </si>
  <si>
    <t xml:space="preserve"> ○ 시간을 걷는 달빛 산책(문화재 야간 개방 및 경관조명)
 ○ 문화재 중심 공연, 전시, 체험프로그램 운영</t>
    <phoneticPr fontId="3" type="noConversion"/>
  </si>
  <si>
    <t>청주시 문화예술과
/ 청주시문화산업진흥재단
(043-201-2023)</t>
    <phoneticPr fontId="3" type="noConversion"/>
  </si>
  <si>
    <t>문화재야행 사업</t>
    <phoneticPr fontId="3" type="noConversion"/>
  </si>
  <si>
    <t>청주 원도심 일원</t>
    <phoneticPr fontId="3" type="noConversion"/>
  </si>
  <si>
    <t>2021청주공예비엔날레</t>
  </si>
  <si>
    <t>9.8~10.17
(40일간)</t>
  </si>
  <si>
    <r>
      <t xml:space="preserve"> ○</t>
    </r>
    <r>
      <rPr>
        <u/>
        <sz val="11"/>
        <rFont val="HY중고딕"/>
        <family val="1"/>
        <charset val="129"/>
      </rPr>
      <t xml:space="preserve"> </t>
    </r>
    <r>
      <rPr>
        <sz val="11"/>
        <rFont val="HY중고딕"/>
        <family val="1"/>
        <charset val="129"/>
      </rPr>
      <t>공예를 테마로한 전시, 페어, 학술행사 운영
 ○ 부대행사(미술관프로젝트, 초대국가의 날 등)
 ○ 개폐막식</t>
    </r>
    <phoneticPr fontId="3" type="noConversion"/>
  </si>
  <si>
    <t>청주시 문화예술과 
/ 청주문화산업진흥재단
(043-201-2038)</t>
  </si>
  <si>
    <t>1999년도
(12회)</t>
  </si>
  <si>
    <t>공예</t>
  </si>
  <si>
    <t xml:space="preserve">축제조직위 </t>
    <phoneticPr fontId="3" type="noConversion"/>
  </si>
  <si>
    <t>문화제조창 등 
청주시 일원</t>
    <phoneticPr fontId="3" type="noConversion"/>
  </si>
  <si>
    <t>청주독서대전</t>
    <phoneticPr fontId="3" type="noConversion"/>
  </si>
  <si>
    <t>○ 개막식․공연․강연․체험, 북마켓 등 독서진흥 행사 운영</t>
    <phoneticPr fontId="3" type="noConversion"/>
  </si>
  <si>
    <t>청주시립도서관
(043-201-4083)</t>
    <phoneticPr fontId="3" type="noConversion"/>
  </si>
  <si>
    <t>지엯독서활성화 지원 사업</t>
    <phoneticPr fontId="3" type="noConversion"/>
  </si>
  <si>
    <t>책, 독서</t>
    <phoneticPr fontId="3" type="noConversion"/>
  </si>
  <si>
    <t>공공(사업소)</t>
    <phoneticPr fontId="3" type="noConversion"/>
  </si>
  <si>
    <t>문예시설</t>
    <phoneticPr fontId="3" type="noConversion"/>
  </si>
  <si>
    <t>청원생명축제</t>
  </si>
  <si>
    <t>10.1~10.11
(11일간)</t>
    <phoneticPr fontId="3" type="noConversion"/>
  </si>
  <si>
    <t>○친환경 농산물 수확체험
○도시농업 전시, 청원생명브랜드 농산물 판매 등</t>
  </si>
  <si>
    <t>농식품유통과 / 청원생명축제추진위원회
(043-201-2238 / 0252)</t>
  </si>
  <si>
    <t>청원생명농산물브랜드(쌀, 사과 등 20여종)</t>
    <phoneticPr fontId="3" type="noConversion"/>
  </si>
  <si>
    <t>영춘제</t>
    <phoneticPr fontId="3" type="noConversion"/>
  </si>
  <si>
    <t>4월 중
(23일간)</t>
    <phoneticPr fontId="3" type="noConversion"/>
  </si>
  <si>
    <t>○군악대 공연, 퓨전국악 공연, 야생화 및 현대서각 등 전시, 꽃차 시음</t>
    <phoneticPr fontId="3" type="noConversion"/>
  </si>
  <si>
    <t>청남대관리사업소
(043-220-6412)</t>
    <phoneticPr fontId="3" type="noConversion"/>
  </si>
  <si>
    <t>청남대</t>
    <phoneticPr fontId="3" type="noConversion"/>
  </si>
  <si>
    <t>가을국화축제</t>
    <phoneticPr fontId="3" type="noConversion"/>
  </si>
  <si>
    <t>10월 중
(23일간)</t>
    <phoneticPr fontId="3" type="noConversion"/>
  </si>
  <si>
    <t>○국화작품, 조형물, 야생화, 분경, 목석부작 전시, 문화예술공연 등</t>
    <phoneticPr fontId="3" type="noConversion"/>
  </si>
  <si>
    <t>청남대관리사업소
(043-220-6413)</t>
    <phoneticPr fontId="3" type="noConversion"/>
  </si>
  <si>
    <t>국화</t>
    <phoneticPr fontId="3" type="noConversion"/>
  </si>
  <si>
    <t>충주시</t>
    <phoneticPr fontId="3" type="noConversion"/>
  </si>
  <si>
    <t>충주씨 브랜드 온라인 페스티벌</t>
    <phoneticPr fontId="3" type="noConversion"/>
  </si>
  <si>
    <t>○ 온라인 농산물 판매 프로모션
○ 온라인 쇼핑몰 판매 이벤트
○ 오프라인 판매 행사(드라이브 스루)</t>
    <phoneticPr fontId="3" type="noConversion"/>
  </si>
  <si>
    <t>충주시 농정과 / 충주농협조합공동사업법인(043-850-5724)</t>
    <phoneticPr fontId="3" type="noConversion"/>
  </si>
  <si>
    <t>지역 농산물 홍보 / 판매</t>
    <phoneticPr fontId="3" type="noConversion"/>
  </si>
  <si>
    <t>온라인, 유명 관광지</t>
    <phoneticPr fontId="3" type="noConversion"/>
  </si>
  <si>
    <t xml:space="preserve">비대면(온라인) 및 현장개최 병행 등  </t>
    <phoneticPr fontId="3" type="noConversion"/>
  </si>
  <si>
    <t>제50회 우륵문화제</t>
    <phoneticPr fontId="3" type="noConversion"/>
  </si>
  <si>
    <t>9월말~10월초
(4일간)</t>
    <phoneticPr fontId="3" type="noConversion"/>
  </si>
  <si>
    <t xml:space="preserve"> ○ 가야금 퍼포먼스 및 길거리 퍼레이드 
 ○ 개폐막 공연, 지역예술인 기획공연, 문화공연 
 ○ 경연대회, 체험프로그램 및 전시 등 60여 행사 </t>
    <phoneticPr fontId="3" type="noConversion"/>
  </si>
  <si>
    <t>(사)한국예술문화단체총연합회충주지회/우륵문화제축제추진위원회(043-847-1565)</t>
    <phoneticPr fontId="3" type="noConversion"/>
  </si>
  <si>
    <t>1971년도
(50회)</t>
    <phoneticPr fontId="3" type="noConversion"/>
  </si>
  <si>
    <t>인물, 문화예술,경연대회 등</t>
    <phoneticPr fontId="3" type="noConversion"/>
  </si>
  <si>
    <t>있음
정규직 2명
계약직 3명
총 5명</t>
    <phoneticPr fontId="3" type="noConversion"/>
  </si>
  <si>
    <t>공원, 갤러리 등</t>
    <phoneticPr fontId="3" type="noConversion"/>
  </si>
  <si>
    <t>2021충주호수축제</t>
    <phoneticPr fontId="3" type="noConversion"/>
  </si>
  <si>
    <t>8월초
(7일간)</t>
    <phoneticPr fontId="3" type="noConversion"/>
  </si>
  <si>
    <t xml:space="preserve"> ○ 물총싸움 및 퍼레이드, 수상워터파크 등
 ○ 개폐막 공연, 주제공연 및 문화공연
 ○ 경연대회, 체험프로그램 등 50여행사</t>
    <phoneticPr fontId="3" type="noConversion"/>
  </si>
  <si>
    <t>충주시 관광과/ 충주중원문화재단
(043-850-6723)</t>
    <phoneticPr fontId="3" type="noConversion"/>
  </si>
  <si>
    <t>2002년도
(16회)</t>
    <phoneticPr fontId="3" type="noConversion"/>
  </si>
  <si>
    <t>여름축제/물총싸움 등</t>
    <phoneticPr fontId="3" type="noConversion"/>
  </si>
  <si>
    <t>호수, 관광지</t>
    <phoneticPr fontId="3" type="noConversion"/>
  </si>
  <si>
    <t>2021세계무예축제</t>
    <phoneticPr fontId="3" type="noConversion"/>
  </si>
  <si>
    <t>9월~10월 중
(7일간)</t>
    <phoneticPr fontId="3" type="noConversion"/>
  </si>
  <si>
    <t xml:space="preserve"> ○ 국제연무대회, 무술공연 
 ○ 개폐막 공연, 주제공연 및 문화공연
 ○ 경연대회, 체험프로그램 행사 등 </t>
    <phoneticPr fontId="3" type="noConversion"/>
  </si>
  <si>
    <t>충주시 체육진흥과/ 충주중원문화재단
(043-850-6723)</t>
    <phoneticPr fontId="3" type="noConversion"/>
  </si>
  <si>
    <t>연무대회/ 무술공연</t>
    <phoneticPr fontId="3" type="noConversion"/>
  </si>
  <si>
    <t>제천시</t>
    <phoneticPr fontId="3" type="noConversion"/>
  </si>
  <si>
    <t>겨울왕국제천페스티벌</t>
    <phoneticPr fontId="3" type="noConversion"/>
  </si>
  <si>
    <t>12월~22. 1월중</t>
    <phoneticPr fontId="3" type="noConversion"/>
  </si>
  <si>
    <t>○ 벚꽃 등의 LED조명 전시행사
○ 벚꽃듀오가요제, 프로포즈 이벤트, 버스킹 공연 등
○ 얼음성, 겨울빛 순주섬 전시행사
○ 공어낚시, 아이스스노우 슬라이딩, 눈썰매, 얼음자전거     체험행사 등</t>
    <phoneticPr fontId="3" type="noConversion"/>
  </si>
  <si>
    <t>제천시(문화예술과)
/재단법인제천문화재단
(043-641-4870)</t>
    <phoneticPr fontId="3" type="noConversion"/>
  </si>
  <si>
    <t>겨울벚꽃 및 얼음</t>
    <phoneticPr fontId="3" type="noConversion"/>
  </si>
  <si>
    <t>있음
정규직 12명
총 12명</t>
    <phoneticPr fontId="3" type="noConversion"/>
  </si>
  <si>
    <t>시내 및 의림지 일원</t>
    <phoneticPr fontId="3" type="noConversion"/>
  </si>
  <si>
    <t>제17회 제천국제음악영화제</t>
    <phoneticPr fontId="3" type="noConversion"/>
  </si>
  <si>
    <t>8월 중
(5일간)</t>
    <phoneticPr fontId="3" type="noConversion"/>
  </si>
  <si>
    <t>○ 핵심프로그램 : 개폐막식, 원썸머나잇, 의림썸머나잇
○ 영화프로그램 : 음악을 주제로 한 영화상영(100여편)
○ 음악프로그램 : 30여개 팀 공연 
○ 특별프로그램 : 거리의 악사 페스티벌, 제천영화음악제 아카데미, 제천영화음악상, JIMFF포럼,  JIMFF동네극장 등</t>
    <phoneticPr fontId="3" type="noConversion"/>
  </si>
  <si>
    <t>제천시(문화예술과)
/사단법인제천국제음악영화제
(043-646-2242)</t>
    <phoneticPr fontId="3" type="noConversion"/>
  </si>
  <si>
    <t>음악영화</t>
    <phoneticPr fontId="3" type="noConversion"/>
  </si>
  <si>
    <t xml:space="preserve">있음
정규직 8명
계약직 40명
총 48명  </t>
    <phoneticPr fontId="3" type="noConversion"/>
  </si>
  <si>
    <t>광장, 시내거리</t>
    <phoneticPr fontId="3" type="noConversion"/>
  </si>
  <si>
    <t>보은군</t>
    <phoneticPr fontId="3" type="noConversion"/>
  </si>
  <si>
    <t>2021 보은대추축제</t>
    <phoneticPr fontId="3" type="noConversion"/>
  </si>
  <si>
    <t>10.15~10.24
(10일간)</t>
    <phoneticPr fontId="3" type="noConversion"/>
  </si>
  <si>
    <t>○ 전국 제일의 맛을 자랑하는 보은 대추·청정농특산물
    실비판매, 다채로운 문화행사 체험
○ 개폐막 공연, 주제공연 및 문화공연
○ 기타 특별행사 및 전시 등
○ 온라인 오프라인행사 병행 진행</t>
    <phoneticPr fontId="3" type="noConversion"/>
  </si>
  <si>
    <t>보은군 
/ 보은군축제추진위원회
(043-540-3392)</t>
    <phoneticPr fontId="3" type="noConversion"/>
  </si>
  <si>
    <t>대추</t>
  </si>
  <si>
    <t>속리산 신화여행축제</t>
    <phoneticPr fontId="3" type="noConversion"/>
  </si>
  <si>
    <t xml:space="preserve"> ○ 속리산 산신제 및 영신행차
 ○ 천왕봉 산신제와 지역 역사 및 전통문화를 융합한 
     공연, 전시, 체험 프로그램 운영
 ○ 개막공연, 주제공연 등 20여개 프로그램</t>
    <phoneticPr fontId="3" type="noConversion"/>
  </si>
  <si>
    <t>보은군
/ 속리산 신화여행축제 추진위원회
(043-540-3372)</t>
    <phoneticPr fontId="3" type="noConversion"/>
  </si>
  <si>
    <t>자연유산민속행사</t>
    <phoneticPr fontId="3" type="noConversion"/>
  </si>
  <si>
    <t>속리산 산신</t>
    <phoneticPr fontId="3" type="noConversion"/>
  </si>
  <si>
    <t>사적지, 공원</t>
    <phoneticPr fontId="3" type="noConversion"/>
  </si>
  <si>
    <t>제26회 오장환문학제</t>
    <phoneticPr fontId="3" type="noConversion"/>
  </si>
  <si>
    <t xml:space="preserve">○ 오장환문학상 및 오장환신인문학상 시상
○ 문학강연, 문학기행, 저명 작가와의 만남의 장
○ 충북 초중학생 백일장 및 체험부스 운영 </t>
    <phoneticPr fontId="3" type="noConversion"/>
  </si>
  <si>
    <t>보은군 / 보은문화원
(043-540-3754)</t>
    <phoneticPr fontId="3" type="noConversion"/>
  </si>
  <si>
    <t>인물
(오장환 시인)</t>
    <phoneticPr fontId="3" type="noConversion"/>
  </si>
  <si>
    <t>오장환문학제
추진위원회</t>
    <phoneticPr fontId="3" type="noConversion"/>
  </si>
  <si>
    <t>뱃들공원, 오장환문학관, 속리산 백두대간 
생태문화 교육장</t>
    <phoneticPr fontId="3" type="noConversion"/>
  </si>
  <si>
    <t xml:space="preserve">코로나19 상황에 따라 
온라인, 비대면 개최 결정 </t>
    <phoneticPr fontId="3" type="noConversion"/>
  </si>
  <si>
    <t>제18회 보은동학제</t>
    <phoneticPr fontId="3" type="noConversion"/>
  </si>
  <si>
    <t>○ 장안취회, 위령제, 동학세미나 
○ 동학백일장, 동학퀴즈, 동학 체험행사 등</t>
    <phoneticPr fontId="3" type="noConversion"/>
  </si>
  <si>
    <t>보은동학</t>
    <phoneticPr fontId="3" type="noConversion"/>
  </si>
  <si>
    <t>보으동학제
추진위원회</t>
    <phoneticPr fontId="3" type="noConversion"/>
  </si>
  <si>
    <t>뱃들공원, 장안면 일원</t>
    <phoneticPr fontId="3" type="noConversion"/>
  </si>
  <si>
    <t>옥천군</t>
    <phoneticPr fontId="3" type="noConversion"/>
  </si>
  <si>
    <t>옥천묘목축제</t>
    <phoneticPr fontId="3" type="noConversion"/>
  </si>
  <si>
    <t>3.25~3.28
(4일간)</t>
    <phoneticPr fontId="3" type="noConversion"/>
  </si>
  <si>
    <t xml:space="preserve"> ○ 옥천묘목가요제, 묘목 나눠주기 등
 ○ 묘목을 테마로한 공연, 전시, 체험프로그램 운영
 ○ 개폐막 공연, 주제공연 및 문화공연
 ○ 기타 특별행사 및 전시 등등 </t>
    <phoneticPr fontId="3" type="noConversion"/>
  </si>
  <si>
    <t>옥천이원묘목영농조합법인
/ 옥천묘목축제추진위원회
(043-733-0034)</t>
    <phoneticPr fontId="3" type="noConversion"/>
  </si>
  <si>
    <t>1999년도
(20회)</t>
    <phoneticPr fontId="3" type="noConversion"/>
  </si>
  <si>
    <t>묘목</t>
    <phoneticPr fontId="3" type="noConversion"/>
  </si>
  <si>
    <t>옥천참옻축제</t>
    <phoneticPr fontId="3" type="noConversion"/>
  </si>
  <si>
    <t xml:space="preserve"> ○ 옻순, 옻음식 시식 및 판매, 옻음식경연대회 등
 ○ 옻을 테마로한 공연, 전시, 체험프로그램 운영
 ○ 개폐막 공연, 주제공연 및 문화공연
 ○ 기타 특별행사 및 전시 등등 </t>
    <phoneticPr fontId="3" type="noConversion"/>
  </si>
  <si>
    <t>옥천군 산림녹지과
/ 옥천참옻영농조합법인
(043-732-5787)</t>
    <phoneticPr fontId="3" type="noConversion"/>
  </si>
  <si>
    <t>옻</t>
    <phoneticPr fontId="3" type="noConversion"/>
  </si>
  <si>
    <t>제34회 지용제</t>
    <phoneticPr fontId="3" type="noConversion"/>
  </si>
  <si>
    <t>5.13~5.16
(4일간)</t>
    <phoneticPr fontId="3" type="noConversion"/>
  </si>
  <si>
    <t>○ 시인과 함께하는 시노래공연, 고향테마파크향수민속촌
○ 정지용을 테마로한 공연 프로그램 운영 
  - 동북아국제문학포럼, 문학관광열차, 시춤페스티벌 등
○ 전시 및 체험행사 등</t>
    <phoneticPr fontId="3" type="noConversion"/>
  </si>
  <si>
    <t>옥천군/지용제추진위원회,지용회,옥천문인협회, 
각문화예술단체
(043-730-3403)</t>
    <phoneticPr fontId="3" type="noConversion"/>
  </si>
  <si>
    <t>1988년도
(34회)</t>
    <phoneticPr fontId="3" type="noConversion"/>
  </si>
  <si>
    <t>문화관광축제 추가 지원</t>
    <phoneticPr fontId="3" type="noConversion"/>
  </si>
  <si>
    <t>인물
(정지용)</t>
    <phoneticPr fontId="3" type="noConversion"/>
  </si>
  <si>
    <t>제46회 중봉충렬제</t>
    <phoneticPr fontId="3" type="noConversion"/>
  </si>
  <si>
    <t>10.7~10.9
(3일간)</t>
    <phoneticPr fontId="3" type="noConversion"/>
  </si>
  <si>
    <t xml:space="preserve"> ○ 중봉 추모제향, 기허당영규대사충혼대제 및 음복회
 ○ 학술강연회 및 중봉학술세미나
 ○ 군민의 날 행사 연계 및 허수아비 만들기 등</t>
    <phoneticPr fontId="3" type="noConversion"/>
  </si>
  <si>
    <t>옥천군 문화관광과 / 
옥천문화원·옥천청년회의소
(043-730-3403)</t>
    <phoneticPr fontId="3" type="noConversion"/>
  </si>
  <si>
    <t>1976년도
(46회)</t>
    <phoneticPr fontId="3" type="noConversion"/>
  </si>
  <si>
    <t>중봉 조헌 및 
기허당 영규대사</t>
    <phoneticPr fontId="3" type="noConversion"/>
  </si>
  <si>
    <t>유적지 등</t>
    <phoneticPr fontId="3" type="noConversion"/>
  </si>
  <si>
    <t>제14회 향수옥천포도복숭아축제</t>
    <phoneticPr fontId="3" type="noConversion"/>
  </si>
  <si>
    <t xml:space="preserve"> ○ 옥천 포도복숭아 역사전시관
 ○ 포도따기 체험, 품종 전시관 운영 등
 ○ 개막축하음악회, 청소년페스티벌, 가요제 등 문화공연
 ○ 기타 보조무대 공연 및 체험행사 운영 등</t>
  </si>
  <si>
    <t>옥천군 농업기술센터
친환경농축산과
(043-730-3262)</t>
    <phoneticPr fontId="3" type="noConversion"/>
  </si>
  <si>
    <t>포도,복숭아</t>
    <phoneticPr fontId="3" type="noConversion"/>
  </si>
  <si>
    <t>2021 영동곶감축제
(2021 영동곶감장터)</t>
    <phoneticPr fontId="3" type="noConversion"/>
  </si>
  <si>
    <t>1.20~2.5
(19일간)</t>
    <phoneticPr fontId="3" type="noConversion"/>
  </si>
  <si>
    <t>○ 온라인 판매행사 추진
  - 홈페이지, 유튜브, 네이버, 그립, 콜센터 등 을 활용한 판매 행사 추진
○ 곶감컨퍼런스, 곶감먹방, 곶감단자 만들기 등 다양한 프로그램 추진
○ 영동군 곶감 홍보와 판매</t>
    <phoneticPr fontId="3" type="noConversion"/>
  </si>
  <si>
    <t>영동군·영동군축제추진위원회
 / (재)영동축제관광재단·영동곶감연합회
(043-745-8916~8)</t>
    <phoneticPr fontId="3" type="noConversion"/>
  </si>
  <si>
    <t>특산품(곶감)</t>
    <phoneticPr fontId="3" type="noConversion"/>
  </si>
  <si>
    <t xml:space="preserve">있음
정규직 7명
계약직 2명
총 9명  </t>
    <phoneticPr fontId="3" type="noConversion"/>
  </si>
  <si>
    <t>부분위탁
(운영,프로그램)</t>
    <phoneticPr fontId="3" type="noConversion"/>
  </si>
  <si>
    <t>영동체육관</t>
    <phoneticPr fontId="3" type="noConversion"/>
  </si>
  <si>
    <t>2021 영동포도축제</t>
    <phoneticPr fontId="3" type="noConversion"/>
  </si>
  <si>
    <t>8월 중
(4일간)</t>
    <phoneticPr fontId="3" type="noConversion"/>
  </si>
  <si>
    <t>○ 포도따기체험, 포도밟기체험, 등 포도를 이용한 체험 프로그램
○ 영동포도를 이용한 와인족욕, 와인만들기 등
○ 전국 영동포도마라톤대회, 추풍령가요제, 전국 색소폰동호인 경연대회 등</t>
    <phoneticPr fontId="3" type="noConversion"/>
  </si>
  <si>
    <t>영동군·영동군축제추진위원회
 / (재)영동축제관광재단·영동포도연합회
(043-745-8916~8)</t>
    <phoneticPr fontId="3" type="noConversion"/>
  </si>
  <si>
    <t>2004년도
(16회)</t>
    <phoneticPr fontId="3" type="noConversion"/>
  </si>
  <si>
    <t>있음
정규직 7명
계약직 2명
총 9명</t>
    <phoneticPr fontId="3" type="noConversion"/>
  </si>
  <si>
    <t>온라인, 오프라인
병행 개최</t>
    <phoneticPr fontId="3" type="noConversion"/>
  </si>
  <si>
    <t>제53회 영동난계국악축제</t>
    <phoneticPr fontId="3" type="noConversion"/>
  </si>
  <si>
    <t>9월~10월 중
(4일간)</t>
    <phoneticPr fontId="3" type="noConversion"/>
  </si>
  <si>
    <t xml:space="preserve"> ○ 전국 국악동요 부르기 대회
 ○ 국악을 테마로한 공연, 전시, 체험프로그램 운영
 ○ 개폐막 공연, 주연 뮤지컬 공연 및 문화공연
 ○ 기타 프린지공연 및 연계행사 등등</t>
    <phoneticPr fontId="3" type="noConversion"/>
  </si>
  <si>
    <t>영동군, 영동군축제추진위원회
/ 영동축제관광재단, 난계기념사업회
043-745-8916~8</t>
    <phoneticPr fontId="3" type="noConversion"/>
  </si>
  <si>
    <t>1965년도
(53회)</t>
    <phoneticPr fontId="3" type="noConversion"/>
  </si>
  <si>
    <t>(명예)문화관광축제
(간접지원형식지원)</t>
    <phoneticPr fontId="3" type="noConversion"/>
  </si>
  <si>
    <t>제11회 대한민국와인축제</t>
    <phoneticPr fontId="3" type="noConversion"/>
  </si>
  <si>
    <t>○ 한국와인대상
 ○ 와인을 테마로한 공연, 전시, 체험프로그램 운영
 ○ 영동와이너리 생산 와인전시 및 판매, 공연 등
 ○ 개장식 및 연계행사 등등</t>
    <phoneticPr fontId="3" type="noConversion"/>
  </si>
  <si>
    <t>영동군, 영동군축제추진위원회
/ 영동축제관광재단, 와인연구회
043-745-8916~8</t>
    <phoneticPr fontId="3" type="noConversion"/>
  </si>
  <si>
    <t>특산품(와인)</t>
    <phoneticPr fontId="3" type="noConversion"/>
  </si>
  <si>
    <t>증평군</t>
    <phoneticPr fontId="3" type="noConversion"/>
  </si>
  <si>
    <t>증평들노래축제</t>
    <phoneticPr fontId="3" type="noConversion"/>
  </si>
  <si>
    <t>6월 중
(2일간)</t>
    <phoneticPr fontId="3" type="noConversion"/>
  </si>
  <si>
    <t xml:space="preserve"> ○ 핵심프로그램(장뜰두레농요 시연)
 ○ 전통 농경문화를 테마로 한 공연, 전시, 체험프로그램 운영
 ○ 개막 공연 및 문화공연
    - 효콘서트 국악한마당, 사랑의 퓨전음악회, 전통민속놀이 한마당
    - 경연행사(전국국악경연대회, 전국시조경창대회)
    - 체험행사(물고기·우렁이잡기, 감자캐기, 논놀이·농경체험, 오감체험 등)
 ○ 사진전시, 시화전시 등</t>
    <phoneticPr fontId="3" type="noConversion"/>
  </si>
  <si>
    <t>증평예총
/증평들노래축제추진위원회
(043-835-3970)</t>
    <phoneticPr fontId="3" type="noConversion"/>
  </si>
  <si>
    <t>두레농요
전통문화예술
(국악, 시조 등)</t>
    <phoneticPr fontId="3" type="noConversion"/>
  </si>
  <si>
    <t>사단법인
(증평예총)</t>
    <phoneticPr fontId="3" type="noConversion"/>
  </si>
  <si>
    <t>있음
정규직 1명  
총 1명</t>
    <phoneticPr fontId="3" type="noConversion"/>
  </si>
  <si>
    <t>박물관</t>
    <phoneticPr fontId="3" type="noConversion"/>
  </si>
  <si>
    <t>증평인삼골축제</t>
    <phoneticPr fontId="3" type="noConversion"/>
  </si>
  <si>
    <t xml:space="preserve"> ○ 핵심프로그램(증평인삼골인맥파티)
 ○ 인삼, 홍삼포크를 테마로 한 공연, 전시, 체험프로그램 운영
 ○ 개막 공연 및 문화공연
    - 열린콘서트, 인삼골합창제, 건강음악회, 돗자리콘서트, ILOVE증평페스티벌(트롯쇼)  등
    - 경연행사(국제청소년페스티벌, 인삼장사씨름대회, 인삼골가요제, 증평인삼어린이사생대회, 백곡김득신백일장)
    - 체험행사(증평인삼캐기, 장뜰쌀 떡메치기 체험, 농경문화체험, 천체관측체험 등)
 ○ 농특산물 판매장 운영, MTB전국산악자전거대회, 사회복지박람회 등</t>
    <phoneticPr fontId="3" type="noConversion"/>
  </si>
  <si>
    <t>증평문화원
/증평인삼골축추진위원회
(043-835-3977)</t>
    <phoneticPr fontId="3" type="noConversion"/>
  </si>
  <si>
    <t>1992년도
(29회)</t>
    <phoneticPr fontId="3" type="noConversion"/>
  </si>
  <si>
    <t>인삼, 홍삼포크</t>
    <phoneticPr fontId="3" type="noConversion"/>
  </si>
  <si>
    <t>사단법인
(증평문화원)</t>
    <phoneticPr fontId="3" type="noConversion"/>
  </si>
  <si>
    <t xml:space="preserve">있음
정규직 3명
총 3명
</t>
    <phoneticPr fontId="3" type="noConversion"/>
  </si>
  <si>
    <t>진천군</t>
    <phoneticPr fontId="3" type="noConversion"/>
  </si>
  <si>
    <t>생거진천 농다리축제</t>
    <phoneticPr fontId="3" type="noConversion"/>
  </si>
  <si>
    <t>ㅇ상여다리건너기
ㅇ농사철다리건너기, 농다리 전국가요제, 농다리 놓기 
  재연 및 사물놀이 한마당
ㅇ견지낚시대회, 백일장 및 사생대회, 농다리 씨름대회
ㅇ고려시대 저자거리 전시,체험 부스 등</t>
    <phoneticPr fontId="3" type="noConversion"/>
  </si>
  <si>
    <t>진천문화원
/농다리축제추진위원회
(043-533-2744)</t>
    <phoneticPr fontId="3" type="noConversion"/>
  </si>
  <si>
    <t>농다리</t>
    <phoneticPr fontId="3" type="noConversion"/>
  </si>
  <si>
    <t>생거진천 문화축제</t>
    <phoneticPr fontId="3" type="noConversion"/>
  </si>
  <si>
    <t>ㅇ군민 가요제
ㅇ문화예술공연, 민속경기, 길놀이
ㅇ건강박람회, 기업체 우수제품 홍보판매관
ㅇ평생학습축제, 향토음식 경연대회
ㅇ농특산물전시판매행사, 향토 먹거리장터 등</t>
    <phoneticPr fontId="3" type="noConversion"/>
  </si>
  <si>
    <t>진천문화원
/생거진천문화축제추진위원회
(043-533-2744)</t>
    <phoneticPr fontId="3" type="noConversion"/>
  </si>
  <si>
    <t>1979년도
(42회)</t>
    <phoneticPr fontId="3" type="noConversion"/>
  </si>
  <si>
    <t>문화</t>
    <phoneticPr fontId="3" type="noConversion"/>
  </si>
  <si>
    <t>괴산군</t>
    <phoneticPr fontId="3" type="noConversion"/>
  </si>
  <si>
    <t>괴산고추축제</t>
    <phoneticPr fontId="3" type="noConversion"/>
  </si>
  <si>
    <t>8월 말
(4일간)</t>
    <phoneticPr fontId="3" type="noConversion"/>
  </si>
  <si>
    <t>ㅇ황금고추를 찾아라(킬러콘텐츠), 속풀이고추난타
ㅇ고추를 테마로 한 공연, 전시 체험프로그램
ㅇ지역농특산물직판장운영(고추,옥수수 등)</t>
    <phoneticPr fontId="3" type="noConversion"/>
  </si>
  <si>
    <t>괴산군 문화체육관광과/
괴산축제위원회
(043-830-3462)</t>
    <phoneticPr fontId="3" type="noConversion"/>
  </si>
  <si>
    <t>고추</t>
    <phoneticPr fontId="3" type="noConversion"/>
  </si>
  <si>
    <t>괴산축제위원회</t>
    <phoneticPr fontId="3" type="noConversion"/>
  </si>
  <si>
    <t>유기농엑스포광장</t>
    <phoneticPr fontId="3" type="noConversion"/>
  </si>
  <si>
    <t>비대면 및 현장개최 병행</t>
    <phoneticPr fontId="3" type="noConversion"/>
  </si>
  <si>
    <t>괴산김장축제</t>
    <phoneticPr fontId="3" type="noConversion"/>
  </si>
  <si>
    <t>11월 초
(3일간)</t>
    <phoneticPr fontId="3" type="noConversion"/>
  </si>
  <si>
    <t>○ 우리가족 김장 담그기
○ 전국단위 김치요리 경연대회
○ 명인의 김장간, 김장나눔 행사</t>
    <phoneticPr fontId="3" type="noConversion"/>
  </si>
  <si>
    <t>괴산군 문화체육관광과/
괴산축제위원회
(043-830-3463)</t>
    <phoneticPr fontId="3" type="noConversion"/>
  </si>
  <si>
    <t>절임배추</t>
    <phoneticPr fontId="3" type="noConversion"/>
  </si>
  <si>
    <t>유기농엑스포 광장</t>
    <phoneticPr fontId="3" type="noConversion"/>
  </si>
  <si>
    <t>괴산유기농페스티벌</t>
    <phoneticPr fontId="3" type="noConversion"/>
  </si>
  <si>
    <t>9~10월 중
(3일간)</t>
    <phoneticPr fontId="3" type="noConversion"/>
  </si>
  <si>
    <t>ㅇ개막식(축하공연) 및 폐막식
ㅇ2022괴산세계유기농산업엑스포 홍보
ㅇ친환경농산물판매장운영
ㅇ엑스포 사진전 및 유기농산물 전시 등
ㅇ유기농체험, 학술행사 등</t>
    <phoneticPr fontId="3" type="noConversion"/>
  </si>
  <si>
    <t>괴산군 유기농정책과/
괴산군유기농업인연합회
(043-830-3174)</t>
    <phoneticPr fontId="3" type="noConversion"/>
  </si>
  <si>
    <t>농특산물</t>
    <phoneticPr fontId="3" type="noConversion"/>
  </si>
  <si>
    <t>괴산유기농업인
연합회</t>
    <phoneticPr fontId="3" type="noConversion"/>
  </si>
  <si>
    <t>괴산유기농엑스포광장 일원</t>
    <phoneticPr fontId="3" type="noConversion"/>
  </si>
  <si>
    <t>음성군</t>
    <phoneticPr fontId="3" type="noConversion"/>
  </si>
  <si>
    <t>제22회음성품바축제</t>
    <phoneticPr fontId="3" type="noConversion"/>
  </si>
  <si>
    <t>5.26~5.30
(5일간)</t>
    <phoneticPr fontId="3" type="noConversion"/>
  </si>
  <si>
    <t>○ 대표프로그램: 품바길놀이퍼레이드,품바래퍼경연대회, 
                          관광객과 함께하는 품바공연
○ 해학과 풍자를 테마로한 품바공연, 퍼레이드 등 다양한
    체험 프로그램 운영
○ 열림식, 품바뮤지컬, 품바의상패션쇼 
○ 품바&amp;래퍼콜라보레이션, 품바왕선발대회, 품바가요제, 
    천인의 비빔밥, 품바하우스, 품바맵시대회 
○ 음성군농특산물 판매: 야생화전시
○ 전통한방체험관, 최귀동인류애 봉사대상 시상, 유니
    세프기금 모금</t>
    <phoneticPr fontId="3" type="noConversion"/>
  </si>
  <si>
    <t>음성군축제추진위원회/
품바축제기획실무위원회,
음성예총
(043-871-2241)</t>
    <phoneticPr fontId="3" type="noConversion"/>
  </si>
  <si>
    <t>2000년도
(22회)</t>
    <phoneticPr fontId="3" type="noConversion"/>
  </si>
  <si>
    <t>품바</t>
    <phoneticPr fontId="3" type="noConversion"/>
  </si>
  <si>
    <t>있음
정규직3명
총 3명</t>
    <phoneticPr fontId="3" type="noConversion"/>
  </si>
  <si>
    <t>설성공원일원</t>
    <phoneticPr fontId="3" type="noConversion"/>
  </si>
  <si>
    <t>2021 음성명작페스티벌</t>
    <phoneticPr fontId="3" type="noConversion"/>
  </si>
  <si>
    <t>10.6~10.10
(5일간)</t>
    <phoneticPr fontId="3" type="noConversion"/>
  </si>
  <si>
    <t>○ 명작 한마당(전통놀이와 농산물을 활용한 경기)
○ 음성명품작물 전시, 판매 체험행사 운영
○ 개폐막 공연, 주제공연 및 문화공연
    - 4개 분야 10여개 프로그램
○ 기타 명작 체험프로그램 운영</t>
    <phoneticPr fontId="3" type="noConversion"/>
  </si>
  <si>
    <t>음성군 농정과
/음성명작페스티벌사업단
(043-871-8941)</t>
    <phoneticPr fontId="3" type="noConversion"/>
  </si>
  <si>
    <t>음성군 
명품농작물
(고추,인삼, 화훼, 과수, 축산물 등)</t>
    <phoneticPr fontId="3" type="noConversion"/>
  </si>
  <si>
    <t>금왕금빛공원</t>
    <phoneticPr fontId="3" type="noConversion"/>
  </si>
  <si>
    <t>제40회설성문화제</t>
    <phoneticPr fontId="3" type="noConversion"/>
  </si>
  <si>
    <t>○ 음성 지역의 전통문화 계승 발전, 군민화합의 장으로 
    음성군 최대 전통 문화행사
○ 음성민속예술한마당놀이, 음성군민노래자랑, 청소년     
    어울마당, 군민위안의 밤, 문화예술 초청공연, 문화
    예술인 한마당 페스티벌, 가을밤의 앙상블
○ 체험행사: 전통혼례 체험, 가훈쓰기 체험,  옛장터 체험,       
    한지 체험, 천연염색 체험, 벽화그리기 체험, 전통한복  
    체험 등 25개 체험</t>
    <phoneticPr fontId="3" type="noConversion"/>
  </si>
  <si>
    <t>음성군축제추진위원회/
설성문화제기획실무위원회,
음성문화원
(043-872-4084)</t>
    <phoneticPr fontId="3" type="noConversion"/>
  </si>
  <si>
    <t>1982년도
(40회)</t>
    <phoneticPr fontId="3" type="noConversion"/>
  </si>
  <si>
    <t>있음
정규직 2명
총 2명</t>
    <phoneticPr fontId="3" type="noConversion"/>
  </si>
  <si>
    <t>단양군</t>
    <phoneticPr fontId="3" type="noConversion"/>
  </si>
  <si>
    <t>제5회 쌍둥이 힐링 페스티벌</t>
    <phoneticPr fontId="3" type="noConversion"/>
  </si>
  <si>
    <t>○ 쌍둥이 가족 장기자랑
○ 쌍둥이 가족 및 일반인 대상 각종 체험 행사</t>
    <phoneticPr fontId="3" type="noConversion"/>
  </si>
  <si>
    <t>단양군 문화체육과 / 단양문화원
(043-420-2553)</t>
    <phoneticPr fontId="3" type="noConversion"/>
  </si>
  <si>
    <t>쌍둥이 가족</t>
    <phoneticPr fontId="3" type="noConversion"/>
  </si>
  <si>
    <t>제38회 단양 소백산 철쭉제</t>
    <phoneticPr fontId="3" type="noConversion"/>
  </si>
  <si>
    <t>5.27~5.30
(3일간)</t>
    <phoneticPr fontId="3" type="noConversion"/>
  </si>
  <si>
    <t>○ 가족과 함께하는 소백산행
○ 소백산철쭉을 주제로 전시, 공연, 체험 프로그램 운영</t>
  </si>
  <si>
    <t>소백산철쭉제추진위원회
/단양문화원
(043-420-2552)</t>
    <phoneticPr fontId="3" type="noConversion"/>
  </si>
  <si>
    <t>1983년도
(37회)</t>
    <phoneticPr fontId="3" type="noConversion"/>
  </si>
  <si>
    <t>소백산 철쭉</t>
    <phoneticPr fontId="3" type="noConversion"/>
  </si>
  <si>
    <t>제24회 단양 온달문화축제</t>
    <phoneticPr fontId="3" type="noConversion"/>
  </si>
  <si>
    <t>10.22~10.24
(4일간)</t>
    <phoneticPr fontId="3" type="noConversion"/>
  </si>
  <si>
    <t>○ 고구려 테마존
○ 온달‧평강 거리 퍼포먼스, 공연,
   체험프로그램 운영</t>
  </si>
  <si>
    <t>온달문화축제추진위원회
/ 단양문화원
(043-420-2552)</t>
    <phoneticPr fontId="3" type="noConversion"/>
  </si>
  <si>
    <t>1996년도
(23회)</t>
    <phoneticPr fontId="3" type="noConversion"/>
  </si>
  <si>
    <t>고구려 문화     (온달, 평강)</t>
    <phoneticPr fontId="3" type="noConversion"/>
  </si>
  <si>
    <t>온달관광지,
단양읍 일원</t>
    <phoneticPr fontId="3" type="noConversion"/>
  </si>
  <si>
    <t>천안시</t>
  </si>
  <si>
    <t>천안흥타령춤축제</t>
  </si>
  <si>
    <t>9.29~10.3
(5일간)</t>
  </si>
  <si>
    <t>○ 춤경연(전국춤 4개 분야, 국제춤 분야)
○ 거리댄스 퍼레이드
○ 코리아국제현대무용콩쿠르
○ 찾아가는 문화나눔 공연 등</t>
  </si>
  <si>
    <t>천안시 문화관광과/천안문화재단
(041-521-5154)</t>
  </si>
  <si>
    <t>추경반영</t>
    <phoneticPr fontId="3" type="noConversion"/>
  </si>
  <si>
    <t>춤을 소재로 한 다양한 장르의 춤 공연 및 경연과 부대행사 운영</t>
  </si>
  <si>
    <t>천안문화재단
정규직 5명
총 5명</t>
  </si>
  <si>
    <t>삼거리공원</t>
  </si>
  <si>
    <t>천안예술제</t>
  </si>
  <si>
    <t xml:space="preserve">○ 천안시 소재 9개 문화예술단체의 공연·전시·경연 
    행사 운영
○ 다양한 시민참여 체험·부대행사 </t>
  </si>
  <si>
    <t>천안시 문화관광과/천안예술제추진위원회
(041-521-5154)</t>
  </si>
  <si>
    <t xml:space="preserve">9개 지역문화예술단체가 준비한 프로그램 및 시민참여 행사 운영  </t>
  </si>
  <si>
    <t>도솔공원</t>
  </si>
  <si>
    <t>입장거봉포도축제</t>
  </si>
  <si>
    <t>9월중(2일간)</t>
  </si>
  <si>
    <t>○ 입장거봉포도를 테마로 한 공연, 체험 등 프로그램 운영</t>
  </si>
  <si>
    <t>천안시 입장면/입장거봉포도축제추진위원회(041-521-6847)</t>
  </si>
  <si>
    <t>1993년도             (20회)</t>
    <phoneticPr fontId="3" type="noConversion"/>
  </si>
  <si>
    <t>거봉포도 홍보 및 판매 촉진</t>
  </si>
  <si>
    <t>34
(판촉전)</t>
    <phoneticPr fontId="3" type="noConversion"/>
  </si>
  <si>
    <t>현장개최(코로나19 상황 시 변경 가능)</t>
  </si>
  <si>
    <t>천안호두축제</t>
  </si>
  <si>
    <t>10.2~10.3
(예정)</t>
  </si>
  <si>
    <t xml:space="preserve"> ○ 문화공연 및 호두를 재료로 한 체험 행사 운영</t>
  </si>
  <si>
    <t>호두축제추진위원회
(041-521-4706)</t>
  </si>
  <si>
    <t>2008년도
(11회)</t>
  </si>
  <si>
    <t>특산품(호두)을 재료로 하는 참여행사 운영 및 특산품(호두) 홍보</t>
  </si>
  <si>
    <t>기타`</t>
  </si>
  <si>
    <t>천안북면위례벚꽃축제</t>
  </si>
  <si>
    <t>4월 중
(2일간)</t>
  </si>
  <si>
    <t xml:space="preserve"> ○ 개폐막식 및 축하공연
 ○ 가요제, 사생대회, 체험행사, 문화어울마당 등</t>
  </si>
  <si>
    <t>천안북면위례벚꽃축제추진위원회
(041-521-4721)</t>
  </si>
  <si>
    <t xml:space="preserve">북면 지역 벚꽃개회시기에 맞춰 준비한 프로그램 및 시민참여 행사 운영  </t>
  </si>
  <si>
    <t>·축제추진위원회</t>
  </si>
  <si>
    <t>북면 은석초,
병천천 일원</t>
  </si>
  <si>
    <t>현장개최
   (코로나19 관련 개최여부    추후 결정)</t>
  </si>
  <si>
    <t>겨울공주 군밤축제</t>
  </si>
  <si>
    <t>1.29. ~1.31.</t>
  </si>
  <si>
    <t>ㅇ 승차 판매 장터, 군밤 골든벨 등</t>
  </si>
  <si>
    <t>공주시 관광과/겨울공주군밤축제조직위원회 
(042-520-5754)</t>
  </si>
  <si>
    <t>2018년
(3회)</t>
  </si>
  <si>
    <t>겨울, 밤</t>
  </si>
  <si>
    <t>석장리 세계구석기축제</t>
  </si>
  <si>
    <t>5.5.~5.8.</t>
  </si>
  <si>
    <t>ㅇ 구석기문화 체험 
ㅇ 문화행사프로그램 운영</t>
  </si>
  <si>
    <t>공주시 관광과/구석기축제조직위원회
(041-840-8090)</t>
  </si>
  <si>
    <t>2008년
(12회)</t>
  </si>
  <si>
    <t>26.4
(미정)</t>
    <phoneticPr fontId="3" type="noConversion"/>
  </si>
  <si>
    <t xml:space="preserve">구석기 </t>
  </si>
  <si>
    <t>미개최(취소)</t>
  </si>
  <si>
    <t>박물관</t>
  </si>
  <si>
    <t>현장개최(예정)</t>
  </si>
  <si>
    <t>계룡산 벚꽃축제</t>
  </si>
  <si>
    <t>4월중</t>
  </si>
  <si>
    <t>ㅇ 야간조명
ㅇ 체험 및 판매부스 운영</t>
  </si>
  <si>
    <t>공주시 관광과/계룡산벛꽃축제추진위원회</t>
  </si>
  <si>
    <t>2004년
(16회)</t>
  </si>
  <si>
    <t>계룡산산신제</t>
  </si>
  <si>
    <t>ㅇ 유.불.무가식 산신제</t>
  </si>
  <si>
    <t>공주시 관광과/계룡산산신제보존회
(041-855-7084)</t>
  </si>
  <si>
    <t>1998년
(23회)</t>
  </si>
  <si>
    <t>산신제</t>
  </si>
  <si>
    <t>사찰</t>
  </si>
  <si>
    <t>마곡사 신록축제</t>
  </si>
  <si>
    <t>ㅇ 명상길 걷기, 체험 등
ㅇ 템플스테이 등</t>
  </si>
  <si>
    <t>공주시 관광과/마곡사신록축제추진위원회
(041-856-8608)</t>
  </si>
  <si>
    <t>신록</t>
  </si>
  <si>
    <t>갑사황매화축제</t>
  </si>
  <si>
    <t>ㅇ 프린지공연 및 황매화꽃길조성 등</t>
  </si>
  <si>
    <t>공주시 관광과/갑사상가번영회</t>
  </si>
  <si>
    <t>2019년
(1회)</t>
  </si>
  <si>
    <t>황매화꽃</t>
  </si>
  <si>
    <t>공주항공축제</t>
  </si>
  <si>
    <t>ㅇ 비행기탑승체험, 물로켓 제작등</t>
  </si>
  <si>
    <t>공주시 관광과/공주경비행기</t>
  </si>
  <si>
    <t>2009년
(11회)</t>
  </si>
  <si>
    <t>레저</t>
  </si>
  <si>
    <t>여름공주축제</t>
  </si>
  <si>
    <t>ㅇ 음악공연(온택트)</t>
  </si>
  <si>
    <t>공주시 관광과/금강여름축제조직위원회</t>
  </si>
  <si>
    <t>2021 대백제전</t>
  </si>
  <si>
    <t>9.18.~10.3.</t>
  </si>
  <si>
    <t>ㅇ 웅진판타지아, 웅진성 퍼레이드
ㅇ 기타 공연/전시 프로그램</t>
  </si>
  <si>
    <t>공주시 관광과/백제문화선양위원회
(041-840-8090)</t>
  </si>
  <si>
    <t>1955년
(66회)</t>
  </si>
  <si>
    <t>백제역사</t>
  </si>
  <si>
    <t>있음
정규직 12명</t>
  </si>
  <si>
    <t>구절산 구절초 축제</t>
  </si>
  <si>
    <t>ㅇ 산사음악회 등 문화행사
ㅇ 지역농산물 홍보 및 판매</t>
  </si>
  <si>
    <t>공주시 관광과/구룡사구절초꽃축제추진위원회</t>
  </si>
  <si>
    <t>구절초</t>
  </si>
  <si>
    <t>○ 해상가두리낚시체험
○ 맨손고기잡기체험
○ 바지락잡기체험
○ 품바공연 등</t>
  </si>
  <si>
    <t>주산봄꽃축제</t>
  </si>
  <si>
    <t>4월 중 예정
(3일간)</t>
  </si>
  <si>
    <t>공연 및 주민화합 노래자랑, 체험 프로그램 등</t>
    <phoneticPr fontId="3" type="noConversion"/>
  </si>
  <si>
    <t>주산면사무소(930-4789)
/주산면체육회(930-4761)</t>
  </si>
  <si>
    <t>보령시 주산면 화산천 일원</t>
  </si>
  <si>
    <t>현장 개최(코로나19 상황에 따라 변경가능)</t>
  </si>
  <si>
    <t>대천항 수산물축제</t>
  </si>
  <si>
    <t>○ 개막식 및 축하공연
○ 수산물 모의경매
○ 즉석노래자랑 및 지역단체공연
○ 수산물 체험행사</t>
  </si>
  <si>
    <t>보령시 수산과/사)한국수산업경영인보령시연합회
(041-933-6535)</t>
  </si>
  <si>
    <t>2011년도
(8회)</t>
    <phoneticPr fontId="3" type="noConversion"/>
  </si>
  <si>
    <t>수산물</t>
  </si>
  <si>
    <t>대천항</t>
  </si>
  <si>
    <t>대천해수욕장
조개구이 축제</t>
  </si>
  <si>
    <t>○ 축하공연 및 주민화합 노래자랑, 조개요리 시식 등</t>
  </si>
  <si>
    <t>보령시 관광과/(사)대천관광협회</t>
  </si>
  <si>
    <t>2018년도
(3회)</t>
  </si>
  <si>
    <t>조개</t>
  </si>
  <si>
    <t>대천해수욕장</t>
  </si>
  <si>
    <t>오천항 키조개 축제</t>
  </si>
  <si>
    <t>○ 개막식 및 축하공연
○ 수산물 체험 및 경매행사</t>
  </si>
  <si>
    <t>보령시 수산과/오천항키조개축제
위원회</t>
  </si>
  <si>
    <t>오천항</t>
  </si>
  <si>
    <t>보령AMC모터페스티벌</t>
  </si>
  <si>
    <t>○ 차량 전시 프로그램(튜닝, 대학생 자작차량)
○ 차량 체험 프로그램(차량 시승, 포토존)
○ 차량 대회 프로그램(짐카나, 드리프트)</t>
  </si>
  <si>
    <t>보령시 관광과/
사)대천관광협회</t>
  </si>
  <si>
    <t>2002년도
(보령시 1차)</t>
  </si>
  <si>
    <t>튜닝차량</t>
  </si>
  <si>
    <t>기타 (최초)</t>
  </si>
  <si>
    <t>부분위탁(운영, 프로그램)</t>
  </si>
  <si>
    <t>보령머드축제</t>
  </si>
  <si>
    <t>7.23~8.1.
(10일)</t>
  </si>
  <si>
    <t>○ 머드체험 등 60개 프로그램</t>
  </si>
  <si>
    <t>보령시 관광과/
보령축제관광재단</t>
  </si>
  <si>
    <t>1998년도
(24회)</t>
  </si>
  <si>
    <t>머드</t>
  </si>
  <si>
    <t>있음
정규직 10명</t>
  </si>
  <si>
    <t>1603
(비대면)</t>
  </si>
  <si>
    <t>무창포 신비의 
바닷길 축제</t>
  </si>
  <si>
    <t>8월 중</t>
  </si>
  <si>
    <t>○ 횃불어업, 맨손고기잡기 체험, 독살어업 체험
○ 신비의 바닷길 체험</t>
    <phoneticPr fontId="3" type="noConversion"/>
  </si>
  <si>
    <t>보령시 관광과/무창포신비의바닷길축제추진위원회</t>
  </si>
  <si>
    <t>신비의바닷길</t>
  </si>
  <si>
    <t>보령예술제</t>
  </si>
  <si>
    <t>9월 중</t>
  </si>
  <si>
    <t xml:space="preserve"> ○ 국악공연 등 16개 예술행사 및 전시</t>
  </si>
  <si>
    <t>보령시 문화새마을과
/ 한국예총보령지회</t>
  </si>
  <si>
    <t>1996년도
(24회)</t>
  </si>
  <si>
    <t>보령문화의전당</t>
  </si>
  <si>
    <t>무창포 대하·전어축제</t>
  </si>
  <si>
    <t>○ 독살어업체험
○ 맨손고기잡기체험(유료)
○ 조개잡기 체험
○ 품바공연 등</t>
  </si>
  <si>
    <t>보령시 수산과/무창포축제추진위원회 (936-3510)</t>
  </si>
  <si>
    <t>대하, 전어</t>
  </si>
  <si>
    <t>붕장어축제</t>
  </si>
  <si>
    <t>10.8~10.9
(2일간)</t>
  </si>
  <si>
    <t>○갖가지 붕장어 음식체험
○초대가수, 각설이, 버스킹 공연
○노래자랑
○붕장어 맨손잡기, 퀴즈대결 등 체험 행사</t>
  </si>
  <si>
    <t>붕장어 추진위원회</t>
  </si>
  <si>
    <t>2021년도
(최초)</t>
  </si>
  <si>
    <t>붕장어</t>
  </si>
  <si>
    <t>원산도 선촌항(변경 가능)</t>
  </si>
  <si>
    <t>성주산 단풍축제</t>
  </si>
  <si>
    <t>10월
(2일간)</t>
  </si>
  <si>
    <t xml:space="preserve"> ○ 개폐막 공연 및 주민화합행사(노래자랑,발표회등)
 ○ 허수아비 전시 및 관내 초등학교 그림 전시
 ○ 지역특산품 판매, 체험장 운영
 ○ 품바공연
 ○ 성주산 단풍길 걷기대회</t>
  </si>
  <si>
    <t>성주면
/성주산단풍축제추진위원회</t>
  </si>
  <si>
    <t>2000년도
(18회)</t>
  </si>
  <si>
    <t>민속놀이, 노래자랑, 주민자치 프로그램 공연</t>
  </si>
  <si>
    <t>석탄박물관인근
공용주차장
성주산 자연휴양림</t>
  </si>
  <si>
    <t>청라 은행마을 단풍축제</t>
  </si>
  <si>
    <t>11월 첫째주 (예정)</t>
  </si>
  <si>
    <t xml:space="preserve"> ○ 은행마을 둘레길 걷기</t>
  </si>
  <si>
    <t>보령시 청라면/은행마을축제 추진위원회(041-930-4704)</t>
  </si>
  <si>
    <t>은행</t>
  </si>
  <si>
    <t>보령 김 축제</t>
  </si>
  <si>
    <t>11월 중</t>
  </si>
  <si>
    <t>○ 아줌마댄스경연대회, 어린이 가요제
○ 보령시민노래자랑
○ 김요리경연대회
○ 전통민속놀이한마당
○ 이색김밥경연대회</t>
  </si>
  <si>
    <t xml:space="preserve">보령시 수산과/보령시김생산협의회 </t>
  </si>
  <si>
    <t>김</t>
  </si>
  <si>
    <t>천북 굴축제</t>
  </si>
  <si>
    <t>○ 갖가지 굴 음식체험
○ 초대가수 공연
○ 관광객 노래자랑</t>
  </si>
  <si>
    <t xml:space="preserve">보령천북굴축제추진위원회  </t>
  </si>
  <si>
    <t>굴</t>
  </si>
  <si>
    <t>장은리 굴단지</t>
  </si>
  <si>
    <t>대천겨울바다사랑축제</t>
  </si>
  <si>
    <t>○ 야간 경관조명 등</t>
  </si>
  <si>
    <t>바다, 사랑</t>
  </si>
  <si>
    <t>있음
정규직 10명</t>
    <phoneticPr fontId="3" type="noConversion"/>
  </si>
  <si>
    <t>아산시</t>
    <phoneticPr fontId="3" type="noConversion"/>
  </si>
  <si>
    <t>아산성웅이순신축제</t>
  </si>
  <si>
    <t>2021.4. 28.~5.2.</t>
    <phoneticPr fontId="3" type="noConversion"/>
  </si>
  <si>
    <t>○ 퍼레이드
○ 개폐막공연,전시체험 및 기타부대행사 등</t>
  </si>
  <si>
    <t>아산시 문화관광과                               / 아산문화재단                              (041-534-2634)</t>
  </si>
  <si>
    <t>1962년도          (59회)</t>
  </si>
  <si>
    <t>이순신장군</t>
  </si>
  <si>
    <t xml:space="preserve">있음
총 14명  </t>
  </si>
  <si>
    <t>온양온천역,
현충사,곡교천</t>
  </si>
  <si>
    <t>신정호 별빛축제</t>
  </si>
  <si>
    <t>2021.8월중</t>
  </si>
  <si>
    <t>○ 조형물전시,포토존,영화상영</t>
  </si>
  <si>
    <t>아산시 문화관광과/공모선정
(041-540-2140)</t>
  </si>
  <si>
    <t>1998년도            (24회)</t>
  </si>
  <si>
    <t>여름밤</t>
  </si>
  <si>
    <t>있음</t>
  </si>
  <si>
    <t>신정호</t>
    <phoneticPr fontId="3" type="noConversion"/>
  </si>
  <si>
    <t>은행나무길축제</t>
  </si>
  <si>
    <t>2021. 10. ~11.</t>
  </si>
  <si>
    <t>○ 거리공연, 무대공연, 프리마켓 운영</t>
  </si>
  <si>
    <t>아산시 문화관광과/아산문화재단 (041-534-2634)</t>
    <phoneticPr fontId="3" type="noConversion"/>
  </si>
  <si>
    <t>2015년도          (7회)</t>
  </si>
  <si>
    <t>추경반영</t>
  </si>
  <si>
    <t>은행나무길</t>
  </si>
  <si>
    <t>서산시</t>
  </si>
  <si>
    <t>해미벚꽃축제</t>
  </si>
  <si>
    <t>4월 중순 토, 일
(2일간/벚꽃 개화시기에 따라 조정)</t>
  </si>
  <si>
    <t>○ 벚꽃음악회, 농특산물 홍보 및 판매장 운영, 각종 전시 및 체험행사 등</t>
  </si>
  <si>
    <t>해미벚꽃축제추진위원회/해미면주민자치위원회
(041-660-3844)</t>
  </si>
  <si>
    <t>농특산물 홍보, 판매장 운영, 각종 전시회, 체험행사, 불꽃놀이, 벚꽃조명 운영 등</t>
  </si>
  <si>
    <t>전제위탁</t>
  </si>
  <si>
    <t>미개최
(코로나19)</t>
  </si>
  <si>
    <t>해미천 일원</t>
  </si>
  <si>
    <t>현장 및 비대면 병행 등
(코로나 19 사회적 거리두기로 변동될 수 있음)</t>
  </si>
  <si>
    <t>서산갯마을축제</t>
  </si>
  <si>
    <t>5~6월중(미정)</t>
  </si>
  <si>
    <t>○ 바지락 캐기, 맨손물고기 잡기 등</t>
  </si>
  <si>
    <t>서산시 해양수산과
/ 서산 갯마을축제 추진위원회
(041-660-2069)</t>
  </si>
  <si>
    <t>2011년도
(8회)</t>
  </si>
  <si>
    <t>바지락</t>
  </si>
  <si>
    <t>바닷가</t>
  </si>
  <si>
    <t>제20회 팔봉산 감자축제</t>
    <phoneticPr fontId="3" type="noConversion"/>
  </si>
  <si>
    <t>6월중(2~3일)</t>
  </si>
  <si>
    <t>○ 감자캐기 체험, 전시, 시식, 농특산물판매 등</t>
  </si>
  <si>
    <t>서산시 농업기술센터 농식품유통과
/ 팔봉산 감자축제 추진위원회</t>
  </si>
  <si>
    <t>감자</t>
  </si>
  <si>
    <t>현장개최 예정</t>
  </si>
  <si>
    <t>제15회 서산6쪽마늘축제</t>
    <phoneticPr fontId="3" type="noConversion"/>
  </si>
  <si>
    <t>7월중(2~3일)</t>
  </si>
  <si>
    <t>○ 농특산물 판매, 공연, 체험, 시식 등</t>
  </si>
  <si>
    <t>서산시 농업기술센터 농식품유통과
/ 6쪽마늘축제 준비위원회
(041-660-2435)</t>
  </si>
  <si>
    <t>마늘</t>
  </si>
  <si>
    <t>사적지</t>
  </si>
  <si>
    <t>삼길포우럭축제</t>
  </si>
  <si>
    <t>7~8월중(미정)</t>
  </si>
  <si>
    <t>○ 독살체험, 우럭시식회 등</t>
  </si>
  <si>
    <t>서산시 해양수산과
/ 삼길포축제 추진위원회
(041-660-2069)</t>
  </si>
  <si>
    <t>2005년도
(15회)</t>
  </si>
  <si>
    <t>우럭</t>
  </si>
  <si>
    <t>서산뻘낙지먹물축제</t>
  </si>
  <si>
    <t>10월중(미정)</t>
  </si>
  <si>
    <t>○ 뻘낙지 잡기, 시식회(낙지) 등</t>
  </si>
  <si>
    <t>서산시 해양수산과
/ 서산 뻘낙지먹물축제 추진위원회
(041-660-2069)</t>
  </si>
  <si>
    <t>2014년도
(5회)</t>
  </si>
  <si>
    <t>낙지</t>
  </si>
  <si>
    <t>서산어리굴젓축제</t>
  </si>
  <si>
    <t>○ 어리굴젓 만들기, 어리굴젓 시식회 등</t>
  </si>
  <si>
    <t>서산시 해양수산과
/ 서산 어리굴젓축제 추진위원회
(041-660-2069)</t>
  </si>
  <si>
    <t>어리굴젓</t>
  </si>
  <si>
    <t>서산해미읍성축제</t>
  </si>
  <si>
    <t>○ 역사를 테마로한 공연 전시 체험 프로그램
○ 개폐막 공연, 문화공연
○ 기타 특별행사 및 전시</t>
  </si>
  <si>
    <t>서산시 문화예술과 / 서산문화재단
(041-660-2698)</t>
  </si>
  <si>
    <t>2000년도
(16회)</t>
  </si>
  <si>
    <t>15.2
(미정)</t>
    <phoneticPr fontId="3" type="noConversion"/>
  </si>
  <si>
    <t>역사체험 축제</t>
  </si>
  <si>
    <t xml:space="preserve">있음
정규직 10명
총 10명  </t>
  </si>
  <si>
    <t>전체 위탁</t>
  </si>
  <si>
    <t>서산 해미읍성</t>
  </si>
  <si>
    <t>서산국화축제</t>
  </si>
  <si>
    <t>11.5.~11.14.
(예정-10일간)</t>
  </si>
  <si>
    <t>○ 축제장 실내·외 국화전시
○ 체험프로그램 및 문화예술 공연 등</t>
  </si>
  <si>
    <t>서산시 농업기술센터 기술보급과
/ 서산 국화축제 추진위원회
(041-660-3935)</t>
  </si>
  <si>
    <t>1996년도
(23회)</t>
  </si>
  <si>
    <t>없음
(민간/축제추진위원회 자체추진)</t>
  </si>
  <si>
    <t>기타(노지 및 시설하우스)</t>
  </si>
  <si>
    <t>무</t>
  </si>
  <si>
    <t>해바라기축제</t>
  </si>
  <si>
    <t>6월중(2일간)</t>
  </si>
  <si>
    <t>○ 솟대만들기 체험
○ 풍물, 개막공연, 승마체험, 공예, 소원패달기, 주민자치프로그램 발표 등</t>
  </si>
  <si>
    <t>해바라기</t>
  </si>
  <si>
    <t>부</t>
  </si>
  <si>
    <t>논산시 채운면 일원</t>
  </si>
  <si>
    <t>콩밭열무축제</t>
  </si>
  <si>
    <t>8월중(2일간)</t>
  </si>
  <si>
    <t>○열무비빔밥시식
○ 개폐막 축하공연, 다듬이돌공연, 주민노래자랑, 콩밭열무뽑기, 두부만들기, 친환경농산물판매장 운영 등</t>
  </si>
  <si>
    <t>2013년도
(7회)</t>
  </si>
  <si>
    <t>열무</t>
  </si>
  <si>
    <t>상월명품고구마축제</t>
  </si>
  <si>
    <t>○ 대표:고구마캐기체험 및 무료시식
○ 개폐막 축하공연 및 문화공연
 - 4개분야, 20여개 행사
○ 기타 특별행사 및 전시 등</t>
  </si>
  <si>
    <t>논산시/상월명품고구마축제추진위원회
(041-746-8673)</t>
  </si>
  <si>
    <t>고구마</t>
  </si>
  <si>
    <t>금강대학교 일원</t>
  </si>
  <si>
    <t>연산대추축제</t>
  </si>
  <si>
    <t>10.15~10.17
(3일간)</t>
  </si>
  <si>
    <t xml:space="preserve"> ○ 대표: 대추특설판매 행사
 ○ 개폐막 축하공연 및 문화공연
  - 5개 분야, 40개 행사(예정)
 ○ 기타 특별행사 및 전시 등</t>
  </si>
  <si>
    <t>논산시/연산대추축제추진위원회
(041-746-8742)</t>
  </si>
  <si>
    <t>2002년도
(18회)</t>
  </si>
  <si>
    <t>연산대추</t>
  </si>
  <si>
    <t xml:space="preserve">   매년</t>
  </si>
  <si>
    <t>연산전통시장일원</t>
  </si>
  <si>
    <t>강경젓갈축제</t>
  </si>
  <si>
    <t>10월중(5일간)</t>
  </si>
  <si>
    <t>○ 대표:젓갈김치담그기체험, 만선배맞이 행사
○ 젓갈을 테마로한 판매, 공연, 전시, 체험프로그램 운영
○ 개폐막 공연, 주제공연 및 문화공연
   - 5개 분야 60여개 프로그램 (예정)
○ 온라인 이벤트 및 영상 콘텐츠 제작 방송
○ 기타 특별행사 및 전시 등</t>
  </si>
  <si>
    <t>논산시/강경젓갈축제추진위원회
(041-746-5663)</t>
  </si>
  <si>
    <t>젓갈</t>
  </si>
  <si>
    <t xml:space="preserve">있음
정규직 2명
공무직 1명
민간인 1명
(축제추진위)
총 4명  </t>
  </si>
  <si>
    <t>217
(접속자수)</t>
  </si>
  <si>
    <t>젓갈공원 일원
/
유튜브 채널</t>
  </si>
  <si>
    <t xml:space="preserve">온/오프라인 병행 </t>
  </si>
  <si>
    <t>양촌곶감축제</t>
  </si>
  <si>
    <t>12월중(2일간)</t>
  </si>
  <si>
    <t>○ 대표:감깍기 체험 및 곶감 특설판매 행사
○ 개폐막 축하공연 및 문화공연
   - 5개 분야, 20여개 행사
○ 기타 특별행사 및 전시 등</t>
  </si>
  <si>
    <t>논산시/양촌곶감축제추진위원회
(041-746-8791)</t>
  </si>
  <si>
    <t>곶감</t>
  </si>
  <si>
    <t>양촌면
체육공원</t>
  </si>
  <si>
    <t>계룡시</t>
  </si>
  <si>
    <t>2021계룡세계군문화엑스포 부대행사</t>
  </si>
  <si>
    <t>10. 1. ~ 10. 17. (기간중 3회, 5일)</t>
  </si>
  <si>
    <t>○ 공연 : 개막 축하공연, 해외군악대 초청공연 등
○ 부대행사 : 계룡빛축제 거리조성, 계룡제일문 풍등거리 조성
○ 체험·이벤트 : 플리마켓, 야간먹거리 코너 운영</t>
  </si>
  <si>
    <t>충청남도 계룡시 군문화엑스포지원단 / 계룡군문화발전재단
(042-840-2632)</t>
  </si>
  <si>
    <t>2007년도
(12회)</t>
  </si>
  <si>
    <t>군문화</t>
  </si>
  <si>
    <t xml:space="preserve">있음
정규직 5명
계약직 2명
총 7명  </t>
  </si>
  <si>
    <t>연기</t>
    <phoneticPr fontId="3" type="noConversion"/>
  </si>
  <si>
    <t>계룡시 일원</t>
  </si>
  <si>
    <t>당진시</t>
  </si>
  <si>
    <t>면천진달래민속축제</t>
  </si>
  <si>
    <t>미정
(2일간)</t>
  </si>
  <si>
    <t>○ 진달래 민속의 재현(두견주, 진달래 관련 체험 등)
○ 진달래 청소년 가요제 
○ 문화 공연(풍물, 국악 등)</t>
  </si>
  <si>
    <t>당진시 면천면 / 면천진달래민속축제 집행위원회
(041-360-8355)</t>
  </si>
  <si>
    <t>2001년도
(19회)</t>
  </si>
  <si>
    <t>진달래, 두견주</t>
  </si>
  <si>
    <t>장고항실치축제</t>
  </si>
  <si>
    <t>4월중
(2일간)</t>
  </si>
  <si>
    <t>○실치회 시식, 뱅어포 만들기 등</t>
  </si>
  <si>
    <t>당진시 항만수산과(041-350-4273)
/장고항실치축제위원회</t>
  </si>
  <si>
    <t>1999년도
(17회)</t>
    <phoneticPr fontId="3" type="noConversion"/>
  </si>
  <si>
    <t>25
(자부담)</t>
  </si>
  <si>
    <t>특산품(실치)</t>
  </si>
  <si>
    <t>순성매화벚꽃축제</t>
  </si>
  <si>
    <t>○ 매화, 벚꽃길 걷기
○ 지역문화공연행사
○ 전시 및 부대행사 운영</t>
  </si>
  <si>
    <t>벚꽃, 매화</t>
  </si>
  <si>
    <t xml:space="preserve"> 축제조직위</t>
  </si>
  <si>
    <t>기지시줄다리기민속축제</t>
  </si>
  <si>
    <t>○제의행사, 전국농악대회, 학생씨름대회, 야간공연, 체       험부스  운영, 기지시줄다리기 행사, 줄다리기 시연 등</t>
  </si>
  <si>
    <t>기지시줄다리기 
축제위원회
(041-358-4646)</t>
  </si>
  <si>
    <t>500년 전
(매년 개최
2009년 최초)</t>
  </si>
  <si>
    <t>`85.22</t>
  </si>
  <si>
    <t>줄다리기</t>
  </si>
  <si>
    <t xml:space="preserve">있음
</t>
  </si>
  <si>
    <t>한진바지락축제</t>
  </si>
  <si>
    <t>5월중
(2일간)</t>
  </si>
  <si>
    <t>○바지락 갯벌체험, 바지락 까기 등</t>
  </si>
  <si>
    <t>당진시 항만수산과(041-350-4273)
/한진포구바지락축제위원회</t>
  </si>
  <si>
    <t>20
(자부담)</t>
  </si>
  <si>
    <t>특산품(바지락)</t>
  </si>
  <si>
    <t>순성매실축제</t>
  </si>
  <si>
    <t>6월중
(2일간)</t>
  </si>
  <si>
    <t>○ 지역농산물 홍보 및 체험행사
○ 지역문화공연행사
○ 지역농특산물 판매</t>
  </si>
  <si>
    <t>2009년도
(11회)</t>
  </si>
  <si>
    <t>매실</t>
  </si>
  <si>
    <t>합덕제연호 문화축제</t>
  </si>
  <si>
    <t>7월~8월중</t>
  </si>
  <si>
    <t>○풍년기원제, 체험부스, 연관련 체험프로그램,                 불꽃놀이, 노래자랑, 합덕제 체험프로그램, 테마공원 물축제등</t>
  </si>
  <si>
    <t>버그네연호문화제축제위원회
(041-360-8003)</t>
  </si>
  <si>
    <t>연호</t>
  </si>
  <si>
    <t>김대건신부 탄생 200주년 기념행사</t>
  </si>
  <si>
    <t>8.14.~8.22.
(9일간)</t>
  </si>
  <si>
    <t>○ 김대건신부 탄생 200주년 기념식
○ 국제학술심포지엄
○ 김대건신부를 테마로한 공연, 전시, 체험프로그램 운영</t>
  </si>
  <si>
    <t>당진시 통합체전준비단/
(재)천주교 대전교구 유지재단 솔뫼성지
(041-362-5021)</t>
  </si>
  <si>
    <t>종무행사 지원</t>
  </si>
  <si>
    <t>인물(김대건신부
탄생 200주년)</t>
  </si>
  <si>
    <t>없음
(2021년만 개최)</t>
  </si>
  <si>
    <t xml:space="preserve">  종교단체
(천주교 대전교구)</t>
  </si>
  <si>
    <t>사적지(솔뫼성지)</t>
  </si>
  <si>
    <t xml:space="preserve">현장 및 비대면 병행 등 </t>
  </si>
  <si>
    <t>당진국화축제</t>
  </si>
  <si>
    <t>10.16~10.31
(16일간)</t>
  </si>
  <si>
    <t xml:space="preserve">○ 국화조형물 전시, 국화분재작 전시
○ 지역 농특산물 홍보 판촉 </t>
  </si>
  <si>
    <t>당진시 농업기술센터 / 미래농업과
(041-360-6410)</t>
  </si>
  <si>
    <t>2010년도
(12회)</t>
  </si>
  <si>
    <t>공공(시군수)</t>
  </si>
  <si>
    <t>부분위탁
(전시연출)</t>
  </si>
  <si>
    <t>삽교호 조개구이 축제</t>
  </si>
  <si>
    <t>9~10월 중</t>
  </si>
  <si>
    <t>○체험행사, 관광객장기자랑,삽교호 조개구이  전야제 프로그램, 삽교호 일몰여행(걷기대회)</t>
  </si>
  <si>
    <t>당진시 문화관광과/삽교호 번영회(041-363-6680)</t>
  </si>
  <si>
    <t>2004년도
(15회)</t>
    <phoneticPr fontId="3" type="noConversion"/>
  </si>
  <si>
    <t>15       (자부담)</t>
  </si>
  <si>
    <t>조개구이</t>
  </si>
  <si>
    <t>심훈상록문화제</t>
  </si>
  <si>
    <t>○전시행사: 서예, 미술, 문인화, 사진, 깃발전 등의 전시프로그램
○ 본 행 사: 시상식, 음악 동아리 공연, 개막식 공연, 시민노래열전 등</t>
  </si>
  <si>
    <t>당진시 문화관광과/심훈상록문화제추진위원회(041-357-4151)</t>
  </si>
  <si>
    <t>1977년도
(44회)</t>
  </si>
  <si>
    <t>인물</t>
  </si>
  <si>
    <t>2022 왜목마을 해넘이 해돋이 축제</t>
  </si>
  <si>
    <t>12.말일~1.1</t>
  </si>
  <si>
    <t>○ 해넘이, 해돋이 기념 행사</t>
  </si>
  <si>
    <t>90       (자부담)</t>
  </si>
  <si>
    <t>해</t>
  </si>
  <si>
    <t>금산군</t>
  </si>
  <si>
    <t>비단고을 산꽃축제</t>
  </si>
  <si>
    <t>4월중(2일간)
(잠정)</t>
  </si>
  <si>
    <t xml:space="preserve"> ○ 강변 물고기잡기 체험, 경운기 투어, 민속공연 등</t>
  </si>
  <si>
    <t>충청남도 금산군/(재)금산축제관광재단(041-750-4147)</t>
  </si>
  <si>
    <t>2000년도
(20회)</t>
  </si>
  <si>
    <t>산꽃</t>
  </si>
  <si>
    <t>있음
정규직 5명</t>
  </si>
  <si>
    <t>현장 개최
(코로나19 상황에 따라 가변적)</t>
  </si>
  <si>
    <t>금산천봄꽃축제</t>
  </si>
  <si>
    <t>4월중(1일간)
(잠정)</t>
  </si>
  <si>
    <t xml:space="preserve"> ○ 봄꽃 노래자랑, 카페, 소원꽃잎적기, 주민자치센터 공연 등</t>
  </si>
  <si>
    <t>금산천봄꽃축제추진위원회
(041-750-8103)</t>
  </si>
  <si>
    <t>2008년도
(10회)</t>
  </si>
  <si>
    <t>봄꽃</t>
  </si>
  <si>
    <t>축제조직위
(10명)</t>
  </si>
  <si>
    <t>현장 개최
(코로나20 상황에 따라 가변적)</t>
  </si>
  <si>
    <t>홍도화축제</t>
  </si>
  <si>
    <t xml:space="preserve"> ○ 홍도화 가요제, 꽃마차, 송어잡기 체험, 소품 만들기 등</t>
  </si>
  <si>
    <t>남일면 홍도화축제추진위원회
(041-750-8506)</t>
  </si>
  <si>
    <t>축제조직위
(25명)</t>
  </si>
  <si>
    <t>현장 개최
(코로나21 상황에 따라 가변적)</t>
  </si>
  <si>
    <t>삼계탕축제</t>
  </si>
  <si>
    <t>7월중(2일간)
(잠정)</t>
  </si>
  <si>
    <t xml:space="preserve"> ○ 물놀이, 소품 만들기 체험, 요리대회, 음악 공연 등</t>
  </si>
  <si>
    <t>충청남도 금산군/(재)금산축제관광재단(041-750-4144)</t>
  </si>
  <si>
    <t>2021년도
(제1회)</t>
    <phoneticPr fontId="3" type="noConversion"/>
  </si>
  <si>
    <t>특산품(인삼 등 약용 작물)</t>
  </si>
  <si>
    <t>금강전통민속축제</t>
  </si>
  <si>
    <t>9월중(1일간)
(잠정)</t>
  </si>
  <si>
    <t xml:space="preserve">○ 농요, 농악 등 지역 전통 민속 공연, 체험활동 등 </t>
  </si>
  <si>
    <t>금산문화원 
(041-750-4822)</t>
  </si>
  <si>
    <t>전통민속문화</t>
  </si>
  <si>
    <t>공공기관</t>
  </si>
  <si>
    <t>있음
정규직 4명</t>
  </si>
  <si>
    <t>금산인삼축제</t>
  </si>
  <si>
    <t>10.1.~10.10.
(10일간)</t>
  </si>
  <si>
    <t xml:space="preserve"> ○ 인삼캐기체험, 건강체험관, 경연, 공연, 인삼 전시 교역 등</t>
  </si>
  <si>
    <t>1981년도
(39회)</t>
  </si>
  <si>
    <t>특산품(인삼)</t>
  </si>
  <si>
    <t>코로나19 상황에 따라 현장 빛 비대면 병행 등</t>
  </si>
  <si>
    <t>부여군</t>
  </si>
  <si>
    <t>부여세도 방울토마토&amp;유채꽃 축제</t>
  </si>
  <si>
    <t>4.23.~4.25.
(3일간)</t>
  </si>
  <si>
    <t xml:space="preserve"> ○ 유채꽃 테마경관(유채꽃 단지 15ha 조성)
 ○ 토마토 수확체험 및 전시관 운영
 ○ 야간경관, 이벤트, 체험, 굿뜨래 농특산물 판매
 ○ 지역단체 공연 및 세도 세시풍속 전통공연(산유화가, 두레풍장, 장군제 등)</t>
  </si>
  <si>
    <t>부여군
/ 부여세도 방울토마토&amp;유채꽃 축제 추진위원회
(041-830-6722)</t>
  </si>
  <si>
    <t>토마토
유채꽃</t>
  </si>
  <si>
    <t>하천부지</t>
  </si>
  <si>
    <t>현장&amp;언택트</t>
  </si>
  <si>
    <t>부소산 봄나들이 축제</t>
  </si>
  <si>
    <t>4.30.~5.2.
(3일간)</t>
  </si>
  <si>
    <t xml:space="preserve"> ○ 대북공연, 미디어 공연 등(개막)
 ○ 전통과 자연이 어우러지는 경관 조성
 ○ 라디엔티어링 산책, 티 소믈리에 체험 등 체험프로그램 운영
 ○ 작은 음악 콘서트 및 거리퍼포먼스 등 소규모 공연프로그램 운영 등</t>
  </si>
  <si>
    <t>부여군
/ 보조단체 미선정
(041-830-2212)</t>
  </si>
  <si>
    <t>유네스코
세계문화유산</t>
  </si>
  <si>
    <t>부여서동연꽃축제</t>
  </si>
  <si>
    <t>7.10.~7.18.
(9일간)</t>
  </si>
  <si>
    <t xml:space="preserve"> ○ 포룡정 야간멀티미디어 공연, 수상무대 운영
 ○ 자연생태환경축제와 관광트렌드에 맞는 하이브리드 축제 진행
 ○ 지역예술인과 함게하는 힐링 콘서트 등 소규모 공연프로그램 운영
 ○ 청소년푸른음악회, 창작동요부르기대회 등 경연프로그램 운영
 ○ 지역 문화‧관광자원과의 연계된 다양한 프로그램 운영 등</t>
  </si>
  <si>
    <t>2003년
(19회)</t>
  </si>
  <si>
    <t>연꽃, 무왕(서동)</t>
  </si>
  <si>
    <t>백제문화제
(2021 대백제전)</t>
  </si>
  <si>
    <t>9.18.~10.3.
(16일간)</t>
  </si>
  <si>
    <t xml:space="preserve"> ○ 폐막식(드론을 활용한 연출 및 불꽃쇼 진행 등)
 ○ 대표프로그램(뮤지컬, 정도고유제, 하이테크퍼레이드, 백제역사문화행렬) 운영
 ○ 제레불전(9종), 백제역사 전시프로그램 진행
 ○ 백제문화와 관련된 체험 및 경연프로그램 운영 등</t>
  </si>
  <si>
    <t>부여군
/ 부여군백제문화선양위원회
(041-830-2212)</t>
  </si>
  <si>
    <t>1955년도
(67회)</t>
  </si>
  <si>
    <t>백제(사비)</t>
  </si>
  <si>
    <t>유적지,기타</t>
  </si>
  <si>
    <t>백마강 은빛물결 억새길 탐방</t>
  </si>
  <si>
    <t>10.8. ~ 10.17.
(10일간)</t>
  </si>
  <si>
    <t xml:space="preserve"> ○ 탐방로(자전거길 7km, 산책길 10km)조성, 캠핑존 4,000평
 ○ 그린스타트자전거캠페인, 두발인문학콘서트, 억새미로탈출 등</t>
  </si>
  <si>
    <t>부여군
(041-830-2218)</t>
  </si>
  <si>
    <t>400
(미정)</t>
  </si>
  <si>
    <t>은빛물결 억새길
활용</t>
  </si>
  <si>
    <t>1회</t>
  </si>
  <si>
    <t>자체추진
(미정)</t>
  </si>
  <si>
    <t>광어·도미 축제</t>
  </si>
  <si>
    <t>5.15.~5.30</t>
  </si>
  <si>
    <t>맨손으로 광어잡기 체험, 어린이 광어 낚시체험
어부아저씨의 깜짝 경매 등</t>
  </si>
  <si>
    <t>광어</t>
  </si>
  <si>
    <t>꼴갑축제</t>
  </si>
  <si>
    <t>6월 중</t>
  </si>
  <si>
    <t>○ 꼴뚜기, 갑오징어 및 장항 특산물 판매</t>
  </si>
  <si>
    <t>충청남도 서천군 장항읍 총무팀
(041-950-6307)
수산업협동조합
(041-956-6880)
꼴갑축제추진위원회
(041-956-7383)</t>
  </si>
  <si>
    <t>2009년도
(12회)</t>
  </si>
  <si>
    <t>꼴뚜기,
갑오징어</t>
  </si>
  <si>
    <t>대면
(코로나 19 지속되면 축제 취소)</t>
  </si>
  <si>
    <t>한산모시문화제</t>
  </si>
  <si>
    <t>6.11.~6.13</t>
  </si>
  <si>
    <t xml:space="preserve"> ○ 모시패션쇼 운영
 ○ 모시를 테마로한 다양한 공연, 전시, 체험프로그램 운영
 ○ 개폐막 공연, 주제공연 및 문화공연 등</t>
  </si>
  <si>
    <t>서천군/
한산모시문화제추진위원회
(041-950-4256)</t>
  </si>
  <si>
    <t>1989년도
(31회)</t>
  </si>
  <si>
    <t>모시</t>
  </si>
  <si>
    <t>부분위탁
(운영, 하드웨어)</t>
  </si>
  <si>
    <t>춘장대여름문화예술축제</t>
  </si>
  <si>
    <t>7.30.~31</t>
  </si>
  <si>
    <t>가요 경연대회</t>
  </si>
  <si>
    <t>추경요구</t>
  </si>
  <si>
    <t>가요제</t>
  </si>
  <si>
    <t>홍원항 전어·꽃게 축제</t>
  </si>
  <si>
    <t>8.28.~9.12.</t>
  </si>
  <si>
    <t>맨손으로 전어잡기, 보물찾기 등</t>
  </si>
  <si>
    <t>전어, 꽃게</t>
  </si>
  <si>
    <t xml:space="preserve">서천 금강 철새여행 </t>
  </si>
  <si>
    <t>○ 탐조투어 : 조류생태전시관 ⇔ 국립생태원 ⇔ 미곡창고 ⇔ 기벌포영화관 ⇔ 스카이워크 ⇔ 군산철새조망대
○ 체험․학습 프로그램 : 생태 홍보관 운영, 스코프 철새관찰, VR체험, 4D체험, 갯벌목걸이 체험, 생태 학습프로그램 운영, 모시베틀체험 등
○ 부대행사 : 생태 뮤지컬(“우여야놀자”), 인형극(“새와소년”)</t>
  </si>
  <si>
    <t>서천철새여행행사추진위원회
(041-956-4002)</t>
  </si>
  <si>
    <t>철새</t>
  </si>
  <si>
    <t>마량포 해넘이·해돋이 축제</t>
  </si>
  <si>
    <t>12.31~1.1</t>
  </si>
  <si>
    <t xml:space="preserve">해넘이 및 해돋이 </t>
  </si>
  <si>
    <t>2000년도
(18회)</t>
    <phoneticPr fontId="3" type="noConversion"/>
  </si>
  <si>
    <t>해넘이,
해돋이</t>
  </si>
  <si>
    <t>청양군</t>
  </si>
  <si>
    <t>칠갑장승문화축제</t>
  </si>
  <si>
    <t>4.13~14
(2일간)-예정</t>
  </si>
  <si>
    <t>○ 칠갑산 장승대제
○ 마을장승제 시연, 장승영문식, 장승혼례식, 장승걷기
    퍼레이드,장승조각가 초청 시연, 장승그리기 대회
○ 전통풍물 및 민속공연, 문화공연, 체험관
○ 전국 가족 솟대깎기대회, 전통놀이대회, 한궁대회</t>
  </si>
  <si>
    <t>청양군 문화체육관광과/칠갑산 장승문화축제 추진위원회
(041.940-2192)</t>
  </si>
  <si>
    <t>장승</t>
  </si>
  <si>
    <t>현장 및 비대면병행 등</t>
  </si>
  <si>
    <t>세계 조롱박 축제</t>
  </si>
  <si>
    <t>미정(7월 하순~8월 중순)</t>
  </si>
  <si>
    <t>조롱박을 주제로 전시, 체험, 먹거리 등 운영</t>
  </si>
  <si>
    <t>알프스마을영농조합법인
(041-942-0797)</t>
  </si>
  <si>
    <t>72
(자부담)</t>
  </si>
  <si>
    <t>조롱박</t>
  </si>
  <si>
    <t>축제조직위
(순수민간)</t>
  </si>
  <si>
    <t>청양고추구기자축제</t>
  </si>
  <si>
    <t>8월말~9월초
(미정)</t>
  </si>
  <si>
    <t xml:space="preserve">○천원의행복"고추를담아라"
○고추, 구기자를 테마로한 세계고추품종 전시 운영
○ 고추, 구기자 주제로 한 프로그램 30여개 운영
○ 농특산물 홍보 및 판매장 운영 등 </t>
  </si>
  <si>
    <t>청양군 농업정책과/청양고추구기자축제추진위원회
(041-940-2302)</t>
  </si>
  <si>
    <t>2000년도
(21회)</t>
  </si>
  <si>
    <t>농특산물
(고추,구기자)</t>
  </si>
  <si>
    <t>칠갑산 얼음분수 축제</t>
  </si>
  <si>
    <t>20. 12. 24. ~ 21. 02. 14.
(53일간)</t>
  </si>
  <si>
    <t>겨울테마의 겨울스포츠, 전시, 체험, 먹거리 등 운영</t>
  </si>
  <si>
    <t>850
(자부담)</t>
  </si>
  <si>
    <t>겨울</t>
  </si>
  <si>
    <t>홍성남당항
새조개축제</t>
  </si>
  <si>
    <t>홍성남당항축제추진위원회
(041-631-0104)</t>
  </si>
  <si>
    <t>홍성역사인물
축제</t>
  </si>
  <si>
    <t>5.14~16.
(3일간)</t>
  </si>
  <si>
    <t xml:space="preserve"> ○ 역사인물 퓨전극
 ○ 역사인물 관련 공연, 체험, 전시 프로그램
 ○ 유튜브 채널 운영, 역사인물 코스프레 콘테스트, 
     고암 이응노 체험키트, 홍주읍성 별빛정원 등  </t>
    <phoneticPr fontId="3" type="noConversion"/>
  </si>
  <si>
    <t>홍성군 문화관광과 / 
홍성역사인물축제추진위원회
(041-630-1227)</t>
  </si>
  <si>
    <t>역사인물</t>
  </si>
  <si>
    <t>홍성남당항대하축제</t>
  </si>
  <si>
    <t xml:space="preserve"> ○ 대하 맨손잡이 체험
 ○ 대하 중심 체험 및 공연 프로그램 운영
 ○ 관광객 노래자랑, 갯벌체험, 남당항 연날리기 등</t>
  </si>
  <si>
    <t>특산품(대하)</t>
  </si>
  <si>
    <t>광천토굴새우젓광천김대축제</t>
  </si>
  <si>
    <t xml:space="preserve"> ○ 토굴새우젓 김치 담그기 체험
 ○ 토굴새우젓 및 광천김 중심 체험, 공연 프로그램 운영
 ○ 토굴체험, 장꾼행렬, 광천김 주먹밥 만들기 등</t>
  </si>
  <si>
    <t>광천토굴새우젓광천김대축제 추진위원회
(041-630-9270)</t>
  </si>
  <si>
    <t>특산품(토굴새우젓, 광천김)</t>
  </si>
  <si>
    <t>홍성한우바비큐페스티벌</t>
  </si>
  <si>
    <t>11월중</t>
  </si>
  <si>
    <t xml:space="preserve"> ○ 바비큐 로드 
 ○ 홍성한우 및 축산물 중심 체험, 공연 프로그램 운영
 ○ 바비큐 체험, 바비큐 소스 만들기, 프린지 공연 등</t>
  </si>
  <si>
    <t>홍성한우바비큐페스티벌 추진위원회
(041-630-1228)</t>
  </si>
  <si>
    <t>2019년도
(0회)</t>
  </si>
  <si>
    <t>특산품(한우)</t>
  </si>
  <si>
    <t>예산군</t>
  </si>
  <si>
    <t>제49회 윤봉길 평화축제</t>
  </si>
  <si>
    <t>4.29
(2일간)</t>
  </si>
  <si>
    <t xml:space="preserve"> ○ 윤봉길 웹툰 공모전
 ○ 윤봉길 의사를 테마로한 온.오프라인 행사 병행
     (공연, 전시, 체험)
 ○ 기타 특별행사 및 전시, 경연 등등 </t>
    <phoneticPr fontId="3" type="noConversion"/>
  </si>
  <si>
    <t>예산군 문화관광과
/예산문화원
(041-339-7317)</t>
  </si>
  <si>
    <t>1973년도
(49회)</t>
  </si>
  <si>
    <t>인물
독립운동가
매헌 윤봉길</t>
  </si>
  <si>
    <t>사적지
(충의사)</t>
  </si>
  <si>
    <t>·온라인 및 현장 개최
·현장 및 비대면 병행 등</t>
  </si>
  <si>
    <t>의좋은 형제 축제</t>
  </si>
  <si>
    <t>8월말
(2일간)</t>
  </si>
  <si>
    <t xml:space="preserve"> ○ 자연놀이터 운영(서리체험, 가족 캠프 등)
 ○ 의좋은 형제 이야기를 테마로한 공연, 전시, 체험운영
 ○ 개폐막공연, 주제공연 및 문화공연, 버스킹
     - 4개분야 20여개 프로그램
 ○ 기타 예당호 투어, 전통체험, 청소년경연대회 등</t>
  </si>
  <si>
    <t>예산군 문화관광과
/대흥현보존회
(041-339-7317)</t>
  </si>
  <si>
    <t>2005년도
(17회)</t>
  </si>
  <si>
    <t>의좋은형제
이야기</t>
  </si>
  <si>
    <t>공원
(의좋은형제공원)</t>
  </si>
  <si>
    <t>·현장개회
·현장 및 비대면 병행 등</t>
  </si>
  <si>
    <t>예산황새축제</t>
  </si>
  <si>
    <t>9월 중
(2일간)</t>
  </si>
  <si>
    <t>○황새를 테마로한 공연, 체험프로그램 운영
○개폐막 공연, 황새관련 공연 및 문화공연
  - 6개 분야 20여개 프로그램
○황새사랑 건강 걷기대회
○황새자연복귀 행사 및 반딧불이 행사 등</t>
  </si>
  <si>
    <t>예산군 문화관광과
/ 예산황새축제추진위원회
(041-339-7337)</t>
  </si>
  <si>
    <t>황새</t>
  </si>
  <si>
    <t>공원
(예산황새공원)</t>
  </si>
  <si>
    <t xml:space="preserve">
·현장개최</t>
  </si>
  <si>
    <t>제5회 예산장터 삼국축제</t>
  </si>
  <si>
    <t>10.15~10.21
(7일간)</t>
  </si>
  <si>
    <t>○ 연희한마당
○ 예산장터 국밥, 예산 국수, 예산 국화의 3가지 국을
    테마로 예산장터의 역사와 함께 풀어내는 공연, 전시,
    체험프로그램 운영
○ 개폐막공연, 주제공연 및 문화예술공연 등
    - 4개분야 100여개 프로그램
○ 태평기원퍼레이드, 상시장터 운영(먹거리, 농특산물) 등</t>
    <phoneticPr fontId="3" type="noConversion"/>
  </si>
  <si>
    <t>2017년도
(5회)</t>
  </si>
  <si>
    <t>예산장터 국밥
예산국수
예산국화</t>
  </si>
  <si>
    <t xml:space="preserve">있음
정규직 1명 </t>
  </si>
  <si>
    <t xml:space="preserve">
현장 36
온라인 1,320
</t>
  </si>
  <si>
    <t>현장 36
온라인 1,320</t>
  </si>
  <si>
    <t>시장
(예산전통시장)</t>
  </si>
  <si>
    <t xml:space="preserve">
·현장개최
·온라인 및 현장 개최
·현장 및 비대면 병행 등</t>
  </si>
  <si>
    <t>제18회 예산황토사과축제</t>
  </si>
  <si>
    <t>10월~11월중
(2일간)</t>
  </si>
  <si>
    <t>○ 사과, 배 품평회
○ 도시민 방문객 유치를 위한 사과열차 운행
○ 과수농업인 노래자랑 및 문화공연
○ 사과 및 농특산물 홍보, 할인판매행사 및 전시 등</t>
  </si>
  <si>
    <t>예산군 문화관광과
/예산능금농협
(041-339-7317)</t>
  </si>
  <si>
    <t>1983년도
(18회)</t>
  </si>
  <si>
    <t>예산황토사과</t>
  </si>
  <si>
    <t>온라인 200</t>
  </si>
  <si>
    <t>시장
(역전시장일원)</t>
  </si>
  <si>
    <t>태안군</t>
  </si>
  <si>
    <t>이원면 가재산 벚꽃길</t>
  </si>
  <si>
    <t>○ 야간 벚꽃길 점등</t>
  </si>
  <si>
    <t>주관 : (사)태안반도 이원쳥년회
(안대헌)</t>
  </si>
  <si>
    <t>14회</t>
  </si>
  <si>
    <t>태안군 몽산포항 주꾸미&amp;수산물 축제</t>
  </si>
  <si>
    <t>4월 중</t>
  </si>
  <si>
    <t>○ 주꾸미&amp;수산물 맨손 잡기
○ 동아리공연
○ 체험부스 운영
○ 수산물 시식회</t>
  </si>
  <si>
    <t>태안군 몽산포항 주꾸미&amp;수산물 축제 추진위원회
(041-670-2875)</t>
  </si>
  <si>
    <t>축제조직위원회</t>
  </si>
  <si>
    <t>안면도 백사장 대하 축제</t>
  </si>
  <si>
    <t>○ 뜰채, 맨손 대하잡기
○ 개폐막 축하공연 및 노래자랑, 팔씨름대회 등
○ 버스킹 공연
○ 수산물 중량 맞추기 등</t>
  </si>
  <si>
    <t>안면도 백사장 대하축제 추진위원회
(041-670-2875)</t>
  </si>
  <si>
    <t>대하</t>
  </si>
  <si>
    <t>옥파 국화축제</t>
  </si>
  <si>
    <t>10월~11월중</t>
  </si>
  <si>
    <t>○ 국화전시, 농특산물 판매, 문화체험행사 등</t>
  </si>
  <si>
    <t>원북면주민자치회, 원북면국화동호회</t>
  </si>
  <si>
    <t>공공(읍면동)
시민단체</t>
  </si>
  <si>
    <t>연포 해맞이 행사</t>
  </si>
  <si>
    <t>12.31 ~1.1
(2일간)</t>
  </si>
  <si>
    <t>○ 떡국나눔행사
○ 희망보드 작성
○ 축하행사
○ 불꽃놀이</t>
  </si>
  <si>
    <t>연포해수욕장번영회</t>
  </si>
  <si>
    <t>해넘이, 해맞이</t>
  </si>
  <si>
    <t>전주시</t>
    <phoneticPr fontId="3" type="noConversion"/>
  </si>
  <si>
    <t>전주대사습놀이 전국대회</t>
    <phoneticPr fontId="3" type="noConversion"/>
  </si>
  <si>
    <t>5.28.~ 5.31.</t>
    <phoneticPr fontId="3" type="noConversion"/>
  </si>
  <si>
    <t>전주대사습놀이 전국대회 및 학생전국대회</t>
    <phoneticPr fontId="3" type="noConversion"/>
  </si>
  <si>
    <t>전주시 문화정책과/전주대사습놀이조직위원회(063-252-6792)</t>
    <phoneticPr fontId="3" type="noConversion"/>
  </si>
  <si>
    <t>1975년</t>
    <phoneticPr fontId="57" type="noConversion"/>
  </si>
  <si>
    <t>경연</t>
    <phoneticPr fontId="3" type="noConversion"/>
  </si>
  <si>
    <t>여</t>
    <phoneticPr fontId="3" type="noConversion"/>
  </si>
  <si>
    <t>제야축제</t>
    <phoneticPr fontId="3" type="noConversion"/>
  </si>
  <si>
    <t>21.12.31.~ 22.1.1</t>
    <phoneticPr fontId="3" type="noConversion"/>
  </si>
  <si>
    <t>축하공연, 시민 인터뷰 영상, 카운트다운 퍼포먼서, 가상타종, 불꽃쇼 등</t>
    <phoneticPr fontId="3" type="noConversion"/>
  </si>
  <si>
    <t>전주시 문화정책과
(063-281-2680)</t>
    <phoneticPr fontId="3" type="noConversion"/>
  </si>
  <si>
    <t>불꽃</t>
    <phoneticPr fontId="3" type="noConversion"/>
  </si>
  <si>
    <t>전주단오</t>
    <phoneticPr fontId="3" type="noConversion"/>
  </si>
  <si>
    <t>6. 13 ~ 14
(2일간)</t>
    <phoneticPr fontId="3" type="noConversion"/>
  </si>
  <si>
    <t xml:space="preserve"> ○단오를 테마로 한 프로그램
    - 단오 풍류체험, 단오 겨루기, 전통 공예체험</t>
    <phoneticPr fontId="3" type="noConversion"/>
  </si>
  <si>
    <t>(사)풍남문화법인
(063-281-2532)</t>
    <phoneticPr fontId="3" type="noConversion"/>
  </si>
  <si>
    <t>단오제</t>
    <phoneticPr fontId="3" type="noConversion"/>
  </si>
  <si>
    <t>있음
임원 14인</t>
    <phoneticPr fontId="3" type="noConversion"/>
  </si>
  <si>
    <t>전주 덕진공원</t>
    <phoneticPr fontId="3" type="noConversion"/>
  </si>
  <si>
    <t>전주국제영화제</t>
    <phoneticPr fontId="3" type="noConversion"/>
  </si>
  <si>
    <t>4.29~5.8
(10일간)</t>
    <phoneticPr fontId="3" type="noConversion"/>
  </si>
  <si>
    <t xml:space="preserve">○ 핵심프로그램(대표프로그램)
  - 영화상영 : 40여개국, 220편 상영
  - JPM(전주프로젝트켓), JCP(전주시네마프로젝트) 등
○ 개폐막식, 영화상영, 전시프로그램, 이벤트, 음악공연 
  - 5개 분야 27여개 프로그램 </t>
    <phoneticPr fontId="3" type="noConversion"/>
  </si>
  <si>
    <t>전주시 문화정책과 /
 (재)전주국제영화제조직위원회
(063-280-7914)</t>
    <phoneticPr fontId="3" type="noConversion"/>
  </si>
  <si>
    <t>2000
(22회)</t>
    <phoneticPr fontId="3" type="noConversion"/>
  </si>
  <si>
    <t>영진위</t>
    <phoneticPr fontId="3" type="noConversion"/>
  </si>
  <si>
    <t>2021 국제영화제 육성지원 사업</t>
    <phoneticPr fontId="3" type="noConversion"/>
  </si>
  <si>
    <t xml:space="preserve">있음
정규직 18명
계약직 4명
총 22명  </t>
    <phoneticPr fontId="3" type="noConversion"/>
  </si>
  <si>
    <t>13
(유료관객수)</t>
    <phoneticPr fontId="3" type="noConversion"/>
  </si>
  <si>
    <t>전주시 고사동
영화의거리일원</t>
    <phoneticPr fontId="3" type="noConversion"/>
  </si>
  <si>
    <t>현장 개최(변동가능)</t>
    <phoneticPr fontId="3" type="noConversion"/>
  </si>
  <si>
    <t>전주얼티밋뮤직페스티벌</t>
    <phoneticPr fontId="3" type="noConversion"/>
  </si>
  <si>
    <t>8.6~8.8
(3일간)</t>
    <phoneticPr fontId="3" type="noConversion"/>
  </si>
  <si>
    <t xml:space="preserve"> ○ 인디밴드 페스티벌, 힙합, 락, 포크가요 등
 ○ 3일간, 50여개팀이 참가하는 뮤직페스티벌</t>
    <phoneticPr fontId="3" type="noConversion"/>
  </si>
  <si>
    <t>전주문화방송㈜
(063-220-8083)</t>
    <phoneticPr fontId="3" type="noConversion"/>
  </si>
  <si>
    <t>2016
(5회)</t>
    <phoneticPr fontId="3" type="noConversion"/>
  </si>
  <si>
    <t>뮤직페스티벌</t>
    <phoneticPr fontId="3" type="noConversion"/>
  </si>
  <si>
    <t xml:space="preserve">매년 </t>
    <phoneticPr fontId="3" type="noConversion"/>
  </si>
  <si>
    <t>전라감영 
특설무대</t>
    <phoneticPr fontId="3" type="noConversion"/>
  </si>
  <si>
    <t xml:space="preserve">비대면 </t>
    <phoneticPr fontId="3" type="noConversion"/>
  </si>
  <si>
    <t>전주비빔밥축제</t>
    <phoneticPr fontId="3" type="noConversion"/>
  </si>
  <si>
    <t>10.7-10
(4일간)</t>
    <phoneticPr fontId="3" type="noConversion"/>
  </si>
  <si>
    <t>ㅇ 대표프로그램 : 주야장천[酒夜長川]
ㅇ 전주음식체험존, 한옥마을 퍼레이드 등 전주비빔밥 및 한식을 테마로 한 체험, 전시 프로그램 운영
ㅇ 개막식, 체험, 전시, 공연, 외식 등50여개 프로그램
ㅇ 유네스코 창의도시국제포럼 등 국제행사 연계</t>
    <phoneticPr fontId="3" type="noConversion"/>
  </si>
  <si>
    <t>전주시 전통문화유산과
(063-281-2382)</t>
    <phoneticPr fontId="3" type="noConversion"/>
  </si>
  <si>
    <t>전주비빔밥</t>
    <phoneticPr fontId="3" type="noConversion"/>
  </si>
  <si>
    <t>20년 행사취소</t>
    <phoneticPr fontId="3" type="noConversion"/>
  </si>
  <si>
    <t>전주한옥마을 일원</t>
    <phoneticPr fontId="3" type="noConversion"/>
  </si>
  <si>
    <t>2020 한복문화주간 전주한복오감 /2021 한복문화주간</t>
    <phoneticPr fontId="3" type="noConversion"/>
  </si>
  <si>
    <t>21. 4.16~18.
/21. 10월 셋째주 예정</t>
    <phoneticPr fontId="3" type="noConversion"/>
  </si>
  <si>
    <t>○ 한복 패션쇼, 한복인의 밤, 한복 증명사진 찍기 등      ○ 한복을 테마로한 체험 및 공연 프로그램 운영</t>
    <phoneticPr fontId="3" type="noConversion"/>
  </si>
  <si>
    <t>문화체육관광부/한복진흥센터/전주시(063-281-2577)</t>
    <phoneticPr fontId="3" type="noConversion"/>
  </si>
  <si>
    <t>2018(3회)/
2018(4회)</t>
    <phoneticPr fontId="3" type="noConversion"/>
  </si>
  <si>
    <t>200/ 160</t>
    <phoneticPr fontId="3" type="noConversion"/>
  </si>
  <si>
    <t>100/80</t>
    <phoneticPr fontId="3" type="noConversion"/>
  </si>
  <si>
    <t>한복문화주간 한복문화 활성화 지역거점 지원사엄</t>
    <phoneticPr fontId="3" type="noConversion"/>
  </si>
  <si>
    <t>시내거리, 사적지, 기타</t>
    <phoneticPr fontId="3" type="noConversion"/>
  </si>
  <si>
    <t>2021 전주한지산업대전</t>
    <phoneticPr fontId="3" type="noConversion"/>
  </si>
  <si>
    <t>21. 5.7~9.3</t>
    <phoneticPr fontId="3" type="noConversion"/>
  </si>
  <si>
    <t>○ 한지를 테마로 한 전시, 및 공연 체험프로그램 운영</t>
    <phoneticPr fontId="3" type="noConversion"/>
  </si>
  <si>
    <t>전주시 전통문화유산과/전주한지문화축제조직위원회(063-281-2577)</t>
    <phoneticPr fontId="3" type="noConversion"/>
  </si>
  <si>
    <t>1996(제25회)</t>
    <phoneticPr fontId="3" type="noConversion"/>
  </si>
  <si>
    <t>한지</t>
    <phoneticPr fontId="3" type="noConversion"/>
  </si>
  <si>
    <t>시내거리, 기타</t>
    <phoneticPr fontId="3" type="noConversion"/>
  </si>
  <si>
    <t>군산시</t>
    <phoneticPr fontId="3" type="noConversion"/>
  </si>
  <si>
    <t>군산시간여행축제</t>
    <phoneticPr fontId="3" type="noConversion"/>
  </si>
  <si>
    <t xml:space="preserve"> ○ 온라인 프리페스티벌
 ○ 시간여행퍼레이드(1930 군산이야기)
 ○ 빽투더 1930's(미션:독립서명서를 완성하라!)
 ○ 영화의 도시 군산, 시간여행터널, 근대역사체험과 힐링의 탁류길 걷기, 빙고투어(스탬프투어)
 ○ 문화재 야간개장, 먹거리 장터 등</t>
    <phoneticPr fontId="3" type="noConversion"/>
  </si>
  <si>
    <t>군산시/군산시간여행축제추진위원회
(063-454-3302)</t>
    <phoneticPr fontId="3" type="noConversion"/>
  </si>
  <si>
    <t>근대역사</t>
    <phoneticPr fontId="3" type="noConversion"/>
  </si>
  <si>
    <t>군산꽁당보리축제</t>
    <phoneticPr fontId="3" type="noConversion"/>
  </si>
  <si>
    <t>5.5~5.9
(5일간)</t>
    <phoneticPr fontId="3" type="noConversion"/>
  </si>
  <si>
    <t xml:space="preserve">○보리를 테마로한 공연, 전시, 체험프로그램 운영
○ 보리음식나누기 및 보리밭  버스킹 등 </t>
    <phoneticPr fontId="3" type="noConversion"/>
  </si>
  <si>
    <t>군산꽁당보리축제위원회 
/ 미성농업발전협의회
(063-450-5276)</t>
    <phoneticPr fontId="3" type="noConversion"/>
  </si>
  <si>
    <t xml:space="preserve">         </t>
    <phoneticPr fontId="3" type="noConversion"/>
  </si>
  <si>
    <t>흰찰쌀보리</t>
    <phoneticPr fontId="3" type="noConversion"/>
  </si>
  <si>
    <t>보리밭</t>
    <phoneticPr fontId="3" type="noConversion"/>
  </si>
  <si>
    <t>2021군산짬뽕페스티벌</t>
    <phoneticPr fontId="3" type="noConversion"/>
  </si>
  <si>
    <t xml:space="preserve"> ○1000인의 짬뽕요리사(짬뽕만들기체험) 등 참여프로그램 운영
 ○ 개막식, 짬뽕을 주제로 한 난타 등 공연 운영
 ○ 군산짬뽕을 테마로한 거리포토존 및 홍등설치</t>
    <phoneticPr fontId="3" type="noConversion"/>
  </si>
  <si>
    <t>군산시 위생행정과
(063-454-3413)</t>
    <phoneticPr fontId="3" type="noConversion"/>
  </si>
  <si>
    <t>군산짬뽕</t>
    <phoneticPr fontId="3" type="noConversion"/>
  </si>
  <si>
    <t>짬뽕특화거리</t>
    <phoneticPr fontId="3" type="noConversion"/>
  </si>
  <si>
    <t>비대면 개최(온라인 축제 등)</t>
  </si>
  <si>
    <t>어촌체험 섬마을 작은축제</t>
    <phoneticPr fontId="3" type="noConversion"/>
  </si>
  <si>
    <t>5.9~11.20</t>
    <phoneticPr fontId="3" type="noConversion"/>
  </si>
  <si>
    <t>○ 개막이 물고기잡이, 갯벌체험 등 어촌체험프로그램과 어촌계별 제철수산물 연계 추진
- 먹거리, 각종 체험프로그램 병행</t>
    <phoneticPr fontId="3" type="noConversion"/>
  </si>
  <si>
    <t>군산시 수산진흥과 / 신시도어촌체험마을, 선유도어촌체험마을 (063-454-2893)</t>
    <phoneticPr fontId="3" type="noConversion"/>
  </si>
  <si>
    <t>어촌체험 축제</t>
    <phoneticPr fontId="3" type="noConversion"/>
  </si>
  <si>
    <t>어촌체험휴양마을</t>
    <phoneticPr fontId="3" type="noConversion"/>
  </si>
  <si>
    <t>현장 및 비대면 병행 개최</t>
    <phoneticPr fontId="3" type="noConversion"/>
  </si>
  <si>
    <t>제4회 군산 우체통거리 손편지축제</t>
    <phoneticPr fontId="3" type="noConversion"/>
  </si>
  <si>
    <t>○ 손편지 쓰기대회
○ 손편지를 테마로한 공연, 전시, 체험프로그램 운영</t>
    <phoneticPr fontId="3" type="noConversion"/>
  </si>
  <si>
    <t>군산시 도시재생과
/ 군산우체통거리 경관협정운영회
(063-454-4473)</t>
    <phoneticPr fontId="3" type="noConversion"/>
  </si>
  <si>
    <t>우체국 손편지</t>
    <phoneticPr fontId="3" type="noConversion"/>
  </si>
  <si>
    <t>임의단체
(주민협의체)</t>
    <phoneticPr fontId="3" type="noConversion"/>
  </si>
  <si>
    <t>익산시</t>
    <phoneticPr fontId="3" type="noConversion"/>
  </si>
  <si>
    <t>익산서동축제</t>
    <phoneticPr fontId="3" type="noConversion"/>
  </si>
  <si>
    <t>5월중</t>
    <phoneticPr fontId="3" type="noConversion"/>
  </si>
  <si>
    <t>○ 무왕행차 퍼레이드, 서동선발대회, 백제유등 전시
○ 서동(백제 무왕) 스토리텔링 역사체험프로그램 운영</t>
    <phoneticPr fontId="3" type="noConversion"/>
  </si>
  <si>
    <t>익산시 문화관광산업과
/ (재)익산문화관광재단
(063-843-8817)</t>
    <phoneticPr fontId="3" type="noConversion"/>
  </si>
  <si>
    <t>서동(백제 무왕)</t>
    <phoneticPr fontId="3" type="noConversion"/>
  </si>
  <si>
    <t>익산천만송이국화축제</t>
    <phoneticPr fontId="3" type="noConversion"/>
  </si>
  <si>
    <t>10월~11월중
(13일간)</t>
    <phoneticPr fontId="3" type="noConversion"/>
  </si>
  <si>
    <t>○ 국화를 이용한 테마형 전시 연출 
○ 주요도심 유휴공간을 활용한 국화작품 전시
○ 개폐막 공연, 주제공연 및 문화공연
    - 20여개 프로그램
○ 로컬푸드 판매장, 체험프로그램 운영</t>
    <phoneticPr fontId="3" type="noConversion"/>
  </si>
  <si>
    <t>익산시 기술보급과
(063-859-4334)</t>
    <phoneticPr fontId="3" type="noConversion"/>
  </si>
  <si>
    <t>코로나19로 미개최</t>
    <phoneticPr fontId="3" type="noConversion"/>
  </si>
  <si>
    <t>익산시</t>
  </si>
  <si>
    <t>익산 보석대축제</t>
    <phoneticPr fontId="3" type="noConversion"/>
  </si>
  <si>
    <t>4.7.~4.18.
(12일간)
10.20.~10.31.
(12일간)</t>
    <phoneticPr fontId="3" type="noConversion"/>
  </si>
  <si>
    <t>○귀금속 보석  할인 판매 행사
○보석리세팅-뉴 디자인교체
○보석 가공체험, 보석 전시회 등</t>
  </si>
  <si>
    <t>(사)주얼팰리스협의회
(063-834-5100)</t>
    <phoneticPr fontId="3" type="noConversion"/>
  </si>
  <si>
    <t>1987년도
(66회)</t>
  </si>
  <si>
    <t>보석</t>
    <phoneticPr fontId="3" type="noConversion"/>
  </si>
  <si>
    <t>매년(2회)</t>
    <phoneticPr fontId="3" type="noConversion"/>
  </si>
  <si>
    <t>두동편백마을 힐링 숲 축제</t>
    <phoneticPr fontId="3" type="noConversion"/>
  </si>
  <si>
    <t>9월중
(2일간)</t>
    <phoneticPr fontId="3" type="noConversion"/>
  </si>
  <si>
    <t>○ 편백숲 체험
○ 문화공연 및 전통놀이</t>
    <phoneticPr fontId="3" type="noConversion"/>
  </si>
  <si>
    <t>두동편백마을
(063-862-8600)</t>
    <phoneticPr fontId="3" type="noConversion"/>
  </si>
  <si>
    <t>편백 숲</t>
    <phoneticPr fontId="3" type="noConversion"/>
  </si>
  <si>
    <t>용안 바람개비 축제</t>
    <phoneticPr fontId="3" type="noConversion"/>
  </si>
  <si>
    <t>11월중
(2일간)</t>
    <phoneticPr fontId="3" type="noConversion"/>
  </si>
  <si>
    <t>○ 연날리기 체험, 바람개비길 산책 등
○ 문화공연 및 전통놀이</t>
    <phoneticPr fontId="3" type="noConversion"/>
  </si>
  <si>
    <t>용머리고을마을운영위원회
(063-861-9908)</t>
    <phoneticPr fontId="3" type="noConversion"/>
  </si>
  <si>
    <t>생태습지,
바람개비</t>
    <phoneticPr fontId="3" type="noConversion"/>
  </si>
  <si>
    <t>정읍 벚꽃축제</t>
    <phoneticPr fontId="3" type="noConversion"/>
  </si>
  <si>
    <t>4월 초
(5일간)</t>
    <phoneticPr fontId="3" type="noConversion"/>
  </si>
  <si>
    <t xml:space="preserve"> ○ 개막식, 축하공연, 차없는 거리 운영
 ○ 야간 경관조명 상설 운영, 먹거리 및 체험부스 운영 등</t>
    <phoneticPr fontId="3" type="noConversion"/>
  </si>
  <si>
    <t>12월~1월</t>
    <phoneticPr fontId="3" type="noConversion"/>
  </si>
  <si>
    <t>제15회 정읍 구절초 꽃축제</t>
    <phoneticPr fontId="3" type="noConversion"/>
  </si>
  <si>
    <t xml:space="preserve"> ○ 대표프로그램 : 구절초 숲꽃잠, 꽃길산책, 꽃밭음악회,
                            향기체험
 ○ 개막행사, 공연행사, 체험행사, 판매행사, 전시행사,
     공간연출 등</t>
    <phoneticPr fontId="3" type="noConversion"/>
  </si>
  <si>
    <t>정읍시 농업정책과/
정읍시구절초축제추진위원회
(063-539-6172)</t>
    <phoneticPr fontId="3" type="noConversion"/>
  </si>
  <si>
    <t>구절초</t>
    <phoneticPr fontId="3" type="noConversion"/>
  </si>
  <si>
    <t>제91회 춘향제</t>
    <phoneticPr fontId="3" type="noConversion"/>
  </si>
  <si>
    <t>5.19~5.23       (5일간)</t>
    <phoneticPr fontId="3" type="noConversion"/>
  </si>
  <si>
    <t xml:space="preserve">○ 대표브랜드공연 뮤지컬 "춘향은 살아있다"                            ○ 춘향제향, 춘향선발대회                                                      ○ 공연, 경연, 체험프로그램 </t>
    <phoneticPr fontId="3" type="noConversion"/>
  </si>
  <si>
    <t>남원시 관광과 / 춘향제전위원회               (063-620-6170)</t>
    <phoneticPr fontId="3" type="noConversion"/>
  </si>
  <si>
    <t>1931년도         (91회)</t>
    <phoneticPr fontId="3" type="noConversion"/>
  </si>
  <si>
    <t>춘향전</t>
    <phoneticPr fontId="3" type="noConversion"/>
  </si>
  <si>
    <t>있음
정규직 2명                총2명</t>
    <phoneticPr fontId="3" type="noConversion"/>
  </si>
  <si>
    <t>부분위탁               (하드웨어,                일부프로그램)</t>
    <phoneticPr fontId="3" type="noConversion"/>
  </si>
  <si>
    <t>비대면축제</t>
    <phoneticPr fontId="3" type="noConversion"/>
  </si>
  <si>
    <t>사적지                      (광한루원)</t>
    <phoneticPr fontId="3" type="noConversion"/>
  </si>
  <si>
    <t>현장 및비대면 병행 등</t>
    <phoneticPr fontId="3" type="noConversion"/>
  </si>
  <si>
    <t>제29회 흥부제</t>
    <phoneticPr fontId="3" type="noConversion"/>
  </si>
  <si>
    <t>10.15~10.17     (3일간)</t>
    <phoneticPr fontId="3" type="noConversion"/>
  </si>
  <si>
    <t>○ 흥부고유제, 흥부사랑 떡나눔행사                                            ○ 공연 및 체험프로그램 구성</t>
    <phoneticPr fontId="3" type="noConversion"/>
  </si>
  <si>
    <t>남원시 관광과 / 흥부제전위원회               (063-620-6170)</t>
    <phoneticPr fontId="3" type="noConversion"/>
  </si>
  <si>
    <t>1993년도         (29회)</t>
    <phoneticPr fontId="3" type="noConversion"/>
  </si>
  <si>
    <t>흥부전</t>
    <phoneticPr fontId="3" type="noConversion"/>
  </si>
  <si>
    <t>무관객축제</t>
    <phoneticPr fontId="3" type="noConversion"/>
  </si>
  <si>
    <t>광장              (사랑의광장)</t>
    <phoneticPr fontId="3" type="noConversion"/>
  </si>
  <si>
    <t>제26회 바래봉 철쭉제</t>
    <phoneticPr fontId="3" type="noConversion"/>
  </si>
  <si>
    <t>4월말~5월초         (30일정도)</t>
    <phoneticPr fontId="3" type="noConversion"/>
  </si>
  <si>
    <t>○ 지리산 철쭉                                                                  ○ 지리산과 철쭉을 테마로 한 공연, 체험프로그램</t>
    <phoneticPr fontId="3" type="noConversion"/>
  </si>
  <si>
    <t>1995년             (26회)</t>
    <phoneticPr fontId="3" type="noConversion"/>
  </si>
  <si>
    <t>철쭉, 지리산</t>
    <phoneticPr fontId="3" type="noConversion"/>
  </si>
  <si>
    <t>혼불문학 신행길 축제</t>
    <phoneticPr fontId="3" type="noConversion"/>
  </si>
  <si>
    <t>11월중(2일간)</t>
    <phoneticPr fontId="3" type="noConversion"/>
  </si>
  <si>
    <t>○혼불 신행길 재연, 작은 음악회</t>
    <phoneticPr fontId="3" type="noConversion"/>
  </si>
  <si>
    <t>남원시/노봉혼불문학마을회          (063-620-6184)</t>
    <phoneticPr fontId="3" type="noConversion"/>
  </si>
  <si>
    <t>2014년도         (7회)</t>
    <phoneticPr fontId="3" type="noConversion"/>
  </si>
  <si>
    <t>혼불문학</t>
    <phoneticPr fontId="3" type="noConversion"/>
  </si>
  <si>
    <t>혼불문학관,      서도역</t>
    <phoneticPr fontId="3" type="noConversion"/>
  </si>
  <si>
    <t>한여름밤의 남원 막걸리축제</t>
    <phoneticPr fontId="3" type="noConversion"/>
  </si>
  <si>
    <t>9.3~9.5        (3일간)</t>
    <phoneticPr fontId="3" type="noConversion"/>
  </si>
  <si>
    <t>○막걸리 퍼포먼스, 남원막걸리 및 생산물 판매</t>
    <phoneticPr fontId="3" type="noConversion"/>
  </si>
  <si>
    <t>남원시 관광과                                (063-620-6170)</t>
    <phoneticPr fontId="3" type="noConversion"/>
  </si>
  <si>
    <t>2019년도             (2회)</t>
    <phoneticPr fontId="3" type="noConversion"/>
  </si>
  <si>
    <t>남원막걸리</t>
    <phoneticPr fontId="3" type="noConversion"/>
  </si>
  <si>
    <t>공공(관광과)</t>
    <phoneticPr fontId="3" type="noConversion"/>
  </si>
  <si>
    <t>사랑의광장</t>
    <phoneticPr fontId="3" type="noConversion"/>
  </si>
  <si>
    <t>김제시</t>
    <phoneticPr fontId="57" type="noConversion"/>
  </si>
  <si>
    <t>김제모악산축제</t>
    <phoneticPr fontId="3" type="noConversion"/>
  </si>
  <si>
    <t xml:space="preserve"> ○ 어머니 및 청년 노래 경연대회
 ○ 모악산만의 고유 콘텐츠를 활용한 프로그램 운영
 ○ 개폐막 공연, 주제공연 및 문화공연
    - 4개분야 38개 프로그램 </t>
    <phoneticPr fontId="3" type="noConversion"/>
  </si>
  <si>
    <t>김제시 문화홍보축제실
(063-540-3032)</t>
    <phoneticPr fontId="3" type="noConversion"/>
  </si>
  <si>
    <t>모악산</t>
    <phoneticPr fontId="3" type="noConversion"/>
  </si>
  <si>
    <t>공공(김제시)</t>
    <phoneticPr fontId="3" type="noConversion"/>
  </si>
  <si>
    <t>산(모악산) 일원</t>
    <phoneticPr fontId="3" type="noConversion"/>
  </si>
  <si>
    <t xml:space="preserve">·현장 및 비대면 병행 </t>
    <phoneticPr fontId="3" type="noConversion"/>
  </si>
  <si>
    <t>지평선광활햇감자축제</t>
    <phoneticPr fontId="3" type="noConversion"/>
  </si>
  <si>
    <t>4.17~4.18
(2일간)</t>
    <phoneticPr fontId="3" type="noConversion"/>
  </si>
  <si>
    <t xml:space="preserve"> ○ 햇감자캐기 체험행사
 ○ 광활 햇감자를 테마로 한 시식, 판매 체험 프로그램 운영
 ○ 개폐막 공연, 문화공연 </t>
    <phoneticPr fontId="3" type="noConversion"/>
  </si>
  <si>
    <t>김제시/광활햇감자축제추진위원회</t>
    <phoneticPr fontId="3" type="noConversion"/>
  </si>
  <si>
    <t>18
(자부담)</t>
    <phoneticPr fontId="3" type="noConversion"/>
  </si>
  <si>
    <t>감자</t>
    <phoneticPr fontId="3" type="noConversion"/>
  </si>
  <si>
    <t>부분위탁(행사진행)</t>
    <phoneticPr fontId="3" type="noConversion"/>
  </si>
  <si>
    <t>운동장(광활초등학교)일원</t>
    <phoneticPr fontId="3" type="noConversion"/>
  </si>
  <si>
    <t>지평선추억의보리밭축제</t>
    <phoneticPr fontId="3" type="noConversion"/>
  </si>
  <si>
    <t>5.3 ~5.5
(3일간)</t>
    <phoneticPr fontId="3" type="noConversion"/>
  </si>
  <si>
    <t xml:space="preserve"> ○ 보리밭 축제장 연출
 ○ 청보리 및 로컬푸드 판매, 청보리 체험 프로그램 운영 </t>
    <phoneticPr fontId="3" type="noConversion"/>
  </si>
  <si>
    <t>김제시/진봉면지역발전협의회</t>
    <phoneticPr fontId="3" type="noConversion"/>
  </si>
  <si>
    <t>40
(자부담)</t>
    <phoneticPr fontId="3" type="noConversion"/>
  </si>
  <si>
    <t>보리</t>
    <phoneticPr fontId="3" type="noConversion"/>
  </si>
  <si>
    <t>기타(망해사 인근 보리밭)</t>
    <phoneticPr fontId="3" type="noConversion"/>
  </si>
  <si>
    <t>김제지평선축제</t>
    <phoneticPr fontId="3" type="noConversion"/>
  </si>
  <si>
    <t>9.29 ~ 10.3
(5일간)</t>
    <phoneticPr fontId="3" type="noConversion"/>
  </si>
  <si>
    <t>○ 벽골제전설 쌍룡놀이, 풍년기원 입석줄다리기
○ 농경문화를 테마로한 공연,체험프로그램 운영
     - 5개분야 70여개 프로그램
○ 농산물판매 위한 라이브 커머스 등 온라인 프로그램 운영</t>
    <phoneticPr fontId="3" type="noConversion"/>
  </si>
  <si>
    <t>김제시/(사)김제시지평선축제제전위원회
(063-540-3031)</t>
    <phoneticPr fontId="3" type="noConversion"/>
  </si>
  <si>
    <t>농경문화</t>
    <phoneticPr fontId="3" type="noConversion"/>
  </si>
  <si>
    <t xml:space="preserve">있음
정규직 2명
계약직 2명
총4명  </t>
    <phoneticPr fontId="3" type="noConversion"/>
  </si>
  <si>
    <t>부분위탁
(운영, 하드웨어 등)</t>
    <phoneticPr fontId="3" type="noConversion"/>
  </si>
  <si>
    <t>사적지(벽골제) 일원</t>
    <phoneticPr fontId="3" type="noConversion"/>
  </si>
  <si>
    <t>김제시</t>
  </si>
  <si>
    <t>두월노을문화축제</t>
    <phoneticPr fontId="3" type="noConversion"/>
  </si>
  <si>
    <t>10월 중 미정
(2일간)</t>
  </si>
  <si>
    <t>○ 논두렁 영화제, 인권 캠프
○ 지역민 음악 및 패션쇼 경연대회 등</t>
    <phoneticPr fontId="3" type="noConversion"/>
  </si>
  <si>
    <t>두월천노을권역추진위원회
(063-543-0421)</t>
    <phoneticPr fontId="3" type="noConversion"/>
  </si>
  <si>
    <t>15
(자부담)</t>
  </si>
  <si>
    <t>지역문화</t>
  </si>
  <si>
    <t>두월노을관 일원</t>
  </si>
  <si>
    <t xml:space="preserve">·현장 및 비대면 병행 </t>
  </si>
  <si>
    <t>완주와일드푸드축제</t>
    <phoneticPr fontId="3" type="noConversion"/>
  </si>
  <si>
    <r>
      <t xml:space="preserve"> ○ 천렵체험 및 화덕체험
 ○ 와일드&amp;로컬푸드를 테마로한 공연, 전시, 체험
     프로그램 운영
 ○ 개폐막 공연, 주제공연 및 문화공연
    </t>
    </r>
    <r>
      <rPr>
        <sz val="11"/>
        <color theme="1"/>
        <rFont val="HY중고딕"/>
        <family val="1"/>
        <charset val="129"/>
      </rPr>
      <t>- 8개 분야 70여개 프로그램</t>
    </r>
    <r>
      <rPr>
        <sz val="11"/>
        <rFont val="HY중고딕"/>
        <family val="1"/>
        <charset val="129"/>
      </rPr>
      <t xml:space="preserve">
 ○ 기타 특별행사 및 전시 등등 </t>
    </r>
    <phoneticPr fontId="3" type="noConversion"/>
  </si>
  <si>
    <t>완주군 문화관광과
/완주와일드푸드축제추진위원회
(063-290-2622)</t>
    <phoneticPr fontId="3" type="noConversion"/>
  </si>
  <si>
    <t>와일드한체험,
로컬푸드</t>
    <phoneticPr fontId="3" type="noConversion"/>
  </si>
  <si>
    <t>완주군일원</t>
    <phoneticPr fontId="3" type="noConversion"/>
  </si>
  <si>
    <t>프러포즈축제</t>
    <phoneticPr fontId="3" type="noConversion"/>
  </si>
  <si>
    <r>
      <t xml:space="preserve"> ○ 사랑의 세레나데 프로그램
 ○ 프러포즈&amp;사랑을 테마로한 공연, 전시, 체험
     프로그램 운영
 ○ 개폐막 공연, 주제공연 및 문화공연
    </t>
    </r>
    <r>
      <rPr>
        <sz val="11"/>
        <color theme="1"/>
        <rFont val="HY중고딕"/>
        <family val="1"/>
        <charset val="129"/>
      </rPr>
      <t>-드레스쇼, 리마인드웨딩, 가든파티, 작은결혼식 등</t>
    </r>
    <phoneticPr fontId="3" type="noConversion"/>
  </si>
  <si>
    <t>완주군/ 완주군
(063-290-2622)</t>
    <phoneticPr fontId="3" type="noConversion"/>
  </si>
  <si>
    <t>프러포즈
사랑</t>
    <phoneticPr fontId="3" type="noConversion"/>
  </si>
  <si>
    <t>대한민국술테마박물관 일원</t>
    <phoneticPr fontId="3" type="noConversion"/>
  </si>
  <si>
    <t>오성한옥마을
오픈가든축제</t>
    <phoneticPr fontId="3" type="noConversion"/>
  </si>
  <si>
    <t>5.29~5.30
(2일간)</t>
    <phoneticPr fontId="3" type="noConversion"/>
  </si>
  <si>
    <t xml:space="preserve"> ○ 나작가전(20여개 집에서 1인 1기전)
 ○ 소양한옥마을을 테마로 한 오픈가든 스탬프 랠리, 
     생태숲 걷기 및 버스킹 등 
 ○ 기타 특별이벤트 및 전시 등등 </t>
    <phoneticPr fontId="3" type="noConversion"/>
  </si>
  <si>
    <t>마을자원
(한옥마을)</t>
    <phoneticPr fontId="3" type="noConversion"/>
  </si>
  <si>
    <t>소양오성
한옥마을 일원</t>
    <phoneticPr fontId="3" type="noConversion"/>
  </si>
  <si>
    <t>곶감축제</t>
    <phoneticPr fontId="3" type="noConversion"/>
  </si>
  <si>
    <t>12월중
(3일간)</t>
    <phoneticPr fontId="3" type="noConversion"/>
  </si>
  <si>
    <t>○ 완주 곶감 축제 프로그램 진행
 - 개막, 폐막식 공연, 체험공연 및 문화공연  
○ 곶감 및 농특산물 판매장 운영
○ 기타 특별이벤트 및 전시 등등</t>
    <phoneticPr fontId="3" type="noConversion"/>
  </si>
  <si>
    <t>완주군/
운주농협, 완주곶감축제제전위원회
(063-263-7501)</t>
    <phoneticPr fontId="3" type="noConversion"/>
  </si>
  <si>
    <t>완주 곶감</t>
    <phoneticPr fontId="3" type="noConversion"/>
  </si>
  <si>
    <t>운주면 대둔산 일원</t>
    <phoneticPr fontId="3" type="noConversion"/>
  </si>
  <si>
    <t>2021 진안고원 꽃잔디축제</t>
    <phoneticPr fontId="3" type="noConversion"/>
  </si>
  <si>
    <t>4.10~5.9.
(30일간)</t>
    <phoneticPr fontId="3" type="noConversion"/>
  </si>
  <si>
    <t>○ 꽃잔디 문화공연
○ 꽃잔디를 테마로한 전시, 체험프로그램 운영</t>
    <phoneticPr fontId="3" type="noConversion"/>
  </si>
  <si>
    <t>진안군 문화체육과 /
진안고원꽃잔디축제추진위원회
(063-433-2022)</t>
  </si>
  <si>
    <t>꽃잔디</t>
  </si>
  <si>
    <t>제13회 진안고원 수박축제</t>
    <phoneticPr fontId="3" type="noConversion"/>
  </si>
  <si>
    <t>7.31~8.1</t>
    <phoneticPr fontId="3" type="noConversion"/>
  </si>
  <si>
    <t xml:space="preserve">○ 수박을 테마로한 공연, 전시, 체험프로그램 운영
○ 개폐막 공연, 주제공연 및 문화공연
○ 기타 특별행사 및 전시 등 </t>
    <phoneticPr fontId="3" type="noConversion"/>
  </si>
  <si>
    <t>진안군 문화체육과 /
진안고원수박축제추진위원회
(063-430-8249)</t>
  </si>
  <si>
    <t>특산물(수박)</t>
  </si>
  <si>
    <t>2021 진안홍삼축제</t>
    <phoneticPr fontId="3" type="noConversion"/>
  </si>
  <si>
    <t xml:space="preserve">○ 홍삼랜드 스탬프투어
○ 홍삼을 테마로한 공연, 전시, 체험프로그램 운영
○ 개폐막 공연, 주제공연 및 문화공연
   - 5개 분야 50여개 프로그램
 ○ 기타 특별행사 및 전시 등 </t>
  </si>
  <si>
    <t>진안군 문화체육과 /
진안홍삼축제추진위원회
(063-430-2391~3)</t>
  </si>
  <si>
    <t>특산물(홍삼)</t>
  </si>
  <si>
    <t>2021 진안고원김치보쌈축제</t>
    <phoneticPr fontId="3" type="noConversion"/>
  </si>
  <si>
    <t>11.19~11.21
(3일간)</t>
    <phoneticPr fontId="3" type="noConversion"/>
  </si>
  <si>
    <t>○ 우리집 김치담그기
○ 김치를 테마로한 공연, 전시, 체험프로그램 운영
○ 개폐막 공연, 주제공연 및 문화공연
○ 기타 지역 문화체험</t>
    <phoneticPr fontId="3" type="noConversion"/>
  </si>
  <si>
    <t>진안문 문화체육과 /
진안YMCA
(063-433-6613)</t>
  </si>
  <si>
    <t>특산물(절임배추)</t>
  </si>
  <si>
    <t>시장</t>
  </si>
  <si>
    <t>무주군</t>
    <phoneticPr fontId="3" type="noConversion"/>
  </si>
  <si>
    <t>제25회 무주반딧불축제</t>
    <phoneticPr fontId="3" type="noConversion"/>
  </si>
  <si>
    <t>8. 28. ~ 9. 5.</t>
    <phoneticPr fontId="3" type="noConversion"/>
  </si>
  <si>
    <t xml:space="preserve"> ○ 반딧불이 신비탐사
 ○ 반딧불이를 테마로 한 주제관 운영
 ○ 개폐막 공연, 주제공연 및 문화공연
    - 6개 분야 70여개 프로그램
 ○ 낙화놀이, 전통공연, 섶다리체험, 마을로가는축제 등</t>
    <phoneticPr fontId="3" type="noConversion"/>
  </si>
  <si>
    <t>무주군 관광진흥과/
(사)무주반딧불축제제전위원회
(063-320-5003)</t>
    <phoneticPr fontId="3" type="noConversion"/>
  </si>
  <si>
    <t>반딧불이</t>
    <phoneticPr fontId="3" type="noConversion"/>
  </si>
  <si>
    <t>있음
정규직 2명
계약직 3명</t>
    <phoneticPr fontId="3" type="noConversion"/>
  </si>
  <si>
    <t>무주군 일원
(등나무운동장, 지남공원 등)</t>
    <phoneticPr fontId="3" type="noConversion"/>
  </si>
  <si>
    <t>제9회 무주산골영화제</t>
    <phoneticPr fontId="3" type="noConversion"/>
  </si>
  <si>
    <t>6. 3. ~ 6. 7.</t>
    <phoneticPr fontId="3" type="noConversion"/>
  </si>
  <si>
    <t xml:space="preserve">  ○ 영화상영 및 부대프로그램(이벤트) 운영</t>
    <phoneticPr fontId="3" type="noConversion"/>
  </si>
  <si>
    <t>무주산골영화제조직위원회
/ 무주산골영화제집행위원회, 
(재)무주산골문화재단
(063-220-8253)</t>
    <phoneticPr fontId="3" type="noConversion"/>
  </si>
  <si>
    <t>영화</t>
    <phoneticPr fontId="3" type="noConversion"/>
  </si>
  <si>
    <t>있음
정규직 8명</t>
    <phoneticPr fontId="3" type="noConversion"/>
  </si>
  <si>
    <t>영화관, 운동장, 공원 등</t>
    <phoneticPr fontId="3" type="noConversion"/>
  </si>
  <si>
    <t>전라북도 시골마을 작은축제(두문마을 낙화놀이)</t>
    <phoneticPr fontId="3" type="noConversion"/>
  </si>
  <si>
    <t>8월초</t>
    <phoneticPr fontId="3" type="noConversion"/>
  </si>
  <si>
    <t xml:space="preserve">  ○ 낙화놀이 시연, 낙화봉 만들기 및 소원 유등 띄우기 등</t>
    <phoneticPr fontId="3" type="noConversion"/>
  </si>
  <si>
    <t>무주군/두문리낙화놀이보존회</t>
    <phoneticPr fontId="3" type="noConversion"/>
  </si>
  <si>
    <t>낙화놀이</t>
    <phoneticPr fontId="3" type="noConversion"/>
  </si>
  <si>
    <t>현장개회</t>
    <phoneticPr fontId="3" type="noConversion"/>
  </si>
  <si>
    <t>명천마을 송어 축제</t>
    <phoneticPr fontId="3" type="noConversion"/>
  </si>
  <si>
    <t>8. 14.~15. 
/ 9. 19. ~ 20. (4일간)</t>
    <phoneticPr fontId="3" type="noConversion"/>
  </si>
  <si>
    <t xml:space="preserve">  ○ 송어잡기체험, 송어구이 시식, 두부만들기 체험 등</t>
    <phoneticPr fontId="3" type="noConversion"/>
  </si>
  <si>
    <t>안성면 죽천리 명천마을</t>
    <phoneticPr fontId="3" type="noConversion"/>
  </si>
  <si>
    <t>송어잡이체험</t>
    <phoneticPr fontId="3" type="noConversion"/>
  </si>
  <si>
    <t>장수군</t>
    <phoneticPr fontId="3" type="noConversion"/>
  </si>
  <si>
    <t>장수한우랑사과랑축제</t>
    <phoneticPr fontId="3" type="noConversion"/>
  </si>
  <si>
    <t>10월중
(4일간)</t>
    <phoneticPr fontId="3" type="noConversion"/>
  </si>
  <si>
    <t>○ 대표프로그램 '장수 한우마당' 운영
○ 한우와 사과, Red Food 를 주제로 7개분야 80여개의
     다양한 체험 및 문화, 기획공연 등 운영</t>
    <phoneticPr fontId="3" type="noConversion"/>
  </si>
  <si>
    <t>장수군 문화체육관광과 /
사)장수한우랑사과랑축제추진위원회
(063-350-2357)</t>
    <phoneticPr fontId="3" type="noConversion"/>
  </si>
  <si>
    <t>`1,100</t>
    <phoneticPr fontId="3" type="noConversion"/>
  </si>
  <si>
    <t>한우, 사과</t>
    <phoneticPr fontId="3" type="noConversion"/>
  </si>
  <si>
    <t>축제조직위
(사단법인)</t>
    <phoneticPr fontId="3" type="noConversion"/>
  </si>
  <si>
    <t>의암공원 및
누리파크</t>
    <phoneticPr fontId="3" type="noConversion"/>
  </si>
  <si>
    <t>번암 물빛축제</t>
    <phoneticPr fontId="3" type="noConversion"/>
  </si>
  <si>
    <t>7.31~8.1
(2일간)</t>
    <phoneticPr fontId="3" type="noConversion"/>
  </si>
  <si>
    <t>○ 대표프로그램 '요천 보물찾기'
○ 수중골든벨, 물고기잡기 체험 등 10여개 프로그램 운영</t>
    <phoneticPr fontId="3" type="noConversion"/>
  </si>
  <si>
    <t>장수군 문화체육관광과 /
번암물축제추진위원회
(063-350-2356)</t>
    <phoneticPr fontId="3" type="noConversion"/>
  </si>
  <si>
    <t>물(Water)</t>
    <phoneticPr fontId="3" type="noConversion"/>
  </si>
  <si>
    <t>번암물빛공원</t>
    <phoneticPr fontId="3" type="noConversion"/>
  </si>
  <si>
    <t>임실군</t>
    <phoneticPr fontId="3" type="noConversion"/>
  </si>
  <si>
    <t>임실N치즈축제</t>
    <phoneticPr fontId="3" type="noConversion"/>
  </si>
  <si>
    <t>○국가대표 왕 치즈피자 만들기, 우유드림 행복드림 퍼레이드 등
○치즈를 테마로 한 체험, 전시, 경연행사 등
○개.폐막공연, 주제공연 및 문화공연</t>
    <phoneticPr fontId="3" type="noConversion"/>
  </si>
  <si>
    <t>임실군 관광치즈과/임실N치즈축제제전위원회
(063-640-2527)</t>
    <phoneticPr fontId="3" type="noConversion"/>
  </si>
  <si>
    <t>2021년도
(7회)</t>
    <phoneticPr fontId="3" type="noConversion"/>
  </si>
  <si>
    <t>치즈, 국화, 한우</t>
    <phoneticPr fontId="3" type="noConversion"/>
  </si>
  <si>
    <t>있음
정규직 1명</t>
    <phoneticPr fontId="3" type="noConversion"/>
  </si>
  <si>
    <t>축제취소
(코로나19)</t>
    <phoneticPr fontId="3" type="noConversion"/>
  </si>
  <si>
    <t>옥정호벚꽃축제</t>
    <phoneticPr fontId="3" type="noConversion"/>
  </si>
  <si>
    <t>4월중</t>
    <phoneticPr fontId="3" type="noConversion"/>
  </si>
  <si>
    <t>○옥정호 벚꽃 작은음악회
○옥정호 마실길 걷기대회, 각종경연대회등</t>
    <phoneticPr fontId="3" type="noConversion"/>
  </si>
  <si>
    <t>임실군 문화체육과/운암면지역발전협의회
(063-640-2313)</t>
    <phoneticPr fontId="3" type="noConversion"/>
  </si>
  <si>
    <t xml:space="preserve">옥정호, 벚꽃 , 국사봉, </t>
    <phoneticPr fontId="3" type="noConversion"/>
  </si>
  <si>
    <t>신규축제</t>
    <phoneticPr fontId="3" type="noConversion"/>
  </si>
  <si>
    <t xml:space="preserve">현장 </t>
    <phoneticPr fontId="3" type="noConversion"/>
  </si>
  <si>
    <t>의견문화제</t>
    <phoneticPr fontId="3" type="noConversion"/>
  </si>
  <si>
    <t>4.30 ~5.2
(예정)</t>
    <phoneticPr fontId="3" type="noConversion"/>
  </si>
  <si>
    <t>○ 애견 및 반려견 주요행사
○ 반려견 대회 및 체험
○ 전시행사, 체험행사</t>
    <phoneticPr fontId="3" type="noConversion"/>
  </si>
  <si>
    <t>임실군 문화체육과/의견문화제전위원회
(063-640-2313)</t>
    <phoneticPr fontId="3" type="noConversion"/>
  </si>
  <si>
    <t>1982년도
(36회)</t>
    <phoneticPr fontId="3" type="noConversion"/>
  </si>
  <si>
    <t>의견</t>
    <phoneticPr fontId="3" type="noConversion"/>
  </si>
  <si>
    <t>필봉마을 굿 축제</t>
    <phoneticPr fontId="3" type="noConversion"/>
  </si>
  <si>
    <t>8.12 ~15
(예정)</t>
    <phoneticPr fontId="3" type="noConversion"/>
  </si>
  <si>
    <t>○ 국가무형문화재 제11호 초청공연, 국제교류공연
○ 경연행사(3개분야 경연)
○ 체험행사, 학술행사, 전시행사</t>
    <phoneticPr fontId="3" type="noConversion"/>
  </si>
  <si>
    <t>임실군 문화체육과/필봉농악보존회
(063-640-2313)</t>
    <phoneticPr fontId="3" type="noConversion"/>
  </si>
  <si>
    <t>필봉농악</t>
    <phoneticPr fontId="3" type="noConversion"/>
  </si>
  <si>
    <t>있음
정규직 20명</t>
    <phoneticPr fontId="3" type="noConversion"/>
  </si>
  <si>
    <t>코로나로 무관중 비대면 행사추진</t>
    <phoneticPr fontId="3" type="noConversion"/>
  </si>
  <si>
    <t>필봉농악전수관</t>
    <phoneticPr fontId="3" type="noConversion"/>
  </si>
  <si>
    <t>사선문화제</t>
    <phoneticPr fontId="3" type="noConversion"/>
  </si>
  <si>
    <t>9월중</t>
    <phoneticPr fontId="3" type="noConversion"/>
  </si>
  <si>
    <t>○ 사선녀 선발 전국대회
○ 호남좌도 농악 전국 경연대회
○ 농특산물 판매전시장및 체험행사 등</t>
    <phoneticPr fontId="3" type="noConversion"/>
  </si>
  <si>
    <t>임실군 문화체육과/사선문화제전위
(063-640-2313)</t>
    <phoneticPr fontId="3" type="noConversion"/>
  </si>
  <si>
    <t>1962년도
(59회)</t>
    <phoneticPr fontId="3" type="noConversion"/>
  </si>
  <si>
    <t>사선녀</t>
    <phoneticPr fontId="3" type="noConversion"/>
  </si>
  <si>
    <t>임실산타축제</t>
    <phoneticPr fontId="3" type="noConversion"/>
  </si>
  <si>
    <t>12. 23~12.26
(4일간)</t>
    <phoneticPr fontId="3" type="noConversion"/>
  </si>
  <si>
    <t>○개막 공연 및 산타퍼레이드 등
○산타마을 경관 조성(대형트리, 캐릭터 포토존 등)
○체험,놀이 프로그램 (치즈컬링, 군밤굽기, 산타공연 등)</t>
    <phoneticPr fontId="3" type="noConversion"/>
  </si>
  <si>
    <t>임실군 관광치즈과/임실치즈테마파크
(063-640-2343)</t>
    <phoneticPr fontId="3" type="noConversion"/>
  </si>
  <si>
    <t>산타</t>
    <phoneticPr fontId="3" type="noConversion"/>
  </si>
  <si>
    <t>기타
(테마파크)</t>
    <phoneticPr fontId="3" type="noConversion"/>
  </si>
  <si>
    <t>순창군</t>
    <phoneticPr fontId="3" type="noConversion"/>
  </si>
  <si>
    <t>제16회 순창장류축제</t>
    <phoneticPr fontId="3" type="noConversion"/>
  </si>
  <si>
    <t>10.15~10.17
예정(3일간)</t>
    <phoneticPr fontId="3" type="noConversion"/>
  </si>
  <si>
    <t xml:space="preserve">○ 다함께! 순창고추장 만들자! 프로그램 운영
○ 장류를 테마로한 공연, 전시, 체험프로그램 운영
○ 개폐막 공연, 지역문화공연
    - 총8개 분야 60여개 프로그램
○ 농특산물 판매, 먹거리장터 운영, 소스박람회 등 </t>
    <phoneticPr fontId="3" type="noConversion"/>
  </si>
  <si>
    <t>순창군 문화관광과
/순창장류축제추진위원회
(063-650-1624)</t>
    <phoneticPr fontId="3" type="noConversion"/>
  </si>
  <si>
    <t>2006년
(16회)</t>
    <phoneticPr fontId="3" type="noConversion"/>
  </si>
  <si>
    <t>특산품(장류)</t>
    <phoneticPr fontId="3" type="noConversion"/>
  </si>
  <si>
    <t>순창고추장민속마을</t>
    <phoneticPr fontId="3" type="noConversion"/>
  </si>
  <si>
    <t>현장 및 비대면(온라인) 병행</t>
    <phoneticPr fontId="3" type="noConversion"/>
  </si>
  <si>
    <t>제3회 섬진강 슬로슬로 발효마을 축제</t>
    <phoneticPr fontId="3" type="noConversion"/>
  </si>
  <si>
    <t>7.31~8.01
예정(2일간)</t>
    <phoneticPr fontId="3" type="noConversion"/>
  </si>
  <si>
    <t>○ 슬로푸드 및 발효 체험 
○ 발효를 테마로한 전시, 체험프로그램 운영
○ 개폐막공연, 지역문화예술공연
○ 슬로장터운영 및 이벤트 등</t>
    <phoneticPr fontId="3" type="noConversion"/>
  </si>
  <si>
    <t>순창군 문화관광과
/적성슬로공동체
(063-650-1624)</t>
    <phoneticPr fontId="3" type="noConversion"/>
  </si>
  <si>
    <t>발효식품</t>
    <phoneticPr fontId="3" type="noConversion"/>
  </si>
  <si>
    <t>마을단체</t>
    <phoneticPr fontId="3" type="noConversion"/>
  </si>
  <si>
    <t>적성 지내마을</t>
    <phoneticPr fontId="3" type="noConversion"/>
  </si>
  <si>
    <t>제20회 옥천골 벚꽃축제</t>
    <phoneticPr fontId="3" type="noConversion"/>
  </si>
  <si>
    <t>4월중 예정
(4일간)</t>
    <phoneticPr fontId="3" type="noConversion"/>
  </si>
  <si>
    <t>○ 벚꽃길 걷기, 노래자랑, 불꽃놀이, 지역문화예술공연, 각종 체험 등</t>
    <phoneticPr fontId="3" type="noConversion"/>
  </si>
  <si>
    <t>순창군 문화관광과
/옥천골벚꽃축제제전위원회
(063-650-1624)</t>
    <phoneticPr fontId="3" type="noConversion"/>
  </si>
  <si>
    <t>1998년
(20회)</t>
    <phoneticPr fontId="3" type="noConversion"/>
  </si>
  <si>
    <t>순창 경천변</t>
    <phoneticPr fontId="3" type="noConversion"/>
  </si>
  <si>
    <t>고창군</t>
  </si>
  <si>
    <t>고창 청보리밭축제</t>
    <phoneticPr fontId="3" type="noConversion"/>
  </si>
  <si>
    <t>4.17~5.09
(23일간)</t>
    <phoneticPr fontId="3" type="noConversion"/>
  </si>
  <si>
    <t>○ 청보리밭 테마길 걷기, 농경유물전시, 개막식, 
    보릿골 체험마당, 문화공연 등</t>
    <phoneticPr fontId="3" type="noConversion"/>
  </si>
  <si>
    <t>고창군 농생명지원과
 / 고창청보리밭축제위원회
(063-560-2521)</t>
    <phoneticPr fontId="3" type="noConversion"/>
  </si>
  <si>
    <t>2004년
(18회)</t>
    <phoneticPr fontId="3" type="noConversion"/>
  </si>
  <si>
    <t>청보리</t>
    <phoneticPr fontId="3" type="noConversion"/>
  </si>
  <si>
    <t>공음면 학원농장(농업지역)</t>
    <phoneticPr fontId="3" type="noConversion"/>
  </si>
  <si>
    <t>바지락오감만족페스티벌</t>
    <phoneticPr fontId="3" type="noConversion"/>
  </si>
  <si>
    <t>○ 바지락 판매, 홍보, 시식행사
    바지락 특화요리 판매, 바지락 오감체험, 공연행사 등</t>
    <phoneticPr fontId="3" type="noConversion"/>
  </si>
  <si>
    <t>고창군 해양수산과 
/ 하전어촌계
(063)560-2643</t>
    <phoneticPr fontId="3" type="noConversion"/>
  </si>
  <si>
    <t>갯벌체험, 
바지락판매</t>
    <phoneticPr fontId="3" type="noConversion"/>
  </si>
  <si>
    <t>부분위탁
(운영,체험)</t>
    <phoneticPr fontId="3" type="noConversion"/>
  </si>
  <si>
    <t>하전갯벌체험마을(광장)</t>
    <phoneticPr fontId="3" type="noConversion"/>
  </si>
  <si>
    <t>고창복분자와수박축제</t>
    <phoneticPr fontId="3" type="noConversion"/>
  </si>
  <si>
    <t>6.18~6.20
(3일간)</t>
    <phoneticPr fontId="3" type="noConversion"/>
  </si>
  <si>
    <r>
      <t xml:space="preserve">○ </t>
    </r>
    <r>
      <rPr>
        <sz val="10"/>
        <color theme="1"/>
        <rFont val="HY중고딕"/>
        <family val="1"/>
        <charset val="129"/>
      </rPr>
      <t>복분자,수박등 농특산품 판매 및 홍보  복분자와 수박을</t>
    </r>
    <r>
      <rPr>
        <sz val="11"/>
        <color theme="1"/>
        <rFont val="HY중고딕"/>
        <family val="1"/>
        <charset val="129"/>
      </rPr>
      <t xml:space="preserve"> 
    테마로 한 체험, 시음 시식행사 등</t>
    </r>
    <phoneticPr fontId="3" type="noConversion"/>
  </si>
  <si>
    <t>고창군 농생명지원과
/ 고창복분자와수박축제위원회
(063-560-2531)</t>
    <phoneticPr fontId="3" type="noConversion"/>
  </si>
  <si>
    <t>2005년
(17회)</t>
    <phoneticPr fontId="3" type="noConversion"/>
  </si>
  <si>
    <t>복분자,수박</t>
    <phoneticPr fontId="3" type="noConversion"/>
  </si>
  <si>
    <t>선운산 도립공원일원(공원)</t>
    <phoneticPr fontId="3" type="noConversion"/>
  </si>
  <si>
    <t>고창갯벌축제</t>
    <phoneticPr fontId="3" type="noConversion"/>
  </si>
  <si>
    <t>6월중
(3일간)</t>
    <phoneticPr fontId="3" type="noConversion"/>
  </si>
  <si>
    <t>○ 풍어제,  갯벌생태문화행사, 갯벌체험, 어망체험, 
    풍천장어잡기 체험, 숭어잡기체험, 특산품 판매, 
    지주식김 홍보관, 바지락요리전문점 운영 등</t>
    <phoneticPr fontId="3" type="noConversion"/>
  </si>
  <si>
    <t>고창군 해양수산과 
/ 고창갯벌축제위원회
(063)561-2132</t>
    <phoneticPr fontId="3" type="noConversion"/>
  </si>
  <si>
    <t>1996년
(26회)</t>
    <phoneticPr fontId="3" type="noConversion"/>
  </si>
  <si>
    <t>갯벌체험, 
바지락체험</t>
    <phoneticPr fontId="3" type="noConversion"/>
  </si>
  <si>
    <t>만돌하전갯벌
체험마을
(바다)</t>
  </si>
  <si>
    <t>고창해풍고추축제</t>
  </si>
  <si>
    <t>○ 고추관련 체험행사, 고추품평회 및 전시, 판매, 
    고추가요제, 문화공연 등</t>
    <phoneticPr fontId="3" type="noConversion"/>
  </si>
  <si>
    <t>고창군  농생명지원과
/ 고창해풍고축제위원회
(063-560-2533)</t>
    <phoneticPr fontId="3" type="noConversion"/>
  </si>
  <si>
    <t>1997년
(24회)</t>
    <phoneticPr fontId="3" type="noConversion"/>
  </si>
  <si>
    <t>해리면일원
(광장)</t>
    <phoneticPr fontId="3" type="noConversion"/>
  </si>
  <si>
    <t>고창 모양성제</t>
  </si>
  <si>
    <t>10.13~10.17
(5일간)</t>
    <phoneticPr fontId="3" type="noConversion"/>
  </si>
  <si>
    <t>○ 답성놀이체험, 강강술래, 거리퍼레이드, 조선시대 
    병영문화체험, 고을기올림행사, 농특산품판매, 먹거리
    장터, 다양한 전통놀이 체험, 공연 등</t>
    <phoneticPr fontId="3" type="noConversion"/>
  </si>
  <si>
    <t>고창군 문화유산관광과 
/ (사)고창모양성보존회
(063-562-2999)</t>
    <phoneticPr fontId="3" type="noConversion"/>
  </si>
  <si>
    <t>1970년
(48회)</t>
    <phoneticPr fontId="3" type="noConversion"/>
  </si>
  <si>
    <t>모양성</t>
    <phoneticPr fontId="3" type="noConversion"/>
  </si>
  <si>
    <t>·사단법인</t>
    <phoneticPr fontId="3" type="noConversion"/>
  </si>
  <si>
    <t>여
정규직 2명</t>
    <phoneticPr fontId="3" type="noConversion"/>
  </si>
  <si>
    <t>모양성일원
(사적지, 하천)</t>
    <phoneticPr fontId="3" type="noConversion"/>
  </si>
  <si>
    <t>부안군</t>
    <phoneticPr fontId="3" type="noConversion"/>
  </si>
  <si>
    <t>개암동 벚꽃축제</t>
    <phoneticPr fontId="3" type="noConversion"/>
  </si>
  <si>
    <t>4.9.~4.10.
(2일간)</t>
    <phoneticPr fontId="3" type="noConversion"/>
  </si>
  <si>
    <t xml:space="preserve"> ○ 볼거리(개막식, 가요제, 각종공연)
 ○ 놀거리(각종 체험, 스탬프 투어)
 ○ 먹거리(로컬푸드 판매장, 각종먹거리 판매)
 ○ 기타 특별행사 및 전시 등등 </t>
    <phoneticPr fontId="3" type="noConversion"/>
  </si>
  <si>
    <t>부안군 상서면 / 상서개암동벚꽃축제추진위원회
(063-580-3703)</t>
    <phoneticPr fontId="3" type="noConversion"/>
  </si>
  <si>
    <t>벚꽃길</t>
    <phoneticPr fontId="3" type="noConversion"/>
  </si>
  <si>
    <t>부안수산물축제</t>
    <phoneticPr fontId="3" type="noConversion"/>
  </si>
  <si>
    <t>4.16.~4.18.
(3일간)</t>
    <phoneticPr fontId="3" type="noConversion"/>
  </si>
  <si>
    <t>○ 최고의 쭈꾸미를 찾아라!</t>
    <phoneticPr fontId="3" type="noConversion"/>
  </si>
  <si>
    <t>부안군 해양수산과 / 부안수협
(063-580-4488)</t>
    <phoneticPr fontId="3" type="noConversion"/>
  </si>
  <si>
    <t>신규</t>
    <phoneticPr fontId="3" type="noConversion"/>
  </si>
  <si>
    <t>수산물</t>
    <phoneticPr fontId="3" type="noConversion"/>
  </si>
  <si>
    <t>부안군</t>
  </si>
  <si>
    <t>봄맞이 해변축제</t>
  </si>
  <si>
    <t>4.24~4.25
(2일간)</t>
  </si>
  <si>
    <t xml:space="preserve"> ○ 쭈꾸미, 갑오징어 잡고 먹기 등
 ○ 축하, 불꽃놀이 등 
 ○ 체험 및 상시운영
    - 특산품 판매 및 먹거리 부스, 가족장기자랑 등</t>
  </si>
  <si>
    <t>부안군 문화관광과
(063-580-4739)</t>
  </si>
  <si>
    <t>신규</t>
  </si>
  <si>
    <t>수산물(쭈꾸미, 갑오징어)`</t>
  </si>
  <si>
    <t>해수욕장</t>
  </si>
  <si>
    <t>부안마실축제</t>
    <phoneticPr fontId="3" type="noConversion"/>
  </si>
  <si>
    <t xml:space="preserve"> ○ 마실춤 퍼레이드, 영상공모전, 미디어아트쇼 등
 ○ 마실(마을)를 테마로한 프로그램 및 경연대회
 ○ 버스킹, 영화상영, 체험 프로그램 등
 ○ 기타 특별행사 등등 </t>
    <phoneticPr fontId="3" type="noConversion"/>
  </si>
  <si>
    <t>부안군 새만금잼버리과 / 부안마실축제제전위원회
(063-580-4778)</t>
    <phoneticPr fontId="3" type="noConversion"/>
  </si>
  <si>
    <t>마실</t>
    <phoneticPr fontId="3" type="noConversion"/>
  </si>
  <si>
    <t>매창공원</t>
    <phoneticPr fontId="3" type="noConversion"/>
  </si>
  <si>
    <t>유유참뽕축제</t>
  </si>
  <si>
    <t>5.29.~5.30.
(2일간)</t>
    <phoneticPr fontId="3" type="noConversion"/>
  </si>
  <si>
    <t xml:space="preserve"> ○ 풍잠 기원제
 ○ 오디 수확체험
 ○ 전통 민속놀이
 ○ 농산물 직거래 장터
 ○ 공연</t>
    <phoneticPr fontId="3" type="noConversion"/>
  </si>
  <si>
    <t>부안군농 업기술센터 / 유유참뽕축제위추진원회
(063-580-3853)</t>
    <phoneticPr fontId="3" type="noConversion"/>
  </si>
  <si>
    <t>2021년도
(6회)</t>
  </si>
  <si>
    <t>참뽕오디</t>
  </si>
  <si>
    <t>유유마을</t>
  </si>
  <si>
    <t>님의 뽕 축제</t>
  </si>
  <si>
    <t>7.30.~8.3.
(5일간)</t>
  </si>
  <si>
    <t xml:space="preserve"> ○ 문화 공연
 ○ 가족과 함께하는 놀이 및 게임
 ○ 참뽕 가공제품 체험 및 홍보
 ○ 가족단위 노래 자랑
 ○ 농산물 직거래 장터</t>
  </si>
  <si>
    <t xml:space="preserve">부안군 농업기술센터 
/ 부안서림신문
(063-580-3854) </t>
    <phoneticPr fontId="3" type="noConversion"/>
  </si>
  <si>
    <t>2021년도
(12회)</t>
  </si>
  <si>
    <t>부안댐
분수광장</t>
  </si>
  <si>
    <t>변산 바다로 페스티벌</t>
  </si>
  <si>
    <t>8.6.~8.8.
(3일간)</t>
    <phoneticPr fontId="3" type="noConversion"/>
  </si>
  <si>
    <t xml:space="preserve"> ○ ICN 머슬 챔피언쉽, EDM파티 등
 ○ LED비행기날리기, 어린이 풀장 윤용
 ○ 체험 및 상시운영
    - 치맥파티, 월드음식관 등</t>
  </si>
  <si>
    <t>2018년도
(2회)</t>
  </si>
  <si>
    <t>물놀이, 체험, 푸드</t>
  </si>
  <si>
    <t>곰소젓갈발효축제</t>
    <phoneticPr fontId="3" type="noConversion"/>
  </si>
  <si>
    <t xml:space="preserve"> ○ 젓갈 판매
 ○ 다양한 공연, 전시, 체험프로그램 운영
 ○ 기타 특별행사 및 전시 등등 </t>
    <phoneticPr fontId="3" type="noConversion"/>
  </si>
  <si>
    <t>부안군 새만금잼버리과 / 곰소젓갈발효축제 추진위원회
(063-580-4778)</t>
    <phoneticPr fontId="3" type="noConversion"/>
  </si>
  <si>
    <t>젓갈</t>
    <phoneticPr fontId="3" type="noConversion"/>
  </si>
  <si>
    <t>젓갈센터</t>
    <phoneticPr fontId="3" type="noConversion"/>
  </si>
  <si>
    <t>노을 해변축제</t>
  </si>
  <si>
    <t>10.9.~10.10.
(2일간)</t>
    <phoneticPr fontId="3" type="noConversion"/>
  </si>
  <si>
    <t xml:space="preserve"> ○ 노을사진찍기, 무료승마체험 등
 ○ 축하, 불꽃놀이 등 
 ○ 체험 및 상시운영
    - 특산품 판매 및 먹거리 부스, 즉석 백일장 등</t>
  </si>
  <si>
    <t>노을</t>
  </si>
  <si>
    <t>가을애 국화빛축제</t>
  </si>
  <si>
    <t>10.29~11.7.</t>
    <phoneticPr fontId="3" type="noConversion"/>
  </si>
  <si>
    <t xml:space="preserve"> ○ 국화작품전시</t>
  </si>
  <si>
    <t>부안군농업기술센터
(063-580-3835)</t>
    <phoneticPr fontId="3" type="noConversion"/>
  </si>
  <si>
    <t>2001년도         (11회)</t>
  </si>
  <si>
    <t xml:space="preserve">공원
</t>
  </si>
  <si>
    <t>설숭어축제</t>
  </si>
  <si>
    <t>12월 중</t>
    <phoneticPr fontId="3" type="noConversion"/>
  </si>
  <si>
    <t>○ 문화공연 및 체험행사</t>
  </si>
  <si>
    <t>부안군 미래전략담당관
(063-580-4117)</t>
    <phoneticPr fontId="3" type="noConversion"/>
  </si>
  <si>
    <t>숭어</t>
  </si>
  <si>
    <t>도비</t>
    <phoneticPr fontId="3" type="noConversion"/>
  </si>
  <si>
    <t>시,군비</t>
    <phoneticPr fontId="3" type="noConversion"/>
  </si>
  <si>
    <t>도</t>
    <phoneticPr fontId="3" type="noConversion"/>
  </si>
  <si>
    <t>2021 명량대첩축제</t>
    <phoneticPr fontId="3" type="noConversion"/>
  </si>
  <si>
    <t>9.3.~9.5.
(3일간)</t>
    <phoneticPr fontId="3" type="noConversion"/>
  </si>
  <si>
    <t>○ 해전재현, 만가행진, 주민참여 체험 및 공연행사 등</t>
    <phoneticPr fontId="3" type="noConversion"/>
  </si>
  <si>
    <t>전라남도·해남군·진도군
/(재)명량대첩기념사업회
(061-286-5265)</t>
    <phoneticPr fontId="3" type="noConversion"/>
  </si>
  <si>
    <t>명량대첩</t>
    <phoneticPr fontId="3" type="noConversion"/>
  </si>
  <si>
    <t>축제취소</t>
    <phoneticPr fontId="3" type="noConversion"/>
  </si>
  <si>
    <t>해남·진도
울돌목 일원</t>
    <phoneticPr fontId="3" type="noConversion"/>
  </si>
  <si>
    <t>제27회 남도음식문화큰잔치</t>
    <phoneticPr fontId="3" type="noConversion"/>
  </si>
  <si>
    <t>○ 개막식, 명인관 및 시군관 전시, 음식경연대회 등</t>
    <phoneticPr fontId="3" type="noConversion"/>
  </si>
  <si>
    <t>전라남도.여수시
/(재)남도음식문화큰잔치
(061-659-4743)</t>
    <phoneticPr fontId="3" type="noConversion"/>
  </si>
  <si>
    <t>1994년도
(26회)</t>
    <phoneticPr fontId="3" type="noConversion"/>
  </si>
  <si>
    <t>바다, 박람회장 등</t>
    <phoneticPr fontId="3" type="noConversion"/>
  </si>
  <si>
    <t>목포시</t>
    <phoneticPr fontId="3" type="noConversion"/>
  </si>
  <si>
    <t>2021 목포유달산 
봄 축제</t>
    <phoneticPr fontId="3" type="noConversion"/>
  </si>
  <si>
    <t>4.10.~11.
4.17.~18.
(4일간)</t>
    <phoneticPr fontId="3" type="noConversion"/>
  </si>
  <si>
    <t xml:space="preserve"> ○ 유달산 일주도로변 꽃길 걷기 행렬 퍼레이드
 ○ 각종 개폐막 공연, 주무대 공연, 버스킹 
 ○ 각종 시민참여체험프로그램, 부대프로그램 등</t>
    <phoneticPr fontId="3" type="noConversion"/>
  </si>
  <si>
    <t>목포시/목포시축제추진위원회
(061-270-8442)</t>
    <phoneticPr fontId="3" type="noConversion"/>
  </si>
  <si>
    <t>1996년도
(22회)</t>
    <phoneticPr fontId="3" type="noConversion"/>
  </si>
  <si>
    <t>관광거점도시 육성</t>
    <phoneticPr fontId="3" type="noConversion"/>
  </si>
  <si>
    <t>유달산과 봄꽃</t>
    <phoneticPr fontId="3" type="noConversion"/>
  </si>
  <si>
    <t>유달산 일원</t>
    <phoneticPr fontId="3" type="noConversion"/>
  </si>
  <si>
    <t>2021 목포항구축제</t>
    <phoneticPr fontId="3" type="noConversion"/>
  </si>
  <si>
    <t xml:space="preserve"> ○ 선상경매 '파시'를 주제로 한 다양한 항구프로그램  </t>
    <phoneticPr fontId="3" type="noConversion"/>
  </si>
  <si>
    <t>목포시/목포시축제추진위원회
(061-270-8441)</t>
    <phoneticPr fontId="3" type="noConversion"/>
  </si>
  <si>
    <t>2006년도
(12회)</t>
    <phoneticPr fontId="3" type="noConversion"/>
  </si>
  <si>
    <t>파시와 항구</t>
    <phoneticPr fontId="3" type="noConversion"/>
  </si>
  <si>
    <t>삼학도 및 
목포항 일원</t>
    <phoneticPr fontId="3" type="noConversion"/>
  </si>
  <si>
    <t>여수시</t>
    <phoneticPr fontId="3" type="noConversion"/>
  </si>
  <si>
    <t>여수거북선축제</t>
    <phoneticPr fontId="3" type="noConversion"/>
  </si>
  <si>
    <t xml:space="preserve"> ○ 통제영길놀이
 ○ 고유제, 입방군점고, 둑제 등 
 ○ 개막행사, 드론라이트쇼, 해상출정식 등
    - 20여개 프로그램
 ○ 기타 체험 및 부대행사 등등 </t>
    <phoneticPr fontId="3" type="noConversion"/>
  </si>
  <si>
    <t>여수시,(사)여수진남거북선축제보존회
/ 제55회 여수거북선축제위원회
(061-659-4742)</t>
    <phoneticPr fontId="3" type="noConversion"/>
  </si>
  <si>
    <t xml:space="preserve"> 전통역사
</t>
    <phoneticPr fontId="3" type="noConversion"/>
  </si>
  <si>
    <t>이순신,
거북선</t>
    <phoneticPr fontId="3" type="noConversion"/>
  </si>
  <si>
    <r>
      <t xml:space="preserve"> </t>
    </r>
    <r>
      <rPr>
        <sz val="10.5"/>
        <rFont val="HY중고딕"/>
        <family val="1"/>
        <charset val="129"/>
      </rPr>
      <t xml:space="preserve">매년
 </t>
    </r>
    <phoneticPr fontId="3" type="noConversion"/>
  </si>
  <si>
    <r>
      <t xml:space="preserve"> </t>
    </r>
    <r>
      <rPr>
        <sz val="10"/>
        <rFont val="HY중고딕"/>
        <family val="1"/>
        <charset val="129"/>
      </rPr>
      <t xml:space="preserve"> 
사단법인
 </t>
    </r>
    <phoneticPr fontId="3" type="noConversion"/>
  </si>
  <si>
    <t xml:space="preserve">있음
정규직 1명
</t>
    <phoneticPr fontId="3" type="noConversion"/>
  </si>
  <si>
    <t>광장, 시내거리, 유적지, 공원 등</t>
    <phoneticPr fontId="3" type="noConversion"/>
  </si>
  <si>
    <t>2021 여수 밤바다 불꽃축제</t>
    <phoneticPr fontId="3" type="noConversion"/>
  </si>
  <si>
    <t>9월중 예정</t>
    <phoneticPr fontId="3" type="noConversion"/>
  </si>
  <si>
    <t xml:space="preserve"> ○ 불꽃연화
 ○ 개막행사 및 축하 공연 등</t>
    <phoneticPr fontId="3" type="noConversion"/>
  </si>
  <si>
    <t>여수밤바다불꽃축제
추진위원회
(061-659-4743)</t>
    <phoneticPr fontId="3" type="noConversion"/>
  </si>
  <si>
    <t>여수동동북축제</t>
    <phoneticPr fontId="3" type="noConversion"/>
  </si>
  <si>
    <t>11.13.~14.
(2일간)</t>
    <phoneticPr fontId="3" type="noConversion"/>
  </si>
  <si>
    <t xml:space="preserve"> ○ 북 퍼레이드
 ○ 마스터클래스 등 체험행사
 ○ 개막행사, 경연대회 등
    - 10여개 프로그램
 ○ 기타 체험 및 부대행사 등등 </t>
    <phoneticPr fontId="3" type="noConversion"/>
  </si>
  <si>
    <t>여수시/ 여수동동북축제추진위원회</t>
    <phoneticPr fontId="3" type="noConversion"/>
  </si>
  <si>
    <t>고려가요'동동'</t>
    <phoneticPr fontId="3" type="noConversion"/>
  </si>
  <si>
    <t xml:space="preserve"> 매년
 </t>
    <phoneticPr fontId="3" type="noConversion"/>
  </si>
  <si>
    <t>시내거리, 공원</t>
    <phoneticPr fontId="3" type="noConversion"/>
  </si>
  <si>
    <t>제29회 영취산 진달래 체험행사</t>
    <phoneticPr fontId="3" type="noConversion"/>
  </si>
  <si>
    <t>3.26~3.28
(3일간)</t>
    <phoneticPr fontId="3" type="noConversion"/>
  </si>
  <si>
    <t xml:space="preserve"> ○ 산신제
 ○ 진달래를 테마로 한 공연, 전시, 체험프로그램 운영
 ○ 개폐막 공연, 산상음악회 시화전 등 프로그램 운영
 ○ 실버가왕 선발대회, 각종 체험행사 등</t>
    <phoneticPr fontId="3" type="noConversion"/>
  </si>
  <si>
    <t>여수영취산진달래축제
추진위원회
(061-659-4743)</t>
    <phoneticPr fontId="3" type="noConversion"/>
  </si>
  <si>
    <t>영취산, 진달래</t>
    <phoneticPr fontId="3" type="noConversion"/>
  </si>
  <si>
    <t>제21회 거문도백도 은빛바다 체험행사</t>
    <phoneticPr fontId="3" type="noConversion"/>
  </si>
  <si>
    <t>8월중
(3일간)</t>
    <phoneticPr fontId="3" type="noConversion"/>
  </si>
  <si>
    <t xml:space="preserve"> ○ 거문도뱃노래보존회 공연
 ○ 길놀이, 은빛가요제, 풍물보존회 공연
 ○ 맨손 활어잡기, 지인망 끌기 체험, 고둥잡기 등  체험행사</t>
    <phoneticPr fontId="3" type="noConversion"/>
  </si>
  <si>
    <r>
      <t>거문도</t>
    </r>
    <r>
      <rPr>
        <sz val="11"/>
        <rFont val="한컴돋움"/>
        <family val="1"/>
        <charset val="129"/>
      </rPr>
      <t>･</t>
    </r>
    <r>
      <rPr>
        <sz val="11"/>
        <rFont val="HY중고딕"/>
        <family val="1"/>
        <charset val="129"/>
      </rPr>
      <t>백도 은빛바다축제
추진위원회
(061-659-4743)</t>
    </r>
    <phoneticPr fontId="3" type="noConversion"/>
  </si>
  <si>
    <t>2001년
(20회)</t>
    <phoneticPr fontId="3" type="noConversion"/>
  </si>
  <si>
    <t>거문도뱃노래, 해양체험</t>
    <phoneticPr fontId="3" type="noConversion"/>
  </si>
  <si>
    <t>바다, 마을</t>
    <phoneticPr fontId="3" type="noConversion"/>
  </si>
  <si>
    <t>여수여자만갯벌노을체험행사</t>
    <phoneticPr fontId="3" type="noConversion"/>
  </si>
  <si>
    <t>9.25. ~ 9.26.</t>
    <phoneticPr fontId="3" type="noConversion"/>
  </si>
  <si>
    <t xml:space="preserve"> ○ 개매기체험, 맨손 고기잡이 등 체험행사
 ○ 풍어제, 노을가요제 등 문화행사
 ○ 향토음식, 지역특산물판매 
 ○ 기타 체험 및 부대행사 등등 </t>
    <phoneticPr fontId="3" type="noConversion"/>
  </si>
  <si>
    <t>여수시/여수여자만갯벌노을체험행사추진위원회</t>
    <phoneticPr fontId="3" type="noConversion"/>
  </si>
  <si>
    <t>갯벌, 일몰</t>
    <phoneticPr fontId="3" type="noConversion"/>
  </si>
  <si>
    <t xml:space="preserve">매년
 </t>
    <phoneticPr fontId="3" type="noConversion"/>
  </si>
  <si>
    <t xml:space="preserve">·자체추진
</t>
    <phoneticPr fontId="3" type="noConversion"/>
  </si>
  <si>
    <t>바다,마을</t>
    <phoneticPr fontId="3" type="noConversion"/>
  </si>
  <si>
    <t>순천시</t>
    <phoneticPr fontId="3" type="noConversion"/>
  </si>
  <si>
    <t>2021푸드앤아트페스티벌</t>
    <phoneticPr fontId="3" type="noConversion"/>
  </si>
  <si>
    <t>9월
(3일간)</t>
    <phoneticPr fontId="3" type="noConversion"/>
  </si>
  <si>
    <t>○ 푸드로드, 아트로드 등 운영
○ 개막식(전야제) 공연, 주제공연 및 문화공연
○ 전시, 체험프로그램 운영</t>
    <phoneticPr fontId="3" type="noConversion"/>
  </si>
  <si>
    <t>순천시 관광과
(061-749-5800)</t>
    <phoneticPr fontId="3" type="noConversion"/>
  </si>
  <si>
    <t>2016년
(4회)</t>
    <phoneticPr fontId="3" type="noConversion"/>
  </si>
  <si>
    <t>음식, 예술</t>
    <phoneticPr fontId="3" type="noConversion"/>
  </si>
  <si>
    <t>별빛산책</t>
    <phoneticPr fontId="3" type="noConversion"/>
  </si>
  <si>
    <t>12월~2월(예정)</t>
    <phoneticPr fontId="3" type="noConversion"/>
  </si>
  <si>
    <t>○ 미디어아트, 야간경관 연출 등</t>
    <phoneticPr fontId="3" type="noConversion"/>
  </si>
  <si>
    <t>순천시 국가정원운영과
(061-749-2749)</t>
    <phoneticPr fontId="3" type="noConversion"/>
  </si>
  <si>
    <t>겨울</t>
    <phoneticPr fontId="3" type="noConversion"/>
  </si>
  <si>
    <t>순천만국가정원</t>
    <phoneticPr fontId="3" type="noConversion"/>
  </si>
  <si>
    <t>제27회 낙안읍성 민속문화축제</t>
    <phoneticPr fontId="3" type="noConversion"/>
  </si>
  <si>
    <t>10.23.~25.
(3일간)</t>
    <phoneticPr fontId="3" type="noConversion"/>
  </si>
  <si>
    <t>○ 김빈길장군부임행렬 
○ 전통 기반 공연, 재현, 체험 및 부대행사
○ 제7회 순천시 전통 향토음식 축제 연계추진</t>
    <phoneticPr fontId="3" type="noConversion"/>
  </si>
  <si>
    <t>순천시 낙안읍성지원사업소
/ (사)낙안읍성보존회
(061-749-8838)</t>
    <phoneticPr fontId="3" type="noConversion"/>
  </si>
  <si>
    <t>1993년도
(27회)</t>
    <phoneticPr fontId="3" type="noConversion"/>
  </si>
  <si>
    <t xml:space="preserve">전통 </t>
    <phoneticPr fontId="3" type="noConversion"/>
  </si>
  <si>
    <t>제18회 순천명품 월등복숭아 체험행사</t>
    <phoneticPr fontId="3" type="noConversion"/>
  </si>
  <si>
    <t>8.1.~ 2.
(2일간)</t>
    <phoneticPr fontId="3" type="noConversion"/>
  </si>
  <si>
    <t>○ 공연행사 : MBC가요쇼, 시민노래자랑, 아고라 공연 등 
○ 체험행사 : 수확체험, 막걸리 및 병조림 만들기 등
○ 전시행사 : 복숭아 품종 및 친환경농자재 전시 등
○ 부대행사 : 복숭아 직판장, 먹걸리 장터 운영 등</t>
    <phoneticPr fontId="3" type="noConversion"/>
  </si>
  <si>
    <t>순천명품 월등복숭아체험행사 추진위원회
(061-752-4007)</t>
    <phoneticPr fontId="3" type="noConversion"/>
  </si>
  <si>
    <t>월등면</t>
    <phoneticPr fontId="3" type="noConversion"/>
  </si>
  <si>
    <t>검토중</t>
  </si>
  <si>
    <t>2021 동아시아문화도시
그림책 및 웹툰 페스티벌</t>
    <phoneticPr fontId="3" type="noConversion"/>
  </si>
  <si>
    <t>6.18~6.19
(2일간)</t>
    <phoneticPr fontId="3" type="noConversion"/>
  </si>
  <si>
    <t>○ 3국 그림책, 웹툰, 만화 창작 및 공모
○ 초청작가 특별전, 체험활동, 공연
○ 프리마켓, 토크콘서트, 부대행사 등</t>
    <phoneticPr fontId="3" type="noConversion"/>
  </si>
  <si>
    <t>순천시 문화예술과
(061-749-3222)</t>
    <phoneticPr fontId="3" type="noConversion"/>
  </si>
  <si>
    <t>동아시아문화도시</t>
    <phoneticPr fontId="3" type="noConversion"/>
  </si>
  <si>
    <t>그림책&amp;웹툰</t>
    <phoneticPr fontId="3" type="noConversion"/>
  </si>
  <si>
    <t>2021년 
한시적 사업</t>
    <phoneticPr fontId="3" type="noConversion"/>
  </si>
  <si>
    <t>시민로~
그림책도서관</t>
    <phoneticPr fontId="3" type="noConversion"/>
  </si>
  <si>
    <t>한중일 미래문화
컨텐츠 페스티벌</t>
    <phoneticPr fontId="3" type="noConversion"/>
  </si>
  <si>
    <t>7.23~8. 1. 
(10일간)</t>
    <phoneticPr fontId="3" type="noConversion"/>
  </si>
  <si>
    <t>○VR, AR,XR, 가상 증강현실 등 첨단기술과 예술 융합,
콘텐츠 전시 구성</t>
    <phoneticPr fontId="3" type="noConversion"/>
  </si>
  <si>
    <t>300
(기금)</t>
    <phoneticPr fontId="3" type="noConversion"/>
  </si>
  <si>
    <t>미래문화
콘텐츠</t>
    <phoneticPr fontId="3" type="noConversion"/>
  </si>
  <si>
    <t>생태문화교육원</t>
    <phoneticPr fontId="3" type="noConversion"/>
  </si>
  <si>
    <t>2021 동아시아문화도시동아시아 청소년 예술제</t>
    <phoneticPr fontId="3" type="noConversion"/>
  </si>
  <si>
    <t>8.5~8.7</t>
    <phoneticPr fontId="3" type="noConversion"/>
  </si>
  <si>
    <t xml:space="preserve">○ 문화캠프, 한중일 콜라보 공연, 프리마켓, 순천 문화투어 등 </t>
    <phoneticPr fontId="3" type="noConversion"/>
  </si>
  <si>
    <t>동아시아 3국 
청소년 문화예술 교류</t>
    <phoneticPr fontId="3" type="noConversion"/>
  </si>
  <si>
    <t>문화건강센터 일원</t>
    <phoneticPr fontId="3" type="noConversion"/>
  </si>
  <si>
    <t>2021 가든 뮤직페스티벌</t>
    <phoneticPr fontId="3" type="noConversion"/>
  </si>
  <si>
    <t>8~9월 중
(예정)</t>
    <phoneticPr fontId="3" type="noConversion"/>
  </si>
  <si>
    <t>○ 동아시아문화도시 선정 기념 축하
○ 국내 최정상급 가수 초청 공연</t>
    <phoneticPr fontId="3" type="noConversion"/>
  </si>
  <si>
    <t>순천만 국가정원 일원</t>
    <phoneticPr fontId="3" type="noConversion"/>
  </si>
  <si>
    <t>2021 동아시아문화도시 폐막행사</t>
    <phoneticPr fontId="3" type="noConversion"/>
  </si>
  <si>
    <t>11.19~11.20
(2일간)</t>
    <phoneticPr fontId="3" type="noConversion"/>
  </si>
  <si>
    <t xml:space="preserve">○ 폐막식, 만찬 및 부대행사 등  </t>
    <phoneticPr fontId="3" type="noConversion"/>
  </si>
  <si>
    <t>동아시아 4국 
문화예술 교류</t>
  </si>
  <si>
    <t>순천 문화예술회관</t>
    <phoneticPr fontId="3" type="noConversion"/>
  </si>
  <si>
    <t>2021 제22회 순천만갈대제</t>
    <phoneticPr fontId="3" type="noConversion"/>
  </si>
  <si>
    <t>10월~11월중
(3일간)</t>
    <phoneticPr fontId="3" type="noConversion"/>
  </si>
  <si>
    <t xml:space="preserve"> ○NO 플라스틱 캠페인  
 ○생태문화 체험 및 전시 
 ○생태포럼 
 ○국내  람사르 습지도시 ∙ 유네스코 생물권보전지역 연대       프로그램 운영</t>
    <phoneticPr fontId="3" type="noConversion"/>
  </si>
  <si>
    <t>순천시/ 순천만보전과
(061-749-6081)</t>
    <phoneticPr fontId="3" type="noConversion"/>
  </si>
  <si>
    <t>1997년도
(22회)</t>
    <phoneticPr fontId="3" type="noConversion"/>
  </si>
  <si>
    <t>갈대</t>
    <phoneticPr fontId="3" type="noConversion"/>
  </si>
  <si>
    <t>순천만습지일원</t>
    <phoneticPr fontId="3" type="noConversion"/>
  </si>
  <si>
    <t>주암호 다슬기 축제</t>
    <phoneticPr fontId="3" type="noConversion"/>
  </si>
  <si>
    <t>7월~8월(예정)</t>
    <phoneticPr fontId="3" type="noConversion"/>
  </si>
  <si>
    <t xml:space="preserve"> ○ 다슬기, 민물고기 잡기 등 체험행사
 ○ 체험행사(부스운영)
 ○ 어린이 물놀이장</t>
    <phoneticPr fontId="3" type="noConversion"/>
  </si>
  <si>
    <t>2012년도
(6회)</t>
    <phoneticPr fontId="3" type="noConversion"/>
  </si>
  <si>
    <t>보성강 옆 공원</t>
    <phoneticPr fontId="3" type="noConversion"/>
  </si>
  <si>
    <t>나주시</t>
    <phoneticPr fontId="3" type="noConversion"/>
  </si>
  <si>
    <t>대한민국 마한문화제</t>
    <phoneticPr fontId="3" type="noConversion"/>
  </si>
  <si>
    <t>마한문화를 테마로 한 공연, 전시 체험프로그램 운영</t>
    <phoneticPr fontId="3" type="noConversion"/>
  </si>
  <si>
    <t>나주마한문화축제추진위원회
(061-339-8722)</t>
    <phoneticPr fontId="3" type="noConversion"/>
  </si>
  <si>
    <t>마한문화</t>
    <phoneticPr fontId="3" type="noConversion"/>
  </si>
  <si>
    <t>국립나주박물관 일원</t>
    <phoneticPr fontId="3" type="noConversion"/>
  </si>
  <si>
    <t>영산포 홍어축제</t>
    <phoneticPr fontId="3" type="noConversion"/>
  </si>
  <si>
    <t>홍어를 테마로 한 공연, 전시 체험프로그램 운영</t>
    <phoneticPr fontId="3" type="noConversion"/>
  </si>
  <si>
    <t>영산포홍어축제추진위원회
(061-339-8722)</t>
    <phoneticPr fontId="3" type="noConversion"/>
  </si>
  <si>
    <t>특산품(홍어)</t>
    <phoneticPr fontId="3" type="noConversion"/>
  </si>
  <si>
    <t>영산강둔치체육공원 일원</t>
    <phoneticPr fontId="3" type="noConversion"/>
  </si>
  <si>
    <t>검토중</t>
    <phoneticPr fontId="3" type="noConversion"/>
  </si>
  <si>
    <t>천년나주목읍성문화축제</t>
    <phoneticPr fontId="3" type="noConversion"/>
  </si>
  <si>
    <t>읍성문화를 테마로 한 공연, 전시 체험프로그램 운영</t>
    <phoneticPr fontId="3" type="noConversion"/>
  </si>
  <si>
    <t>천년나주목읍성문화축제추진위원회
(061-339-8722)</t>
    <phoneticPr fontId="3" type="noConversion"/>
  </si>
  <si>
    <t>읍성문화</t>
    <phoneticPr fontId="3" type="noConversion"/>
  </si>
  <si>
    <t>자체주진</t>
    <phoneticPr fontId="3" type="noConversion"/>
  </si>
  <si>
    <t>금성관 및 나주향교 일원</t>
    <phoneticPr fontId="3" type="noConversion"/>
  </si>
  <si>
    <t>백운산국사봉철쭉축제</t>
    <phoneticPr fontId="3" type="noConversion"/>
  </si>
  <si>
    <t>○ 국사봉 산상음악회
○ 철쭉을 테마로 공연, 전시, 체험프로그램 운영</t>
    <phoneticPr fontId="3" type="noConversion"/>
  </si>
  <si>
    <t>광양시/백운산국사봉철쭉축제
위원회(061-797-4233)</t>
    <phoneticPr fontId="3" type="noConversion"/>
  </si>
  <si>
    <t>2006년
(14회)</t>
    <phoneticPr fontId="3" type="noConversion"/>
  </si>
  <si>
    <t>철쭉</t>
    <phoneticPr fontId="3" type="noConversion"/>
  </si>
  <si>
    <t>옥곡면 
국사봉랜드 일원</t>
    <phoneticPr fontId="3" type="noConversion"/>
  </si>
  <si>
    <t>(가칭) 광양2021 K-POP 슈퍼페스티벌</t>
    <phoneticPr fontId="3" type="noConversion"/>
  </si>
  <si>
    <t>8월중
(3~4일간)</t>
    <phoneticPr fontId="3" type="noConversion"/>
  </si>
  <si>
    <t>○ 메인:  K-POP라이브, 힙합&amp;edm, 트로트 콘서트
○ 로컬 서브공연, 먹거리존, 농특산물판매존 운영 등</t>
    <phoneticPr fontId="3" type="noConversion"/>
  </si>
  <si>
    <t>광양시 관광과
(061-797-3714)</t>
    <phoneticPr fontId="3" type="noConversion"/>
  </si>
  <si>
    <t>공연, 예술, 특산품 등 종합</t>
    <phoneticPr fontId="3" type="noConversion"/>
  </si>
  <si>
    <t>중마동
해오름육교 일원</t>
    <phoneticPr fontId="3" type="noConversion"/>
  </si>
  <si>
    <t xml:space="preserve"> 광양전어축제</t>
    <phoneticPr fontId="3" type="noConversion"/>
  </si>
  <si>
    <t>9월중
(3일간)</t>
    <phoneticPr fontId="3" type="noConversion"/>
  </si>
  <si>
    <t>○ 전어잡이 소리 시연, 전어가요제
○ 전어,섬진강을 테마로 공연,전시,체험프로그램 운영</t>
    <phoneticPr fontId="3" type="noConversion"/>
  </si>
  <si>
    <t>광양시/광양전어축제위원회
(061-797-2606)</t>
    <phoneticPr fontId="3" type="noConversion"/>
  </si>
  <si>
    <t>1998년
(22회)</t>
    <phoneticPr fontId="3" type="noConversion"/>
  </si>
  <si>
    <t>진월면 
망덕포구 일원</t>
    <phoneticPr fontId="3" type="noConversion"/>
  </si>
  <si>
    <t>광양전통숯불구이축제</t>
    <phoneticPr fontId="3" type="noConversion"/>
  </si>
  <si>
    <t>○ 숯불구이 경연대회, 숯불구이 난장
○ 숯불고기를 테마로 공연, 전시, 체험프로그램 운영</t>
    <phoneticPr fontId="3" type="noConversion"/>
  </si>
  <si>
    <t>광양시/광양전통숯불구이축제
위원회(061-797-4901)</t>
    <phoneticPr fontId="3" type="noConversion"/>
  </si>
  <si>
    <t>1999년
(20회)</t>
    <phoneticPr fontId="3" type="noConversion"/>
  </si>
  <si>
    <t>숯불고기</t>
    <phoneticPr fontId="3" type="noConversion"/>
  </si>
  <si>
    <t>광양읍 
서천체육공원 일원</t>
    <phoneticPr fontId="3" type="noConversion"/>
  </si>
  <si>
    <t>담양군</t>
    <phoneticPr fontId="3" type="noConversion"/>
  </si>
  <si>
    <t>담양대나무축제</t>
    <phoneticPr fontId="3" type="noConversion"/>
  </si>
  <si>
    <t>4.30~5.5
(6일간, 예정)</t>
    <phoneticPr fontId="3" type="noConversion"/>
  </si>
  <si>
    <t>○ 추억의 죽물시장, 죽물시장 가는 길 퍼레이드 등 대표프로그램 운영
○ 대나무체험놀이마당, 대나무수상체험 등 체험프로그램 운영
○ 대나무문화산업전 등 전시프로그램 운영
○ 기타 개폐막공연, 문화공연 등</t>
    <phoneticPr fontId="3" type="noConversion"/>
  </si>
  <si>
    <t>담양군/(사)담양대나무축제위원회
(061-380-3152)</t>
    <phoneticPr fontId="3" type="noConversion"/>
  </si>
  <si>
    <t>특산품(대나무)</t>
    <phoneticPr fontId="3" type="noConversion"/>
  </si>
  <si>
    <t>비정규직 1명</t>
    <phoneticPr fontId="3" type="noConversion"/>
  </si>
  <si>
    <t>죽녹원 및 관광제림 일원</t>
    <phoneticPr fontId="3" type="noConversion"/>
  </si>
  <si>
    <t>고서포도축제</t>
    <phoneticPr fontId="3" type="noConversion"/>
  </si>
  <si>
    <t>8. 20~8. 22
(3일간, 예정)</t>
    <phoneticPr fontId="3" type="noConversion"/>
  </si>
  <si>
    <t>○ 고서포도 전시, 체험, 판매프로그램 운영
○ 지역민 화합 행사 운영 등</t>
    <phoneticPr fontId="3" type="noConversion"/>
  </si>
  <si>
    <t>담양군/고서포도축제추진위원회</t>
    <phoneticPr fontId="3" type="noConversion"/>
  </si>
  <si>
    <t>1999년도
(제12회)</t>
    <phoneticPr fontId="3" type="noConversion"/>
  </si>
  <si>
    <t>고서 동운교 일원</t>
    <phoneticPr fontId="3" type="noConversion"/>
  </si>
  <si>
    <t>담양산타축제</t>
    <phoneticPr fontId="3" type="noConversion"/>
  </si>
  <si>
    <t>12. 17~12. 26
(10일간, 예정)</t>
    <phoneticPr fontId="3" type="noConversion"/>
  </si>
  <si>
    <t>○ 크리스마스 거리 등 야간경관조명 운영
○ 크리스마스 관련 공연, 이벤트, 체험 운영
○ 크리스마스 마켓 운영 등</t>
    <phoneticPr fontId="3" type="noConversion"/>
  </si>
  <si>
    <t>담양군/담양산타축제추진위원회</t>
    <phoneticPr fontId="3" type="noConversion"/>
  </si>
  <si>
    <t>2017년도
(제4회)</t>
    <phoneticPr fontId="3" type="noConversion"/>
  </si>
  <si>
    <t>담양 원도심 및 메타프로방스 일원</t>
    <phoneticPr fontId="3" type="noConversion"/>
  </si>
  <si>
    <t>곡성군</t>
    <phoneticPr fontId="3" type="noConversion"/>
  </si>
  <si>
    <t>곡성세계장미축제</t>
    <phoneticPr fontId="3" type="noConversion"/>
  </si>
  <si>
    <t>5.22.~6.6.(16일간)</t>
  </si>
  <si>
    <t xml:space="preserve"> 장미를 테마로한 공연, 전시, 체험프로그램 운영</t>
    <phoneticPr fontId="3" type="noConversion"/>
  </si>
  <si>
    <t>곡성군 문화체육과 / 문화예술팀
(061-360-8471)</t>
    <phoneticPr fontId="3" type="noConversion"/>
  </si>
  <si>
    <t>장미</t>
    <phoneticPr fontId="3" type="noConversion"/>
  </si>
  <si>
    <t>매년5월경</t>
    <phoneticPr fontId="3" type="noConversion"/>
  </si>
  <si>
    <t>섬진강기차마을</t>
    <phoneticPr fontId="3" type="noConversion"/>
  </si>
  <si>
    <t>곡성심청어린이대축제</t>
    <phoneticPr fontId="3" type="noConversion"/>
  </si>
  <si>
    <t>10.2.~1.10.(9일간)</t>
    <phoneticPr fontId="3" type="noConversion"/>
  </si>
  <si>
    <t xml:space="preserve"> 심청을 테마로한 공연, 전시, 체험프로그램 운영</t>
    <phoneticPr fontId="3" type="noConversion"/>
  </si>
  <si>
    <t>심청이</t>
    <phoneticPr fontId="3" type="noConversion"/>
  </si>
  <si>
    <t>매년10월경</t>
    <phoneticPr fontId="3" type="noConversion"/>
  </si>
  <si>
    <t>구례군</t>
    <phoneticPr fontId="3" type="noConversion"/>
  </si>
  <si>
    <t>제22회 구례산수유꽃축제</t>
    <phoneticPr fontId="3" type="noConversion"/>
  </si>
  <si>
    <t>3.13.~3.21.
(9일간)</t>
    <phoneticPr fontId="3" type="noConversion"/>
  </si>
  <si>
    <t xml:space="preserve"> ○ (온라인콘텐츠) 랜선산수유여행, 랜선먹방, 산수유라이브커머스, 유튜버 콘텐츠 제작
 ○ (비대면이벤트) 온라인공모전, 나도유튜버, 언박싱 산수유꾸러미 등
 ○ (온라인플랫폼구축) 축제 유튜브 및 SNS 채널개설 등</t>
    <phoneticPr fontId="3" type="noConversion"/>
  </si>
  <si>
    <t>구례산수유꽃축제추진위원회/구례군
(061-780-2390)</t>
    <phoneticPr fontId="3" type="noConversion"/>
  </si>
  <si>
    <t>산수유꽃</t>
    <phoneticPr fontId="3" type="noConversion"/>
  </si>
  <si>
    <t>비상설화</t>
    <phoneticPr fontId="3" type="noConversion"/>
  </si>
  <si>
    <t>산동면 지리산온천관광지 일원</t>
    <phoneticPr fontId="3" type="noConversion"/>
  </si>
  <si>
    <t>비대면개최</t>
    <phoneticPr fontId="3" type="noConversion"/>
  </si>
  <si>
    <t>구례섬진강벚꽃축제</t>
    <phoneticPr fontId="3" type="noConversion"/>
  </si>
  <si>
    <t>3월말</t>
    <phoneticPr fontId="3" type="noConversion"/>
  </si>
  <si>
    <t xml:space="preserve"> ○ 벚꽃야경투어, 섬진강300리 벚꽃홍보영상, 온라인벚꽃장터 등</t>
    <phoneticPr fontId="3" type="noConversion"/>
  </si>
  <si>
    <t>섬진강벚꽃축제추진위원회
(061-780-2255)</t>
    <phoneticPr fontId="3" type="noConversion"/>
  </si>
  <si>
    <t>문척면 죽마리 섬진강변 일원</t>
    <phoneticPr fontId="3" type="noConversion"/>
  </si>
  <si>
    <t>지리산남악제 및 군민의 날 행사</t>
    <phoneticPr fontId="3" type="noConversion"/>
  </si>
  <si>
    <t xml:space="preserve"> ○ 남악제례, 문화예술행사, 군민노래자랑, 군민체육대회 등</t>
    <phoneticPr fontId="3" type="noConversion"/>
  </si>
  <si>
    <t>지리산남악제및군민의날행사추진위원회
(061-780-2431)</t>
    <phoneticPr fontId="3" type="noConversion"/>
  </si>
  <si>
    <t>1945년도
(77회)</t>
    <phoneticPr fontId="3" type="noConversion"/>
  </si>
  <si>
    <t>자연유산 민속행사 지원</t>
    <phoneticPr fontId="3" type="noConversion"/>
  </si>
  <si>
    <t>남악제례</t>
    <phoneticPr fontId="3" type="noConversion"/>
  </si>
  <si>
    <t>마산면 화엄사지구 일원</t>
    <phoneticPr fontId="3" type="noConversion"/>
  </si>
  <si>
    <t>화엄음악제</t>
    <phoneticPr fontId="3" type="noConversion"/>
  </si>
  <si>
    <t xml:space="preserve"> ○ 여는마당, 화엄콘서트, 명상 및 전시회 등</t>
    <phoneticPr fontId="3" type="noConversion"/>
  </si>
  <si>
    <t>화엄음악제집행위원회
(061-780-2431)</t>
    <phoneticPr fontId="3" type="noConversion"/>
  </si>
  <si>
    <t>영성음악제</t>
    <phoneticPr fontId="3" type="noConversion"/>
  </si>
  <si>
    <t>화엄사 일원</t>
    <phoneticPr fontId="3" type="noConversion"/>
  </si>
  <si>
    <t>구례동편소리축제</t>
    <phoneticPr fontId="3" type="noConversion"/>
  </si>
  <si>
    <t xml:space="preserve"> ○ 동편제판소리공연, 퓨전국악공연, 송만갑판소리고수대회 등</t>
    <phoneticPr fontId="3" type="noConversion"/>
  </si>
  <si>
    <t>구례동편소리축제추진위원회
(061-780-2431)</t>
    <phoneticPr fontId="3" type="noConversion"/>
  </si>
  <si>
    <t>동편소리</t>
    <phoneticPr fontId="3" type="noConversion"/>
  </si>
  <si>
    <t>구례서시천체육공원 일원</t>
    <phoneticPr fontId="3" type="noConversion"/>
  </si>
  <si>
    <t>지리산피아골단풍축제</t>
    <phoneticPr fontId="3" type="noConversion"/>
  </si>
  <si>
    <t>11월중</t>
    <phoneticPr fontId="3" type="noConversion"/>
  </si>
  <si>
    <t xml:space="preserve"> ○ 단풍제례, 단풍마을음악회, 피아골트레킹 등</t>
    <phoneticPr fontId="3" type="noConversion"/>
  </si>
  <si>
    <t>지리산피아골단풍축제추진위원회
(061-780-2255)</t>
    <phoneticPr fontId="3" type="noConversion"/>
  </si>
  <si>
    <t>단풍</t>
    <phoneticPr fontId="3" type="noConversion"/>
  </si>
  <si>
    <t>토지면 피아골 일원</t>
    <phoneticPr fontId="3" type="noConversion"/>
  </si>
  <si>
    <t>구례산수유 웰니스페스티벌</t>
    <phoneticPr fontId="3" type="noConversion"/>
  </si>
  <si>
    <t xml:space="preserve"> ○ 씨앗의 방주 보관식, 산수유농업학교, 열매체험, 산수유농특산물판매장터 등</t>
    <phoneticPr fontId="3" type="noConversion"/>
  </si>
  <si>
    <t>관광특구활성화지원사업</t>
    <phoneticPr fontId="3" type="noConversion"/>
  </si>
  <si>
    <t>산수유열매</t>
    <phoneticPr fontId="3" type="noConversion"/>
  </si>
  <si>
    <t>고흥군</t>
    <phoneticPr fontId="3" type="noConversion"/>
  </si>
  <si>
    <t>제13회 
고흥우주항공축제</t>
    <phoneticPr fontId="3" type="noConversion"/>
  </si>
  <si>
    <t>5.1~5.5
(5일간, 예정)</t>
    <phoneticPr fontId="3" type="noConversion"/>
  </si>
  <si>
    <t>○ 핵심프로그램 : 나로우주센터 발사현장 견학 등
○ 전시체험행사 : 우주과학체험 
○ 부대행사 : 우주과학 사생대회, 스탬프랠리, 축제 
                   촬영대회 및 관광사진공모전 등</t>
    <phoneticPr fontId="3" type="noConversion"/>
  </si>
  <si>
    <t>고흥군/고흥군축제추진위원회
(061-830-5305)</t>
    <phoneticPr fontId="3" type="noConversion"/>
  </si>
  <si>
    <t>2004년
(13회)</t>
    <phoneticPr fontId="3" type="noConversion"/>
  </si>
  <si>
    <t>우주항공
과학체험</t>
    <phoneticPr fontId="3" type="noConversion"/>
  </si>
  <si>
    <t>있음
위원 19명</t>
    <phoneticPr fontId="3" type="noConversion"/>
  </si>
  <si>
    <t>우주항공전시관</t>
    <phoneticPr fontId="3" type="noConversion"/>
  </si>
  <si>
    <t>제20회 고흥 녹동 
바다불꽃축제</t>
    <phoneticPr fontId="3" type="noConversion"/>
  </si>
  <si>
    <t>5월/4일간</t>
  </si>
  <si>
    <t>○ 핵심프로그램 : 불꽃쇼
○ 문화공연 : SEA FOOD 노래자랑, 풍물놀이 등
○ 부대행사 : 맨손 물고기잡기 체험, 어린이 낚시 체험,   수산물 시식회, 지역민 먹거리 장터 등</t>
  </si>
  <si>
    <t>녹동청년회의소/녹동청년회의소
(061-842-2811)</t>
  </si>
  <si>
    <t>2001년
(19회)</t>
  </si>
  <si>
    <t>해산물, 불꽃</t>
    <phoneticPr fontId="3" type="noConversion"/>
  </si>
  <si>
    <t>민간단체</t>
    <phoneticPr fontId="3" type="noConversion"/>
  </si>
  <si>
    <t>남열 그래피티 페스티벌</t>
    <phoneticPr fontId="3" type="noConversion"/>
  </si>
  <si>
    <t>○ 핵심프로그램 : 그래피티 체험 및 작품 전시
○ 연계행사 : 남열서핑대회 등</t>
    <phoneticPr fontId="3" type="noConversion"/>
  </si>
  <si>
    <t>고흥군/고흥군
(061-830-5658)</t>
    <phoneticPr fontId="3" type="noConversion"/>
  </si>
  <si>
    <t>제2회 고흥 
유자 석류축제</t>
    <phoneticPr fontId="3" type="noConversion"/>
  </si>
  <si>
    <t>11.11~11.14
(4일간, 예정)</t>
    <phoneticPr fontId="3" type="noConversion"/>
  </si>
  <si>
    <t>○ 대표프로그램 : 유자길 힐링걷기, 유자 석류 전시체험, 판매 등
○ 공연프로그램 : 개막식, 유자 석류가요제, 파이어 퍼포먼스 등</t>
    <phoneticPr fontId="3" type="noConversion"/>
  </si>
  <si>
    <t>2019년
(2회)</t>
    <phoneticPr fontId="3" type="noConversion"/>
  </si>
  <si>
    <t>유자, 석류</t>
    <phoneticPr fontId="3" type="noConversion"/>
  </si>
  <si>
    <t>유자길</t>
    <phoneticPr fontId="3" type="noConversion"/>
  </si>
  <si>
    <t>보성군</t>
    <phoneticPr fontId="3" type="noConversion"/>
  </si>
  <si>
    <t>보성다향대축제</t>
    <phoneticPr fontId="3" type="noConversion"/>
  </si>
  <si>
    <t>5.1.~5.5
(5일간)</t>
    <phoneticPr fontId="3" type="noConversion"/>
  </si>
  <si>
    <t>○ 찻잎따기, 차만들기 등 차체험행사
○ 보성녹차시음행사 및 공연행사 등</t>
    <phoneticPr fontId="3" type="noConversion"/>
  </si>
  <si>
    <t xml:space="preserve">보성군 문화관광과/보성다향대축제추진위원회
(061-850-5212) </t>
    <phoneticPr fontId="3" type="noConversion"/>
  </si>
  <si>
    <t>1975년도
(46회)</t>
    <phoneticPr fontId="3" type="noConversion"/>
  </si>
  <si>
    <t>차</t>
    <phoneticPr fontId="3" type="noConversion"/>
  </si>
  <si>
    <t>서편제보성소리축제</t>
    <phoneticPr fontId="3" type="noConversion"/>
  </si>
  <si>
    <t>4.30.~5.2
(3일간)</t>
    <phoneticPr fontId="3" type="noConversion"/>
  </si>
  <si>
    <t>○판소리 및 고수 경연대회, 공연 및 체험프로그램 등</t>
    <phoneticPr fontId="3" type="noConversion"/>
  </si>
  <si>
    <t xml:space="preserve">보성군 문화관광과/서편제보성소리축제추진위원회
(061-850-5202) </t>
    <phoneticPr fontId="3" type="noConversion"/>
  </si>
  <si>
    <t>1998년도
(23회)</t>
    <phoneticPr fontId="3" type="noConversion"/>
  </si>
  <si>
    <t>소리</t>
    <phoneticPr fontId="3" type="noConversion"/>
  </si>
  <si>
    <t>보성전어축제</t>
    <phoneticPr fontId="3" type="noConversion"/>
  </si>
  <si>
    <t>○활어잡기체험</t>
  </si>
  <si>
    <t xml:space="preserve">보성군 문화관광과/보성전어축제추진위원회
(061-850-5212) </t>
    <phoneticPr fontId="3" type="noConversion"/>
  </si>
  <si>
    <t>벌교꼬막&amp;문학축제</t>
    <phoneticPr fontId="3" type="noConversion"/>
  </si>
  <si>
    <t>11월중
(4일간)</t>
    <phoneticPr fontId="3" type="noConversion"/>
  </si>
  <si>
    <t>○꼬막화합비빔밥만들기, 노래자랑,댄스 경연대회 등</t>
  </si>
  <si>
    <t xml:space="preserve">보성군 문화관광과/벌교꼬막&amp;문학축제추진위원회
(061-850-5212) </t>
    <phoneticPr fontId="3" type="noConversion"/>
  </si>
  <si>
    <t>꼬막,문학</t>
    <phoneticPr fontId="3" type="noConversion"/>
  </si>
  <si>
    <t>보성차밭빛축제</t>
    <phoneticPr fontId="3" type="noConversion"/>
  </si>
  <si>
    <t>12월중
(30일간)</t>
    <phoneticPr fontId="3" type="noConversion"/>
  </si>
  <si>
    <t>○차밭 경관조명  등</t>
  </si>
  <si>
    <t xml:space="preserve">보성군 문화관광과
(061-850-5211) </t>
    <phoneticPr fontId="3" type="noConversion"/>
  </si>
  <si>
    <t>1999년도
(18회)</t>
    <phoneticPr fontId="3" type="noConversion"/>
  </si>
  <si>
    <t>율포해변 불꽃축제</t>
    <phoneticPr fontId="3" type="noConversion"/>
  </si>
  <si>
    <t>12. 31. ~1.1.
(2일간)</t>
    <phoneticPr fontId="3" type="noConversion"/>
  </si>
  <si>
    <t>○ 라디오공개방송, 비전선포식, 불꽃쇼 등</t>
    <phoneticPr fontId="3" type="noConversion"/>
  </si>
  <si>
    <t xml:space="preserve">보성군 문화관광과
(061-850-5212) </t>
    <phoneticPr fontId="3" type="noConversion"/>
  </si>
  <si>
    <t>화순군</t>
    <phoneticPr fontId="3" type="noConversion"/>
  </si>
  <si>
    <t>화순 국화향연</t>
    <phoneticPr fontId="3" type="noConversion"/>
  </si>
  <si>
    <t>10~11월
(17일간)</t>
    <phoneticPr fontId="3" type="noConversion"/>
  </si>
  <si>
    <t>○ 국화꽃 동산 조성
○ 국화와 김삿갓을 테마로한 공연, 전시, 체험프로그램 운영
○ 개막식 공연, 프린지 공연
   - 6개 분야 42개 프로그램
○ 지역 농특산물 판매</t>
    <phoneticPr fontId="3" type="noConversion"/>
  </si>
  <si>
    <t>화순군 / 화순군 관광진흥과
 (061-379-3575)</t>
    <phoneticPr fontId="3" type="noConversion"/>
  </si>
  <si>
    <t>공공(화순군)</t>
    <phoneticPr fontId="3" type="noConversion"/>
  </si>
  <si>
    <t>화순 적벽 문화제</t>
    <phoneticPr fontId="3" type="noConversion"/>
  </si>
  <si>
    <t xml:space="preserve">○ 화순적벽풍류대전
○ 적벽과 가을을 테마로 기념식, 기원제, 공연, 전시,
    체험 등 </t>
    <phoneticPr fontId="3" type="noConversion"/>
  </si>
  <si>
    <t>적벽문화축제추진위원회
/적벽문화축제추진위원회
(061-379-5094)</t>
    <phoneticPr fontId="3" type="noConversion"/>
  </si>
  <si>
    <t>1975년도
(35회)</t>
    <phoneticPr fontId="3" type="noConversion"/>
  </si>
  <si>
    <t>적벽</t>
    <phoneticPr fontId="3" type="noConversion"/>
  </si>
  <si>
    <t>부분위탁
(무대 등 시설물)</t>
    <phoneticPr fontId="3" type="noConversion"/>
  </si>
  <si>
    <t>고인돌 문화축제　　　　</t>
    <phoneticPr fontId="3" type="noConversion"/>
  </si>
  <si>
    <t>4.17.~4.18.
(2일간)</t>
    <phoneticPr fontId="3" type="noConversion"/>
  </si>
  <si>
    <r>
      <t>○ 고인돌 이야기 재현, 고인돌 비빔밥 나눔행사</t>
    </r>
    <r>
      <rPr>
        <b/>
        <sz val="12"/>
        <color rgb="FFFF00FF"/>
        <rFont val="돋움"/>
        <family val="3"/>
        <charset val="129"/>
      </rPr>
      <t xml:space="preserve"> </t>
    </r>
    <r>
      <rPr>
        <sz val="11"/>
        <rFont val="돋움"/>
        <family val="3"/>
        <charset val="129"/>
      </rPr>
      <t xml:space="preserve">
○ 고인돌을 테마로 한 공연, 체험 프로그램 운영
   - 8개부문 44개 단위행사</t>
    </r>
    <phoneticPr fontId="3" type="noConversion"/>
  </si>
  <si>
    <t>화순고인돌문화축제추진위원회
/화순고인돌문화축제추진위원회
(061-379-5070)</t>
    <phoneticPr fontId="3" type="noConversion"/>
  </si>
  <si>
    <t>고인돌</t>
    <phoneticPr fontId="3" type="noConversion"/>
  </si>
  <si>
    <t>동구리 호수공원 봄축제　</t>
    <phoneticPr fontId="3" type="noConversion"/>
  </si>
  <si>
    <t>5.1.~5.2.
(2일간)</t>
    <phoneticPr fontId="3" type="noConversion"/>
  </si>
  <si>
    <t>○ 문화예술공연
○ 농·특산물 홍보 및 판매, 문화예술체험프로그램 등</t>
    <phoneticPr fontId="3" type="noConversion"/>
  </si>
  <si>
    <t>화순읍청년연합회
/화순읍 청년연합회　　
(061-379-5011)</t>
    <phoneticPr fontId="3" type="noConversion"/>
  </si>
  <si>
    <t>철쭉꽃</t>
    <phoneticPr fontId="3" type="noConversion"/>
  </si>
  <si>
    <t>화순 운주 문화축제　　　　</t>
    <phoneticPr fontId="3" type="noConversion"/>
  </si>
  <si>
    <t>○ 연등 연꽃 만들기 체험
○ 운주사를 테마로 한 공연, 전시, 체험프로그램 운영
  - 7개 분야 38개 프로그램</t>
    <phoneticPr fontId="3" type="noConversion"/>
  </si>
  <si>
    <t>화순운주문화축제추진위원회
/화순운주문화축제추진위원회　　
(061-379-5082)</t>
    <phoneticPr fontId="3" type="noConversion"/>
  </si>
  <si>
    <t>운주사</t>
    <phoneticPr fontId="3" type="noConversion"/>
  </si>
  <si>
    <t>백아산 철쭉제　　　　</t>
    <phoneticPr fontId="3" type="noConversion"/>
  </si>
  <si>
    <t>5.7.~5.8.
(2일간)</t>
    <phoneticPr fontId="3" type="noConversion"/>
  </si>
  <si>
    <t>○ 철쭉제 기념행사, 6.25희생자 위령제
○ 철쭉을 테마로 한 공연, 체험 프로그램 운영</t>
    <phoneticPr fontId="3" type="noConversion"/>
  </si>
  <si>
    <t>백아면청년회/백아면청년회　　
(061-379-5103)</t>
    <phoneticPr fontId="3" type="noConversion"/>
  </si>
  <si>
    <t>장흥군</t>
  </si>
  <si>
    <t>정남진장흥키조캐축제</t>
  </si>
  <si>
    <t>5월 초
(5일간)</t>
    <phoneticPr fontId="3" type="noConversion"/>
  </si>
  <si>
    <t>○ 키조개 관련 음식 전시, 판매
○ 키조개 경매,바지락 캐기,물고기 잡기, 노래자랑 등</t>
  </si>
  <si>
    <t>키조개축제추진위원회 / 장흥군 해양수산과 
(061-860-5992)</t>
  </si>
  <si>
    <t>2003년
(15회)</t>
  </si>
  <si>
    <t>키조개</t>
  </si>
  <si>
    <t>항구</t>
    <phoneticPr fontId="3" type="noConversion"/>
  </si>
  <si>
    <t>정남진장흥물축제</t>
  </si>
  <si>
    <t>7. 31. ~ 8. 8.
(9일간)</t>
    <phoneticPr fontId="3" type="noConversion"/>
  </si>
  <si>
    <t xml:space="preserve">○ 개막식 : 개막식,축하공연 등
○ 주민참여행사 : 청소년 강변 음악축제, 주민자치
                           프로그램시연, 수상 줄다리기 등
○ 킬러콘텐츠 : 지상최대의 물싸움, 황금물고기잡기
                        살수대첩 거리퍼레이드
○ 수상프로그램 : 수상자전거 타기, 우든보트 타기
                            카누 타기, 뗏목 타기 등
○ 육상프로그램 : 육상수영장, 복지체험관, 목공예
                         체험교실 등 </t>
  </si>
  <si>
    <t>정남진물축제추진위원회 / 장흥군 문화관광과 
(061-860-5771)</t>
  </si>
  <si>
    <t>물</t>
  </si>
  <si>
    <t>장평명품호두축제</t>
  </si>
  <si>
    <t xml:space="preserve">9. 18. ~ 9. 20.
(3일간) </t>
    <phoneticPr fontId="3" type="noConversion"/>
  </si>
  <si>
    <t>○ 귀족호도 전시, 판매
○ 관광객 노래자랑, 강강수월래 등</t>
  </si>
  <si>
    <t>명품귀족호도 추진위원회
/ 장흥군 산림휴양과
(061-860-6091)</t>
  </si>
  <si>
    <t>2011년
(8회)</t>
  </si>
  <si>
    <t>호도</t>
  </si>
  <si>
    <t>회령포 문화축제</t>
  </si>
  <si>
    <t>9월 ~ 10월 중
(3일간)</t>
    <phoneticPr fontId="3" type="noConversion"/>
  </si>
  <si>
    <t>○ 대표프로그램 : 삼군수군통제사 입성식, 강강술래
                            12척 해상 퍼레이드
○ 판옥선 노 젓기대회, 회령포 난장, 병영체험 등
○ 선학동 메밀꽃과의 만남, 문학작가와의 만남 등</t>
  </si>
  <si>
    <t>회령포축제추진위원회
/ 장흥군 문화관광과 
(061-860-5763)</t>
  </si>
  <si>
    <t>2017년
(3회)</t>
  </si>
  <si>
    <t>이순신</t>
  </si>
  <si>
    <t>장흥표고버섯축제</t>
  </si>
  <si>
    <t>○ 표고버섯 판매
○ 표고버섯 음식 건시 및 시식
○ 표고버섯 홍보관 운영 등</t>
  </si>
  <si>
    <t>장흥군 산림휴양과
/ 유치면사무소
(061-860-0426)</t>
  </si>
  <si>
    <t>2015년
(3회)</t>
  </si>
  <si>
    <t>표고버섯</t>
  </si>
  <si>
    <t>강진군</t>
    <phoneticPr fontId="3" type="noConversion"/>
  </si>
  <si>
    <t>제49회 강진청자축제</t>
    <phoneticPr fontId="3" type="noConversion"/>
  </si>
  <si>
    <t>10월 초
 (일정미편성)</t>
    <phoneticPr fontId="3" type="noConversion"/>
  </si>
  <si>
    <t>○ 전국 화목가마 장작패기 대회
○ 청자 테마 공연, 전시, 체험프로그램 운영
○ 7개 분야 80여개 단위행사
 - 의식행사, 기획행사, 전시행사, 체험행사, 공연행사, 부대행사, 연계행사</t>
    <phoneticPr fontId="57" type="noConversion"/>
  </si>
  <si>
    <t>강진군향토축제추진위원회
 / 강진군
(061-430-3352)</t>
    <phoneticPr fontId="3" type="noConversion"/>
  </si>
  <si>
    <t>1973년
(48회)</t>
    <phoneticPr fontId="3" type="noConversion"/>
  </si>
  <si>
    <t>청자</t>
    <phoneticPr fontId="3" type="noConversion"/>
  </si>
  <si>
    <t>청자촌</t>
    <phoneticPr fontId="3" type="noConversion"/>
  </si>
  <si>
    <t>제6회 강진만 춤추는
 갈대축제</t>
    <phoneticPr fontId="3" type="noConversion"/>
  </si>
  <si>
    <t>10월 말
(일정미편성)</t>
    <phoneticPr fontId="3" type="noConversion"/>
  </si>
  <si>
    <t>○ 생태탐방로 걷기, 장어잡기 희망 소원 연날리기 등
○ 갈대 테마 공연, 전시, 체험프로그램 운영
○ 7개 분야 40여개 행사
  - 의식행사, 기획행사, 전시행사, 체험행사, 공연행사, 부대행사, 연계행사</t>
    <phoneticPr fontId="57" type="noConversion"/>
  </si>
  <si>
    <t>강진만 생태공원(남포축구장)</t>
    <phoneticPr fontId="3" type="noConversion"/>
  </si>
  <si>
    <t>제24회 전라병영성
축제</t>
    <phoneticPr fontId="3" type="noConversion"/>
  </si>
  <si>
    <t>4월 말
(일정미편성)</t>
    <phoneticPr fontId="3" type="noConversion"/>
  </si>
  <si>
    <t>○ 대한민국 전통무과대전, 호패만들기 체험 등
○ 전라 병영성을 소재로 한 군민, 관광객, 군인이 함께 참여하는 테마형 지역 특화 축제 추진
○ 5개 분야 40여개 행사
  - 의식행사, 기획행사, 체험행사, 공연행사, 연계행사</t>
    <phoneticPr fontId="57" type="noConversion"/>
  </si>
  <si>
    <t>1998년
(23회)</t>
    <phoneticPr fontId="3" type="noConversion"/>
  </si>
  <si>
    <t>병영성 기반
 역사체험</t>
    <phoneticPr fontId="3" type="noConversion"/>
  </si>
  <si>
    <t>전라병영성</t>
    <phoneticPr fontId="3" type="noConversion"/>
  </si>
  <si>
    <t>제4회 강진금곡사벚꽃30리길 축제</t>
    <phoneticPr fontId="3" type="noConversion"/>
  </si>
  <si>
    <t>3월 말
(일정미편성)</t>
    <phoneticPr fontId="3" type="noConversion"/>
  </si>
  <si>
    <t>○ 벚꽃길 느리게 걷기, 벚꽃체험 등
○ 군동 금곡사 벚꽃 30리길의 수려한 경관을 통한 지역이미지 제고
○ 3개 분야 20여개 행사
  - 공식행사, 체험 · 놀이행사, 부대행사</t>
    <phoneticPr fontId="57" type="noConversion"/>
  </si>
  <si>
    <t>군동벚꽃길축제추진위원회
(061-430-3352)</t>
    <phoneticPr fontId="3" type="noConversion"/>
  </si>
  <si>
    <t>2017년
(3회)</t>
    <phoneticPr fontId="3" type="noConversion"/>
  </si>
  <si>
    <t>군동면 금곡사</t>
    <phoneticPr fontId="3" type="noConversion"/>
  </si>
  <si>
    <t>제12회 마량미항찰전어축제</t>
    <phoneticPr fontId="3" type="noConversion"/>
  </si>
  <si>
    <t>9월 말
(일정미편성)</t>
    <phoneticPr fontId="3" type="noConversion"/>
  </si>
  <si>
    <t xml:space="preserve">○ 축제성공기원제, 떼배입항 재현 등
○ 마량항 및 해산물을 소재로 한 프로그램 운영
○ 4개 분야 20여개 행사
  - 식전행사, 개막행사, 참여행사, 전시행사, 
</t>
    <phoneticPr fontId="57" type="noConversion"/>
  </si>
  <si>
    <t>마량미항축제추진위원회
(061-430-3352)</t>
    <phoneticPr fontId="3" type="noConversion"/>
  </si>
  <si>
    <t>2007년
(11회)</t>
    <phoneticPr fontId="3" type="noConversion"/>
  </si>
  <si>
    <t>해산물</t>
    <phoneticPr fontId="3" type="noConversion"/>
  </si>
  <si>
    <t>마량미항중방파제</t>
    <phoneticPr fontId="3" type="noConversion"/>
  </si>
  <si>
    <t>해남군</t>
    <phoneticPr fontId="3" type="noConversion"/>
  </si>
  <si>
    <t>땅끝매화축제</t>
    <phoneticPr fontId="3" type="noConversion"/>
  </si>
  <si>
    <t>3월중(10일)</t>
    <phoneticPr fontId="3" type="noConversion"/>
  </si>
  <si>
    <t xml:space="preserve"> ○ 문화행사 및 체험행사(매화길 트래킹)
 ○ 부대행사:감성캠핑존, 포토존, 피크닉존
 ○ 참여행사: 특산품경매</t>
    <phoneticPr fontId="3" type="noConversion"/>
  </si>
  <si>
    <t>해남군/산이면문화체육진흥회(061-531-3512)</t>
    <phoneticPr fontId="3" type="noConversion"/>
  </si>
  <si>
    <t>2000년도
(8회)</t>
    <phoneticPr fontId="3" type="noConversion"/>
  </si>
  <si>
    <t>산이면
보해매실농원</t>
    <phoneticPr fontId="3" type="noConversion"/>
  </si>
  <si>
    <t>제2회 
황산연호보리축제</t>
    <phoneticPr fontId="3" type="noConversion"/>
  </si>
  <si>
    <t>5월중(2일간)</t>
    <phoneticPr fontId="3" type="noConversion"/>
  </si>
  <si>
    <t>○ 풍년 기원제 문화행사 
○ 부대행사
  - 수제맥주, 황산농수특산물 판매, 공예품 등
  - 마을국밥, 남도주막, 밀떡구이, 체험 부스 운영</t>
    <phoneticPr fontId="3" type="noConversion"/>
  </si>
  <si>
    <t>연호마을 축제추진위원회 / 마을기업㈜연호
061-535-8883</t>
    <phoneticPr fontId="3" type="noConversion"/>
  </si>
  <si>
    <t>마을기업</t>
    <phoneticPr fontId="3" type="noConversion"/>
  </si>
  <si>
    <t>냔냔이농원</t>
    <phoneticPr fontId="3" type="noConversion"/>
  </si>
  <si>
    <t>송호해변여름축제</t>
    <phoneticPr fontId="3" type="noConversion"/>
  </si>
  <si>
    <t>7월~8월중
(2주간)</t>
    <phoneticPr fontId="3" type="noConversion"/>
  </si>
  <si>
    <t>○ 해변모래아트 및 체험
○ 팻캠핑, 수상레저체험
○ 불꽃축제 및 문화행사 등</t>
    <phoneticPr fontId="3" type="noConversion"/>
  </si>
  <si>
    <t>해남군
061-530-5159</t>
    <phoneticPr fontId="3" type="noConversion"/>
  </si>
  <si>
    <t>해변</t>
    <phoneticPr fontId="3" type="noConversion"/>
  </si>
  <si>
    <t>송호해수욕장</t>
    <phoneticPr fontId="3" type="noConversion"/>
  </si>
  <si>
    <t>오시아노 썸머뮤직축제</t>
    <phoneticPr fontId="3" type="noConversion"/>
  </si>
  <si>
    <t>8월중(3일간)</t>
    <phoneticPr fontId="3" type="noConversion"/>
  </si>
  <si>
    <t>○ 여름불꽃축제 
○ 해변 EDM파티 / 야광 바디페인팅 
○ 해변 여름음악축제: 오디션 프로그램 유치 등</t>
    <phoneticPr fontId="3" type="noConversion"/>
  </si>
  <si>
    <t>해남군
061-530-5158</t>
    <phoneticPr fontId="3" type="noConversion"/>
  </si>
  <si>
    <t>오시아노
관광단지</t>
    <phoneticPr fontId="3" type="noConversion"/>
  </si>
  <si>
    <t>해남미남(味南)축제</t>
    <phoneticPr fontId="3" type="noConversion"/>
  </si>
  <si>
    <t>11월중(3일간)</t>
    <phoneticPr fontId="3" type="noConversion"/>
  </si>
  <si>
    <t>○ 요리경연대회, 온라인스튜디오 구성, 전시 및 체험행사, 문화공연행사 등</t>
    <phoneticPr fontId="3" type="noConversion"/>
  </si>
  <si>
    <t>해남군축제추진위원회
061-530-5158</t>
    <phoneticPr fontId="3" type="noConversion"/>
  </si>
  <si>
    <t>먹거리</t>
    <phoneticPr fontId="3" type="noConversion"/>
  </si>
  <si>
    <t>두륜산
도립공원
일대 및 해남읍일원</t>
    <phoneticPr fontId="3" type="noConversion"/>
  </si>
  <si>
    <t>땅끝해넘이해맞이축제</t>
    <phoneticPr fontId="3" type="noConversion"/>
  </si>
  <si>
    <t>12.31~1.1</t>
    <phoneticPr fontId="3" type="noConversion"/>
  </si>
  <si>
    <t xml:space="preserve">○  해넘이제례/해맞이행사/희망소원배띄우기
○ 판매 및 체험행사 운영
○ 공연행사 및 기타 부대행사
</t>
    <phoneticPr fontId="3" type="noConversion"/>
  </si>
  <si>
    <t xml:space="preserve"> 땅끝해넘이해맞이축제추진위원회
061-534-4810
</t>
    <phoneticPr fontId="3" type="noConversion"/>
  </si>
  <si>
    <t>1996
(25회)</t>
    <phoneticPr fontId="3" type="noConversion"/>
  </si>
  <si>
    <t>해넘이해맞이</t>
    <phoneticPr fontId="3" type="noConversion"/>
  </si>
  <si>
    <t>땅끝마을</t>
    <phoneticPr fontId="3" type="noConversion"/>
  </si>
  <si>
    <t>영암군</t>
    <phoneticPr fontId="3" type="noConversion"/>
  </si>
  <si>
    <t>2021 온라인 영암왕인문화축제</t>
    <phoneticPr fontId="3" type="noConversion"/>
  </si>
  <si>
    <t>4.1~4.16
(16일간)</t>
    <phoneticPr fontId="3" type="noConversion"/>
  </si>
  <si>
    <r>
      <t xml:space="preserve">○ </t>
    </r>
    <r>
      <rPr>
        <sz val="10"/>
        <rFont val="HY중고딕"/>
        <family val="1"/>
        <charset val="129"/>
      </rPr>
      <t>대표 프로그램 '왕인문화축제 발자취'(왕인박사 일본가오)</t>
    </r>
    <r>
      <rPr>
        <sz val="11"/>
        <rFont val="HY중고딕"/>
        <family val="1"/>
        <charset val="129"/>
      </rPr>
      <t xml:space="preserve">
○ </t>
    </r>
    <r>
      <rPr>
        <sz val="8"/>
        <rFont val="HY중고딕"/>
        <family val="1"/>
        <charset val="129"/>
      </rPr>
      <t>제31회 왕인박사추모한시지상백일장, 영암온에어 즐거운 오후 2시 등</t>
    </r>
    <r>
      <rPr>
        <sz val="11"/>
        <rFont val="HY중고딕"/>
        <family val="1"/>
        <charset val="129"/>
      </rPr>
      <t xml:space="preserve">
○ 2개부문 16여종 프로그램</t>
    </r>
    <phoneticPr fontId="3" type="noConversion"/>
  </si>
  <si>
    <t>영암군 문화관광과/
영암군향토축제추진위원회
(061-470-2259)</t>
  </si>
  <si>
    <t>왕인</t>
    <phoneticPr fontId="3" type="noConversion"/>
  </si>
  <si>
    <t>월출산국화축제</t>
  </si>
  <si>
    <t>10월~11월 중</t>
  </si>
  <si>
    <t>○ 국화 분화 및 조형물 설치
○ 공연행사, 체험행사, 부대행사 등
  - 5개분야, 60여개 프로그램</t>
  </si>
  <si>
    <t>공공(영암군)</t>
    <phoneticPr fontId="3" type="noConversion"/>
  </si>
  <si>
    <t>마한축제</t>
  </si>
  <si>
    <t>○ 고유제, 남해신사해신제, 개막행사 
○ 공연행사, 체험행사 등
  - 5개분야, 30여개 프로그램</t>
  </si>
  <si>
    <t>영암군 문화관광과/
마한축제추진위원회
(061-470-2259)</t>
  </si>
  <si>
    <t>마한역사</t>
    <phoneticPr fontId="3" type="noConversion"/>
  </si>
  <si>
    <t>영암무화과축제</t>
  </si>
  <si>
    <t>○ 무화과 품평회 및 시식회
○ 가족과 함께하는 요리대회
○ ox퀴즈, 무화과 가요제 등</t>
    <phoneticPr fontId="3" type="noConversion"/>
  </si>
  <si>
    <t>영암군 친환경농업과
/ 영암무화과축제추진위원회
(061-470-6093)</t>
  </si>
  <si>
    <t>1997년도
(19회)</t>
  </si>
  <si>
    <t>무화과</t>
    <phoneticPr fontId="3" type="noConversion"/>
  </si>
  <si>
    <t>무안군</t>
    <phoneticPr fontId="3" type="noConversion"/>
  </si>
  <si>
    <t>제24회 무안연꽃축제</t>
    <phoneticPr fontId="3" type="noConversion"/>
  </si>
  <si>
    <t>7월중 예정
(4일간)</t>
    <phoneticPr fontId="3" type="noConversion"/>
  </si>
  <si>
    <t xml:space="preserve">○ 백련지애 사랑연등 띄우기
○ 연잎들고 연꽃길 걷기
○ 개폐막 공연, 군민참여단체 공연
○ 요리 경연대회, 연팥빙수 나눔, 연잎차 쉼터, 백련지 달빛야행, 얼음 피크닉 등 </t>
    <phoneticPr fontId="3" type="noConversion"/>
  </si>
  <si>
    <t>무안군 문화관광과/
무안군 축제추진위원회
(450-5472)</t>
    <phoneticPr fontId="3" type="noConversion"/>
  </si>
  <si>
    <t>연꽃</t>
    <phoneticPr fontId="3" type="noConversion"/>
  </si>
  <si>
    <t>회산백련지</t>
    <phoneticPr fontId="3" type="noConversion"/>
  </si>
  <si>
    <t>제8회 황토갯벌축제</t>
    <phoneticPr fontId="3" type="noConversion"/>
  </si>
  <si>
    <t>6월중(3일간)
예정</t>
    <phoneticPr fontId="3" type="noConversion"/>
  </si>
  <si>
    <t>○ 풍요 깃발 퍼레이드, 황토갯벌 개막식
○ "황토,갯벌"주제로 공연, 전시, 체험프로그램 운영
○ 황토갯벌씨름대회, 올림피아드, 군민노래자랑
○ 갯벌낙지·장어잡기, 농게잡기, 운저리 낚시체험
○ 청소년 백일장 및 사생대회, 무안 각설이 품바공연 등</t>
    <phoneticPr fontId="3" type="noConversion"/>
  </si>
  <si>
    <t>황토,갯벌</t>
    <phoneticPr fontId="3" type="noConversion"/>
  </si>
  <si>
    <t>황토갯벌랜드</t>
    <phoneticPr fontId="3" type="noConversion"/>
  </si>
  <si>
    <t>무안 YD 페스티벌</t>
    <phoneticPr fontId="3" type="noConversion"/>
  </si>
  <si>
    <t>9월중(3일간)
예정</t>
    <phoneticPr fontId="3" type="noConversion"/>
  </si>
  <si>
    <t>○ 청춘가요제, 축하공연, 청춘버스킹
○ 명사초청강연, 일자리박람회, 4차산업 체험부스 운영
○ K-컬쳐 페스티벌(커버댄스, 뷰티경연대회)
○ 청춘마이크 및 청년 체험프로그램 17종
○ 플리마켓, 청춘피크닉박스 판매 등</t>
    <phoneticPr fontId="3" type="noConversion"/>
  </si>
  <si>
    <t>무안군 문화관광과
(450-5473)</t>
    <phoneticPr fontId="3" type="noConversion"/>
  </si>
  <si>
    <t>청년</t>
    <phoneticPr fontId="3" type="noConversion"/>
  </si>
  <si>
    <t>남악중앙공원</t>
    <phoneticPr fontId="3" type="noConversion"/>
  </si>
  <si>
    <t>함평군</t>
    <phoneticPr fontId="3" type="noConversion"/>
  </si>
  <si>
    <t>함평나비대축제</t>
    <phoneticPr fontId="3" type="noConversion"/>
  </si>
  <si>
    <t>4.30~5.9.
(10일간)</t>
    <phoneticPr fontId="3" type="noConversion"/>
  </si>
  <si>
    <t>○ 나비날리기,나비 우화과정 VR체험, 나비구조대 캐릭터존
    체험 프로그램운영 -20여개 체험 프로그램
○ 나비,곤충 생태관, 야외 나비생태관등 나비생태 볼거리제공
○ 다양한 문화예술 공연 및 세계음식존 운영
○ 전국미술대회 및 어린이 한마당잔치 경연대회 등</t>
  </si>
  <si>
    <t>함평군/함평군축제추진위원회
(061-320-2212)</t>
    <phoneticPr fontId="3" type="noConversion"/>
  </si>
  <si>
    <t>꽃, 나비, 곤충</t>
  </si>
  <si>
    <t>함평엑스포공원</t>
    <phoneticPr fontId="3" type="noConversion"/>
  </si>
  <si>
    <t>대한민국 국향대전</t>
    <phoneticPr fontId="3" type="noConversion"/>
  </si>
  <si>
    <t>10.22.~11.7.
(17일간)</t>
    <phoneticPr fontId="3" type="noConversion"/>
  </si>
  <si>
    <t>○ 주제형 국회기획 조형물 전시연출
○ 국향대전 주제와 연관성 있는 형태의 개장식
    (주제공연 플래시몹 퍼포먼스)  
○ 연 만들기 및 날리기 체험, 전통민속놀이 체험장 운영 등
○ 군립미술관 소장품전, 문인화·실버사진전
○ 야간개방 볼거리 제공
    (경관조명, 미디어파사드, 버스킹공연)</t>
  </si>
  <si>
    <t>함평군/함평군축제추진위원회
(061-320-2213)</t>
    <phoneticPr fontId="3" type="noConversion"/>
  </si>
  <si>
    <t>꽃무릇큰잔치</t>
    <phoneticPr fontId="3" type="noConversion"/>
  </si>
  <si>
    <t>9.18.~9.19.
(2일간)</t>
    <phoneticPr fontId="3" type="noConversion"/>
  </si>
  <si>
    <t>○ 꽃무릇큰잔치 기념 특별공연, 면민화합 한마당행사
○ 축하쇼, 관광객 참여 장기자랑 및 노래자랑
○ 농특산품 전시 및 판매 등</t>
  </si>
  <si>
    <t>해보면/
해보면꽃무릇큰잔치추진위원회
(061-320-2771)</t>
  </si>
  <si>
    <t>꽃무릇</t>
  </si>
  <si>
    <t>해보면 용천사</t>
  </si>
  <si>
    <t>대한민국 난명품대제전</t>
    <phoneticPr fontId="3" type="noConversion"/>
  </si>
  <si>
    <t>3.27.~3.28.
(2일간)</t>
    <phoneticPr fontId="3" type="noConversion"/>
  </si>
  <si>
    <t>○ 명품 난을 테마로한 전시 및 선발대회  운영
○ 개막행사 및 명품 난 선발대회 개최</t>
  </si>
  <si>
    <t>함평군/함평난연합회
(061-320-2851)</t>
    <phoneticPr fontId="3" type="noConversion"/>
  </si>
  <si>
    <t>춘란</t>
  </si>
  <si>
    <t>함평
문화체육센터</t>
  </si>
  <si>
    <t>영광군</t>
    <phoneticPr fontId="3" type="noConversion"/>
  </si>
  <si>
    <t>곡우사리 영광굴비축제</t>
    <phoneticPr fontId="3" type="noConversion"/>
  </si>
  <si>
    <t>4.23~4.25
(3일간)</t>
    <phoneticPr fontId="3" type="noConversion"/>
  </si>
  <si>
    <t>○  대표프로그램 : 굴비저잣거리재외 3종
○  공연행사 : 굴비경매외 15종
○  체험행사 : 굴비엮기 대회 등
○  부대행사 : 홍보 탈인형운영 등</t>
    <phoneticPr fontId="3" type="noConversion"/>
  </si>
  <si>
    <t>곡우사리굴비축제위원회</t>
    <phoneticPr fontId="3" type="noConversion"/>
  </si>
  <si>
    <t>2016년
(6회)</t>
    <phoneticPr fontId="3" type="noConversion"/>
  </si>
  <si>
    <t>굴비</t>
    <phoneticPr fontId="3" type="noConversion"/>
  </si>
  <si>
    <t>법성면 뉴타운 일원</t>
    <phoneticPr fontId="3" type="noConversion"/>
  </si>
  <si>
    <t>영광찰보리문화축제</t>
    <phoneticPr fontId="3" type="noConversion"/>
  </si>
  <si>
    <t>○ 대표프로그램 : 보리타작 경연
○ 보리를 테마로한 공연, 전시 체험프로그램 운영
  - 체험행사 : 보리밭 보물착기 외 5종
  - 경연대회 : 보리자루 멀리던지 외 3종
  - 특별행사 : 각종 공연 주민 및 재능기부 확대
○ 기타 특산품 판매  등</t>
    <phoneticPr fontId="3" type="noConversion"/>
  </si>
  <si>
    <t>영광찰보리문화축제 추진위원회
/ 영광찰보리문화축제 집행위원회</t>
    <phoneticPr fontId="3" type="noConversion"/>
  </si>
  <si>
    <t>군남 지내들 옹기돌탑공원</t>
    <phoneticPr fontId="3" type="noConversion"/>
  </si>
  <si>
    <t>영광법성포단오제</t>
  </si>
  <si>
    <t>6.10~ 6.14
(5일간)</t>
    <phoneticPr fontId="3" type="noConversion"/>
  </si>
  <si>
    <t>○  대표프로그램 : 제전행사(용왕제외 5)
○  민속행사 : 선유놀이등 4종
○  경연대회 : 숲쟁이국악경연대회 외 4종
○  체험행사 : 창포머리감기체험 등</t>
    <phoneticPr fontId="3" type="noConversion"/>
  </si>
  <si>
    <t>(사)법성포단오보존회/
(사)법성포단오보존회
(061-356-4331)</t>
    <phoneticPr fontId="3" type="noConversion"/>
  </si>
  <si>
    <t>조선시대 
중종때부터
    (약 500여년)</t>
  </si>
  <si>
    <t>단오 풍습</t>
    <phoneticPr fontId="3" type="noConversion"/>
  </si>
  <si>
    <t>법성포 단오제 전수교육관 일원</t>
    <phoneticPr fontId="3" type="noConversion"/>
  </si>
  <si>
    <t>영광천일염젓갈갯벌축제</t>
    <phoneticPr fontId="3" type="noConversion"/>
  </si>
  <si>
    <t>8.27~8.28
(2일간)</t>
    <phoneticPr fontId="3" type="noConversion"/>
  </si>
  <si>
    <t>○ 대표프로그램 : 장어잡기외 1종
○ 갯벌을 테마로한 공연, 전시 체험프로그램 운영
  - 체험행사 : 갯벌풋살대회 외 2종
  - 문화행사 : 작은음악회 외 4종
  - 특별행사 : 관광객 소금 담아가기
○ 기타 특산품 판매  등</t>
  </si>
  <si>
    <t>영광천일염젓갈갯벌축제추진위원회/ 
영광천일염젓갈갯벌축제집행위원회</t>
    <phoneticPr fontId="3" type="noConversion"/>
  </si>
  <si>
    <t>염산면 향화도항 일원</t>
    <phoneticPr fontId="3" type="noConversion"/>
  </si>
  <si>
    <t>영광불갑산상사화축제</t>
  </si>
  <si>
    <t>9.17.~9.26.
(10일간)</t>
    <phoneticPr fontId="3" type="noConversion"/>
  </si>
  <si>
    <t>○ 대표프로그램 : 상사화 꽃길걷기,상사화 주제공연
○ 상사화를 테마로한 공연, 전시 체험프로그램 운영
  - 체험행사 : 상사화꽃맵시선발대회 외 17종
  - 전시행사 : 상사화주제관 외 8종
  - 문화행사 : 상사화예술제 외 5종
○ 기타 특산품 판매  등</t>
    <phoneticPr fontId="3" type="noConversion"/>
  </si>
  <si>
    <t>영광불갑산상사화축제 추진위원회 
/영광불갑산상사화축제 집행위원회
(061-350-5752)</t>
    <phoneticPr fontId="3" type="noConversion"/>
  </si>
  <si>
    <t>상사화</t>
    <phoneticPr fontId="3" type="noConversion"/>
  </si>
  <si>
    <t>불갑사 관광지 일원</t>
    <phoneticPr fontId="3" type="noConversion"/>
  </si>
  <si>
    <t>영광백수해안도로
 노을축제</t>
  </si>
  <si>
    <t>10.2~10.3
(2일간)</t>
    <phoneticPr fontId="3" type="noConversion"/>
  </si>
  <si>
    <t>○ 대표프로그램 : 영광퓨전떡 전시회 외 1종
○ 노을을 테마로한 공연, 전시 체험프로그램 운영
  - 주제프로그램 : 노을가요제 외 1종
  - 체험행사 : 천일염 체험 외 4종
  - 야간행사 : 불꽃놀이
○ 기타 특산품 판매  등</t>
    <phoneticPr fontId="3" type="noConversion"/>
  </si>
  <si>
    <t>영광백수해안도로노을축제추진위원회
/영광백수해안도로노을축제집행위원회</t>
    <phoneticPr fontId="3" type="noConversion"/>
  </si>
  <si>
    <t>노을</t>
    <phoneticPr fontId="3" type="noConversion"/>
  </si>
  <si>
    <t>백수읍 노을전시관 일원</t>
    <phoneticPr fontId="3" type="noConversion"/>
  </si>
  <si>
    <t>장성군</t>
  </si>
  <si>
    <t>황룡강 노란꽃잔치</t>
  </si>
  <si>
    <t>○ 장성만의 컬러와 문화가 함께하는 꽃강 이야기를 담은
    아름다운 정원 연출</t>
  </si>
  <si>
    <t>장성군/장성군축제위원회
(061-390-7242)</t>
  </si>
  <si>
    <t>가을 노란꽃</t>
  </si>
  <si>
    <t>축제위원회</t>
  </si>
  <si>
    <t>황룡강변 일원</t>
  </si>
  <si>
    <t>황룡강 (洪)길동무 
꽃길 축제</t>
  </si>
  <si>
    <t>5월중(미정)</t>
  </si>
  <si>
    <t>○ 황룡강 꽃길과 홍길동을 주제로 한 공연, 전시, 체험 등</t>
  </si>
  <si>
    <t>황룡강 꽃길,
홍길동</t>
  </si>
  <si>
    <t>황룡강변 일원
홍길동테마파크</t>
  </si>
  <si>
    <t>백양단풍축제</t>
  </si>
  <si>
    <t>11월초(미정)</t>
  </si>
  <si>
    <t>○ 백양사 산사음악회, 애기단풍 낭만무대, 체험, 전시, 판매</t>
  </si>
  <si>
    <t>백암산 애기단풍</t>
  </si>
  <si>
    <r>
      <rPr>
        <sz val="11"/>
        <color rgb="FF000000"/>
        <rFont val="HY중고딕"/>
        <family val="1"/>
        <charset val="129"/>
      </rPr>
      <t>국립공원 백암산</t>
    </r>
    <r>
      <rPr>
        <sz val="11"/>
        <color rgb="FF000000"/>
        <rFont val="HY중고딕"/>
        <family val="1"/>
        <charset val="129"/>
      </rPr>
      <t>백양사</t>
    </r>
  </si>
  <si>
    <t>축령산 편백산소축제</t>
  </si>
  <si>
    <t>○ 산속음악회, 체험, 전시 행사 등</t>
  </si>
  <si>
    <t>축령산 편백숲</t>
  </si>
  <si>
    <t>축령산</t>
  </si>
  <si>
    <t>빈센트의 봄</t>
  </si>
  <si>
    <t>4월중(미정)</t>
  </si>
  <si>
    <t>○ 봄꽃정원 조성 및 전시</t>
  </si>
  <si>
    <t>장성군/장성읍청년회
(061-390-7242)</t>
  </si>
  <si>
    <t>장성역 광장
장성공원</t>
  </si>
  <si>
    <t>완도군</t>
    <phoneticPr fontId="3" type="noConversion"/>
  </si>
  <si>
    <t>2021 청산도슬로걷기축제</t>
    <phoneticPr fontId="3" type="noConversion"/>
  </si>
  <si>
    <t>4.3 ~ 5.5
(32일간)</t>
    <phoneticPr fontId="3" type="noConversion"/>
  </si>
  <si>
    <t xml:space="preserve"> ○ 청산완보, 힐링토크, 부대행사, 기타 체험 및 전시 등</t>
    <phoneticPr fontId="3" type="noConversion"/>
  </si>
  <si>
    <t>완도군 / 청산도슬로걷기축제추진위원회
(061-550-5432)</t>
    <phoneticPr fontId="3" type="noConversion"/>
  </si>
  <si>
    <t>유채꽃, 자연경관 등</t>
    <phoneticPr fontId="3" type="noConversion"/>
  </si>
  <si>
    <t>공원, 광장, 마을, 기타 등</t>
    <phoneticPr fontId="3" type="noConversion"/>
  </si>
  <si>
    <t>2021 완도장보고수산물축제</t>
    <phoneticPr fontId="3" type="noConversion"/>
  </si>
  <si>
    <t>5.1 ~ 5.5
(5일간)</t>
    <phoneticPr fontId="3" type="noConversion"/>
  </si>
  <si>
    <t xml:space="preserve"> ○ 장보고 선양 및 수산물 테마 프로그램 등</t>
    <phoneticPr fontId="3" type="noConversion"/>
  </si>
  <si>
    <t>완도군 / 장보고수산물축제추진위원회
(061-550-5431)</t>
    <phoneticPr fontId="3" type="noConversion"/>
  </si>
  <si>
    <t>인물(장보고)</t>
    <phoneticPr fontId="3" type="noConversion"/>
  </si>
  <si>
    <t>장보고공원, 해변공원 등</t>
    <phoneticPr fontId="3" type="noConversion"/>
  </si>
  <si>
    <t>2021 청산도밤마실</t>
    <phoneticPr fontId="3" type="noConversion"/>
  </si>
  <si>
    <t>6.18 ~ 6.19
(2일간)</t>
    <phoneticPr fontId="3" type="noConversion"/>
  </si>
  <si>
    <t xml:space="preserve"> ○ 청산도 야행, 공연, 전시, 출사 프로그램 등</t>
    <phoneticPr fontId="3" type="noConversion"/>
  </si>
  <si>
    <t>완도군/완도군
(061-550-5432)</t>
    <phoneticPr fontId="3" type="noConversion"/>
  </si>
  <si>
    <t>반딧불이, 은하수 등 자연자원</t>
    <phoneticPr fontId="3" type="noConversion"/>
  </si>
  <si>
    <t>공공(완도군)</t>
    <phoneticPr fontId="3" type="noConversion"/>
  </si>
  <si>
    <t>2021 토요싱싱콘서트</t>
    <phoneticPr fontId="3" type="noConversion"/>
  </si>
  <si>
    <t>6월 ~ 9월
(4개월 매주토)</t>
    <phoneticPr fontId="3" type="noConversion"/>
  </si>
  <si>
    <t xml:space="preserve"> ○ 문화 공연, 이벤트·참여형 프로그램 등</t>
    <phoneticPr fontId="3" type="noConversion"/>
  </si>
  <si>
    <t>공연, 이벤트 등</t>
    <phoneticPr fontId="3" type="noConversion"/>
  </si>
  <si>
    <t>공원, 마을, 시장 등</t>
    <phoneticPr fontId="3" type="noConversion"/>
  </si>
  <si>
    <t>2021 청정완도 가을 섬여행</t>
    <phoneticPr fontId="3" type="noConversion"/>
  </si>
  <si>
    <t xml:space="preserve"> ○ 권역별 체험, 전시, 이벤트 행사 등</t>
    <phoneticPr fontId="3" type="noConversion"/>
  </si>
  <si>
    <t>완도군/완도군
(061-550-5431)</t>
    <phoneticPr fontId="3" type="noConversion"/>
  </si>
  <si>
    <t>국화, 공연, 체험 등</t>
    <phoneticPr fontId="3" type="noConversion"/>
  </si>
  <si>
    <t>공원, 사적지 등</t>
    <phoneticPr fontId="3" type="noConversion"/>
  </si>
  <si>
    <t>진도군</t>
    <phoneticPr fontId="3" type="noConversion"/>
  </si>
  <si>
    <t>제42회 진도신비의
바닷길축제</t>
    <phoneticPr fontId="3" type="noConversion"/>
  </si>
  <si>
    <t>4. 27. ~ 4. 29.
(3일간)</t>
    <phoneticPr fontId="3" type="noConversion"/>
  </si>
  <si>
    <t>○ 신비의 바닷길 체험
○ 새벽 바닷길 횃불 퍼레이드
○ '신비의 땅을 울려라' 북놀이 퍼레이드
○ 진도개 공연 및 체험
○ 미라클 레이져 멀티미디어쇼
○ 글로벌 행사
    (컬러풀 진도, 글로벌 음악여행, 씨름대회 등)
○ 선박 퍼레이드 및 해상풍물뱃놀이
○ 진도 무형문화재 체험(진도북놀이, 진도아리랑)</t>
    <phoneticPr fontId="3" type="noConversion"/>
  </si>
  <si>
    <t>진도군/
(사)진도군관광진흥협의회</t>
    <phoneticPr fontId="3" type="noConversion"/>
  </si>
  <si>
    <t>1978년도
(41회)</t>
    <phoneticPr fontId="3" type="noConversion"/>
  </si>
  <si>
    <t>바닷길</t>
    <phoneticPr fontId="3" type="noConversion"/>
  </si>
  <si>
    <t>있음
회 장 1명
정규직 3명</t>
    <phoneticPr fontId="3" type="noConversion"/>
  </si>
  <si>
    <t>고군면
회동리 일원</t>
    <phoneticPr fontId="3" type="noConversion"/>
  </si>
  <si>
    <t>제9회 대한민국 진도개
페스티벌</t>
    <phoneticPr fontId="3" type="noConversion"/>
  </si>
  <si>
    <t>5. 3. ~ 5. 5.</t>
    <phoneticPr fontId="3" type="noConversion"/>
  </si>
  <si>
    <t>○ 진도개의 날 기념식  ○ 진도개 공연,경주,어질리티
○ 캐니크로스 대회      ○ 진도개 체험
○ 독 스포츠 등</t>
    <phoneticPr fontId="3" type="noConversion"/>
  </si>
  <si>
    <t>진도개 
테마파크</t>
    <phoneticPr fontId="3" type="noConversion"/>
  </si>
  <si>
    <t>2021진도문화예술제</t>
    <phoneticPr fontId="3" type="noConversion"/>
  </si>
  <si>
    <t>10월중
(1개월)</t>
    <phoneticPr fontId="3" type="noConversion"/>
  </si>
  <si>
    <t xml:space="preserve">○ 남도민요전국경창대회        ○ 전국고수대회
○ 대한민국 강강술래 발표회
○ 미술 영호남 교류전            ○ 대한민국 청소년 국악제
○ 전국소치미술대전                         
○ 전국 한시진도백일장대회
○ 학생종합예술제 및 백일장 대회
○ 전라남도 무형 문화재(6종) 공개발표회 등 </t>
    <phoneticPr fontId="3" type="noConversion"/>
  </si>
  <si>
    <t>진도군
/
(사)한국예총 진도지회</t>
    <phoneticPr fontId="3" type="noConversion"/>
  </si>
  <si>
    <t>전국단위
경연대회 및 교류전</t>
    <phoneticPr fontId="3" type="noConversion"/>
  </si>
  <si>
    <t>있음
회장:1명
정규직: 2명</t>
    <phoneticPr fontId="3" type="noConversion"/>
  </si>
  <si>
    <t>진도군 일원</t>
    <phoneticPr fontId="3" type="noConversion"/>
  </si>
  <si>
    <t>신안군</t>
  </si>
  <si>
    <t>섬겨울꽃랜선축제</t>
    <phoneticPr fontId="3" type="noConversion"/>
  </si>
  <si>
    <t>20.12.11~
21.01.31
(52일간)
진행중</t>
    <phoneticPr fontId="3" type="noConversion"/>
  </si>
  <si>
    <t xml:space="preserve"> ○1004섬 애기동백꽃(랜선)회화전(대표프로그램)
 ○ 축제현장 유트브
 ○ 1004섬 랜선여행  </t>
    <phoneticPr fontId="3" type="noConversion"/>
  </si>
  <si>
    <t>신안군/섬겨울꽃애기동백축제추진위원회
(061-240-8453)</t>
  </si>
  <si>
    <t>겨울꽃, 애기동백 등</t>
  </si>
  <si>
    <t>공원 등</t>
  </si>
  <si>
    <t>신안군</t>
    <phoneticPr fontId="3" type="noConversion"/>
  </si>
  <si>
    <t>섬 간재미 축제</t>
    <phoneticPr fontId="3" type="noConversion"/>
  </si>
  <si>
    <t>4. 26 ~ 4.27
(2일간)</t>
    <phoneticPr fontId="3" type="noConversion"/>
  </si>
  <si>
    <t>○ 개막식
○ 온라인 농수산물 경매 등</t>
    <phoneticPr fontId="3" type="noConversion"/>
  </si>
  <si>
    <t>신안간재미축제추진위원회/신안군</t>
    <phoneticPr fontId="3" type="noConversion"/>
  </si>
  <si>
    <t>2013년도
(4회)</t>
    <phoneticPr fontId="3" type="noConversion"/>
  </si>
  <si>
    <t>간재미</t>
    <phoneticPr fontId="3" type="noConversion"/>
  </si>
  <si>
    <t>선착장</t>
    <phoneticPr fontId="3" type="noConversion"/>
  </si>
  <si>
    <t>2021년 섬 튤립축제</t>
    <phoneticPr fontId="3" type="noConversion"/>
  </si>
  <si>
    <t>4월중
(10일간)</t>
    <phoneticPr fontId="3" type="noConversion"/>
  </si>
  <si>
    <t xml:space="preserve"> ○ 개막식 및 공연, 전시행사
 ○ 체험프로그램 및 부대시설 운영</t>
    <phoneticPr fontId="3" type="noConversion"/>
  </si>
  <si>
    <t>신안튤립축제추진위원회/신안군</t>
    <phoneticPr fontId="3" type="noConversion"/>
  </si>
  <si>
    <t>튤립</t>
    <phoneticPr fontId="3" type="noConversion"/>
  </si>
  <si>
    <t>신안튤립공원</t>
    <phoneticPr fontId="3" type="noConversion"/>
  </si>
  <si>
    <t>2021 섬 수선화 축제</t>
    <phoneticPr fontId="3" type="noConversion"/>
  </si>
  <si>
    <t>4월중
(12일간)</t>
    <phoneticPr fontId="3" type="noConversion"/>
  </si>
  <si>
    <t xml:space="preserve"> ○ 수선화 재배단지 관람(대표프로그램)
 ○ 지역 농수산물 홍보 및 판매장터 운영
 ○ 개막식, 수선화 판매장터, 선도 식당 등 운영
 ○ 수선화 수채화 특별전 등등 </t>
    <phoneticPr fontId="3" type="noConversion"/>
  </si>
  <si>
    <t>신안군 농업기술센터 
/ 신안1004섬수선화축제위원회
(061-240-4192)</t>
    <phoneticPr fontId="3" type="noConversion"/>
  </si>
  <si>
    <t>수선화</t>
    <phoneticPr fontId="3" type="noConversion"/>
  </si>
  <si>
    <t>홍어축제</t>
    <phoneticPr fontId="3" type="noConversion"/>
  </si>
  <si>
    <t xml:space="preserve"> ○ 개최식 및 홍어썰기대회</t>
    <phoneticPr fontId="3" type="noConversion"/>
  </si>
  <si>
    <t>홍어축제추진위원회</t>
    <phoneticPr fontId="3" type="noConversion"/>
  </si>
  <si>
    <t>2007
(8회)</t>
    <phoneticPr fontId="3" type="noConversion"/>
  </si>
  <si>
    <t>축체추진위</t>
    <phoneticPr fontId="3" type="noConversion"/>
  </si>
  <si>
    <t>해양레저체험교실</t>
    <phoneticPr fontId="3" type="noConversion"/>
  </si>
  <si>
    <t>5월~6월중</t>
    <phoneticPr fontId="3" type="noConversion"/>
  </si>
  <si>
    <t xml:space="preserve"> ○ 해양레저체험교실(대표프로그램)
 ○ 관련 축제 개최</t>
    <phoneticPr fontId="3" type="noConversion"/>
  </si>
  <si>
    <t>신안군 문화관광과
(담당 : 김관우061-240-8685)</t>
    <phoneticPr fontId="3" type="noConversion"/>
  </si>
  <si>
    <t>2020년
(1회)</t>
    <phoneticPr fontId="3" type="noConversion"/>
  </si>
  <si>
    <t>해양레저</t>
    <phoneticPr fontId="3" type="noConversion"/>
  </si>
  <si>
    <t>증도짱뚱어
해변</t>
    <phoneticPr fontId="3" type="noConversion"/>
  </si>
  <si>
    <t>섬수국축제</t>
  </si>
  <si>
    <t>6월중</t>
    <phoneticPr fontId="3" type="noConversion"/>
  </si>
  <si>
    <t xml:space="preserve"> ○ 수국 꽃길 걷기 행사(대표프로그램)
 ○ 수국을 테마로한 공연, 수국부케 전시, 체험프로그램 운영
 ○ 개막 공연, 주제공연, 문화공연 등
 ○ 수국 아짐 선발대회, 분재전시 등</t>
    <phoneticPr fontId="3" type="noConversion"/>
  </si>
  <si>
    <t>신안군 공원녹지과
 / 섬수국축제추진위원회
(061-240-3272)</t>
    <phoneticPr fontId="3" type="noConversion"/>
  </si>
  <si>
    <t>2020년도
(3회)</t>
    <phoneticPr fontId="3" type="noConversion"/>
  </si>
  <si>
    <t>수국</t>
  </si>
  <si>
    <t>강달어축제</t>
    <phoneticPr fontId="3" type="noConversion"/>
  </si>
  <si>
    <t>6월</t>
    <phoneticPr fontId="3" type="noConversion"/>
  </si>
  <si>
    <t xml:space="preserve"> ○ 개최식 및 강달어무침만들기</t>
    <phoneticPr fontId="3" type="noConversion"/>
  </si>
  <si>
    <t>강달어축제추진위원회</t>
    <phoneticPr fontId="3" type="noConversion"/>
  </si>
  <si>
    <t>2010
(3회)</t>
    <phoneticPr fontId="3" type="noConversion"/>
  </si>
  <si>
    <t>특산품(강달어)</t>
    <phoneticPr fontId="3" type="noConversion"/>
  </si>
  <si>
    <t>병어축제</t>
    <phoneticPr fontId="3" type="noConversion"/>
  </si>
  <si>
    <t xml:space="preserve"> ○ 개최식 및 병어썰기대회</t>
    <phoneticPr fontId="3" type="noConversion"/>
  </si>
  <si>
    <t>병어축제추진위원회</t>
    <phoneticPr fontId="3" type="noConversion"/>
  </si>
  <si>
    <t>특산품(병어)</t>
    <phoneticPr fontId="3" type="noConversion"/>
  </si>
  <si>
    <t>밴댕이축제</t>
    <phoneticPr fontId="3" type="noConversion"/>
  </si>
  <si>
    <t xml:space="preserve"> ○ 개최식 및 밴댕이무침만들기</t>
    <phoneticPr fontId="3" type="noConversion"/>
  </si>
  <si>
    <t>밴댕이축제추진위원회</t>
    <phoneticPr fontId="3" type="noConversion"/>
  </si>
  <si>
    <t>2002
(13회)</t>
    <phoneticPr fontId="3" type="noConversion"/>
  </si>
  <si>
    <t>특산품(밴댕이)</t>
    <phoneticPr fontId="3" type="noConversion"/>
  </si>
  <si>
    <t>2021 밴댕이축제</t>
    <phoneticPr fontId="3" type="noConversion"/>
  </si>
  <si>
    <t xml:space="preserve"> ○ 밴댕이 체험</t>
    <phoneticPr fontId="3" type="noConversion"/>
  </si>
  <si>
    <t>우전리 설레미 마을</t>
    <phoneticPr fontId="3" type="noConversion"/>
  </si>
  <si>
    <t>2003
(15회)</t>
    <phoneticPr fontId="3" type="noConversion"/>
  </si>
  <si>
    <t>특산품
(밴댕이)</t>
    <phoneticPr fontId="3" type="noConversion"/>
  </si>
  <si>
    <t>섬맨드라미축제</t>
    <phoneticPr fontId="3" type="noConversion"/>
  </si>
  <si>
    <t>8월중
(10일간)</t>
    <phoneticPr fontId="3" type="noConversion"/>
  </si>
  <si>
    <t xml:space="preserve"> ○ 맨드라미동산 관람(대표프로그램)
 ○ 지역 농수산물 홍보 및 판매장터 운영
 ○ 개막식, 맨드라미 차 판매장터
 ○ 맨드라미 회화전 등등 </t>
    <phoneticPr fontId="3" type="noConversion"/>
  </si>
  <si>
    <t>신안군농업기술센터
/맨드라미추진위원회
(061-240-4113)</t>
    <phoneticPr fontId="3" type="noConversion"/>
  </si>
  <si>
    <t>맨드라미</t>
    <phoneticPr fontId="3" type="noConversion"/>
  </si>
  <si>
    <t>공원 등</t>
    <phoneticPr fontId="3" type="noConversion"/>
  </si>
  <si>
    <t>왕새우축제</t>
    <phoneticPr fontId="3" type="noConversion"/>
  </si>
  <si>
    <t xml:space="preserve"> ○ 개최식 및 왕새우잡기대회</t>
    <phoneticPr fontId="3" type="noConversion"/>
  </si>
  <si>
    <t>왕새우축제추진위원회</t>
    <phoneticPr fontId="3" type="noConversion"/>
  </si>
  <si>
    <t>특산품(왕새우)</t>
    <phoneticPr fontId="3" type="noConversion"/>
  </si>
  <si>
    <t>불볼락축제</t>
    <phoneticPr fontId="3" type="noConversion"/>
  </si>
  <si>
    <t xml:space="preserve"> ○ 개최식 및 불볼락 낚시대회</t>
    <phoneticPr fontId="3" type="noConversion"/>
  </si>
  <si>
    <t>불볼락축제추진위원회</t>
    <phoneticPr fontId="3" type="noConversion"/>
  </si>
  <si>
    <t>2013
(4회)</t>
    <phoneticPr fontId="3" type="noConversion"/>
  </si>
  <si>
    <t>특산품(불볼락)</t>
    <phoneticPr fontId="3" type="noConversion"/>
  </si>
  <si>
    <t>우럭축제</t>
    <phoneticPr fontId="3" type="noConversion"/>
  </si>
  <si>
    <t xml:space="preserve"> ○ 개최식 및 깜짝 경매</t>
    <phoneticPr fontId="3" type="noConversion"/>
  </si>
  <si>
    <t>우럭축제추진위원회</t>
    <phoneticPr fontId="3" type="noConversion"/>
  </si>
  <si>
    <t>2019
(1회)</t>
    <phoneticPr fontId="3" type="noConversion"/>
  </si>
  <si>
    <t>특산품(우럭)</t>
    <phoneticPr fontId="3" type="noConversion"/>
  </si>
  <si>
    <t>새우젓축제</t>
    <phoneticPr fontId="3" type="noConversion"/>
  </si>
  <si>
    <t xml:space="preserve"> ○ 개최식 및 새우젓김장담그기</t>
    <phoneticPr fontId="3" type="noConversion"/>
  </si>
  <si>
    <t>새우젓축제추진위원회</t>
    <phoneticPr fontId="3" type="noConversion"/>
  </si>
  <si>
    <t>2008
(5회)</t>
    <phoneticPr fontId="3" type="noConversion"/>
  </si>
  <si>
    <t>특산품(새우젓)</t>
    <phoneticPr fontId="3" type="noConversion"/>
  </si>
  <si>
    <t>기타(젓갈센터)</t>
    <phoneticPr fontId="3" type="noConversion"/>
  </si>
  <si>
    <t>2021 망둥어축제</t>
    <phoneticPr fontId="3" type="noConversion"/>
  </si>
  <si>
    <t xml:space="preserve"> ○망둥어 체험</t>
    <phoneticPr fontId="3" type="noConversion"/>
  </si>
  <si>
    <t>2017
(4회)</t>
    <phoneticPr fontId="3" type="noConversion"/>
  </si>
  <si>
    <t>특산품</t>
    <phoneticPr fontId="3" type="noConversion"/>
  </si>
  <si>
    <t>현장개최
(코로나19 지속상황에 따라 비대면 병행 추진예정)</t>
    <phoneticPr fontId="3" type="noConversion"/>
  </si>
  <si>
    <t>포항해병대문화축제</t>
    <phoneticPr fontId="3" type="noConversion"/>
  </si>
  <si>
    <t>4.24-25</t>
    <phoneticPr fontId="3" type="noConversion"/>
  </si>
  <si>
    <t xml:space="preserve">○상륙작전시연, 의장대.군악대.무적도 시범,
   KAAV/IBS탑승체험, 헬기레펠.고공강하시범,
   해병대 병영체험 및 방문행사, 축구.야구대회, 심포지엄 </t>
    <phoneticPr fontId="3" type="noConversion"/>
  </si>
  <si>
    <t>포항시 관광산업과
(054-270-2243)</t>
    <phoneticPr fontId="3" type="noConversion"/>
  </si>
  <si>
    <t>지역특화문화행사지원(시도자율)</t>
    <phoneticPr fontId="3" type="noConversion"/>
  </si>
  <si>
    <t>해병대문화</t>
    <phoneticPr fontId="3" type="noConversion"/>
  </si>
  <si>
    <t>포항 호미곶 돌문어 축제</t>
    <phoneticPr fontId="57" type="noConversion"/>
  </si>
  <si>
    <t>○지역대표 수산물 호미곶 돌문어 우수성의 대외적 홍보
(활문어 깜짝경매 등)</t>
    <phoneticPr fontId="57" type="noConversion"/>
  </si>
  <si>
    <t>수산진흥과/호미곶돌문어축제
추진위원회
(270-2853)</t>
    <phoneticPr fontId="57" type="noConversion"/>
  </si>
  <si>
    <t>2009년
(11회)</t>
    <phoneticPr fontId="57" type="noConversion"/>
  </si>
  <si>
    <t>호미곶 돌문어</t>
    <phoneticPr fontId="57" type="noConversion"/>
  </si>
  <si>
    <t>포항국제불빛축제</t>
    <phoneticPr fontId="3" type="noConversion"/>
  </si>
  <si>
    <t>5. 29 ~ 5. 31
(3일간)</t>
    <phoneticPr fontId="3" type="noConversion"/>
  </si>
  <si>
    <t>○ 국제불꽃쇼,불빛퍼레이드, 뮤직페스티벌
○ 불빛테마존, 주제공연, 멀티미디어 경관조명쇼 등</t>
    <phoneticPr fontId="3" type="noConversion"/>
  </si>
  <si>
    <t>포항시 관광산업과/ 포항문화재단
(054-270-2246)</t>
    <phoneticPr fontId="3" type="noConversion"/>
  </si>
  <si>
    <t>불,빛</t>
    <phoneticPr fontId="3" type="noConversion"/>
  </si>
  <si>
    <t xml:space="preserve">있음
정규직 3명
계약직 4명
총 7명  </t>
    <phoneticPr fontId="3" type="noConversion"/>
  </si>
  <si>
    <t>바다,하천,시내거리</t>
    <phoneticPr fontId="3" type="noConversion"/>
  </si>
  <si>
    <t>장기산딸기문화축제</t>
    <phoneticPr fontId="3" type="noConversion"/>
  </si>
  <si>
    <t>6월초</t>
    <phoneticPr fontId="3" type="noConversion"/>
  </si>
  <si>
    <t>○ 산딸기 특판행사 등</t>
    <phoneticPr fontId="3" type="noConversion"/>
  </si>
  <si>
    <t>장기산딸기문화축제추진위원회</t>
    <phoneticPr fontId="3" type="noConversion"/>
  </si>
  <si>
    <t>장기 산딸기</t>
    <phoneticPr fontId="3" type="noConversion"/>
  </si>
  <si>
    <t>축제조직위원회</t>
    <phoneticPr fontId="3" type="noConversion"/>
  </si>
  <si>
    <t>포항 영일만 검은 돌장어 축제</t>
    <phoneticPr fontId="57" type="noConversion"/>
  </si>
  <si>
    <t>7월중</t>
    <phoneticPr fontId="3" type="noConversion"/>
  </si>
  <si>
    <t>○영일만 검은 돌장어의 우수성 홍보 및 동해면 지역
   관광산업 육성(영일만 검은돌장어 시식회 등)</t>
    <phoneticPr fontId="57" type="noConversion"/>
  </si>
  <si>
    <t>수산진흥과/경북매일신문
(270-2853, 289-5000)</t>
    <phoneticPr fontId="57" type="noConversion"/>
  </si>
  <si>
    <t>2014년
(6회)</t>
    <phoneticPr fontId="57" type="noConversion"/>
  </si>
  <si>
    <t>영일만 검은
돌장어</t>
    <phoneticPr fontId="57" type="noConversion"/>
  </si>
  <si>
    <t>포항운하축제</t>
    <phoneticPr fontId="3" type="noConversion"/>
  </si>
  <si>
    <t xml:space="preserve">도심재생과 환경복원의 상징인 포항운하의 대외적 홍보 및 구도심(송도동, 해도동) 지역경제 활성화 촉진  </t>
    <phoneticPr fontId="3" type="noConversion"/>
  </si>
  <si>
    <t>관광산업과/포항MBC
(270-2244, 289-0123)</t>
    <phoneticPr fontId="3" type="noConversion"/>
  </si>
  <si>
    <t>2014년도
(6회)</t>
    <phoneticPr fontId="3" type="noConversion"/>
  </si>
  <si>
    <t>방티타기</t>
    <phoneticPr fontId="3" type="noConversion"/>
  </si>
  <si>
    <t>현장개최
(코로나19 지속상황에 따라 비대면 병행 검토)</t>
    <phoneticPr fontId="3" type="noConversion"/>
  </si>
  <si>
    <t>2021 포항스틸아트
페스티벌</t>
    <phoneticPr fontId="3" type="noConversion"/>
  </si>
  <si>
    <t xml:space="preserve">9월 ~ 10월 </t>
    <phoneticPr fontId="3" type="noConversion"/>
  </si>
  <si>
    <t>○  스틸아트페스티벌 작품 특별전시
○ 한손특별展 스틸아트투어 앱 추가개발 
○ 철강 노동자, 시민, 예술가 기록 담은 아카이빙 전시</t>
    <phoneticPr fontId="3" type="noConversion"/>
  </si>
  <si>
    <t>포항시문화예술과/포항문화재단
(054-289-7853)</t>
    <phoneticPr fontId="3" type="noConversion"/>
  </si>
  <si>
    <t>466,7</t>
    <phoneticPr fontId="3" type="noConversion"/>
  </si>
  <si>
    <t>326,7</t>
    <phoneticPr fontId="3" type="noConversion"/>
  </si>
  <si>
    <t>스틸아트</t>
    <phoneticPr fontId="3" type="noConversion"/>
  </si>
  <si>
    <t>있음
정규직 2명
계약직 1명
업무직 1명
총 4명</t>
    <phoneticPr fontId="3" type="noConversion"/>
  </si>
  <si>
    <t>비대면(온라인 및 앱)
현장개최 병행</t>
    <phoneticPr fontId="3" type="noConversion"/>
  </si>
  <si>
    <t>포항 수산물 FESTIV니</t>
    <phoneticPr fontId="57" type="noConversion"/>
  </si>
  <si>
    <t>○동해안 최대 수산물 생산도시 포항의 청정 수산물 축제를 통해 대내외적 인지도 행상과 소비촉진을 통한 어가소득향상(지역수산물 시식 행사 등)</t>
    <phoneticPr fontId="57" type="noConversion"/>
  </si>
  <si>
    <t>수산진흥과/포항수산업협동조합
(270-2853, 230-2722)</t>
    <phoneticPr fontId="57" type="noConversion"/>
  </si>
  <si>
    <t>2013년
(7회)</t>
    <phoneticPr fontId="57" type="noConversion"/>
  </si>
  <si>
    <t>지역수산물</t>
    <phoneticPr fontId="57" type="noConversion"/>
  </si>
  <si>
    <t>제14회 부조장터문화축제</t>
    <phoneticPr fontId="3" type="noConversion"/>
  </si>
  <si>
    <t>10.16-17</t>
    <phoneticPr fontId="3" type="noConversion"/>
  </si>
  <si>
    <t xml:space="preserve"> ○ 부조장터 가요제 및 콘서트
 ○ 옛부조장 테마 체험프로그램 운영
 ○ 특산품 및 먹거리장터, 체험, 공연 등</t>
    <phoneticPr fontId="3" type="noConversion"/>
  </si>
  <si>
    <t>포항시 
/ 연일향토청년회
(054-285-5058)</t>
    <phoneticPr fontId="3" type="noConversion"/>
  </si>
  <si>
    <t>전통장시
(옛부조장)</t>
    <phoneticPr fontId="3" type="noConversion"/>
  </si>
  <si>
    <t>제6회 운제산문화축제</t>
    <phoneticPr fontId="3" type="noConversion"/>
  </si>
  <si>
    <t xml:space="preserve"> ○ 운제부인 선발 대회 및 퍼레이드
 ○ 개폐막 공연, 주요 공연(운제산 영상, 밸리댄스 등)
 ○ 운제산 숲길 걷기, 소원지 달기, 캠핑, 트레킹 체험 등</t>
    <phoneticPr fontId="3" type="noConversion"/>
  </si>
  <si>
    <t>포항시 대송면/운제산문화축제추진위원회</t>
    <phoneticPr fontId="3" type="noConversion"/>
  </si>
  <si>
    <t>2011년
(5회)</t>
    <phoneticPr fontId="3" type="noConversion"/>
  </si>
  <si>
    <t>운제산, 운제산 부인, 생태공원</t>
    <phoneticPr fontId="3" type="noConversion"/>
  </si>
  <si>
    <t>포항흥해 황금들녘 
허수아비 문화축제</t>
    <phoneticPr fontId="3" type="noConversion"/>
  </si>
  <si>
    <r>
      <t xml:space="preserve"> ○</t>
    </r>
    <r>
      <rPr>
        <u/>
        <sz val="11"/>
        <color theme="1"/>
        <rFont val="HY중고딕"/>
        <family val="1"/>
        <charset val="129"/>
      </rPr>
      <t>창작허수아비경연대회</t>
    </r>
    <r>
      <rPr>
        <sz val="11"/>
        <color theme="1"/>
        <rFont val="HY중고딕"/>
        <family val="1"/>
        <charset val="129"/>
      </rPr>
      <t xml:space="preserve">
 ○황금들녘가족걷기행사
 ○새끼꼬기대회, 허수아비 미술대전</t>
    </r>
    <phoneticPr fontId="3" type="noConversion"/>
  </si>
  <si>
    <t>포항흥해황금들녘 허수아비축제위원회</t>
    <phoneticPr fontId="3" type="noConversion"/>
  </si>
  <si>
    <t>2009년도
(8회)</t>
    <phoneticPr fontId="3" type="noConversion"/>
  </si>
  <si>
    <t>벼 수확철 허수아비 경연대회 중심 지역문화행사</t>
    <phoneticPr fontId="3" type="noConversion"/>
  </si>
  <si>
    <t>현장개최
(코로나19 미 종식시 미개최)</t>
    <phoneticPr fontId="3" type="noConversion"/>
  </si>
  <si>
    <t>포항 구룡포 과메기축제</t>
    <phoneticPr fontId="57" type="noConversion"/>
  </si>
  <si>
    <t>○지역 대표 특산물 포항 구룡포 과메기의 대내외 홍보
(포항 구룡포 과메기 시식 행사 등)</t>
    <phoneticPr fontId="57" type="noConversion"/>
  </si>
  <si>
    <t>수산진흥과/포항구룡포과메기협동조합
(270-2853, 276-0760)</t>
    <phoneticPr fontId="57" type="noConversion"/>
  </si>
  <si>
    <t>1998년
(22회)</t>
    <phoneticPr fontId="57" type="noConversion"/>
  </si>
  <si>
    <t>구룡포 과메기</t>
    <phoneticPr fontId="57" type="noConversion"/>
  </si>
  <si>
    <t>포항 구룡포 과메기와 함께하는 영일대 해맞이 행사</t>
    <phoneticPr fontId="57" type="noConversion"/>
  </si>
  <si>
    <t>12.31 ~ 1.1</t>
    <phoneticPr fontId="3" type="noConversion"/>
  </si>
  <si>
    <t>○구룡포 과메기 홍보 및 송년과 신년해맞이 내방 관광객을 대상으로 한 과메기 및 지역 특산품 홍보행사
(포항 구룡포 과메기 시식 행사 등)</t>
    <phoneticPr fontId="57" type="noConversion"/>
  </si>
  <si>
    <t>호미곶한민족해맞이축전</t>
    <phoneticPr fontId="3" type="noConversion"/>
  </si>
  <si>
    <t>○ 전야.해넘이.해맞이 행사, 사자성어, 신년축하인사
    헬기축하비행, 1만명 떡국나눔 등</t>
    <phoneticPr fontId="3" type="noConversion"/>
  </si>
  <si>
    <t>포항시 관광산업과/포항문화재단
(054-270-2243)</t>
    <phoneticPr fontId="3" type="noConversion"/>
  </si>
  <si>
    <t>1999년도
(제23회)</t>
    <phoneticPr fontId="3" type="noConversion"/>
  </si>
  <si>
    <t>해맞이</t>
    <phoneticPr fontId="3" type="noConversion"/>
  </si>
  <si>
    <t>경주시</t>
  </si>
  <si>
    <t>경주도자기축제</t>
  </si>
  <si>
    <t>미정(10일간)</t>
  </si>
  <si>
    <t>ㅇ 도자기 전시․판매
ㅇ 도자기 만들기 체험, 다도체험 등</t>
  </si>
  <si>
    <t>경주시 경제정책과/경주도예가
협회
(054-779-6234)</t>
  </si>
  <si>
    <t>2001년도
(20회)</t>
  </si>
  <si>
    <t>미확정</t>
  </si>
  <si>
    <t>경주 참가자미 대축제</t>
  </si>
  <si>
    <t>2021. 6월중
(3일간)</t>
  </si>
  <si>
    <t>ㅇ 공연행사 : 개막축하공연, 콘서트, 가요제
ㅇ 체험행사 : 가자미풍물거리체험, 야간오징어채낚기 등
ㅇ 이벤트행사 :수산물골든벨, 요리전시관, 요리대회 등</t>
    <phoneticPr fontId="3" type="noConversion"/>
  </si>
  <si>
    <t>경주시 해양수산과
/ 경주시수협
(054-779-6312)</t>
  </si>
  <si>
    <t>참가자미</t>
  </si>
  <si>
    <t>2021
제48회 신라문화제</t>
  </si>
  <si>
    <t>10.8.~10.14.
(7일간)</t>
  </si>
  <si>
    <t>ㅇ 서제, 개·폐막식, 6촌장 길놀이, 예술공연, 체험 등
    - 11개 부문 42개 행사</t>
    <phoneticPr fontId="3" type="noConversion"/>
  </si>
  <si>
    <t>경주시 문화예술과 / 신라문화
선양회, 신라문화제추진위원회 (054-779-6073,6794)</t>
  </si>
  <si>
    <t>1962년도
(47회)</t>
  </si>
  <si>
    <t>신라문화</t>
  </si>
  <si>
    <t>공원,
시가지 일원</t>
  </si>
  <si>
    <t>경주벚꽃축제</t>
  </si>
  <si>
    <t>4월 중
(미정)</t>
  </si>
  <si>
    <t xml:space="preserve">ㅇ시즌1 : 벚꽃음악회, 벚꽃엔딩, 벚꽃운동회 등
ㅇ시즌2 : 벚꽃버스킹 페스티벌 </t>
    <phoneticPr fontId="3" type="noConversion"/>
  </si>
  <si>
    <t>경주시청(관광컨벤션과)/(재)경주문화재단
(박혜영/054-779-6078)</t>
    <phoneticPr fontId="3" type="noConversion"/>
  </si>
  <si>
    <t>2017년
(4회)</t>
  </si>
  <si>
    <t>경주역사유적지구, 보문관광단지 일원</t>
  </si>
  <si>
    <t>경주시</t>
    <phoneticPr fontId="3" type="noConversion"/>
  </si>
  <si>
    <t>경주한우와 농축수산물 한마당 축제</t>
  </si>
  <si>
    <t>2020.10월 중
(3일)</t>
  </si>
  <si>
    <t>ㅇ 경주의 농축수산물의 우수성을 홍보 및 판매
ㅇ 우리쌀뻥튀기 만들기 등 각종 체험, 전시프로그램 운영
ㅇ 농축수산물 깜짝 경매, 떡메치기 등</t>
    <phoneticPr fontId="3" type="noConversion"/>
  </si>
  <si>
    <t>(사)한국농업경영인 경주시연합회
(054-743-7990)</t>
  </si>
  <si>
    <t xml:space="preserve">경주 농산물 공동브랜드인 이사금, 천년한우, 해파랑 등의 우리 지역 농축수산물 우수성 홍보 </t>
  </si>
  <si>
    <t>황성공원 일원</t>
  </si>
  <si>
    <t xml:space="preserve">·현장 개최 </t>
  </si>
  <si>
    <t>감포가는 날 축제</t>
  </si>
  <si>
    <t xml:space="preserve">2020. 5~ 10월  중 </t>
  </si>
  <si>
    <t xml:space="preserve">ㅇ 경주의 농축수산물의 우수성을 홍보 및 판매
ㅇ 바다먹거리 축제
ㅇ 바다낚시대회.사진공모전 및 해양청소 </t>
    <phoneticPr fontId="3" type="noConversion"/>
  </si>
  <si>
    <t>동경주농업협동조합</t>
  </si>
  <si>
    <t>지역 농축수산물 소비촉진으로 지역경제 활성화, 감포항홍보를 통한 지역 관광산업  개발</t>
  </si>
  <si>
    <t>공익법인</t>
  </si>
  <si>
    <t>감포항 일원</t>
  </si>
  <si>
    <t>김천시</t>
    <phoneticPr fontId="3" type="noConversion"/>
  </si>
  <si>
    <t>2021 김천자두축제</t>
    <phoneticPr fontId="3" type="noConversion"/>
  </si>
  <si>
    <t xml:space="preserve">7.8~7.10
(3일간) </t>
    <phoneticPr fontId="3" type="noConversion"/>
  </si>
  <si>
    <t xml:space="preserve"> ○ 자두를 주제로 한 우수품종 선정, 체험프로그램,
     직거래 장터 운영
 ○ 자두 수확 체험 행사</t>
    <phoneticPr fontId="3" type="noConversion"/>
  </si>
  <si>
    <t>주최 : 김천자두협회 / 문상재
054-435-5321
주관 : 김천시 농업기술센터 / 이인호
054-421-2534</t>
    <phoneticPr fontId="3" type="noConversion"/>
  </si>
  <si>
    <t>2010년도
(금년부터분리개최)</t>
    <phoneticPr fontId="3" type="noConversion"/>
  </si>
  <si>
    <t>김천 특산품 자두 주제로 지역민 화합, 판로 다각화</t>
    <phoneticPr fontId="3" type="noConversion"/>
  </si>
  <si>
    <t>있음
정규직 2명</t>
    <phoneticPr fontId="3" type="noConversion"/>
  </si>
  <si>
    <t>※2019년 : 15천명
※2020년 코로나19로 인한 미개최</t>
    <phoneticPr fontId="3" type="noConversion"/>
  </si>
  <si>
    <r>
      <rPr>
        <sz val="11"/>
        <color theme="1"/>
        <rFont val="Calibri"/>
        <family val="1"/>
      </rPr>
      <t>·</t>
    </r>
    <r>
      <rPr>
        <sz val="11"/>
        <color theme="1"/>
        <rFont val="HY중고딕"/>
        <family val="1"/>
        <charset val="129"/>
      </rPr>
      <t>현장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HY중고딕"/>
        <family val="1"/>
        <charset val="129"/>
      </rPr>
      <t>및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HY중고딕"/>
        <family val="1"/>
        <charset val="129"/>
      </rPr>
      <t>비대면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HY중고딕"/>
        <family val="1"/>
        <charset val="129"/>
      </rPr>
      <t>병행</t>
    </r>
    <r>
      <rPr>
        <sz val="11"/>
        <color theme="1"/>
        <rFont val="Calibri"/>
        <family val="1"/>
      </rPr>
      <t xml:space="preserve">  </t>
    </r>
    <phoneticPr fontId="3" type="noConversion"/>
  </si>
  <si>
    <t>2021 김천포도축제</t>
    <phoneticPr fontId="3" type="noConversion"/>
  </si>
  <si>
    <t xml:space="preserve">9.24~9.26
(3일간) </t>
    <phoneticPr fontId="3" type="noConversion"/>
  </si>
  <si>
    <t xml:space="preserve"> ○ 포도를 주제로 한 우수품종 선정, 체험프로그램,
     직거래 장터 운영
 ○ 포도 수확 체험 행사</t>
    <phoneticPr fontId="3" type="noConversion"/>
  </si>
  <si>
    <t>주최 : 김천포도회 / 김희수
054-431-9975
주관 : 김천시 농업기술센터 / 심은영
054-421-2533</t>
    <phoneticPr fontId="3" type="noConversion"/>
  </si>
  <si>
    <t>김천 특산품 포도주제로 지역민 화합, 판로 다각화</t>
    <phoneticPr fontId="3" type="noConversion"/>
  </si>
  <si>
    <t>있음
정규직 3명</t>
    <phoneticPr fontId="3" type="noConversion"/>
  </si>
  <si>
    <t>안동시</t>
  </si>
  <si>
    <t>암산얼음축제</t>
  </si>
  <si>
    <t>○ 얼음을 테마로 한 체험프로그램 운영
   - 썰매체험, 얼음낚시, 겨울 체험프로그램 등
○ 얼음조각설치 및 눈빙벽으로 볼거리 제공
○ 공연행사 및 포토존 설치 등</t>
    <phoneticPr fontId="3" type="noConversion"/>
  </si>
  <si>
    <t>안동시 관광진흥과
/안동축제관광재단
(054-840-5514)</t>
    <phoneticPr fontId="3" type="noConversion"/>
  </si>
  <si>
    <t>2009년도
(7회)</t>
  </si>
  <si>
    <t>얼음</t>
  </si>
  <si>
    <t>있음
정규직 10명
계약직 4명
총 14명</t>
    <phoneticPr fontId="3" type="noConversion"/>
  </si>
  <si>
    <t>유원지</t>
  </si>
  <si>
    <t>·코로나19 상황에 따라
    미개최</t>
  </si>
  <si>
    <t>안동시</t>
    <phoneticPr fontId="3" type="noConversion"/>
  </si>
  <si>
    <t>안동봄꽃축제</t>
    <phoneticPr fontId="3" type="noConversion"/>
  </si>
  <si>
    <t>4월초
(벚꽃 개화시기에 따라 조정)</t>
    <phoneticPr fontId="3" type="noConversion"/>
  </si>
  <si>
    <t>○ 벚꽃을 활용하여 경관 조성 및 거리공연 진행
○ 전시 및 이벤트, 포토존 거리를 조성하여 볼거리 제공</t>
    <phoneticPr fontId="3" type="noConversion"/>
  </si>
  <si>
    <t>·현장개최(코로나19 상황에 따라 변동가능)</t>
  </si>
  <si>
    <t>썸머페스티벌</t>
    <phoneticPr fontId="3" type="noConversion"/>
  </si>
  <si>
    <t>7월 ~ 8월 중</t>
    <phoneticPr fontId="3" type="noConversion"/>
  </si>
  <si>
    <t xml:space="preserve">○ 물을 테마로 한 다양한 물놀이 체험 프로그램 운영
   - 믈놀이 시설, 놀이 시설 등
○ 시민가요제, 댄스경연대회, 불꽃페스티벌 행사 등  </t>
    <phoneticPr fontId="3" type="noConversion"/>
  </si>
  <si>
    <t>2021년
(신규)</t>
    <phoneticPr fontId="3" type="noConversion"/>
  </si>
  <si>
    <t>월영야행</t>
    <phoneticPr fontId="3" type="noConversion"/>
  </si>
  <si>
    <t>8.6.~8.9.
(4일간)</t>
    <phoneticPr fontId="3" type="noConversion"/>
  </si>
  <si>
    <t>○ 문화재를 테마로 한 공연·예술·전시
○ 월영교 일대 문화재 야간개방 및 문화행사</t>
    <phoneticPr fontId="3" type="noConversion"/>
  </si>
  <si>
    <t>안동시 문화유산과
/안동축제관광재단
(054-840-5231)</t>
    <phoneticPr fontId="3" type="noConversion"/>
  </si>
  <si>
    <t>문화재야행프로그램</t>
    <phoneticPr fontId="3" type="noConversion"/>
  </si>
  <si>
    <t>공원, 사적지, 관광지</t>
    <phoneticPr fontId="3" type="noConversion"/>
  </si>
  <si>
    <t>·현장개최(코로나19 상황에 따라 변동가능)</t>
    <phoneticPr fontId="3" type="noConversion"/>
  </si>
  <si>
    <t>안동국제탈춤페스티벌 2021</t>
    <phoneticPr fontId="3" type="noConversion"/>
  </si>
  <si>
    <t>9.24. ~ 10.3
(10일간)</t>
    <phoneticPr fontId="3" type="noConversion"/>
  </si>
  <si>
    <t>○ 탈춤을 테마로 한 공연, 전시, 체험프로그램 운영
○ 마당극, 세계탈놀이경연대회, 탈놀이단 등 볼거리 제공
○ 전시행사 및 포토존 설치</t>
    <phoneticPr fontId="3" type="noConversion"/>
  </si>
  <si>
    <t>안동시 관광진흥과
/안동축제관광재단
(054-840-5511)</t>
    <phoneticPr fontId="3" type="noConversion"/>
  </si>
  <si>
    <t>탈춤</t>
    <phoneticPr fontId="3" type="noConversion"/>
  </si>
  <si>
    <t xml:space="preserve">공원, 관광지
</t>
    <phoneticPr fontId="3" type="noConversion"/>
  </si>
  <si>
    <t>구미시</t>
    <phoneticPr fontId="3" type="noConversion"/>
  </si>
  <si>
    <t>제2회 구미농업한마당축제</t>
    <phoneticPr fontId="3" type="noConversion"/>
  </si>
  <si>
    <t>10.8~10.14
(기간 중 5일)</t>
    <phoneticPr fontId="3" type="noConversion"/>
  </si>
  <si>
    <t xml:space="preserve"> ○ 농업관련 전시, 홍보, 판매, 시식행사
 ○ 구미 농산물 관련 시민참여 행사 
 ○ 농특산물직거래장터 등 부대행사</t>
    <phoneticPr fontId="3" type="noConversion"/>
  </si>
  <si>
    <t>구미시 농정과 /구미 농업한마당 대축제 추진위원회
(054-480-5762)</t>
    <phoneticPr fontId="3" type="noConversion"/>
  </si>
  <si>
    <r>
      <t>농</t>
    </r>
    <r>
      <rPr>
        <sz val="11"/>
        <color theme="1"/>
        <rFont val="맑은 고딕"/>
        <family val="3"/>
        <charset val="129"/>
      </rPr>
      <t>〮</t>
    </r>
    <r>
      <rPr>
        <sz val="11"/>
        <color theme="1"/>
        <rFont val="HY중고딕"/>
        <family val="1"/>
        <charset val="129"/>
      </rPr>
      <t>특산물</t>
    </r>
    <phoneticPr fontId="3" type="noConversion"/>
  </si>
  <si>
    <t>공공(구미시)</t>
    <phoneticPr fontId="3" type="noConversion"/>
  </si>
  <si>
    <t>낙동강체육공원</t>
    <phoneticPr fontId="3" type="noConversion"/>
  </si>
  <si>
    <t>구미전국전통연희축제</t>
    <phoneticPr fontId="3" type="noConversion"/>
  </si>
  <si>
    <t>9. 20 ~ 9. 21
(2일간)</t>
    <phoneticPr fontId="3" type="noConversion"/>
  </si>
  <si>
    <t xml:space="preserve"> ○ 문화재공연(발갱이들소리, 무을농악보존회 등)
 ○ 명인전(서한우 버꾸춤, 염현주 진도북춤 등)
 ○ 마당공연(삼도사물놀이, 태평무 등)</t>
    <phoneticPr fontId="3" type="noConversion"/>
  </si>
  <si>
    <t>(사)한국전통연희단체총연합회 경북지회
(054-457-1082)</t>
    <phoneticPr fontId="3" type="noConversion"/>
  </si>
  <si>
    <t>예술행사</t>
    <phoneticPr fontId="3" type="noConversion"/>
  </si>
  <si>
    <t>청춘, 금오천 2.4km</t>
    <phoneticPr fontId="3" type="noConversion"/>
  </si>
  <si>
    <t>○ 드림큐브 특별전시, 특별공연, 테라스 쉼터
○ 예술가 및 동호회 소규모 거리공연 (온라인 송출)
○ 벽화그리기, 작품전시
○ 산책길 아트마켓 및 예술체험 등</t>
    <phoneticPr fontId="3" type="noConversion"/>
  </si>
  <si>
    <t>구미시 문화예술과
(054-480-6613)</t>
    <phoneticPr fontId="3" type="noConversion"/>
  </si>
  <si>
    <t>장천 코스모스축제</t>
    <phoneticPr fontId="3" type="noConversion"/>
  </si>
  <si>
    <t>9.17~9.22
(6일간)</t>
    <phoneticPr fontId="3" type="noConversion"/>
  </si>
  <si>
    <t xml:space="preserve"> ○ 코스모스 꽃길걷기
 ○ 코스모스 가요제, 풍물공연, 지역가수 공연 등</t>
    <phoneticPr fontId="3" type="noConversion"/>
  </si>
  <si>
    <t>장천코스모스축제 추진위원회
/ 장천면 체육회
(054-480-7362)</t>
    <phoneticPr fontId="3" type="noConversion"/>
  </si>
  <si>
    <t>코스모스</t>
    <phoneticPr fontId="3" type="noConversion"/>
  </si>
  <si>
    <t xml:space="preserve"> 없음</t>
    <phoneticPr fontId="3" type="noConversion"/>
  </si>
  <si>
    <t>지산샛강생태문화축제</t>
  </si>
  <si>
    <t>○ 맨손으로 송어잡기 체험행사
○ 샛강생태공원을 테마로한 전시,체험프로그램 운영
  - 야생화전시, 다육이 식재 체험, 시음 등</t>
    <phoneticPr fontId="3" type="noConversion"/>
  </si>
  <si>
    <t>지산샛강생태보전회
(054-480-7472)</t>
    <phoneticPr fontId="3" type="noConversion"/>
  </si>
  <si>
    <t>샛강</t>
    <phoneticPr fontId="3" type="noConversion"/>
  </si>
  <si>
    <t>샛강생태보전회</t>
    <phoneticPr fontId="3" type="noConversion"/>
  </si>
  <si>
    <t>지산샛강생태공원</t>
    <phoneticPr fontId="3" type="noConversion"/>
  </si>
  <si>
    <t>영주시</t>
    <phoneticPr fontId="3" type="noConversion"/>
  </si>
  <si>
    <t>한국선비문화축제</t>
    <phoneticPr fontId="3" type="noConversion"/>
  </si>
  <si>
    <t>5.1~5.4
(4일간)</t>
    <phoneticPr fontId="3" type="noConversion"/>
  </si>
  <si>
    <t xml:space="preserve"> ○ 한스타일 6대분야(한식, 한글,한옥,한복,한지,한음악)을 테마로 한 프로그램 진행
 ○ 한식요리 경연, 전국선비 휘호대회, 한복체험 등</t>
    <phoneticPr fontId="3" type="noConversion"/>
  </si>
  <si>
    <t>영주시/영주문화관광재단</t>
    <phoneticPr fontId="3" type="noConversion"/>
  </si>
  <si>
    <t>선비</t>
    <phoneticPr fontId="3" type="noConversion"/>
  </si>
  <si>
    <t>(재)영주문화관광재단</t>
    <phoneticPr fontId="3" type="noConversion"/>
  </si>
  <si>
    <t xml:space="preserve">있음
정규직 1명
계약직 15명
총 16명  </t>
    <phoneticPr fontId="3" type="noConversion"/>
  </si>
  <si>
    <t>소백산철쭉제</t>
    <phoneticPr fontId="3" type="noConversion"/>
  </si>
  <si>
    <t>5.29~30
(2일간)</t>
    <phoneticPr fontId="3" type="noConversion"/>
  </si>
  <si>
    <t>○ 소백산 철쭉제만의 차별화된 프로그램 운영</t>
    <phoneticPr fontId="3" type="noConversion"/>
  </si>
  <si>
    <t xml:space="preserve">1997년도
</t>
    <phoneticPr fontId="3" type="noConversion"/>
  </si>
  <si>
    <t>영주세계풍기
인삼엑스포</t>
    <phoneticPr fontId="3" type="noConversion"/>
  </si>
  <si>
    <t>9.17~10.10
(24일간)</t>
    <phoneticPr fontId="3" type="noConversion"/>
  </si>
  <si>
    <t>○ 전시프로그램(힐링체험관, 마켓존), 인삼엑스포 테마버스 운영, 인삼밭 명상대회 운영, 컨퍼런스 프로그램, 인삼경진경진대회, 세계인삼그리기 대회 등 참여프로그램</t>
    <phoneticPr fontId="3" type="noConversion"/>
  </si>
  <si>
    <t>영주시/(재)영주세계풍기인삼엑스포조직위원회</t>
    <phoneticPr fontId="3" type="noConversion"/>
  </si>
  <si>
    <t>(재)영주세계풍기인삼엑스포조직위원회</t>
    <phoneticPr fontId="3" type="noConversion"/>
  </si>
  <si>
    <t>있음
정규직4명</t>
    <phoneticPr fontId="3" type="noConversion"/>
  </si>
  <si>
    <t>풍기읍 남원천</t>
    <phoneticPr fontId="3" type="noConversion"/>
  </si>
  <si>
    <t>현장</t>
    <phoneticPr fontId="3" type="noConversion"/>
  </si>
  <si>
    <t>무섬외나무다리축제</t>
    <phoneticPr fontId="3" type="noConversion"/>
  </si>
  <si>
    <t>○ 전통상여행렬 및 전통혼례체험 재연행사, 무섬외나무다리퍼포먼스, 전통고택 문화체험 등</t>
    <phoneticPr fontId="3" type="noConversion"/>
  </si>
  <si>
    <t>무섬외나무다리</t>
    <phoneticPr fontId="3" type="noConversion"/>
  </si>
  <si>
    <t>미결정</t>
    <phoneticPr fontId="3" type="noConversion"/>
  </si>
  <si>
    <t>영주사과축제</t>
    <phoneticPr fontId="3" type="noConversion"/>
  </si>
  <si>
    <t>○ 사과나눔행사, 사과홍보관운영, 사과 막걸리시음행사 등 영주사과 홍보행사</t>
    <phoneticPr fontId="3" type="noConversion"/>
  </si>
  <si>
    <t>2007년도</t>
    <phoneticPr fontId="3" type="noConversion"/>
  </si>
  <si>
    <t>영천시</t>
    <phoneticPr fontId="3" type="noConversion"/>
  </si>
  <si>
    <t xml:space="preserve"> 제18회
 영천보현산별빛축제</t>
    <phoneticPr fontId="3" type="noConversion"/>
  </si>
  <si>
    <t>10월경
(3일간)</t>
    <phoneticPr fontId="3" type="noConversion"/>
  </si>
  <si>
    <t>○ 주제관 운영(온or오프라인)
○ 스타파티, 누워서 별보기, 천문학 강의
○ 체험부스 및 체험관 운영, 골든벨 대회 등</t>
    <phoneticPr fontId="3" type="noConversion"/>
  </si>
  <si>
    <t>영천시 관광진흥과/
영천보현산별빛축제위원회
(054-330-6702)</t>
    <phoneticPr fontId="3" type="noConversion"/>
  </si>
  <si>
    <t>별
(천문,우주,과학)</t>
    <phoneticPr fontId="3" type="noConversion"/>
  </si>
  <si>
    <t>축제추진위원회
(비상설)</t>
    <phoneticPr fontId="3" type="noConversion"/>
  </si>
  <si>
    <t>177
(비대면)</t>
    <phoneticPr fontId="3" type="noConversion"/>
  </si>
  <si>
    <t>천문과학관
일원</t>
    <phoneticPr fontId="3" type="noConversion"/>
  </si>
  <si>
    <t xml:space="preserve"> 제19회 영천한약축제</t>
    <phoneticPr fontId="3" type="noConversion"/>
  </si>
  <si>
    <t>9월경
(3일간)</t>
    <phoneticPr fontId="3" type="noConversion"/>
  </si>
  <si>
    <t xml:space="preserve">○ 한방명의 진료관
○ 한방을 테마로한 주제관, 생활체험, 가공품특판관
○ 개막공연, 문화공연, 한방경연, 건강세미나 등 </t>
    <phoneticPr fontId="3" type="noConversion"/>
  </si>
  <si>
    <t>영천시 과수한방과/
 영천한방산업발전협의회
(054-339-7248)</t>
    <phoneticPr fontId="3" type="noConversion"/>
  </si>
  <si>
    <t>한약</t>
    <phoneticPr fontId="3" type="noConversion"/>
  </si>
  <si>
    <t>코로나로
미개최</t>
    <phoneticPr fontId="3" type="noConversion"/>
  </si>
  <si>
    <t xml:space="preserve"> 제20회 영천과일축제</t>
    <phoneticPr fontId="3" type="noConversion"/>
  </si>
  <si>
    <t>○ 영천과일품평회, 과일홍보관 운영
○ 영천과일 직거래장터, 과일관련 체험존
○ 버스킹공연 등 무대행사 등</t>
    <phoneticPr fontId="3" type="noConversion"/>
  </si>
  <si>
    <t>영천시 과수한방과/
 영천과일축제추진위원회
(054-339-7188)</t>
    <phoneticPr fontId="3" type="noConversion"/>
  </si>
  <si>
    <t>과일</t>
    <phoneticPr fontId="3" type="noConversion"/>
  </si>
  <si>
    <t xml:space="preserve"> 제48회 영천문화예술제</t>
    <phoneticPr fontId="3" type="noConversion"/>
  </si>
  <si>
    <t>○ 주제관 운영(예술단체 종합 작품 전시)
○ 체험∙전시 부스 및 농산물 판매부스 운영
○ 각종 경연 및 공연행사</t>
    <phoneticPr fontId="3" type="noConversion"/>
  </si>
  <si>
    <t xml:space="preserve">영천시 문화예술과/
영천문화예술제추진위원회
(054-330-6365 ) </t>
    <phoneticPr fontId="3" type="noConversion"/>
  </si>
  <si>
    <t xml:space="preserve">
1974년
(48회)
</t>
  </si>
  <si>
    <t>영천강변공원</t>
  </si>
  <si>
    <t xml:space="preserve"> 제8회 영천와인페스타</t>
    <phoneticPr fontId="3" type="noConversion"/>
  </si>
  <si>
    <t>○ 영천와인 무제한 시음행사 및 특별할인 행사 진행
○ 전국대학생 영천와인 경기대회 병행개최
○ 와인문화행사(전시 및 공연)</t>
    <phoneticPr fontId="3" type="noConversion"/>
  </si>
  <si>
    <t>영천시 과수한방과/
(사)영천와인사업단
(054-339-7398)</t>
    <phoneticPr fontId="3" type="noConversion"/>
  </si>
  <si>
    <t>와인</t>
    <phoneticPr fontId="3" type="noConversion"/>
  </si>
  <si>
    <t>상주시</t>
  </si>
  <si>
    <t>2021년 상주햇순나물축제</t>
    <phoneticPr fontId="3" type="noConversion"/>
  </si>
  <si>
    <t>○ 나무순채 및 가공제품 판매/홍보/시식/전시 등</t>
    <phoneticPr fontId="3" type="noConversion"/>
  </si>
  <si>
    <t>상주시농업기술센터/나무순채축제추진위원회
(054-537-5416)</t>
  </si>
  <si>
    <t>특산품(나무순채)</t>
  </si>
  <si>
    <t>2020년 코로나19로 인한 행사 취소</t>
    <phoneticPr fontId="3" type="noConversion"/>
  </si>
  <si>
    <t>기타(관광지)</t>
  </si>
  <si>
    <t>·코로나-19 상황에 따른 
   유동적 추진</t>
    <phoneticPr fontId="3" type="noConversion"/>
  </si>
  <si>
    <t>2021년 제 6회 상주베리축제</t>
  </si>
  <si>
    <t>6월 중
(2일간)</t>
  </si>
  <si>
    <t>○ 베리류 생과 및 가공제품 판매/홍보/ 시식/전시 등</t>
    <phoneticPr fontId="3" type="noConversion"/>
  </si>
  <si>
    <t>상주시농업기술센터/상주베리축제추진위원회
(054-537-5417)</t>
  </si>
  <si>
    <t>특산품(베리류)</t>
  </si>
  <si>
    <t>상주시</t>
    <phoneticPr fontId="3" type="noConversion"/>
  </si>
  <si>
    <t>제22회 한여름 밤의 축제</t>
    <phoneticPr fontId="3" type="noConversion"/>
  </si>
  <si>
    <t>7. 23.~7. 25.
(3일간)</t>
    <phoneticPr fontId="3" type="noConversion"/>
  </si>
  <si>
    <t>○ 청소년 경연대회, 라이브 공연, 시민노래자랑 등</t>
    <phoneticPr fontId="3" type="noConversion"/>
  </si>
  <si>
    <t>상주시 / 한국예총 상주지회 외
(054-537-7204)</t>
    <phoneticPr fontId="3" type="noConversion"/>
  </si>
  <si>
    <t>·비대면 개최(온라인)</t>
    <phoneticPr fontId="3" type="noConversion"/>
  </si>
  <si>
    <t>2021 경천섬 물빛축제</t>
    <phoneticPr fontId="3" type="noConversion"/>
  </si>
  <si>
    <t>9월초
(3일간)</t>
    <phoneticPr fontId="3" type="noConversion"/>
  </si>
  <si>
    <t>○ 낙강시회(洛江泛舟遊, 洛江泛月遊)를 소재로, 
    배 띄우고 달(빛/불) 띄워 즐기는 물과 빛의 축제</t>
    <phoneticPr fontId="3" type="noConversion"/>
  </si>
  <si>
    <t>상주시 / 축제추진위원회
(054-537-7108)</t>
    <phoneticPr fontId="3" type="noConversion"/>
  </si>
  <si>
    <t>낙강시회
(洛江詩會)</t>
    <phoneticPr fontId="3" type="noConversion"/>
  </si>
  <si>
    <t>2020년 코로나20로 인한 행사 취소</t>
  </si>
  <si>
    <t>공원(경천섬)</t>
    <phoneticPr fontId="3" type="noConversion"/>
  </si>
  <si>
    <t>문경시</t>
    <phoneticPr fontId="3" type="noConversion"/>
  </si>
  <si>
    <t>문경찻사발축제</t>
    <phoneticPr fontId="3" type="noConversion"/>
  </si>
  <si>
    <t>9-10월 중</t>
    <phoneticPr fontId="3" type="noConversion"/>
  </si>
  <si>
    <t>○ 전국찻사발공모대전
○ 도예명장특별전,문경전통도자기명품전
○ 어린이 사기장전, 찻사발 빚기, 사기장의 하루 등</t>
    <phoneticPr fontId="3" type="noConversion"/>
  </si>
  <si>
    <t>문경찻사발축제 추진위원회
/ 문경문화관광재단
(054-571-8677)</t>
    <phoneticPr fontId="3" type="noConversion"/>
  </si>
  <si>
    <t>1999년
(23회)</t>
    <phoneticPr fontId="3" type="noConversion"/>
  </si>
  <si>
    <t>문경찻사발</t>
    <phoneticPr fontId="3" type="noConversion"/>
  </si>
  <si>
    <t xml:space="preserve">있음
비상임 1명
계약직 5명
총 6명  </t>
    <phoneticPr fontId="3" type="noConversion"/>
  </si>
  <si>
    <t>문경새재오픈세트장 일원</t>
    <phoneticPr fontId="3" type="noConversion"/>
  </si>
  <si>
    <t>문경사과축제</t>
    <phoneticPr fontId="3" type="noConversion"/>
  </si>
  <si>
    <t>○ 공식행사 : 문경사과 홍보관 개장식  
○ 판매행사 : 사과판매장
○ 특별행사 : 애플데이, 문경사과학술 세미나 등</t>
    <phoneticPr fontId="3" type="noConversion"/>
  </si>
  <si>
    <t>문경사과축제 추진위원회
/ 문경문화관광재단
(054-571-8677)</t>
    <phoneticPr fontId="3" type="noConversion"/>
  </si>
  <si>
    <t>2006
(16회)</t>
    <phoneticPr fontId="3" type="noConversion"/>
  </si>
  <si>
    <t>있음
비상임 1명
계약직 5명
총 6명</t>
    <phoneticPr fontId="3" type="noConversion"/>
  </si>
  <si>
    <t>문경새재 도립공원 일원</t>
    <phoneticPr fontId="3" type="noConversion"/>
  </si>
  <si>
    <t>문경오미자축제</t>
    <phoneticPr fontId="3" type="noConversion"/>
  </si>
  <si>
    <t xml:space="preserve"> ○ 체험행사(오미자 청담그기, 오미자 둘레길 등)
 ○ 생오미자 특별할인
 ○ 오미자 미각체험관 운영, 노래교실 경진대회 등</t>
    <phoneticPr fontId="3" type="noConversion"/>
  </si>
  <si>
    <t>문경오미자축제 추진위원회
/ 문경문화관광재단
(054-571-8677)</t>
    <phoneticPr fontId="3" type="noConversion"/>
  </si>
  <si>
    <t>2005
(17회)</t>
    <phoneticPr fontId="3" type="noConversion"/>
  </si>
  <si>
    <t>오미자</t>
    <phoneticPr fontId="3" type="noConversion"/>
  </si>
  <si>
    <t>동로면 일원</t>
    <phoneticPr fontId="3" type="noConversion"/>
  </si>
  <si>
    <t xml:space="preserve">코로나 19 지속시, 
비대면 드라이브스루 </t>
    <phoneticPr fontId="3" type="noConversion"/>
  </si>
  <si>
    <t>약돌한우축제</t>
    <phoneticPr fontId="3" type="noConversion"/>
  </si>
  <si>
    <t xml:space="preserve"> ○ 구이터 운영, 축산관련 체험행사(치즈만들기 등)
 ○ 문경약돌한우 및 특산물 판매
 ○ 문경약돌축산물 홍보관 운영, 시민노래자랑 등</t>
    <phoneticPr fontId="3" type="noConversion"/>
  </si>
  <si>
    <t>문경약돌한우축제 추진위원회
/ 문경문화관광재단
(054-571-8677)</t>
    <phoneticPr fontId="3" type="noConversion"/>
  </si>
  <si>
    <t>2001년도
(11회)</t>
    <phoneticPr fontId="3" type="noConversion"/>
  </si>
  <si>
    <t>한우</t>
    <phoneticPr fontId="3" type="noConversion"/>
  </si>
  <si>
    <t>문경새재도립공원/문경영강체육공원</t>
    <phoneticPr fontId="3" type="noConversion"/>
  </si>
  <si>
    <t>전국락밴드 경연대회 및 수제맥주축제</t>
    <phoneticPr fontId="3" type="noConversion"/>
  </si>
  <si>
    <t>7-8월 중</t>
    <phoneticPr fontId="3" type="noConversion"/>
  </si>
  <si>
    <t xml:space="preserve"> ○ 전국 직장인 밴드경연대회
 ○ 유명밴드 및 가수초청공연
 ○ 수제맥주 부스 운영, 푸드트럭 등 부대행사, 체험 등</t>
    <phoneticPr fontId="3" type="noConversion"/>
  </si>
  <si>
    <t xml:space="preserve">문경시 문화예술과                        /(사)한국예술문화단체총연합회  문경지회
(054-555-0669)                                    </t>
    <phoneticPr fontId="3" type="noConversion"/>
  </si>
  <si>
    <t>밴드경연대회,
맥주축제</t>
    <phoneticPr fontId="3" type="noConversion"/>
  </si>
  <si>
    <t xml:space="preserve">있음
정규직 3명
총 3명  </t>
    <phoneticPr fontId="3" type="noConversion"/>
  </si>
  <si>
    <t>문경영강체육공원</t>
    <phoneticPr fontId="3" type="noConversion"/>
  </si>
  <si>
    <t>현장개최, 코로나 19 지속시 온라인 고려</t>
    <phoneticPr fontId="3" type="noConversion"/>
  </si>
  <si>
    <t>경산시</t>
  </si>
  <si>
    <t>경산자인단오제</t>
  </si>
  <si>
    <t>6.12~6.14
(3일간)</t>
    <phoneticPr fontId="3" type="noConversion"/>
  </si>
  <si>
    <t xml:space="preserve"> ○ 자인단오제 5마당(여원무, 한 장군대제, 자인단오굿, 호장장군행렬, 팔광대놀이)
 ○ 체험행사, 전시 및 부대행사, 씨름대회, 음악회 등</t>
    <phoneticPr fontId="3" type="noConversion"/>
  </si>
  <si>
    <t>경산시 문화관광과
/ 경산자인단오제보존회
(053-810-5358)</t>
  </si>
  <si>
    <t>1946년도
(43회)</t>
  </si>
  <si>
    <t>단오</t>
  </si>
  <si>
    <t>있음
정규직 1명</t>
  </si>
  <si>
    <t>경산갓바위소원성취축제</t>
  </si>
  <si>
    <t>9월중
(2일간)</t>
  </si>
  <si>
    <t xml:space="preserve">○ 핵심프로그램 : 국태민안소원기원행사
○ 소원성취를 테마로한 공연, 전시, 체험프로그램 운영
○ 다례봉행, 갓바위 음악회 등 주제및 문화공연
   - 2개 분야 40여개 프로그램
○ 기타 특별행사 및 전시 등등 </t>
  </si>
  <si>
    <t>경산시 문화관광과
/ 갓바위축제추진위원회
(053-810-5358)</t>
  </si>
  <si>
    <t>1998년도
(20회)</t>
  </si>
  <si>
    <t>갓바위
(소원성취)</t>
  </si>
  <si>
    <t>기타
(주차장)</t>
  </si>
  <si>
    <t>경산대추축제</t>
  </si>
  <si>
    <t>○ 핵심프로그램 : 대추알리미선발대회
○ 대추를 테마로한 공연, 전시, 체험프로그램 운영
○ 대추가요제, 한복패션쇼 등 주제 및 문화공연 등</t>
    <phoneticPr fontId="3" type="noConversion"/>
  </si>
  <si>
    <t>경산시 농정유통과
/ 미정(공모사업)
(053-810-6698)</t>
  </si>
  <si>
    <t>2006년
(10회)</t>
  </si>
  <si>
    <t>군위군</t>
    <phoneticPr fontId="3" type="noConversion"/>
  </si>
  <si>
    <t>러브하트 페스티벌</t>
    <phoneticPr fontId="3" type="noConversion"/>
  </si>
  <si>
    <t>2020. 4~5월 중
(1~2일간)</t>
    <phoneticPr fontId="3" type="noConversion"/>
  </si>
  <si>
    <t xml:space="preserve"> ○ 사랑교를 활용한 자물쇠 걸기
 ○ 러브스토리 스마트폰 영상 제작 페스티벌
 ○ 사랑의 맹세 이벤트 등</t>
    <phoneticPr fontId="3" type="noConversion"/>
  </si>
  <si>
    <t>군위군 문화관광과
(054-380-6916)</t>
    <phoneticPr fontId="3" type="noConversion"/>
  </si>
  <si>
    <t>2021년</t>
    <phoneticPr fontId="3" type="noConversion"/>
  </si>
  <si>
    <t>사랑교</t>
    <phoneticPr fontId="3" type="noConversion"/>
  </si>
  <si>
    <t>군위장군단오제</t>
    <phoneticPr fontId="3" type="noConversion"/>
  </si>
  <si>
    <t>2021. 5. 5.(음력)
(2일간)</t>
    <phoneticPr fontId="3" type="noConversion"/>
  </si>
  <si>
    <t>○ 김유신 장군 주력부대 통일로드백제정벌) 행렬 재현
○ 단오놀이 체험공연, 단오 가요제 개최
○ 단오음식 시식 등</t>
    <phoneticPr fontId="3" type="noConversion"/>
  </si>
  <si>
    <t>군위군 문화관광과
(054-380-6065)</t>
    <phoneticPr fontId="3" type="noConversion"/>
  </si>
  <si>
    <t>삼국유사</t>
    <phoneticPr fontId="3" type="noConversion"/>
  </si>
  <si>
    <t>테마파크</t>
    <phoneticPr fontId="3" type="noConversion"/>
  </si>
  <si>
    <t>산수유마을꽃맞이축제</t>
    <phoneticPr fontId="3" type="noConversion"/>
  </si>
  <si>
    <t>축제집행위</t>
    <phoneticPr fontId="3" type="noConversion"/>
  </si>
  <si>
    <t>사곡면 산수유마을</t>
    <phoneticPr fontId="3" type="noConversion"/>
  </si>
  <si>
    <t>현장 개최
(2020년 코로나19로 취소)</t>
    <phoneticPr fontId="3" type="noConversion"/>
  </si>
  <si>
    <t>의성세계하늘축제</t>
    <phoneticPr fontId="3" type="noConversion"/>
  </si>
  <si>
    <t>○ 전국연날리기대회
○ 연을 테마로한 체험행사 및 기타 체험행사</t>
    <phoneticPr fontId="3" type="noConversion"/>
  </si>
  <si>
    <t>의성군청 관광문화과 / 의성세계연축제집행위원회 (054-830-6359)</t>
    <phoneticPr fontId="3" type="noConversion"/>
  </si>
  <si>
    <t>연</t>
    <phoneticPr fontId="3" type="noConversion"/>
  </si>
  <si>
    <t>안계면 위천생태하천</t>
    <phoneticPr fontId="3" type="noConversion"/>
  </si>
  <si>
    <t>의성슈퍼푸드마늘축제</t>
    <phoneticPr fontId="3" type="noConversion"/>
  </si>
  <si>
    <t>○ 슈퍼푸드퍼레이드
○ 의성마늘을 활용한 프로그램</t>
    <phoneticPr fontId="3" type="noConversion"/>
  </si>
  <si>
    <t>의성군청 관광문화과 / 의성슈퍼푸드마늘축제집행위원회 (054-830-6578)</t>
    <phoneticPr fontId="3" type="noConversion"/>
  </si>
  <si>
    <t>마늘</t>
    <phoneticPr fontId="3" type="noConversion"/>
  </si>
  <si>
    <t>의성군청 및 의성읍 시가지</t>
    <phoneticPr fontId="3" type="noConversion"/>
  </si>
  <si>
    <t>청송군</t>
    <phoneticPr fontId="3" type="noConversion"/>
  </si>
  <si>
    <t>청송사과축제</t>
    <phoneticPr fontId="3" type="noConversion"/>
  </si>
  <si>
    <t>11. 3.~11. 7.
(5일간 예정)</t>
    <phoneticPr fontId="3" type="noConversion"/>
  </si>
  <si>
    <t xml:space="preserve"> ○ 청송사과퍼레이드, 사과꽃줄엮기 전국 경연대회, 만유인력황금사과를 찾아라 등
 ○ 공연, 전시, 체험프로그램 운영, 주제공연(16개) 등 </t>
    <phoneticPr fontId="3" type="noConversion"/>
  </si>
  <si>
    <t>청송군청 관광정책과/ 청송군축제추진위원회
(054-873-3686)</t>
    <phoneticPr fontId="3" type="noConversion"/>
  </si>
  <si>
    <t>청송사과</t>
    <phoneticPr fontId="3" type="noConversion"/>
  </si>
  <si>
    <t xml:space="preserve">있음
계약직 1명
총 1명  </t>
    <phoneticPr fontId="3" type="noConversion"/>
  </si>
  <si>
    <t>영양군</t>
    <phoneticPr fontId="3" type="noConversion"/>
  </si>
  <si>
    <t xml:space="preserve"> 영양산나물축제</t>
    <phoneticPr fontId="3" type="noConversion"/>
  </si>
  <si>
    <t>5월 중(4일간)</t>
    <phoneticPr fontId="3" type="noConversion"/>
  </si>
  <si>
    <t xml:space="preserve"> ○ 산나물채취체험 및 판매
 ○ 산나물을 테마로 한 공연,전시, 체험프로그램 운영
 ○ 주제공연 및 문화공연(4개분야 20여개 프로그램)</t>
    <phoneticPr fontId="3" type="noConversion"/>
  </si>
  <si>
    <t>영양군 문화관광과/
영양축제관광재단
(054-680-6411)</t>
    <phoneticPr fontId="3" type="noConversion"/>
  </si>
  <si>
    <t>2005년
(16회)</t>
    <phoneticPr fontId="3" type="noConversion"/>
  </si>
  <si>
    <t>특산품(산나물)</t>
    <phoneticPr fontId="3" type="noConversion"/>
  </si>
  <si>
    <t>있음 
정규직 4명
파견공무원 1명
총 5명</t>
    <phoneticPr fontId="3" type="noConversion"/>
  </si>
  <si>
    <t xml:space="preserve">캠핑과 함께하는 별빛 반딧불이 축제 </t>
    <phoneticPr fontId="3" type="noConversion"/>
  </si>
  <si>
    <t>8월 중(2일간)</t>
    <phoneticPr fontId="3" type="noConversion"/>
  </si>
  <si>
    <t xml:space="preserve"> ○ 반딧불이 및 별자리 탐사
 ○ 별빛음악회, 소망풍등 날리기, 어린이 인형극 등 
 ○ 메밀꽃길 걷기 등 체험행사 </t>
    <phoneticPr fontId="3" type="noConversion"/>
  </si>
  <si>
    <t>영양군 생태공원사업소/
영양축제관광재단
(054-680-5333)</t>
    <phoneticPr fontId="3" type="noConversion"/>
  </si>
  <si>
    <t>자연(별,반딧불이,캠핑)</t>
    <phoneticPr fontId="3" type="noConversion"/>
  </si>
  <si>
    <t>영양반딧불이생태공원</t>
    <phoneticPr fontId="3" type="noConversion"/>
  </si>
  <si>
    <t>영양고추 H.O.T Festival</t>
    <phoneticPr fontId="3" type="noConversion"/>
  </si>
  <si>
    <t>9월 중(3일간)</t>
    <phoneticPr fontId="3" type="noConversion"/>
  </si>
  <si>
    <t xml:space="preserve"> ○ 무대행사
 ○ 도․농상생 한마당
 ○ 농특산물 전시․판매 등</t>
    <phoneticPr fontId="3" type="noConversion"/>
  </si>
  <si>
    <t>영양군 유통일자리과/
영양축제관광재단
(054-680-6381)</t>
    <phoneticPr fontId="3" type="noConversion"/>
  </si>
  <si>
    <t>특산품(고추)</t>
    <phoneticPr fontId="3" type="noConversion"/>
  </si>
  <si>
    <t>영덕군</t>
  </si>
  <si>
    <t>영덕 축산항 물가자미축제</t>
  </si>
  <si>
    <t>4~5월중, 3일간
(미정)</t>
  </si>
  <si>
    <t>○맨손물고기잡이, 마른가자미낚시 등
○물가자미 주제 체험프로그램 운영
○개막및 폐막식, 공연프로그램 등</t>
  </si>
  <si>
    <t>2007년도
(13회)</t>
  </si>
  <si>
    <t>물가자미</t>
  </si>
  <si>
    <t>물가자미축제추진위원회</t>
  </si>
  <si>
    <t>축산항(항구)</t>
  </si>
  <si>
    <t>미정(코로나19 상황에 따라 결정)</t>
  </si>
  <si>
    <t>영덕군</t>
    <phoneticPr fontId="3" type="noConversion"/>
  </si>
  <si>
    <t>영덕 대게축제</t>
    <phoneticPr fontId="3" type="noConversion"/>
  </si>
  <si>
    <t xml:space="preserve"> 대게 경매 등</t>
    <phoneticPr fontId="3" type="noConversion"/>
  </si>
  <si>
    <t>영덕대게축제추진위원회(054-730-6553)</t>
    <phoneticPr fontId="3" type="noConversion"/>
  </si>
  <si>
    <t>1998(24회)</t>
    <phoneticPr fontId="3" type="noConversion"/>
  </si>
  <si>
    <t>대게</t>
    <phoneticPr fontId="3" type="noConversion"/>
  </si>
  <si>
    <t>대게축제추진위</t>
    <phoneticPr fontId="3" type="noConversion"/>
  </si>
  <si>
    <t>영덕해맞이축제</t>
    <phoneticPr fontId="3" type="noConversion"/>
  </si>
  <si>
    <t>12.31.~1.1</t>
    <phoneticPr fontId="3" type="noConversion"/>
  </si>
  <si>
    <t xml:space="preserve"> ○ 월월이청청     ○ 송년음악회
 ○ 제야의 경북대종 타종     ○ 관광객 타종체험 등</t>
    <phoneticPr fontId="3" type="noConversion"/>
  </si>
  <si>
    <t>영덕군관광진흥협의회(054-730-6553)</t>
    <phoneticPr fontId="3" type="noConversion"/>
  </si>
  <si>
    <t>공공(군)</t>
    <phoneticPr fontId="3" type="noConversion"/>
  </si>
  <si>
    <t>삼사해상공원</t>
    <phoneticPr fontId="3" type="noConversion"/>
  </si>
  <si>
    <t>영덕황금은어축제</t>
  </si>
  <si>
    <t>○맨손물고기잡이, 황금은어낚시 등
○영덕황금은어 주제 체험프로그램 운영</t>
    <phoneticPr fontId="3" type="noConversion"/>
  </si>
  <si>
    <t>영덕군 해양수산과 
/ 영덕황금은어축제 추진위원회
(054-730-6756)</t>
  </si>
  <si>
    <t>1999년
20회</t>
  </si>
  <si>
    <t xml:space="preserve"> ·전통역사
 ·문화예술 
 ·생태자연
 ·지역특산물
 ·주민화합
</t>
  </si>
  <si>
    <t xml:space="preserve"> ·축제조직위
</t>
  </si>
  <si>
    <t>코로나19로 취소됨</t>
  </si>
  <si>
    <t xml:space="preserve">·현장 개최 
·비대면 개최(온라인 축제 등)
·현장 및 비대면 병행 등 
</t>
  </si>
  <si>
    <t>청도군</t>
    <phoneticPr fontId="3" type="noConversion"/>
  </si>
  <si>
    <t>청도소싸움축제</t>
    <phoneticPr fontId="3" type="noConversion"/>
  </si>
  <si>
    <t>○ 전국민속소싸움대회
○ 소싸움관련 공연, 전시, 체험프로그램 운영
○ 개폐막식, 초청공연</t>
    <phoneticPr fontId="3" type="noConversion"/>
  </si>
  <si>
    <t>경상북도 청도군 문화관광과
/청도소싸움축제추진위원회
(054-370-6376)</t>
    <phoneticPr fontId="3" type="noConversion"/>
  </si>
  <si>
    <t>1999
(20회)</t>
    <phoneticPr fontId="3" type="noConversion"/>
  </si>
  <si>
    <t>소</t>
    <phoneticPr fontId="3" type="noConversion"/>
  </si>
  <si>
    <t xml:space="preserve"> ·축제조직위</t>
    <phoneticPr fontId="3" type="noConversion"/>
  </si>
  <si>
    <t>청도소싸움경기장</t>
    <phoneticPr fontId="3" type="noConversion"/>
  </si>
  <si>
    <t>청도반시축제</t>
    <phoneticPr fontId="3" type="noConversion"/>
  </si>
  <si>
    <t>10.15~17</t>
    <phoneticPr fontId="3" type="noConversion"/>
  </si>
  <si>
    <t>○ 반시마켓운영, 반시플레이존, 우수농특산물전시
○ 반시관련 전시, 체험프로그램 운영, 지역예술인 공연
○ 폐막식공연, 초청공연</t>
    <phoneticPr fontId="3" type="noConversion"/>
  </si>
  <si>
    <t>경상북도 청도군 문화관광과
/청도반시축제추진위원회
(054-370-6376)</t>
    <phoneticPr fontId="3" type="noConversion"/>
  </si>
  <si>
    <t>2006
(14회)</t>
    <phoneticPr fontId="3" type="noConversion"/>
  </si>
  <si>
    <t>반시(홍시)</t>
    <phoneticPr fontId="3" type="noConversion"/>
  </si>
  <si>
    <t>청도야외공연장일원</t>
    <phoneticPr fontId="3" type="noConversion"/>
  </si>
  <si>
    <t>청도세계코미디
아트페스티벌</t>
    <phoneticPr fontId="3" type="noConversion"/>
  </si>
  <si>
    <t>10.15~18</t>
  </si>
  <si>
    <t>○ 코미디공연, 코미디 체험&amp;전시
○ 개막식공연, 코미디언 및 서커스 교육</t>
    <phoneticPr fontId="3" type="noConversion"/>
  </si>
  <si>
    <t>청도군/청도군
(054-370-6376)</t>
    <phoneticPr fontId="3" type="noConversion"/>
  </si>
  <si>
    <t>2015
(6회)</t>
    <phoneticPr fontId="3" type="noConversion"/>
  </si>
  <si>
    <t>코미디</t>
    <phoneticPr fontId="3" type="noConversion"/>
  </si>
  <si>
    <t xml:space="preserve"> ·공공(청도군)</t>
    <phoneticPr fontId="3" type="noConversion"/>
  </si>
  <si>
    <t>고령군</t>
    <phoneticPr fontId="3" type="noConversion"/>
  </si>
  <si>
    <t>대가야체험축제</t>
    <phoneticPr fontId="3" type="noConversion"/>
  </si>
  <si>
    <t>4.1~4.4
(4일간)</t>
    <phoneticPr fontId="3" type="noConversion"/>
  </si>
  <si>
    <t xml:space="preserve"> ○ 대가야 체험 아카데미
 ○ 대가야 역사를 테마로한 체험프로그램 운영
 ○ 주제공연 및 문화공연, 기타연계행사 등</t>
    <phoneticPr fontId="3" type="noConversion"/>
  </si>
  <si>
    <t>고령군 관광진흥과
/ 사)고령군관광협의회
(054-950-6652)</t>
    <phoneticPr fontId="3" type="noConversion"/>
  </si>
  <si>
    <t>대가야의 역사와 문화를 주제로한 체험형 축제</t>
    <phoneticPr fontId="3" type="noConversion"/>
  </si>
  <si>
    <t>정규직 6명
계약직 7명
총 13명</t>
    <phoneticPr fontId="3" type="noConversion"/>
  </si>
  <si>
    <t>축제</t>
    <phoneticPr fontId="3" type="noConversion"/>
  </si>
  <si>
    <t>공원(대가야역사테마관광지 등)</t>
    <phoneticPr fontId="3" type="noConversion"/>
  </si>
  <si>
    <t>성주군</t>
    <phoneticPr fontId="3" type="noConversion"/>
  </si>
  <si>
    <t>2021성주생명문화축제&amp;제7회성주참외페스티벌</t>
    <phoneticPr fontId="3" type="noConversion"/>
  </si>
  <si>
    <t>5월중
(3주간)</t>
    <phoneticPr fontId="3" type="noConversion"/>
  </si>
  <si>
    <t>○ 핵심프로그램 : 세종대왕자태실태봉안재현행사
○ 생명문화와 참외를 주제로 한 공연, 전시, 체험프로그램 
○ 생명선포식,  참외진상창작, 태교음악회 등</t>
    <phoneticPr fontId="3" type="noConversion"/>
  </si>
  <si>
    <t>성주군/성주군축제추진위원회
(054-930-6982)</t>
    <phoneticPr fontId="3" type="noConversion"/>
  </si>
  <si>
    <t>생명문화 
성주참외</t>
    <phoneticPr fontId="3" type="noConversion"/>
  </si>
  <si>
    <t xml:space="preserve">관광지 6개소
(공원,전시관, 기타 등) </t>
    <phoneticPr fontId="3" type="noConversion"/>
  </si>
  <si>
    <t xml:space="preserve">·현장 및 비대면 병행 등 
</t>
    <phoneticPr fontId="3" type="noConversion"/>
  </si>
  <si>
    <t>2020 성주가야산황금들녘 
메뚜기잡이 체험축제</t>
    <phoneticPr fontId="3" type="noConversion"/>
  </si>
  <si>
    <t>○ 핵심프로그램 : 메뚜기잡이
○ 영농체험, 개막식
○ 노래자랑, 체험, 전시 및 판매 등</t>
    <phoneticPr fontId="3" type="noConversion"/>
  </si>
  <si>
    <t>성주군/황금들녘메뚜기잡이체험
축제추진위원회
(054-930-6982)</t>
    <phoneticPr fontId="3" type="noConversion"/>
  </si>
  <si>
    <t>친환경 농산물</t>
    <phoneticPr fontId="3" type="noConversion"/>
  </si>
  <si>
    <t>성주 성밖숲 희망길 와숲</t>
    <phoneticPr fontId="3" type="noConversion"/>
  </si>
  <si>
    <t>8월중
(3주간)</t>
    <phoneticPr fontId="3" type="noConversion"/>
  </si>
  <si>
    <t>○ 핵심프로그램 : 돗자리 영화관
○ 성밖숲 맥문동 개회시기에 맞춰 힐링, 쉼을 주제로 경관
    조성 및 관람프로그램 운영하고 성밖숲이 언택트 관광의 
    최적지임을 홍보(버스킹 공연 등)</t>
    <phoneticPr fontId="3" type="noConversion"/>
  </si>
  <si>
    <t>맥문동 포토존
언택트 관광</t>
    <phoneticPr fontId="3" type="noConversion"/>
  </si>
  <si>
    <t>칠곡군</t>
    <phoneticPr fontId="3" type="noConversion"/>
  </si>
  <si>
    <t>낙동강세계평화 문화
대축전</t>
    <phoneticPr fontId="3" type="noConversion"/>
  </si>
  <si>
    <t>9월 또는 10월 중 3일간 예정</t>
    <phoneticPr fontId="3" type="noConversion"/>
  </si>
  <si>
    <t xml:space="preserve"> ○ 호국과 평화를 주제로 대규모 무기전시
 ○ 4,000㎡ 대규모 낙동강 방어선 체험 프로그램
 ○ 개막식 포함 다양한 문화 행사, 체험관 등</t>
    <phoneticPr fontId="3" type="noConversion"/>
  </si>
  <si>
    <t>칠곡군/
낙동강세계평화 문화 대축전 추진위원회
(054-979-6100)</t>
    <phoneticPr fontId="3" type="noConversion"/>
  </si>
  <si>
    <t>2013년
(8회)</t>
    <phoneticPr fontId="3" type="noConversion"/>
  </si>
  <si>
    <t>호국과 평화
(6.25전쟁 
다부동전투)</t>
    <phoneticPr fontId="3" type="noConversion"/>
  </si>
  <si>
    <t>칠곡보
생태공원
일원</t>
    <phoneticPr fontId="3" type="noConversion"/>
  </si>
  <si>
    <t>계획중</t>
    <phoneticPr fontId="3" type="noConversion"/>
  </si>
  <si>
    <t>아카시아꽃축제</t>
    <phoneticPr fontId="3" type="noConversion"/>
  </si>
  <si>
    <t>5월초</t>
    <phoneticPr fontId="3" type="noConversion"/>
  </si>
  <si>
    <t xml:space="preserve"> ○ 각종 이벤트공연, 체험행사
 ○ 주민장기자랑 및 윙윙가요제
 ○ 농산물직거래장터, 야생화전시 판매 등</t>
    <phoneticPr fontId="3" type="noConversion"/>
  </si>
  <si>
    <t>칠곡군/
아카시아꽃축제 추진위원회
(054-979-5354)</t>
    <phoneticPr fontId="3" type="noConversion"/>
  </si>
  <si>
    <t>1999년도</t>
    <phoneticPr fontId="3" type="noConversion"/>
  </si>
  <si>
    <t>아카시아꽃</t>
    <phoneticPr fontId="3" type="noConversion"/>
  </si>
  <si>
    <t>축제추지위원회
(지역민 모임)</t>
    <phoneticPr fontId="3" type="noConversion"/>
  </si>
  <si>
    <t>신동재
-아카시아꽃군락지</t>
    <phoneticPr fontId="3" type="noConversion"/>
  </si>
  <si>
    <t>인문학마을 축제</t>
    <phoneticPr fontId="3" type="noConversion"/>
  </si>
  <si>
    <t xml:space="preserve"> ○ 인문학마을연합축제 (28개마을)
   - 인문학콘텐츠 체험, 전시, 주민공연 등
 ○ 인문학마을단위 축제 (1개소_학상리 학수고대)</t>
    <phoneticPr fontId="3" type="noConversion"/>
  </si>
  <si>
    <t>칠곡군/
인문학마을협의회
(054-979-5115)</t>
    <phoneticPr fontId="3" type="noConversion"/>
  </si>
  <si>
    <t>2013년도</t>
    <phoneticPr fontId="3" type="noConversion"/>
  </si>
  <si>
    <t>농촌축제지원사업</t>
    <phoneticPr fontId="3" type="noConversion"/>
  </si>
  <si>
    <t>인문학마을
콘텐츠</t>
    <phoneticPr fontId="3" type="noConversion"/>
  </si>
  <si>
    <t>인문학마을
협의회
(지역민 모임)</t>
    <phoneticPr fontId="3" type="noConversion"/>
  </si>
  <si>
    <t>인문학마을일원</t>
    <phoneticPr fontId="3" type="noConversion"/>
  </si>
  <si>
    <t>예천군</t>
    <phoneticPr fontId="3" type="noConversion"/>
  </si>
  <si>
    <t>예천장터농산물대축제</t>
    <phoneticPr fontId="3" type="noConversion"/>
  </si>
  <si>
    <t>○ 읍면 농특산물 판매 및 홍보
○ 개장식 및 시상식등 
    - 6개분야  17여개 프로그램</t>
    <phoneticPr fontId="3" type="noConversion"/>
  </si>
  <si>
    <t>예천군 농정과 
/ 예천농산물축제추진위원회
(02-650-6276)</t>
    <phoneticPr fontId="3" type="noConversion"/>
  </si>
  <si>
    <t>지역농특산물(사과, 배, 인삼, 참외 등)</t>
    <phoneticPr fontId="3" type="noConversion"/>
  </si>
  <si>
    <t>예천읍 일원</t>
    <phoneticPr fontId="3" type="noConversion"/>
  </si>
  <si>
    <t>제9회예천용궁순대축제</t>
    <phoneticPr fontId="3" type="noConversion"/>
  </si>
  <si>
    <t>○ 농특산물 판매 및 홍보
○ 개장식 및 체험행사 등
    - 3개분야  10여개 프로그램</t>
    <phoneticPr fontId="3" type="noConversion"/>
  </si>
  <si>
    <t>예천군 농정과 
/ 예천용궁순대축제추진위원회
(054-650-6271)</t>
    <phoneticPr fontId="3" type="noConversion"/>
  </si>
  <si>
    <t>2002년도
(9회)</t>
    <phoneticPr fontId="3" type="noConversion"/>
  </si>
  <si>
    <t>지역농특산물(순대 등)</t>
    <phoneticPr fontId="3" type="noConversion"/>
  </si>
  <si>
    <t>용궁면 일원</t>
    <phoneticPr fontId="3" type="noConversion"/>
  </si>
  <si>
    <t>【SEMI 예천세계곤충엑스포】 
2021 예천곤충축제</t>
    <phoneticPr fontId="3" type="noConversion"/>
  </si>
  <si>
    <t>5.1 ~ 5.9
(9일간)</t>
    <phoneticPr fontId="3" type="noConversion"/>
  </si>
  <si>
    <t xml:space="preserve"> ○ '살아있는! 곤충세상 속으로'를 주제로 한 공연, 전시, 
      체험프로그램 등 운영
 ○ 개폐막공연, 주제공연 및 문화공연, 전시, 특별행사 등</t>
    <phoneticPr fontId="3" type="noConversion"/>
  </si>
  <si>
    <t>경북 예천군 예천읍 충효로 111
/ 예천군/(재)예천문화관광재단
(054-640-6031)</t>
    <phoneticPr fontId="3" type="noConversion"/>
  </si>
  <si>
    <t>2007년도
(4회)</t>
    <phoneticPr fontId="3" type="noConversion"/>
  </si>
  <si>
    <t>농림축산부</t>
    <phoneticPr fontId="3" type="noConversion"/>
  </si>
  <si>
    <t>예천세계곤충엑스포 전시관 설치 지원</t>
    <phoneticPr fontId="3" type="noConversion"/>
  </si>
  <si>
    <t>기타 (4년)</t>
    <phoneticPr fontId="3" type="noConversion"/>
  </si>
  <si>
    <t xml:space="preserve">공무원 5명
계약직 2명
총 7명  </t>
    <phoneticPr fontId="3" type="noConversion"/>
  </si>
  <si>
    <t>예천읍시가지 및 예천곤충생태원</t>
    <phoneticPr fontId="3" type="noConversion"/>
  </si>
  <si>
    <t>2021 예천 세계활축제</t>
    <phoneticPr fontId="3" type="noConversion"/>
  </si>
  <si>
    <t xml:space="preserve"> ○ 거리퍼레이드, 개막식, 폐막식 등 공식행사 
 ○ 세계 각국 활쏘기 체험, VR 활쏘기, 활사냥 체험 등
 ○ 세계활문화 전시관, 문화예술 공연 등 부대행사</t>
    <phoneticPr fontId="3" type="noConversion"/>
  </si>
  <si>
    <t>2014년도
(5회)</t>
    <phoneticPr fontId="3" type="noConversion"/>
  </si>
  <si>
    <t>활</t>
    <phoneticPr fontId="3" type="noConversion"/>
  </si>
  <si>
    <t>한천체육공원 및 예천읍시가지</t>
    <phoneticPr fontId="3" type="noConversion"/>
  </si>
  <si>
    <t>2021 삼강주막 나루터축제</t>
    <phoneticPr fontId="3" type="noConversion"/>
  </si>
  <si>
    <t xml:space="preserve"> ○ 막걸리 및 전통음식 전시, 판매
 ○ 무대 공연 및 레크리에이션 등</t>
    <phoneticPr fontId="3" type="noConversion"/>
  </si>
  <si>
    <t>예천군 / 예천문화사업단
(054-650-6902)</t>
    <phoneticPr fontId="3" type="noConversion"/>
  </si>
  <si>
    <t>막걸리, 주막, 전통놀이</t>
    <phoneticPr fontId="3" type="noConversion"/>
  </si>
  <si>
    <t>주식회사</t>
    <phoneticPr fontId="3" type="noConversion"/>
  </si>
  <si>
    <t>삼강주막 및 삼강문화단지 일원</t>
    <phoneticPr fontId="3" type="noConversion"/>
  </si>
  <si>
    <t>봉화군</t>
    <phoneticPr fontId="3" type="noConversion"/>
  </si>
  <si>
    <t>제23회 봉화은어축제</t>
    <phoneticPr fontId="3" type="noConversion"/>
  </si>
  <si>
    <t>07월말~08월초
(9일간)</t>
    <phoneticPr fontId="3" type="noConversion"/>
  </si>
  <si>
    <t xml:space="preserve"> 
은어잡이를 테마로한 공연, 전시, 체험프로그램 운영
 </t>
    <phoneticPr fontId="3" type="noConversion"/>
  </si>
  <si>
    <t>경상북도 문화관광체육과 
/ (재)봉화축제관광재단
(054-674-3053)</t>
    <phoneticPr fontId="3" type="noConversion"/>
  </si>
  <si>
    <t xml:space="preserve"> 문화예술 </t>
    <phoneticPr fontId="3" type="noConversion"/>
  </si>
  <si>
    <t>은어</t>
    <phoneticPr fontId="3" type="noConversion"/>
  </si>
  <si>
    <t xml:space="preserve"> 
재단법인
 </t>
    <phoneticPr fontId="3" type="noConversion"/>
  </si>
  <si>
    <t xml:space="preserve">있음
계약직 4명
총 4명  </t>
    <phoneticPr fontId="3" type="noConversion"/>
  </si>
  <si>
    <t>관내 하천 및 
주요 관광지</t>
    <phoneticPr fontId="3" type="noConversion"/>
  </si>
  <si>
    <t>제25회 봉화송이축제</t>
    <phoneticPr fontId="3" type="noConversion"/>
  </si>
  <si>
    <t>08월말~09월초
(4일간)</t>
    <phoneticPr fontId="3" type="noConversion"/>
  </si>
  <si>
    <t xml:space="preserve"> 
송이잡이를 테마로한 공연, 전시, 체험프로그램 운영
 </t>
    <phoneticPr fontId="3" type="noConversion"/>
  </si>
  <si>
    <t>송이</t>
    <phoneticPr fontId="3" type="noConversion"/>
  </si>
  <si>
    <t>관내 송이산 및 
주요 관광지</t>
    <phoneticPr fontId="3" type="noConversion"/>
  </si>
  <si>
    <t>시장애 불금축제</t>
    <phoneticPr fontId="3" type="noConversion"/>
  </si>
  <si>
    <t>05월~09월
(150일간)</t>
    <phoneticPr fontId="3" type="noConversion"/>
  </si>
  <si>
    <t>지역 시장 음식 및 문화를 테마로한 공연, 체험프로그램 운영</t>
    <phoneticPr fontId="3" type="noConversion"/>
  </si>
  <si>
    <t>음식 및 시장 문화</t>
    <phoneticPr fontId="3" type="noConversion"/>
  </si>
  <si>
    <t>관내 주요시장</t>
    <phoneticPr fontId="3" type="noConversion"/>
  </si>
  <si>
    <t>2020-2021 
분천산타마을 운영</t>
    <phoneticPr fontId="3" type="noConversion"/>
  </si>
  <si>
    <t>07월~08월
(30일간)
12월~02월
(60일간)</t>
    <phoneticPr fontId="3" type="noConversion"/>
  </si>
  <si>
    <t>분천역 및 주변 경관을  테마로한 공연, 체험프로그램 운영</t>
    <phoneticPr fontId="3" type="noConversion"/>
  </si>
  <si>
    <t>경관 및 농특산물</t>
    <phoneticPr fontId="3" type="noConversion"/>
  </si>
  <si>
    <t>분천역 일원</t>
    <phoneticPr fontId="3" type="noConversion"/>
  </si>
  <si>
    <t>울진군</t>
    <phoneticPr fontId="3" type="noConversion"/>
  </si>
  <si>
    <t>2020년 울진대게와붉은대게축제</t>
    <phoneticPr fontId="3" type="noConversion"/>
  </si>
  <si>
    <t>2.27~3.1
(4일간)</t>
    <phoneticPr fontId="3" type="noConversion"/>
  </si>
  <si>
    <t>○월송큰줄당기기, 대게경매, 바다의 보물을 잡아라 
○대게 무료시식행사 등</t>
    <phoneticPr fontId="3" type="noConversion"/>
  </si>
  <si>
    <t>울진군 해양수산과/울진군축제발전위원회
(054-789-6851)</t>
    <phoneticPr fontId="3" type="noConversion"/>
  </si>
  <si>
    <t>정규직 3명
총 3명</t>
    <phoneticPr fontId="3" type="noConversion"/>
  </si>
  <si>
    <t>울진금강송송이축제</t>
    <phoneticPr fontId="3" type="noConversion"/>
  </si>
  <si>
    <t>9.25~9.27
(3일간)</t>
    <phoneticPr fontId="3" type="noConversion"/>
  </si>
  <si>
    <t>○송이직판장, 울진금강송송이와 한우의 만남
○송이품평회, 송이버섯전시, 송이채취체험
○금강송군락지탐방, 송이경매, 울진금강송문화축전</t>
    <phoneticPr fontId="3" type="noConversion"/>
  </si>
  <si>
    <t>울진군 산림녹지과/울진군축제발전위원회
(054-789-6820)</t>
    <phoneticPr fontId="3" type="noConversion"/>
  </si>
  <si>
    <t>태풍으로 인한 취소</t>
    <phoneticPr fontId="3" type="noConversion"/>
  </si>
  <si>
    <t>죽변항 수산물 축제</t>
    <phoneticPr fontId="3" type="noConversion"/>
  </si>
  <si>
    <t>12.11~12.13
(3일간)</t>
    <phoneticPr fontId="3" type="noConversion"/>
  </si>
  <si>
    <t>○수산물 경매, 죽변수산물 유튜버 방송
○오징어집어등 밝히기, 버스킹 공연 등</t>
    <phoneticPr fontId="3" type="noConversion"/>
  </si>
  <si>
    <t>울릉군</t>
    <phoneticPr fontId="3" type="noConversion"/>
  </si>
  <si>
    <t>울릉도오징어축제</t>
    <phoneticPr fontId="3" type="noConversion"/>
  </si>
  <si>
    <t>7월말 예정
(3일간)</t>
    <phoneticPr fontId="3" type="noConversion"/>
  </si>
  <si>
    <t>○ 오징어맨손잡이
○ 오징어주제전시관, 토속음식 및 슬로푸트 체험,시식
○ 개막행사(풍어기원제례, 오징어콘서트), 요리대회 등</t>
    <phoneticPr fontId="3" type="noConversion"/>
  </si>
  <si>
    <t>울릉군 문화관광체육과
/ 울릉군축제위원회
(054-790-6426)</t>
    <phoneticPr fontId="3" type="noConversion"/>
  </si>
  <si>
    <t xml:space="preserve"> ·전통역사
 ·문화예술 
 ·생태자연
 ·지역특산물
 ·주민화합</t>
    <phoneticPr fontId="3" type="noConversion"/>
  </si>
  <si>
    <t>특산품(오징어, 산나물)
전통(떼배, 오징어할복)</t>
    <phoneticPr fontId="3" type="noConversion"/>
  </si>
  <si>
    <r>
      <t xml:space="preserve">   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HY중고딕"/>
        <family val="1"/>
        <charset val="129"/>
      </rPr>
      <t xml:space="preserve"> 매년</t>
    </r>
    <phoneticPr fontId="3" type="noConversion"/>
  </si>
  <si>
    <r>
      <t xml:space="preserve">  </t>
    </r>
    <r>
      <rPr>
        <sz val="11"/>
        <color theme="1"/>
        <rFont val="Calibri"/>
        <family val="1"/>
      </rPr>
      <t xml:space="preserve">· </t>
    </r>
    <r>
      <rPr>
        <sz val="11"/>
        <color theme="1"/>
        <rFont val="HY중고딕"/>
        <family val="1"/>
        <charset val="129"/>
      </rPr>
      <t>축제조직위</t>
    </r>
    <phoneticPr fontId="3" type="noConversion"/>
  </si>
  <si>
    <r>
      <rPr>
        <sz val="11"/>
        <color theme="1"/>
        <rFont val="Calibri"/>
        <family val="1"/>
      </rPr>
      <t xml:space="preserve"> · </t>
    </r>
    <r>
      <rPr>
        <sz val="11"/>
        <color theme="1"/>
        <rFont val="HY중고딕"/>
        <family val="1"/>
        <charset val="129"/>
      </rPr>
      <t>자체추진</t>
    </r>
    <phoneticPr fontId="3" type="noConversion"/>
  </si>
  <si>
    <t>항구, 바다, 마을 등</t>
    <phoneticPr fontId="3" type="noConversion"/>
  </si>
  <si>
    <r>
      <rPr>
        <sz val="11"/>
        <color theme="1"/>
        <rFont val="Calibri"/>
        <family val="1"/>
      </rPr>
      <t xml:space="preserve">· </t>
    </r>
    <r>
      <rPr>
        <sz val="11"/>
        <color theme="1"/>
        <rFont val="HY중고딕"/>
        <family val="1"/>
        <charset val="129"/>
      </rPr>
      <t>현장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HY중고딕"/>
        <family val="1"/>
        <charset val="129"/>
      </rPr>
      <t>및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HY중고딕"/>
        <family val="1"/>
        <charset val="129"/>
      </rPr>
      <t>비대면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HY중고딕"/>
        <family val="1"/>
        <charset val="129"/>
      </rPr>
      <t>병행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HY중고딕"/>
        <family val="1"/>
        <charset val="129"/>
      </rPr>
      <t>등</t>
    </r>
    <r>
      <rPr>
        <sz val="11"/>
        <color theme="1"/>
        <rFont val="Calibri"/>
        <family val="1"/>
      </rPr>
      <t xml:space="preserve"> </t>
    </r>
    <phoneticPr fontId="3" type="noConversion"/>
  </si>
  <si>
    <t>4.1~4.10.
(10일간)</t>
    <phoneticPr fontId="3" type="noConversion"/>
  </si>
  <si>
    <t>○개막행사, 군부대개방, 문화예술행사
○이충무공 추모대제, 숭전행차, 진해군악의장 페스티벌
○ 멀티미디어 해상 불꽃 쇼</t>
    <phoneticPr fontId="3" type="noConversion"/>
  </si>
  <si>
    <t>창원시 문화예술과
 / (사)이충무공선양군항제위원회
(055-225-2344)</t>
    <phoneticPr fontId="3" type="noConversion"/>
  </si>
  <si>
    <t xml:space="preserve">있음
정규직 2명
총 2명  </t>
    <phoneticPr fontId="3" type="noConversion"/>
  </si>
  <si>
    <t>마산국화축제</t>
    <phoneticPr fontId="3" type="noConversion"/>
  </si>
  <si>
    <t>10.23~11.7.
(16일간)</t>
    <phoneticPr fontId="3" type="noConversion"/>
  </si>
  <si>
    <t>○ 개막식,특별행사, 문화공연
○ 국화작품 전시, 해상  불꽃 쇼
○ 예술행사, 체험및 참여행사, 전시행사</t>
    <phoneticPr fontId="3" type="noConversion"/>
  </si>
  <si>
    <t>창원시 문화예술과
/ 마산국화축제위원회
(055-225-2345)</t>
    <phoneticPr fontId="3" type="noConversion"/>
  </si>
  <si>
    <t>국화,불꽃</t>
    <phoneticPr fontId="3" type="noConversion"/>
  </si>
  <si>
    <t>없음
계약직 1명</t>
    <phoneticPr fontId="3" type="noConversion"/>
  </si>
  <si>
    <t>부분위탁
(일부운영지원)</t>
    <phoneticPr fontId="3" type="noConversion"/>
  </si>
  <si>
    <t>남산상봉제</t>
    <phoneticPr fontId="3" type="noConversion"/>
  </si>
  <si>
    <t>○ 체험행사, 시민노래자랑
○ 축하공연, 어린이 사생대회, 사진전</t>
    <phoneticPr fontId="3" type="noConversion"/>
  </si>
  <si>
    <t>창원시 문화예술과
/ 남산상봉제축제위원회
(055-225-3657)</t>
    <phoneticPr fontId="3" type="noConversion"/>
  </si>
  <si>
    <t>1998년도
(21회)</t>
    <phoneticPr fontId="3" type="noConversion"/>
  </si>
  <si>
    <t>추석</t>
    <phoneticPr fontId="3" type="noConversion"/>
  </si>
  <si>
    <t>K-POP 월드 페스티벌</t>
    <phoneticPr fontId="3" type="noConversion"/>
  </si>
  <si>
    <t xml:space="preserve">○ 세계각국 K-POP 본선진출팀 경연 및 축하공연
○ K-드라마, K-푸드, K-패션 등 </t>
    <phoneticPr fontId="3" type="noConversion"/>
  </si>
  <si>
    <t>창원시 문화예술과
/ 한국방송공사(월드사업부)
(055-225-3663)</t>
    <phoneticPr fontId="3" type="noConversion"/>
  </si>
  <si>
    <t>K-POP</t>
    <phoneticPr fontId="3" type="noConversion"/>
  </si>
  <si>
    <t>신축년 마산만날제</t>
    <phoneticPr fontId="3" type="noConversion"/>
  </si>
  <si>
    <t>9. 22~9.24
(3일간)</t>
    <phoneticPr fontId="3" type="noConversion"/>
  </si>
  <si>
    <t>○ 고유제, 개막식, 축하공연, 민속놀이, 체험마당 등</t>
    <phoneticPr fontId="3" type="noConversion"/>
  </si>
  <si>
    <t>창원시 문화예술과
/ 마산만날제운영위원회
(055-225-3665)</t>
    <phoneticPr fontId="3" type="noConversion"/>
  </si>
  <si>
    <t>만남을 주제로 한
한가위 민속축제</t>
    <phoneticPr fontId="3" type="noConversion"/>
  </si>
  <si>
    <t>진동미더덕&amp;
불꽃낙화축제</t>
    <phoneticPr fontId="3" type="noConversion"/>
  </si>
  <si>
    <t>4~5월중</t>
    <phoneticPr fontId="3" type="noConversion"/>
  </si>
  <si>
    <t xml:space="preserve"> ○ 축하공연, 가요제,미더덕나눔행사 등</t>
    <phoneticPr fontId="3" type="noConversion"/>
  </si>
  <si>
    <t>창원시 수산과, 문화예술과
/ 창원진동미더덕축제위원회
((055-271-0517)</t>
    <phoneticPr fontId="3" type="noConversion"/>
  </si>
  <si>
    <t>미더덕</t>
    <phoneticPr fontId="3" type="noConversion"/>
  </si>
  <si>
    <t>지방항</t>
    <phoneticPr fontId="3" type="noConversion"/>
  </si>
  <si>
    <t>현장개최 또는 온라인축제</t>
    <phoneticPr fontId="3" type="noConversion"/>
  </si>
  <si>
    <t>진해만싱싱수산물축제</t>
    <phoneticPr fontId="3" type="noConversion"/>
  </si>
  <si>
    <t xml:space="preserve"> 9월중</t>
    <phoneticPr fontId="3" type="noConversion"/>
  </si>
  <si>
    <t xml:space="preserve"> ○ 시식회, 체험행사 등</t>
    <phoneticPr fontId="3" type="noConversion"/>
  </si>
  <si>
    <t>창원시 수산과/진해수산업협동조합
(055-543-7004)</t>
    <phoneticPr fontId="3" type="noConversion"/>
  </si>
  <si>
    <t>떡전어, 피조개</t>
    <phoneticPr fontId="3" type="noConversion"/>
  </si>
  <si>
    <t>창원 북-페스타</t>
    <phoneticPr fontId="3" type="noConversion"/>
  </si>
  <si>
    <t xml:space="preserve"> ○ 개막식, 독후감&amp;독서릴레이 시상식
 ○ 작가강연
 ○ 올해의 책을 테마로한 전시 코너 운영
 ○ 도서관 및 독서관련단체 홍보 및 체험부스 운영(28개)
 ○ 인형극, 책쉼터 및 포토존 등등</t>
    <phoneticPr fontId="3" type="noConversion"/>
  </si>
  <si>
    <t>창원시 도서관사업소
의창도서관
(055-225-7317)</t>
    <phoneticPr fontId="3" type="noConversion"/>
  </si>
  <si>
    <t>책
(올해의책)</t>
    <phoneticPr fontId="3" type="noConversion"/>
  </si>
  <si>
    <t>진해 군항제와 함께하는 꿈벗사업</t>
    <phoneticPr fontId="3" type="noConversion"/>
  </si>
  <si>
    <t xml:space="preserve"> ○ 각 부스별로 시연 및 판매행사</t>
    <phoneticPr fontId="3" type="noConversion"/>
  </si>
  <si>
    <t>창원시 문화예술과</t>
    <phoneticPr fontId="3" type="noConversion"/>
  </si>
  <si>
    <t>1년</t>
    <phoneticPr fontId="3" type="noConversion"/>
  </si>
  <si>
    <t>중앙시장</t>
    <phoneticPr fontId="3" type="noConversion"/>
  </si>
  <si>
    <t>진주시</t>
  </si>
  <si>
    <t>진주남강봉축문화축제</t>
  </si>
  <si>
    <t>5.7.~5.15.
(9일간)</t>
  </si>
  <si>
    <t xml:space="preserve"> ○ 점등식
 ○ 법요식 및 봉축 문화제
 ○ 박람회 : 100여개 업체참여, 전시 및 홍보, 장터 개설
 ○ 박람회장 공연 : 시민가족노래자랑 및 지역합창단 경연
  ※ 코로나19상황에 따라 축소집합 및 연기 협의 가능</t>
  </si>
  <si>
    <t>진주시 문화예술과 
/진주사암연합회
(055-749-5322)</t>
  </si>
  <si>
    <t>불교행사</t>
  </si>
  <si>
    <t>진주논개제</t>
  </si>
  <si>
    <t xml:space="preserve">○ 헌다례 및 의암별제 개최
○ 여성,교방문화를 테마로 한 전통문화예술축제
○ 의암별제, 논개순국재현극, 교방문화체험 등 
  - 본행사 21개 종목, 체험 및 부대행사 20개 종목 </t>
  </si>
  <si>
    <t>진주시,진주문화원,(사)진주민속예술보존회
/ 진주논개제제전위원회
(055-746-5081)</t>
  </si>
  <si>
    <t>2002년도
(19회)</t>
  </si>
  <si>
    <t>논개</t>
  </si>
  <si>
    <t>법정단체</t>
  </si>
  <si>
    <t>있음                 정규직 5명</t>
  </si>
  <si>
    <t>진주뮤직페스티벌</t>
  </si>
  <si>
    <t>7~8월 중</t>
  </si>
  <si>
    <t>○ 수상뮤직공연(가수초청, EDM 공연 등)
○ 수상레포츠 등 각종 체험행사 개최
○ 수상뮤직 록 공연, 아카펠라, 진주드림팀 등
   - 2개 부문 10개 행사</t>
  </si>
  <si>
    <t>진주시/KNN
(055-283-0505)</t>
  </si>
  <si>
    <t>하천</t>
  </si>
  <si>
    <t>진주남강유등축제</t>
  </si>
  <si>
    <t>10.1~10.10.
(10일간)</t>
  </si>
  <si>
    <t>○ 초혼점등식
○ 유등을 테마로 한 공연, 전시, 체험프로그램 운영
○ 소망등달기, 추억의 유등띄우기, 읍면동상징등
  - 본행사 16개 종목, 체험참여행사 12개종목, 부대행사 9개 종목 등</t>
  </si>
  <si>
    <t>진주시,(재)진주문화예술재단
/진주남강유등축제제전위원회
(055-755-9111)</t>
  </si>
  <si>
    <t>유등</t>
  </si>
  <si>
    <t>있음
정규직 6명</t>
  </si>
  <si>
    <t xml:space="preserve">하천, 사적지 </t>
  </si>
  <si>
    <t>개천예술제</t>
  </si>
  <si>
    <t>10.3~10.10.
(8일간)</t>
  </si>
  <si>
    <t>○ 서제 및 개제식
○ 지방종합예술제의 효시로써 진주대첩을 테마로 한 공연, 전시, 체험프로그램 운영
○ 가장행렬, 예술경연, 체험행사, 각종전시, 종야축제 - 11개 부문 64개 행사</t>
  </si>
  <si>
    <t>진주시, 한국예총진주지회
/개천예술제제전위원회
(055-752-0111)</t>
  </si>
  <si>
    <t>1949년도
(69회)</t>
  </si>
  <si>
    <t>진주대첩과
예술경연</t>
  </si>
  <si>
    <t>코리아드라마페스티벌</t>
  </si>
  <si>
    <t>○ 드라마를 테마로 한 공연, 전시, 체험프로그램 운영
○ 영화&amp;드라마 스테이지, K-POP 스테이지, K-ART 스테이지, 뉴미디어 스테이지 등 4개 행사</t>
  </si>
  <si>
    <t>(사)코리아드라마페스티벌
조직위원회
(055-755-2363)</t>
  </si>
  <si>
    <t>드라마</t>
  </si>
  <si>
    <t>있음
정규직 5명</t>
  </si>
  <si>
    <t>하천, 기타</t>
  </si>
  <si>
    <t>진주크리스마스트리
참빛문화축제</t>
  </si>
  <si>
    <t>12.1~12.31.
(31일간)</t>
  </si>
  <si>
    <t>○ 크리스마스 트리거리 조성 및 점등</t>
  </si>
  <si>
    <t>진주시 문화예술과 
/ 진주크리스마스트리참빛문화
축제위원회
(055-759-2060)</t>
  </si>
  <si>
    <t>크리스마스
트리점등</t>
  </si>
  <si>
    <t>통영시</t>
  </si>
  <si>
    <t>제60회
통영한산대첩축제</t>
  </si>
  <si>
    <t>8.11~8.15
(5일간)</t>
  </si>
  <si>
    <t xml:space="preserve"> ○ 한산대첩 재현
 ○ 이충무공 행렬 및 군점 등 
 ○ 각종 예술공연,전시,체험프로그램 진행</t>
  </si>
  <si>
    <t>통영시 문화예술과
/ (재)통영한산대첩문화재단
(055-644-5222)</t>
  </si>
  <si>
    <t>1962년도
(60회)</t>
  </si>
  <si>
    <t>한산대첩 승리   기념, 이순신장군호국정신계승</t>
  </si>
  <si>
    <t>있음
정규직 6명
계약직 8명</t>
  </si>
  <si>
    <t>도남관광단지
일원</t>
  </si>
  <si>
    <t>현장 개최(미정)</t>
    <phoneticPr fontId="3" type="noConversion"/>
  </si>
  <si>
    <t>제19회
봉숫골 꽃나들이 축제</t>
  </si>
  <si>
    <t>4월 초 중
(예정)</t>
  </si>
  <si>
    <t xml:space="preserve"> ○ 벚꽃을 테마로 한 개막식, 프린지 등 문화공연
 ○ 아동사생대회 등 참여 행사
 ○ 전혁림미술관, 김춘수유품전시관 등 전시 및 관람행사
 ○ 기타 특별행사 및 전시 등 </t>
  </si>
  <si>
    <t>통영시 문화예술과
/봉숫골벚꽃축제위원회
(055-650-3840)</t>
  </si>
  <si>
    <t>있음
(비상설)</t>
  </si>
  <si>
    <t>용화사 광장
일원</t>
  </si>
  <si>
    <t>제28회
욕지섬문화축제</t>
  </si>
  <si>
    <t>10월 초 중
(예정)</t>
  </si>
  <si>
    <t xml:space="preserve"> ○ 개척제,거리퍼레이드,고구마축제,추억의 사진전,
     고등어 활어 축제,전마선 노젓기대회 등</t>
  </si>
  <si>
    <t>통영시 문화예술과
/욕지개척기념사업위원회
(055-641-5574)</t>
  </si>
  <si>
    <t>섬문화</t>
  </si>
  <si>
    <t>기념사업회</t>
  </si>
  <si>
    <t>욕지면 일원</t>
  </si>
  <si>
    <t>제18회 사량도옥녀봉
전국등반축제</t>
  </si>
  <si>
    <t>10월 말 중
(예정)</t>
  </si>
  <si>
    <t xml:space="preserve"> ○ 어선퍼레이드, 맨손 물고기 잡기, 옥녀봉 정상 퀴즈대회 등</t>
  </si>
  <si>
    <t>통영시 문화예술과
/사량면 주민자치위원회
(055-650-3624)</t>
  </si>
  <si>
    <t>주민자치위원회</t>
  </si>
  <si>
    <t>사량면 
진촌물양장일원</t>
  </si>
  <si>
    <t>제15회 한산도 바다체험축제</t>
  </si>
  <si>
    <t>6월 중순 중
(예정)</t>
  </si>
  <si>
    <t xml:space="preserve"> ○ 바다체험행사,맨손고기잡이,바지락채취 등</t>
  </si>
  <si>
    <t>통영시 문화예술과
/한산면 주민자치위원회
(055-650-3603)</t>
  </si>
  <si>
    <t>한산면 
봉암마을일원</t>
  </si>
  <si>
    <t>사천시</t>
  </si>
  <si>
    <t>주민복지박람회</t>
  </si>
  <si>
    <t xml:space="preserve"> ○ 부스별 다양한 체험 프로그램 운영
 ○ 체험, 나눔 무료제공, 복지 정보공유
 ○ 개폐막 공연, 포토, 전시  </t>
  </si>
  <si>
    <t>사천시 주민생활지원과               
 /주민복지박람회추진위원회  (055-831-2615)</t>
  </si>
  <si>
    <t>복지</t>
  </si>
  <si>
    <t>고려 현종 대왕 축제
(와룡문화제 명칭 변경)</t>
    <phoneticPr fontId="3" type="noConversion"/>
  </si>
  <si>
    <t>10.28.~10.31.(4일간)</t>
  </si>
  <si>
    <t>○ 대표프로그램: 팔관회, 연등회
○ 고려 현종를 테마로한 공연, 전시, 체험프로그램 운영
○ 문화역사 골든벨, 청소년 과거 시험제 등</t>
  </si>
  <si>
    <t>사천시 문화체육과                
(055-831-2711)                
 /(재)사천문화재단
 (055-835-6415)</t>
  </si>
  <si>
    <t>1995년도
(25회)</t>
  </si>
  <si>
    <t>고려 현종</t>
  </si>
  <si>
    <t>정규직11명      계약직 8명</t>
  </si>
  <si>
    <t>사천시청일원</t>
  </si>
  <si>
    <t>삼천포항 수산물축제</t>
  </si>
  <si>
    <t>4월 중(3일간)</t>
  </si>
  <si>
    <t xml:space="preserve">○ 맨손 붕장어 잡기
○ 수산물 다트체험, 어린이 주꾸미 낚시, 요트승선체험
○ 불꽃놀이, 수산물가요제
○ 난타공연, 해산물 어류도감 전시 등                         </t>
  </si>
  <si>
    <t>(사)한국수산업경영인연합회
/사천시삼천포항수산물축제
추진위원회
(055-833-2747)</t>
  </si>
  <si>
    <t>바지락,붕장어
등 수산물</t>
  </si>
  <si>
    <t>삼천포항
자연산 전어축제</t>
    <phoneticPr fontId="3" type="noConversion"/>
  </si>
  <si>
    <t>7월 중(3일간)</t>
  </si>
  <si>
    <t>○ 맨손 전어잡기 체험
○ 전어 무료시식회, 전어모형만들기 등
○ 주민자치위원회 초청공연, 노래자랑 등
○ 불꽃놀이, 어류 전시 등</t>
    <phoneticPr fontId="3" type="noConversion"/>
  </si>
  <si>
    <t>사천시 삼천포항 자연산
전어축제추진위원회
(055-832-8568</t>
  </si>
  <si>
    <t>전어</t>
  </si>
  <si>
    <t>사천시농업한마당축제</t>
  </si>
  <si>
    <t>10월~11월 중
(3일간)</t>
  </si>
  <si>
    <t>○농업분야 전시, 판매, 체험프로그램 운영
○개폐막 공연, 주제공연 및 문화공연 등</t>
  </si>
  <si>
    <t>사천시 농축산과
/사천시농업한마당축제추진위원회
(055-831-3760)</t>
  </si>
  <si>
    <t>사천시 생산
지역농축산물</t>
  </si>
  <si>
    <t>비봉내축제</t>
  </si>
  <si>
    <t>○군수부임행차재현
○3·1운동재현, 화합줄다리기
○소리누리국악 공연, 가산오광대 공연
○오케스트라와 락밴드 공연, 라인·밸리·줌바댄스</t>
  </si>
  <si>
    <t>곤양비봉내축제추진위원회
(055-853-0244)</t>
  </si>
  <si>
    <t>곤양군수
행차재현</t>
  </si>
  <si>
    <t>제7회
비토별주부전축제</t>
  </si>
  <si>
    <t xml:space="preserve">7.17.~7.18.
(2일간) </t>
  </si>
  <si>
    <t>○별주부 용궁퍼레이드
○지역특산물과 전통을 테마로한 체험프로그램
○축하공연 및 문화공연
-4개 분야 22여개 프로그램</t>
  </si>
  <si>
    <t>사천문화재단
/별주부전축제추진위원회
(055-831-5239)</t>
  </si>
  <si>
    <t>2014년
(6회)</t>
  </si>
  <si>
    <t>비토섬 별주부 전설</t>
  </si>
  <si>
    <t>김해시</t>
  </si>
  <si>
    <t>세계음식축제</t>
  </si>
  <si>
    <t>10월 중
(2일간)</t>
  </si>
  <si>
    <t xml:space="preserve"> ○ 세계음식축제
 ○ 아시아누들 페스티벌
 ○ 세계문화공연 및 글로벌 프리마켓
 ○ 홍보 유튜브 촬영 및 제작</t>
  </si>
  <si>
    <t>김해시 지역경제과
(055-330-3467)</t>
  </si>
  <si>
    <t>주민화합(전통시장 활성화)</t>
  </si>
  <si>
    <t>20년 미개최</t>
  </si>
  <si>
    <t>동상동 분성광장 일원</t>
  </si>
  <si>
    <t>김해진영단감축제</t>
  </si>
  <si>
    <t>11.5~11.7
(3일간)</t>
  </si>
  <si>
    <t xml:space="preserve"> ○ 핵심프로그램 : 단감 품평·전시회
 ○ 단감을 주제로한 전시, 홍보, 축하행사 등
 ○ 개폐막 공연, 단감품평회, 단감가요제 등
    - 8개분야 30여개 프로그램</t>
  </si>
  <si>
    <t>김해진영단감축제위원회
(055-343-2242)</t>
  </si>
  <si>
    <t>1985년도
(37회)</t>
  </si>
  <si>
    <t>단감</t>
  </si>
  <si>
    <t>운동장 일원</t>
  </si>
  <si>
    <t>김해 꽃 축제</t>
  </si>
  <si>
    <t>10.14~10.17
(4일간)</t>
  </si>
  <si>
    <t xml:space="preserve"> ○ 전시행사 : 꽃 조형물, 꽃과 빛 터널, 도시농업 전시, 꽃 포토존 등
 ○ 박람행사 : 농특산박람회, 도시농업박람회, 분화․절화 판매 등
 ○ 문화행사 : 동아리연합회 문화공연 등
  ※ 코로나 장기화 시 김해시 유튜브 채널을 통해 ‘랜선 꽃 전시회’ 진행</t>
  </si>
  <si>
    <t>대동농협, 영남화훼원예농협, 
부경화훼원예농협
/김해꽃축제 추진위원회
(055-330-4374)</t>
  </si>
  <si>
    <t>1993년
(6회)</t>
  </si>
  <si>
    <t>화훼</t>
  </si>
  <si>
    <t>김해분청도자기축제</t>
  </si>
  <si>
    <t>10.22 ~10.31
(10일간)</t>
  </si>
  <si>
    <t xml:space="preserve"> ○ 의식행사(기원제, 개막식 등)
 ○ 전시행사(백파선 갤러리관 등)
 ○ 체험행사(도자기 발굴체험 등)</t>
  </si>
  <si>
    <t>김해시 관광과/(사)김해도예협회
(055-335-6035)</t>
  </si>
  <si>
    <t>분청도자기</t>
  </si>
  <si>
    <t>민간이전</t>
  </si>
  <si>
    <t>박물관거리</t>
  </si>
  <si>
    <t>허왕후 신행길 축제</t>
  </si>
  <si>
    <t xml:space="preserve"> ○ 온라인 영상 상영 : 온라인 개막 선언, 허왕후 신행길 퍼레이드 등
 ○ 양방향 체험 콘텐츠 공유 : 인도 전통요가 퍼포먼스, 인도요리배우기 등
 ○ 라이브 관람자 대상 이벤트 : 퀴즈 및 게임, 체험콘덴츠 기트 제공</t>
  </si>
  <si>
    <t>김해시 관광과, 주한인도대사관/
(재)김해문화재단 
(055-320-1208)</t>
  </si>
  <si>
    <t>허왕후</t>
  </si>
  <si>
    <t xml:space="preserve">현장 및 비대면 병행 등
</t>
  </si>
  <si>
    <t>제3회 불암장어문화축제</t>
  </si>
  <si>
    <t>6.26.~6.27.
(2일간)
(추후 변동 가능)</t>
  </si>
  <si>
    <t>○ 주무대 공연: 초청가수 및 동아리 공연, 노래자랑 등
○ 장어마당: 장어음식 한마당, 장어잡기체험 등
○ 카누마당: 카누체험, 모터보트타기 등
○ 체험마당: 공방체험, 건강체크 등
○ 장터마당: 청소년 벼룩시장, 슬라임 체험 등
○ 꽃마당: 꽃가방 만들기 등
○ 기타: 먹거리마당, 서낙동강변 꽃밭 등
 ※ 추후 프로그램 변경 가능</t>
  </si>
  <si>
    <t>불암동
/불암장어문화축제 제전위원회
(055-330-8513)</t>
  </si>
  <si>
    <t>22.5
(공항공사)</t>
  </si>
  <si>
    <t>장어, 꽃</t>
  </si>
  <si>
    <t>자체추진
(추후 변동 가능)</t>
  </si>
  <si>
    <t>마을
(불암동행정복지센터 일원)</t>
  </si>
  <si>
    <t>가야문화축제</t>
  </si>
  <si>
    <t xml:space="preserve"> ○ 허왕후 오페라 갈라공연
 ○ 개막공연(가야 이야기)
 ○ 철 조형물, 유등, 빛 전시
 ○ 가야역사탐방 "가야보물찾기" 등 </t>
  </si>
  <si>
    <t>김해시 문화예술과
/ (사)가야문화축제제전위원회
(055-330-3944)</t>
  </si>
  <si>
    <t>1962년도
(44회)</t>
  </si>
  <si>
    <t>가야문화</t>
  </si>
  <si>
    <t xml:space="preserve">있음
계약직 3명  </t>
  </si>
  <si>
    <t>공원, 사적지, 시내거리 등</t>
  </si>
  <si>
    <t>미확정</t>
    <phoneticPr fontId="3" type="noConversion"/>
  </si>
  <si>
    <t>크리스마스문화축제</t>
  </si>
  <si>
    <t>12월중</t>
  </si>
  <si>
    <t>○ 트리 점등식 및 개막 부대행사
○ 기타 문화공연</t>
  </si>
  <si>
    <t>김해시 문화예술과
/크리스마스추진위원회
(055-330-4943)</t>
  </si>
  <si>
    <t>크리스마스</t>
  </si>
  <si>
    <t>김해시 종로길 일원</t>
  </si>
  <si>
    <t>밀양시</t>
  </si>
  <si>
    <t>밀양아리랑대축제</t>
  </si>
  <si>
    <t>9월경
(4일간)</t>
  </si>
  <si>
    <t>○ 아리랑주제관
○ 실경멀티미디어쇼 '밀양강 오딧세이'
○ 아리랑을 테마로한 각종 공연, 체험프로그램 등</t>
    <phoneticPr fontId="3" type="noConversion"/>
  </si>
  <si>
    <t>밀양시 문화예술과
(055-359-5649)
 / 밀양문화재단
(055-359-4523)</t>
  </si>
  <si>
    <t>1957년도
(제63회)</t>
  </si>
  <si>
    <t>밀양아리랑</t>
  </si>
  <si>
    <t xml:space="preserve">있음
정규직 20명
계약직 2명
총 22명  </t>
  </si>
  <si>
    <t>밀양공연예술축제</t>
  </si>
  <si>
    <t>7월경
(16일간)</t>
  </si>
  <si>
    <t>○ (대표공연) 작품성/대중성을 겸비한 국내외 작품 공연
○ (부대공연) 밀양시민으로 구성된 생활예술 동아리의
     프린지 공연, 국내외 거리예술공연
○ (기타행사) 세미나, 전시, 워크샵, 연극체험 등 
     부수적인 행사 진행</t>
  </si>
  <si>
    <t>2001년도
(21회)</t>
  </si>
  <si>
    <t>있음
정규직 20명
계약직 2명
총 23명</t>
  </si>
  <si>
    <t>밀양아리나
밀양아리랑아트센터</t>
  </si>
  <si>
    <t>거제시</t>
    <phoneticPr fontId="3" type="noConversion"/>
  </si>
  <si>
    <t>거제 옥포대첩축제</t>
    <phoneticPr fontId="3" type="noConversion"/>
  </si>
  <si>
    <t>○ 봉화 및 옥포해전 재현
○ 충무공 이순신 장군의 임진왜란 첫 승선 기념
○ 개폐막 공연, 주제공연 및 문화공연
    - 7개분야 40개 종목 단위행사</t>
    <phoneticPr fontId="3" type="noConversion"/>
  </si>
  <si>
    <t>거제시 문화예술과
(055-639-3393)</t>
    <phoneticPr fontId="3" type="noConversion"/>
  </si>
  <si>
    <t>1957년
(59회)</t>
    <phoneticPr fontId="3" type="noConversion"/>
  </si>
  <si>
    <t>인물
(충무공 이순신)</t>
    <phoneticPr fontId="3" type="noConversion"/>
  </si>
  <si>
    <t>거제바다로세계로</t>
    <phoneticPr fontId="3" type="noConversion"/>
  </si>
  <si>
    <t>미정
(개최시 4일간)</t>
    <phoneticPr fontId="3" type="noConversion"/>
  </si>
  <si>
    <t>○ 유튜브크리에이터 콘테스트 및 거제국제야시장
○ 해양스포츠, 공연 및 체험행사</t>
    <phoneticPr fontId="3" type="noConversion"/>
  </si>
  <si>
    <t>거제시 관광마케팅과
/㈜MBC경남                               (055-639-4783)</t>
    <phoneticPr fontId="3" type="noConversion"/>
  </si>
  <si>
    <t>1999년도
(26회)</t>
    <phoneticPr fontId="3" type="noConversion"/>
  </si>
  <si>
    <t>해양스포츠</t>
    <phoneticPr fontId="3" type="noConversion"/>
  </si>
  <si>
    <t>코로나19 상태 주시하여 
개최방식 결정</t>
    <phoneticPr fontId="3" type="noConversion"/>
  </si>
  <si>
    <t>거제맥주축제</t>
    <phoneticPr fontId="3" type="noConversion"/>
  </si>
  <si>
    <t>9월 중
(5일간)</t>
    <phoneticPr fontId="3" type="noConversion"/>
  </si>
  <si>
    <t>○ 맥주 무제한 
○ 댄스퍼포먼스 등 문화공연</t>
    <phoneticPr fontId="3" type="noConversion"/>
  </si>
  <si>
    <t>거제맥주축제위원회/
KNN/거제시 홍보담당관                                   (055-639-3373)</t>
    <phoneticPr fontId="3" type="noConversion"/>
  </si>
  <si>
    <t>맥주, 문화공연</t>
    <phoneticPr fontId="3" type="noConversion"/>
  </si>
  <si>
    <t>후원</t>
    <phoneticPr fontId="3" type="noConversion"/>
  </si>
  <si>
    <t>거제청마꽃들축제</t>
    <phoneticPr fontId="3" type="noConversion"/>
  </si>
  <si>
    <t>9월 중
(7일간)</t>
    <phoneticPr fontId="3" type="noConversion"/>
  </si>
  <si>
    <t>○ 개장행사:  내빈초청, 개장식
○ 문화공연: 시낭송, 문학의 거리조성, 초청가수공연 등
○ 체험행사: 농특산물 시식. 판매, 꽃길걷기
○ 규모 : 12ha(코스모스,금계국,  해바라기 식재)</t>
    <phoneticPr fontId="3" type="noConversion"/>
  </si>
  <si>
    <t>거제시 농업지원과 
/ 청마꽃들축제추진위원회                              (055-639-6382)</t>
    <phoneticPr fontId="3" type="noConversion"/>
  </si>
  <si>
    <t>있음
계약직 40명</t>
    <phoneticPr fontId="3" type="noConversion"/>
  </si>
  <si>
    <t>거제섬꽃축제</t>
    <phoneticPr fontId="3" type="noConversion"/>
  </si>
  <si>
    <t>10.29~11.7.
(10일간)</t>
    <phoneticPr fontId="3" type="noConversion"/>
  </si>
  <si>
    <t>○ 거제 테마 가을꽃 전시 등 6개분야 63개 프로그램 운영
   - 체험행사 : 곤충체험, 공예품만들기, 캐리커처 등
   - 전시판매 : 국화분재, 사진, 시화, 수석 등
○ 거제정글돔 및 식물문화센터 운영, 거제청정굴축제 등</t>
    <phoneticPr fontId="3" type="noConversion"/>
  </si>
  <si>
    <t>거제시 /
농업기술센터
(055-639-6443)</t>
    <phoneticPr fontId="3" type="noConversion"/>
  </si>
  <si>
    <t>화훼,농업, 
문화행사 등</t>
    <phoneticPr fontId="3" type="noConversion"/>
  </si>
  <si>
    <t>거제대구수산물축제</t>
    <phoneticPr fontId="3" type="noConversion"/>
  </si>
  <si>
    <t>12월중
(2일간)</t>
    <phoneticPr fontId="3" type="noConversion"/>
  </si>
  <si>
    <t>○ 개막식과 함께 불꽃쇼 진행
○ 대구직거래장터, 대구떡국나누기, 맨손으로활어잡기 등 대구관련 프로그램 운영</t>
    <phoneticPr fontId="3" type="noConversion"/>
  </si>
  <si>
    <t>거제대구수산물축제추진위원회/거제대구호망협의회,외포청년회</t>
    <phoneticPr fontId="3" type="noConversion"/>
  </si>
  <si>
    <t>수산물(대구)</t>
    <phoneticPr fontId="3" type="noConversion"/>
  </si>
  <si>
    <t>진행중
600명
(12.29현재)</t>
    <phoneticPr fontId="3" type="noConversion"/>
  </si>
  <si>
    <t>현장개최예정</t>
    <phoneticPr fontId="3" type="noConversion"/>
  </si>
  <si>
    <t>남부면 수국축제</t>
    <phoneticPr fontId="3" type="noConversion"/>
  </si>
  <si>
    <t>7.2.~7.4.
(3일간)</t>
    <phoneticPr fontId="3" type="noConversion"/>
  </si>
  <si>
    <t>○ 수국을 테마로 한 공연, 전시, 체험프로그램 운영
○ 개폐막 공연, 주제공연 및 문화공연
    - 3개 분야 10여개 프로그램
○ 각종 체험 프로그램
    - 한복, 드레스 대여를 통한 체험
○ 포토월 설치, 벽화마을 골목길 체험</t>
    <phoneticPr fontId="3" type="noConversion"/>
  </si>
  <si>
    <t>거제시 남부면
/남부면발전협의회
(055-639-6532)</t>
    <phoneticPr fontId="3" type="noConversion"/>
  </si>
  <si>
    <t>남부면 저구마을</t>
    <phoneticPr fontId="3" type="noConversion"/>
  </si>
  <si>
    <t>거제 수월천 문화의 거리 축제</t>
    <phoneticPr fontId="3" type="noConversion"/>
  </si>
  <si>
    <t xml:space="preserve">○ 공연마당, 전시마당, 생태체험마당
○ 먹거리 마당 </t>
    <phoneticPr fontId="3" type="noConversion"/>
  </si>
  <si>
    <t>거제시 수양동주민자치위원회</t>
    <phoneticPr fontId="3" type="noConversion"/>
  </si>
  <si>
    <t>양산시</t>
  </si>
  <si>
    <t>원동매화축제</t>
  </si>
  <si>
    <t>3월중
(2일간)</t>
  </si>
  <si>
    <t>○ 개막공연, 주제공연 및 문화공연
○ 봄바람콘서트 공연, 거리퍼포먼스 및 둑방길버스킹</t>
  </si>
  <si>
    <t>양산시/원동매화축제추진위원회
(055-392-2546)</t>
  </si>
  <si>
    <t xml:space="preserve">
2007년
(15회)
</t>
  </si>
  <si>
    <t>매화</t>
  </si>
  <si>
    <t xml:space="preserve">있음
계약직 2 명
총 2명  </t>
  </si>
  <si>
    <t>코로나19로 인하여 개최여부 논의중</t>
  </si>
  <si>
    <t>2021 물금 벚꽃 축제</t>
  </si>
  <si>
    <t>21.3월말
(2일간)</t>
  </si>
  <si>
    <t>○ 축하공연
○ 공연행사
○ 지역주민참여행사
○ 문화전시행사 등</t>
  </si>
  <si>
    <t>물금읍
(055-392-7012)</t>
  </si>
  <si>
    <t>2013년도
(8회)</t>
  </si>
  <si>
    <t>황산공원</t>
  </si>
  <si>
    <t>2021 양산봄꽃축제</t>
  </si>
  <si>
    <t>○ 개장식 : 식전행사
○ 전시체험: 튤립동산, 포토존, 풍차, 꽃탑 등
○ 편의시설: 쉼터, 식수, 수유실, 이동식 화장실 등                                                     ※ 코로나19 상황에 따라 개최여부 결정</t>
  </si>
  <si>
    <t>양산시 농업기술과 도시화훼팀
(055-392-5343)</t>
  </si>
  <si>
    <t>2008년도        (11회)</t>
  </si>
  <si>
    <t>유채꽃</t>
  </si>
  <si>
    <t>양산웅상회야제</t>
  </si>
  <si>
    <t xml:space="preserve">○ 각종 문화예술 프로그램, 개폐막 공연(공식행사)
○ 다문화축제 
  - 다문화체험 및 어울림 프로그램
○ 시민참여 및 전시체험 프로그램
    </t>
  </si>
  <si>
    <t>양산시 웅상출장소 복지문화과
/양산웅상회야제추진위원회
(055-392-6183)</t>
  </si>
  <si>
    <t>문화예술
시민참여
주민화합</t>
  </si>
  <si>
    <t xml:space="preserve">있음
계약직 2명
총 2명  </t>
  </si>
  <si>
    <t>삽량문화축전</t>
  </si>
  <si>
    <t>○ 개회식, 축하공연, 50여개 참여프로그램
○ EDM 파티,빛 테마프로그램 LED포토존
○ 기타 연계프로그램 및 전시 등</t>
  </si>
  <si>
    <t>양산시 문화관광과
/양산삽량문화축전추진위원회
(055-392-2546)</t>
  </si>
  <si>
    <t>1986년도
(32회)</t>
  </si>
  <si>
    <t>전통문화</t>
  </si>
  <si>
    <t xml:space="preserve">있음
계약직 3 명
총 3명  </t>
  </si>
  <si>
    <t>하천, 운동장</t>
  </si>
  <si>
    <t>2021 양산국화축제</t>
  </si>
  <si>
    <t>10~11월 중</t>
  </si>
  <si>
    <t>○ 전시작품: 40,000여점(분재, 대국, 소국, 조형물 등)
○ 주요행사
  - 개 장 식: 식전행사, 테이프커팅
  - 부대행사: 특별한 결혼식, 반려식물전시관, 모래조각 작품전시
  - 부스운영: 농산물 직거래, 화훼판매, 먹거리 장터                               ※ 코로나19 상황에 따라 개최여부 결정</t>
  </si>
  <si>
    <t>2004년도       (16회)</t>
  </si>
  <si>
    <t>사적지, 시내거리, 주차장</t>
  </si>
  <si>
    <t>의령군</t>
  </si>
  <si>
    <t>의령 홍의장군축제</t>
  </si>
  <si>
    <t>4.22.~25(4일간)</t>
  </si>
  <si>
    <t xml:space="preserve">○ 의병 횃불행진
○ 의병 승리의 함성 공연, 의병출정 퍼레이드
○ 곽재우 장군 유물 진품전 등 
○ 의병역사콘서트 </t>
  </si>
  <si>
    <t>의령군 문화관광과
/ (사)의병기념사업회
(055-573-1100)</t>
  </si>
  <si>
    <t>1973년도
(48회)</t>
  </si>
  <si>
    <t>의병</t>
  </si>
  <si>
    <t>있음
정규직 2명</t>
  </si>
  <si>
    <t>가례 밭미나리 축제</t>
  </si>
  <si>
    <t>3월 초
(9일간)</t>
  </si>
  <si>
    <t>○ 미나리 판매장, 미나리 음식점
○ 미나리 수확 체험장 운영
○ 농특산물 판매장 운영</t>
  </si>
  <si>
    <t>가례 밭미나리 작목회 / 의령군 문화관광과
(055-570-2512)</t>
  </si>
  <si>
    <t>미나리</t>
  </si>
  <si>
    <t>밭미나리 집하장</t>
  </si>
  <si>
    <t>현장 개최(추후 변경 될 수 있음)</t>
  </si>
  <si>
    <t>제21회 한우산 철쭉제</t>
  </si>
  <si>
    <t>4월 말
(1일간)</t>
  </si>
  <si>
    <t>○ 철쭉제례, 향토음식점 운영
○ 문화행사(글짓기, 그림그리기 대회 등)
○ 오락행사(노래자랑, 제기차기, 보물찾기, 의령사랑퀴즈 등)</t>
  </si>
  <si>
    <t>궁류 봉황청년회 / 의령군 문화관광과(055-570-2512)</t>
  </si>
  <si>
    <t>철쭉</t>
  </si>
  <si>
    <t>청년회</t>
  </si>
  <si>
    <t>한우산</t>
  </si>
  <si>
    <t>제9회 강주해바라기축제</t>
    <phoneticPr fontId="3" type="noConversion"/>
  </si>
  <si>
    <t>7월 ~ 9월
(10일간)</t>
    <phoneticPr fontId="3" type="noConversion"/>
  </si>
  <si>
    <t xml:space="preserve"> ○ 해바라기 단지 관람
 ○ 농산물 직거래 등</t>
    <phoneticPr fontId="3" type="noConversion"/>
  </si>
  <si>
    <t>강주해바라기축제위원회</t>
    <phoneticPr fontId="3" type="noConversion"/>
  </si>
  <si>
    <t>마을 주민이 직접 재배한 해바라기 관람 및 농산물 직거래 등</t>
    <phoneticPr fontId="3" type="noConversion"/>
  </si>
  <si>
    <t>마을민으로 구성된 축제위원회</t>
    <phoneticPr fontId="3" type="noConversion"/>
  </si>
  <si>
    <t>함안군 법수면 강주마을 일원</t>
    <phoneticPr fontId="3" type="noConversion"/>
  </si>
  <si>
    <t>제10회 함안곶감축제</t>
    <phoneticPr fontId="3" type="noConversion"/>
  </si>
  <si>
    <t>1.14~1.18.
(5일간)</t>
    <phoneticPr fontId="3" type="noConversion"/>
  </si>
  <si>
    <t xml:space="preserve"> ○ 함안곶감을 이용한 퓨전요리 레시피 영상 공유
 ○ 온라인 참여 이벤트
    (4행시 짓기, 상품평남기기, 감동사연 보내기)
 ○ 곶감 특별 할인행사  </t>
    <phoneticPr fontId="3" type="noConversion"/>
  </si>
  <si>
    <t>함안군
/ 함안곶감축제위원회
(055-580-4555)</t>
    <phoneticPr fontId="3" type="noConversion"/>
  </si>
  <si>
    <t>·축제조직위
(함안곶감축제위원회)마을민으로 구성된 축제위원회</t>
    <phoneticPr fontId="3" type="noConversion"/>
  </si>
  <si>
    <t xml:space="preserve">·전체위탁
</t>
    <phoneticPr fontId="3" type="noConversion"/>
  </si>
  <si>
    <t>함안곶감축제홈페이지(www.hamangotgam.com)</t>
    <phoneticPr fontId="3" type="noConversion"/>
  </si>
  <si>
    <t xml:space="preserve">비대면 개최(온라인 축제 등)
</t>
    <phoneticPr fontId="3" type="noConversion"/>
  </si>
  <si>
    <t>있음
1명</t>
  </si>
  <si>
    <t>부곡온천축제</t>
  </si>
  <si>
    <t>4.2~4.4.
(3일간)</t>
  </si>
  <si>
    <t>○ 황토노천탕 속 보물찾기
○ 온천을 테마로한 공연, 참여, 체험프로그램 운영
○ 개막 공연, 산신제, 온정제
   - 4개 분야 17여개 프로그램</t>
  </si>
  <si>
    <t>창녕군 생태관광과
/사)부곡온천관광협의회
(055-530-1594)</t>
  </si>
  <si>
    <t>1994년도
(27회)</t>
  </si>
  <si>
    <t>있음
계약직 1명</t>
  </si>
  <si>
    <t>창녕낙동강유채축제</t>
  </si>
  <si>
    <t>4.15~4.18.
(4일간)</t>
  </si>
  <si>
    <t>○ 유채꽃 라디엔티어링
○ 유채꽃을 테마로한 공연, 참여, 체험프로그램 운영
○ 개막식, 낙동강 유채가요제, 유채미술대회
   - 4개 분야 30여개 프로그램</t>
  </si>
  <si>
    <t>창녕군 생태관광과
/사)창녕낙동강유채축제위원회
(055-530-1533)</t>
  </si>
  <si>
    <t>창녕 양파ㆍ마늘축제
(가칭)</t>
    <phoneticPr fontId="3" type="noConversion"/>
  </si>
  <si>
    <t>9월 중
(3일간)</t>
  </si>
  <si>
    <t>○ 세계에서 가장 큰 양파, 마늘 튀김, 프라이칩폴스
○ 양파ㆍ마늘을 테마로한 공연, 참여, 체험프로그램 운영
○ 개막식, 낙동강 유채가요제, 유채미술대회
   - 6개 분야 40여개 프로그램</t>
  </si>
  <si>
    <t>창녕군 생태관광과/ 창녕군
(055-530-1533)</t>
  </si>
  <si>
    <t>양파,마늘</t>
  </si>
  <si>
    <t>TF팀</t>
  </si>
  <si>
    <t>직영</t>
  </si>
  <si>
    <t>공설운동장</t>
  </si>
  <si>
    <t>우포누리와 함께하는 비사벌문화제</t>
  </si>
  <si>
    <t xml:space="preserve">○ 서막식 등 전야행사
○ 보부상 존 운영
○ 사진전 등 전시행사
○ 대회행사: 어린이 미술대회
○ 전시행사: 농특산물, 가공품, 으뜸농산물 전시
○ 체험행사: 나만의 티셔츠 만들기, 바람개비 만들기
○ 부대행사: 우포누리 달빛콘서트, 푸드마켓 </t>
  </si>
  <si>
    <t>창녕군 관광환경국 문화체육과 /
((사)비사벌문화제전회
(055-530-1463)</t>
  </si>
  <si>
    <t>1986년
(35회)</t>
  </si>
  <si>
    <t>문화의고장
(비사벌)</t>
  </si>
  <si>
    <t>고성군</t>
    <phoneticPr fontId="3" type="noConversion"/>
  </si>
  <si>
    <t>제44회 소가야문화제</t>
    <phoneticPr fontId="3" type="noConversion"/>
  </si>
  <si>
    <t>9.30.~10.02.
(3일간)</t>
    <phoneticPr fontId="57" type="noConversion"/>
  </si>
  <si>
    <t>○ 군민노래자랑
○ 문화예술행사
    - 농악경연대회 등 26개 행사</t>
    <phoneticPr fontId="3" type="noConversion"/>
  </si>
  <si>
    <t>고성군/(사)소가야문화보존회
(055-670-2204)</t>
    <phoneticPr fontId="3" type="noConversion"/>
  </si>
  <si>
    <t>1959년도
(44회)</t>
    <phoneticPr fontId="3" type="noConversion"/>
  </si>
  <si>
    <t>소가야문화</t>
    <phoneticPr fontId="3" type="noConversion"/>
  </si>
  <si>
    <t>종합운동장</t>
    <phoneticPr fontId="3" type="noConversion"/>
  </si>
  <si>
    <t>제5회 농업인의 날 기념 고성농축산물 한마당축제</t>
    <phoneticPr fontId="3" type="noConversion"/>
  </si>
  <si>
    <t>11월 중
(2일간)</t>
    <phoneticPr fontId="3" type="noConversion"/>
  </si>
  <si>
    <t xml:space="preserve">○ 어울림한마당, 농악경연대회
○ 고성군 농축산물 판매 행사
○ 한우/가공식품 품평회, 전동놀이 등 </t>
  </si>
  <si>
    <t>고성군/고성군농업인단체협의회</t>
    <phoneticPr fontId="3" type="noConversion"/>
  </si>
  <si>
    <t>고성군농업기술센터 등</t>
  </si>
  <si>
    <t>제5회 고성 가리비 수산물축제</t>
    <phoneticPr fontId="3" type="noConversion"/>
  </si>
  <si>
    <t>10. 30. ~ 11. 1.
(3일간 예정)</t>
    <phoneticPr fontId="14" type="noConversion"/>
  </si>
  <si>
    <t>○ 개막식 및 축하공연
○ 가리비 판매, 체험, 공연, 특별행사</t>
    <phoneticPr fontId="3" type="noConversion"/>
  </si>
  <si>
    <t>고성군수산물축제추진위원회</t>
    <phoneticPr fontId="3" type="noConversion"/>
  </si>
  <si>
    <t>가리비, 굴</t>
    <phoneticPr fontId="3" type="noConversion"/>
  </si>
  <si>
    <t>2021 경남고성공룡세계엑스포</t>
    <phoneticPr fontId="3" type="noConversion"/>
  </si>
  <si>
    <t>9.17.~11.7.
(52일간)</t>
    <phoneticPr fontId="3" type="noConversion"/>
  </si>
  <si>
    <t>○ 개막식 및 축하공연, 퍼레이드 등 각종 문화공연
○ 발자국 화석 전시 및 공룡캐릭터 전시
○ 5D, XR, AR체험  및 어린이 놀이 체험
○ 지질, 공룡 등 자연과학 학술행사</t>
    <phoneticPr fontId="3" type="noConversion"/>
  </si>
  <si>
    <t>고성군/(재)경남고성공룡세계엑스포조직위원회
(055-670-3814)</t>
    <phoneticPr fontId="3" type="noConversion"/>
  </si>
  <si>
    <t>2006년도
(4회)</t>
    <phoneticPr fontId="3" type="noConversion"/>
  </si>
  <si>
    <t>공룡</t>
    <phoneticPr fontId="3" type="noConversion"/>
  </si>
  <si>
    <t>기타(3-4년)</t>
    <phoneticPr fontId="3" type="noConversion"/>
  </si>
  <si>
    <t>당항포관광지
고성공룡박물관</t>
    <phoneticPr fontId="3" type="noConversion"/>
  </si>
  <si>
    <t>2021년 촌스런 축제</t>
    <phoneticPr fontId="3" type="noConversion"/>
  </si>
  <si>
    <t>7.31.~8.1.
(2일간, 예정)</t>
    <phoneticPr fontId="3" type="noConversion"/>
  </si>
  <si>
    <t>○ 촌스런콘서트
○ 체험프로그램 운영</t>
    <phoneticPr fontId="3" type="noConversion"/>
  </si>
  <si>
    <t>고성군/영현면발전위원회</t>
    <phoneticPr fontId="3" type="noConversion"/>
  </si>
  <si>
    <t>자연</t>
    <phoneticPr fontId="3" type="noConversion"/>
  </si>
  <si>
    <t>영동둔치공원</t>
    <phoneticPr fontId="3" type="noConversion"/>
  </si>
  <si>
    <t xml:space="preserve">
제2회 고성공룡 이야기 책축제
</t>
    <phoneticPr fontId="57" type="noConversion"/>
  </si>
  <si>
    <t>10.16.~10.17.
(2일간, 예정)</t>
    <phoneticPr fontId="57" type="noConversion"/>
  </si>
  <si>
    <t>○ 공룡이야기 구연대회, 고성북페어
○ 동시동화 착가와 만남, 공룡그리기, 달빛독서 등 체험</t>
    <phoneticPr fontId="57" type="noConversion"/>
  </si>
  <si>
    <t>동시동화 나무의숲
(055-674-1669)</t>
    <phoneticPr fontId="57" type="noConversion"/>
  </si>
  <si>
    <t>책, 이야기</t>
    <phoneticPr fontId="3" type="noConversion"/>
  </si>
  <si>
    <t>송학동고분군</t>
    <phoneticPr fontId="3" type="noConversion"/>
  </si>
  <si>
    <t>만화방초 수국축제</t>
    <phoneticPr fontId="3" type="noConversion"/>
  </si>
  <si>
    <t>6.12.~7.11.
(1개월간, 예정)</t>
    <phoneticPr fontId="3" type="noConversion"/>
  </si>
  <si>
    <t>○ 수국을 테마로 한 전시, 체험프로그램 운영 등
○ 문화공연 등</t>
    <phoneticPr fontId="57" type="noConversion"/>
  </si>
  <si>
    <t>만화방초</t>
    <phoneticPr fontId="3" type="noConversion"/>
  </si>
  <si>
    <t>2018년도
(5회)</t>
    <phoneticPr fontId="3" type="noConversion"/>
  </si>
  <si>
    <t>자연(꽃)</t>
    <phoneticPr fontId="3" type="noConversion"/>
  </si>
  <si>
    <t>두호마을 메밀꽃축제</t>
    <phoneticPr fontId="3" type="noConversion"/>
  </si>
  <si>
    <t>9.25.~9.26.
(2일간, 예정)</t>
    <phoneticPr fontId="57" type="noConversion"/>
  </si>
  <si>
    <t>○ 문화공연행사, 포토존 운영, 메밀차 시음 
○ 메밀음식 체험 등 각종 체험행사</t>
    <phoneticPr fontId="57" type="noConversion"/>
  </si>
  <si>
    <t>두호마을메밀꽃축제추진위원회</t>
    <phoneticPr fontId="57" type="noConversion"/>
  </si>
  <si>
    <t>마암면 
두호마을</t>
    <phoneticPr fontId="3" type="noConversion"/>
  </si>
  <si>
    <t>제2회 고성 독수리 철새맞이 생태축제</t>
    <phoneticPr fontId="3" type="noConversion"/>
  </si>
  <si>
    <t>11월 중
(2일간, 예정)</t>
    <phoneticPr fontId="3" type="noConversion"/>
  </si>
  <si>
    <t>○ 독수리 탐조 및 독수리 생태체험 프로그램 운영
○ 독수리 모형 만들기 체험, 생태교육 등</t>
    <phoneticPr fontId="3" type="noConversion"/>
  </si>
  <si>
    <t>한국조류보호협회 고성지회</t>
    <phoneticPr fontId="3" type="noConversion"/>
  </si>
  <si>
    <t>독수리</t>
    <phoneticPr fontId="3" type="noConversion"/>
  </si>
  <si>
    <t>고성읍 기월리</t>
    <phoneticPr fontId="3" type="noConversion"/>
  </si>
  <si>
    <t>신바람꽃천지마을 
해바라기 축제</t>
    <phoneticPr fontId="3" type="noConversion"/>
  </si>
  <si>
    <t>9.20.~10.20.
(1개월간, 예정)</t>
    <phoneticPr fontId="57" type="noConversion"/>
  </si>
  <si>
    <t>○ 해바라기를 테마로 한 경관축제 운영
○ 문화공연 및 농산물 판매, 먹거리 장터 운영</t>
    <phoneticPr fontId="3" type="noConversion"/>
  </si>
  <si>
    <t>신천마을</t>
    <phoneticPr fontId="3" type="noConversion"/>
  </si>
  <si>
    <t>회화면 
신천마을</t>
    <phoneticPr fontId="3" type="noConversion"/>
  </si>
  <si>
    <t>고성 수국 캠핑 
페스티벌</t>
    <phoneticPr fontId="3" type="noConversion"/>
  </si>
  <si>
    <t>6.11.~6.13.
(3일간, 예정)</t>
    <phoneticPr fontId="3" type="noConversion"/>
  </si>
  <si>
    <t>○ 수국과 함께하는 캠핑프로그램 진행
○ 문화공연 및 관광지 사진전 개최</t>
    <phoneticPr fontId="3" type="noConversion"/>
  </si>
  <si>
    <t>그레이스 정원</t>
    <phoneticPr fontId="3" type="noConversion"/>
  </si>
  <si>
    <t>소가야차문화축제</t>
    <phoneticPr fontId="3" type="noConversion"/>
  </si>
  <si>
    <t>5.15~5.16.
(2일간, 예정)</t>
    <phoneticPr fontId="3" type="noConversion"/>
  </si>
  <si>
    <t>○ 차와 관련한 체험프로그램 진행</t>
    <phoneticPr fontId="3" type="noConversion"/>
  </si>
  <si>
    <t>구만면 수로요보천도예창조학교</t>
    <phoneticPr fontId="3" type="noConversion"/>
  </si>
  <si>
    <t>녹차 등</t>
    <phoneticPr fontId="3" type="noConversion"/>
  </si>
  <si>
    <t>2021년 빛으로만나는 문화축제</t>
    <phoneticPr fontId="3" type="noConversion"/>
  </si>
  <si>
    <t>11.25.~2.14.
(81일간)</t>
    <phoneticPr fontId="3" type="noConversion"/>
  </si>
  <si>
    <t>○ 크리스트리 조형물 전시</t>
    <phoneticPr fontId="3" type="noConversion"/>
  </si>
  <si>
    <t>고성군기독교연합회</t>
    <phoneticPr fontId="3" type="noConversion"/>
  </si>
  <si>
    <t>고성읍 동외광장</t>
    <phoneticPr fontId="3" type="noConversion"/>
  </si>
  <si>
    <t>남해군</t>
    <phoneticPr fontId="3" type="noConversion"/>
  </si>
  <si>
    <t>제5회 고현관음포 둑방봄꽃축제</t>
    <phoneticPr fontId="3" type="noConversion"/>
  </si>
  <si>
    <t xml:space="preserve"> ○ 마실길 걷기 및 우리동네 가수왕선발 등 무대 공연
 ○ 승마체험, 대장경판각체험, 서각 전시 체험 등
 ○ 특산물 판매 및 홍보 부스 운영</t>
    <phoneticPr fontId="3" type="noConversion"/>
  </si>
  <si>
    <t>고현둑방공원마을공동체</t>
    <phoneticPr fontId="3" type="noConversion"/>
  </si>
  <si>
    <t>땅두릅, 유채꽃</t>
    <phoneticPr fontId="3" type="noConversion"/>
  </si>
  <si>
    <t>제17회 보물섬 미조항 멸치축제</t>
    <phoneticPr fontId="3" type="noConversion"/>
  </si>
  <si>
    <t xml:space="preserve"> ○ 맨손 물고기 잡기
 ○ 가장행렬, 퍼레이드 등
 ○ 요리시연퍼포먼스, 공연, 콘서트, 현장노래방</t>
    <phoneticPr fontId="3" type="noConversion"/>
  </si>
  <si>
    <t>남해군 문화관광과</t>
    <phoneticPr fontId="3" type="noConversion"/>
  </si>
  <si>
    <t>제5회 창선고사리삼합축제</t>
    <phoneticPr fontId="3" type="noConversion"/>
  </si>
  <si>
    <t xml:space="preserve"> ○ 공연행사(마술, 이색버스킹, 삼합가요제 등)
 ○ 고사리 꺾기 등 체험행사 운영
 ○ 먹거리 및 지역특산물 판매 운영</t>
    <phoneticPr fontId="3" type="noConversion"/>
  </si>
  <si>
    <t>창선고사리삼합축제추진위원회</t>
    <phoneticPr fontId="3" type="noConversion"/>
  </si>
  <si>
    <t>고사리</t>
    <phoneticPr fontId="3" type="noConversion"/>
  </si>
  <si>
    <t>제15회 보물섬 마늘축제&amp;한우잔치</t>
    <phoneticPr fontId="3" type="noConversion"/>
  </si>
  <si>
    <t>6월 중
(3일간)</t>
    <phoneticPr fontId="3" type="noConversion"/>
  </si>
  <si>
    <t xml:space="preserve"> ○ 환웅녀/마늘장사 선발대회
 ○ 콘서트, 공연, dj파티,불꽃놀이
 ○ 요리시연, 마늘장터, 시식회, 가요제 등</t>
    <phoneticPr fontId="3" type="noConversion"/>
  </si>
  <si>
    <t>마늘축제&amp;한우잔치추진위원회</t>
    <phoneticPr fontId="3" type="noConversion"/>
  </si>
  <si>
    <t>마늘, 한우</t>
    <phoneticPr fontId="3" type="noConversion"/>
  </si>
  <si>
    <t>제17회 상주은모래비치 섬머페스티벌</t>
    <phoneticPr fontId="3" type="noConversion"/>
  </si>
  <si>
    <t>8월 중
(3일간)</t>
    <phoneticPr fontId="3" type="noConversion"/>
  </si>
  <si>
    <t xml:space="preserve"> ○ 버블풀파티withEDM DJ)
 ○ 불꽃놀이, 초대가수공연, 게릴라콘서트
 ○ 송림치맥파티, 야간영화상영 등</t>
    <phoneticPr fontId="3" type="noConversion"/>
  </si>
  <si>
    <t>상주번영회</t>
    <phoneticPr fontId="3" type="noConversion"/>
  </si>
  <si>
    <t>바다, 불꽃</t>
    <phoneticPr fontId="3" type="noConversion"/>
  </si>
  <si>
    <t>제4회 보물섬 갈화 왕새우축제</t>
    <phoneticPr fontId="3" type="noConversion"/>
  </si>
  <si>
    <t xml:space="preserve"> ○ 왕새우 맨손잡이 체험
 ○ 왕새우 음식부스 및 직거래 판매 </t>
    <phoneticPr fontId="3" type="noConversion"/>
  </si>
  <si>
    <t>보물섬남해갈화왕새우축제추진위원회</t>
    <phoneticPr fontId="3" type="noConversion"/>
  </si>
  <si>
    <t>왕새우</t>
    <phoneticPr fontId="3" type="noConversion"/>
  </si>
  <si>
    <t>제10회 독일마을 맥주축제</t>
    <phoneticPr fontId="3" type="noConversion"/>
  </si>
  <si>
    <t xml:space="preserve"> ○ 옥토버나이트파티
 ○ 오락 및 체험행사, 독일문화체험존
 ○ 환영퍼레이드 및 독일 민속공연</t>
    <phoneticPr fontId="3" type="noConversion"/>
  </si>
  <si>
    <t>맥주축제추진위원회</t>
    <phoneticPr fontId="3" type="noConversion"/>
  </si>
  <si>
    <t>맥주, 독일</t>
    <phoneticPr fontId="3" type="noConversion"/>
  </si>
  <si>
    <t>제5회 보물섬 남해 설천 참굴축제</t>
    <phoneticPr fontId="3" type="noConversion"/>
  </si>
  <si>
    <t xml:space="preserve"> ○ 바닷길 걷기체험, 굴따기체험
 ○ 굴 및 농수산물,어패류 판매
 ○ 합창공연, 불꽃놀이, 노래자랑 등</t>
    <phoneticPr fontId="3" type="noConversion"/>
  </si>
  <si>
    <t>설천참굴축제추진위원회</t>
  </si>
  <si>
    <t>참굴</t>
    <phoneticPr fontId="3" type="noConversion"/>
  </si>
  <si>
    <t>제19회 상주해돋이&amp; 물메기 축제</t>
    <phoneticPr fontId="3" type="noConversion"/>
  </si>
  <si>
    <t>21.12.31~21.01.01</t>
    <phoneticPr fontId="3" type="noConversion"/>
  </si>
  <si>
    <t xml:space="preserve"> ○ 물메기 시식 및 체험행사 및 해돋이 등산
 ○ 버스킹공연, 초청가수 및 EDM 공연 등
 ○불꽃놀이  등</t>
    <phoneticPr fontId="3" type="noConversion"/>
  </si>
  <si>
    <t>상주면연합청년회</t>
    <phoneticPr fontId="3" type="noConversion"/>
  </si>
  <si>
    <t>2001년도
(18화)</t>
    <phoneticPr fontId="3" type="noConversion"/>
  </si>
  <si>
    <t>물메기, 해돋이</t>
    <phoneticPr fontId="3" type="noConversion"/>
  </si>
  <si>
    <t>3월중
(3일간)
예정</t>
    <phoneticPr fontId="3" type="noConversion"/>
  </si>
  <si>
    <t>○ 벚꽃길을 주제로 한 달빛 레이스
○ 개막식, 벚꽃가요제, 청소년 댄스 경연대회
   - 3개 분야(공연,판매,체험) 10여개 프로그램</t>
    <phoneticPr fontId="3" type="noConversion"/>
  </si>
  <si>
    <t>1992년
(24회)</t>
    <phoneticPr fontId="3" type="noConversion"/>
  </si>
  <si>
    <t>벚꽃, 화개장터</t>
    <phoneticPr fontId="3" type="noConversion"/>
  </si>
  <si>
    <t>코로나19로 축제 취소
(2019년 내국인 25만 여명 방문)</t>
    <phoneticPr fontId="3" type="noConversion"/>
  </si>
  <si>
    <t>현장개최 예정
(코로나19 사태에 따라 변동 될 수 있음)</t>
    <phoneticPr fontId="3" type="noConversion"/>
  </si>
  <si>
    <t>하동야생차문화축제</t>
    <phoneticPr fontId="3" type="noConversion"/>
  </si>
  <si>
    <t>5월중
(6일간)
예정</t>
    <phoneticPr fontId="3" type="noConversion"/>
  </si>
  <si>
    <t>○ 대한민국 아름다운 찻자리 최고대회
○ 대한민국 다례 경연대회, 올해의 좋은차 품평회
○ 개막공연, 다원 별빛 차회, 하동 티 블렌딩 대회 등
   - 4개 분야(공연,전시,체험,판매) 30여개 프로그램</t>
    <phoneticPr fontId="3" type="noConversion"/>
  </si>
  <si>
    <t>사단법인하동야생차문화축제조직위원회
(055-880-2053)</t>
    <phoneticPr fontId="3" type="noConversion"/>
  </si>
  <si>
    <t>야생차</t>
    <phoneticPr fontId="3" type="noConversion"/>
  </si>
  <si>
    <t>있음
계약직 1명</t>
    <phoneticPr fontId="3" type="noConversion"/>
  </si>
  <si>
    <t>코로나19로 축제 취소
(2019년 내국인 32만 여명 방문)</t>
    <phoneticPr fontId="3" type="noConversion"/>
  </si>
  <si>
    <t>하동야생차박물관</t>
    <phoneticPr fontId="3" type="noConversion"/>
  </si>
  <si>
    <t>하동북천꽃양귀비축제</t>
    <phoneticPr fontId="3" type="noConversion"/>
  </si>
  <si>
    <t>5월중
(10일간)
예정</t>
    <phoneticPr fontId="3" type="noConversion"/>
  </si>
  <si>
    <t>○ 꽃 양귀비를 주제로한 현장투어 및 떡메치기
○ 꽃 양귀비를 테마로한 공연, 전시, 체험프로그램 운영
○ 개폐막 공연, 주제공연 및 문화공연
   - 4개 분야(공연,전시,체험,판매) 8여개 프로그램</t>
    <phoneticPr fontId="3" type="noConversion"/>
  </si>
  <si>
    <t>북천 코스모스메밀꽃 영농법인
/북천면사무소 및 북천 코스모스메밀꽃 영농법인
(055-880-6331)</t>
    <phoneticPr fontId="3" type="noConversion"/>
  </si>
  <si>
    <t>꽃양귀비</t>
    <phoneticPr fontId="3" type="noConversion"/>
  </si>
  <si>
    <t>영농조합법인</t>
    <phoneticPr fontId="3" type="noConversion"/>
  </si>
  <si>
    <t>코로나19로 농산물 직거래장터 운영</t>
    <phoneticPr fontId="3" type="noConversion"/>
  </si>
  <si>
    <t>북천면 꽃단지</t>
    <phoneticPr fontId="3" type="noConversion"/>
  </si>
  <si>
    <t>현장개최 예정(코로나19 사태에 따라 변동 될 수 있음)</t>
    <phoneticPr fontId="3" type="noConversion"/>
  </si>
  <si>
    <t>알프스하동섬진강문화재첩축제</t>
    <phoneticPr fontId="3" type="noConversion"/>
  </si>
  <si>
    <t>7월중
(3일간)
예정</t>
    <phoneticPr fontId="3" type="noConversion"/>
  </si>
  <si>
    <t>○ 황금재첩을 찾아라, 체험 및 재첩국 시식
○ 재첩요리 경연대회, 모래조각 경연대회
○ 섬진강, 송림을 테마로한 육상.물놀이 체험, 문화행사
   - 4개 분야(공연,전시,체험,판매) 30여개 프로그램</t>
    <phoneticPr fontId="3" type="noConversion"/>
  </si>
  <si>
    <t>사단법인알프스하동섬진강문화재첩축제추진위원회
(055-880-2053)</t>
    <phoneticPr fontId="3" type="noConversion"/>
  </si>
  <si>
    <t>재첩, 섬진강</t>
    <phoneticPr fontId="3" type="noConversion"/>
  </si>
  <si>
    <t>코로나19로 축제 취소
(2019년 내국인 27만 여명 방문)</t>
    <phoneticPr fontId="3" type="noConversion"/>
  </si>
  <si>
    <t>송림공원, 섬진강변</t>
    <phoneticPr fontId="3" type="noConversion"/>
  </si>
  <si>
    <t>하동북천코스모스메밀꽃축제</t>
    <phoneticPr fontId="3" type="noConversion"/>
  </si>
  <si>
    <t>9월~10월중
(15일간)
예정</t>
    <phoneticPr fontId="3" type="noConversion"/>
  </si>
  <si>
    <t>○ 친환경 톱밥길 걷기 체험
○ 메밀묵 만들기 체험, 코스모스,메밀을 테마로한 공연
○ 개폐막 공연, 주제공연 및 문화공연
    - 4개 분야(공연,전시,체험,판매) 40여개 프로그램
○농특산물판매 행사</t>
    <phoneticPr fontId="3" type="noConversion"/>
  </si>
  <si>
    <t>북천 코스모스메밀꽃 영농법인/북천면사무소 및 북천 코스모스메밀꽃 영농법인
(055-880-6331)</t>
    <phoneticPr fontId="3" type="noConversion"/>
  </si>
  <si>
    <t>코스모스, 메밀꽃</t>
    <phoneticPr fontId="3" type="noConversion"/>
  </si>
  <si>
    <t>하동군</t>
  </si>
  <si>
    <t>하동 왕의녹차 
참숭어 축제</t>
  </si>
  <si>
    <t>11월 중
(3일간)
예정</t>
  </si>
  <si>
    <t>○ 왕의녹차 참숭어 축제와 함께하는 열린 콘서트
○ 참숭어 요리 경연대회, 맨손으로 참숭어 잡기
○ 이벤트 공연 5개 프로그램
○ 왕의녹차 참숭어 축제 가요콘서트
○ 참숭어 직판장, 판매장, 전시관 및 무료 시식 등</t>
  </si>
  <si>
    <t>하동군어류양식업연합회            /하동군수산업협동조합
 (055-883-9710)</t>
    <phoneticPr fontId="3" type="noConversion"/>
  </si>
  <si>
    <t>2001년도
(14회)</t>
  </si>
  <si>
    <t>노량해역, 참숭어</t>
  </si>
  <si>
    <t>격년</t>
  </si>
  <si>
    <t>있음
위원장 1명(하동군수산업협동조합장)
위원11명 (하동군어류양식업연합회 회장 외 10명)</t>
  </si>
  <si>
    <t>금남면 
노량항 일원</t>
  </si>
  <si>
    <t>현장개최 예정
(코로나19 사태에 따라 변동될 수 있음)</t>
  </si>
  <si>
    <t>산청군</t>
  </si>
  <si>
    <t>제14회 
지리산산청곶감축제</t>
  </si>
  <si>
    <t>1.7.~1.17.
(11일간)</t>
  </si>
  <si>
    <t xml:space="preserve"> ○ 온라인판매 : 라이브커머스, 크라우드펀딩 등
 ○ 온라인이벤트 : 전국주부가요열창, 산청곶감UCC
     공모전, 사진곶감 사진콘테스트, 지리산산청곶감
     7행시 글짓기, Remember 추억의 앨범 등</t>
  </si>
  <si>
    <t>지리산산청곶감작목연합회/
지리산산청곶감축제위원회
(055-970-6931)</t>
  </si>
  <si>
    <t>2021년
(14회)</t>
  </si>
  <si>
    <t>지역특산물
(곶감)</t>
  </si>
  <si>
    <t xml:space="preserve">있음
정규직 3명
계약직 5명
총 8명  </t>
  </si>
  <si>
    <t>산청곶감유통센터</t>
  </si>
  <si>
    <t>비대면 개최(온라인 축제)</t>
  </si>
  <si>
    <t>산청한방약초축제</t>
  </si>
  <si>
    <t>9월~10월
(미정)</t>
  </si>
  <si>
    <r>
      <t xml:space="preserve"> ○</t>
    </r>
    <r>
      <rPr>
        <u/>
        <sz val="11"/>
        <rFont val="맑은 고딕"/>
        <family val="3"/>
        <charset val="129"/>
        <scheme val="minor"/>
      </rPr>
      <t xml:space="preserve"> 산청혜민서 무료진료 체험
</t>
    </r>
    <r>
      <rPr>
        <sz val="11"/>
        <rFont val="맑은 고딕"/>
        <family val="3"/>
        <charset val="129"/>
        <scheme val="minor"/>
      </rPr>
      <t xml:space="preserve"> ○ 한방약초 및 웰니스를 테마로한 공연, 전시, 체험 
     프로그램 운영
 ○ 산청약초, 농특산물, 향토음식, 공예품 판매
 ○ 개폐막 공연, 주제공연 및 문화공연</t>
    </r>
  </si>
  <si>
    <t>한방항노화과/
산청한방약초축제위원회
(055-970-6602)</t>
  </si>
  <si>
    <t>특산물(약초)</t>
  </si>
  <si>
    <t>산청IC축제광장 및 동의보감촌</t>
  </si>
  <si>
    <t>산청경호강물페스티벌</t>
  </si>
  <si>
    <t>7월중
(3~4일간)</t>
  </si>
  <si>
    <t>○ 청춘트롯가요제, k-pop커버댄스 페스티벌
○ 물놀이 체험 및 기타체험
○ 플라잉보드
○ 전시 행사
○ 부대행사(래프팅, 낚시대회)</t>
  </si>
  <si>
    <t>산청군 관광진흥과
/서경방송
(055-970-7202)</t>
  </si>
  <si>
    <t>경호강</t>
  </si>
  <si>
    <t>경호강 일원</t>
  </si>
  <si>
    <t>산청황매산철쭉제</t>
  </si>
  <si>
    <t>5월중
(10일간)</t>
  </si>
  <si>
    <t>○ 등반대회
○ 철쭉 쁘띠 프로포즈 존
○ 산청합천 행사 (공동 연날리기 등)
○ 기타 주제 행사
  - 황매산 트래킹 스탬프, 신선 족욕 체험
  - 사랑을 빚는 산청흙 도자기 체험
  - 철쭉과 함께 내인생 꽃필 때 나만의 향수 만들기
  - 농특산품 판매장, 향토음식점
  - 전시 홍보행사 등
○ 향토음식점, 농특산품 판매장</t>
  </si>
  <si>
    <t>산청군 관광진흥과
/산청황매산철쭉제위원회
(055-970-7202)</t>
  </si>
  <si>
    <t>1983
(38회)</t>
  </si>
  <si>
    <t>황매산철쭉</t>
  </si>
  <si>
    <t>산청황매산철쭉제위원회</t>
  </si>
  <si>
    <t>황매산 일원</t>
  </si>
  <si>
    <t>생초국제조각공원
 꽃잔디축제</t>
  </si>
  <si>
    <t>4월중
(17일간)</t>
  </si>
  <si>
    <t>○ 개막식
○ 체험행사
 -꽃잔디 화분 만들기, 페이스페인팅, 천아트 꽃그림 그리기, 컬러링으로 만나는 문화유산 체험, 우리고장 열쇠고리 만들기
○ 공연행사
○ 향토음식점, 농특산품 판매장</t>
  </si>
  <si>
    <t>산청군관광진흥과
(055-970-7202)</t>
  </si>
  <si>
    <t>생초꽃잔디</t>
  </si>
  <si>
    <t>생초국제
조각공원</t>
  </si>
  <si>
    <t>단성 경호강변
 유채꽃 축제</t>
  </si>
  <si>
    <t>4월중
(3일간)</t>
  </si>
  <si>
    <t>○ 개막식
○ 체험행사
 -피리낚시, 페이스페인팅, 꽃화분 만들기
○ 공연행사
○ 향토음식점, 농특산품 판매장</t>
  </si>
  <si>
    <t>2019
(2회)</t>
  </si>
  <si>
    <t>단성 경호강변</t>
  </si>
  <si>
    <t xml:space="preserve">남명선비문화축제
</t>
  </si>
  <si>
    <t>10.22-10.23
(2일간)</t>
  </si>
  <si>
    <t xml:space="preserve">○남명 조식을 테마로 한 공연, 전시, 체험프로그램 운영
</t>
  </si>
  <si>
    <t>산청군 문화체육과/
남명선비문화축제집행위원회
055-970-6401</t>
  </si>
  <si>
    <t xml:space="preserve">2001
(45회)
</t>
  </si>
  <si>
    <t xml:space="preserve">160
</t>
  </si>
  <si>
    <t xml:space="preserve">40
</t>
  </si>
  <si>
    <t xml:space="preserve">120
</t>
  </si>
  <si>
    <t xml:space="preserve">전통역사
</t>
  </si>
  <si>
    <t xml:space="preserve">인물
</t>
  </si>
  <si>
    <t xml:space="preserve">매년
</t>
  </si>
  <si>
    <t xml:space="preserve">축제조직위
</t>
  </si>
  <si>
    <t xml:space="preserve">부
</t>
  </si>
  <si>
    <t xml:space="preserve">전체위탁
</t>
  </si>
  <si>
    <t xml:space="preserve">42
</t>
  </si>
  <si>
    <t xml:space="preserve">한국선비
문화연구원
</t>
  </si>
  <si>
    <t xml:space="preserve">코로나19 상황에 따라 따름
</t>
    <phoneticPr fontId="3" type="noConversion"/>
  </si>
  <si>
    <t>기산국악제전</t>
  </si>
  <si>
    <t>○기산 박헌봉 국악상 시상, 전국국악경연대회 등</t>
  </si>
  <si>
    <t>산청군 문화체육과/
기산국악제전위원회
055-970-6401</t>
  </si>
  <si>
    <t>2007
(15회)</t>
  </si>
  <si>
    <t>기산국악제전위원회</t>
  </si>
  <si>
    <t>함양군</t>
  </si>
  <si>
    <t>천령문화제</t>
  </si>
  <si>
    <t xml:space="preserve">○ 동아리페스티벌
○ 천령미술공모전
○ 노래교실경연대회, 기악경연대회
○ 개막식, 폐막식 및 축하공연
○ 기타 특별행사 및 전시 등 </t>
  </si>
  <si>
    <t>경상남도 함양군 문화관광과/
천령문화제위원회
(055-960-4510)</t>
  </si>
  <si>
    <t>상림</t>
  </si>
  <si>
    <t>있음
사무국장 1명
사무차장 1명</t>
  </si>
  <si>
    <t>부분위탁
(하드웨어)</t>
  </si>
  <si>
    <t>상림공원 일원</t>
  </si>
  <si>
    <t>거창군</t>
  </si>
  <si>
    <t>거창산양삼축제
(거창산삼축제)</t>
  </si>
  <si>
    <t>○ 개막식, Y형 출렁다리 개장식, 불꽃놀이
○ 재래시장 및 지역특산물 판매·홍보
○ 지역예술인 및 외부단체, 인기가수 초청 공연</t>
  </si>
  <si>
    <t>거창군 산림과
/거창군산양삼협회
(055-940-3463)</t>
  </si>
  <si>
    <t>특산품(산양삼), 불꽃 등</t>
  </si>
  <si>
    <t>거창한마당대축제</t>
  </si>
  <si>
    <t>9월 중
(4일간)</t>
  </si>
  <si>
    <t>○ 군민체육대회, 아림예술제,  평생학습축제, 녹색곳간
    농산물대축제 등 대표축제 4종 개최
○ 거리퍼레이드 및 전시, 체험 프로그램 운영
○ 거창군민의날 기념식, 폐막식, 생활예술페스티벌, 
    라디오공개방송, 성인가요쇼 등 다양한 공연 유치</t>
  </si>
  <si>
    <t>(재)거창문화재단
/(재)거창문화재단 등
(055-940-8452)</t>
  </si>
  <si>
    <t>2012년도
(9회)</t>
  </si>
  <si>
    <t>지역농산물</t>
  </si>
  <si>
    <t xml:space="preserve">있음
정규직 3명
계약직 10명
총 13명  </t>
    <phoneticPr fontId="3" type="noConversion"/>
  </si>
  <si>
    <t>거창크리스마스트리문화축제</t>
  </si>
  <si>
    <t>21.12.~ 22.2.
(60일정도)</t>
  </si>
  <si>
    <t>○ 메인트리 및 게이트 존, 포토존 설치(조명장치)
○ 버스킹경연대회, 크리스마스갓탤런트 선발대회
○ 기타 문화예술공연, 불우이웃돕기, 차나눔행사 등</t>
  </si>
  <si>
    <t>거창크리스마스
트리문화축제위원회
(055-940-3412)</t>
  </si>
  <si>
    <t>빛 축제</t>
  </si>
  <si>
    <t>없음
(축제기간 중 
간사 1명)</t>
  </si>
  <si>
    <t>군청 앞 광장, 대동로터리, 강변로 일원</t>
  </si>
  <si>
    <t>금원산얼음축제</t>
  </si>
  <si>
    <t>12~1월 중</t>
  </si>
  <si>
    <t>○ 자연휴양림과 연계한 가족친화형 얼음축제
○ 얼음계곡, 얼음조각 전시(무료)
○ 얼음썰매장, 얼음미끄럼틀 운영(무료)
○ 목공예, 소형화분만들기, 느린엽서 쓰픽 체험(무료)</t>
  </si>
  <si>
    <t>금원산산림자원관리소
(055-254-3971)</t>
  </si>
  <si>
    <t>2007년도
(14회)</t>
  </si>
  <si>
    <t>얼음, 눈</t>
  </si>
  <si>
    <t>공공(도)</t>
  </si>
  <si>
    <t>합천군</t>
  </si>
  <si>
    <t>제20회 합천벚꽃마라톤대회</t>
  </si>
  <si>
    <t>3.28.(1일간)</t>
  </si>
  <si>
    <t>○ 마라톤대회 4개 종목(5km,10km,하프,풀)</t>
  </si>
  <si>
    <t>합천군 체육시설과
(055-930-4942)</t>
  </si>
  <si>
    <t>2002년도
(제19회)</t>
  </si>
  <si>
    <t>마라톤대회</t>
  </si>
  <si>
    <t>있음
대회본부 36명</t>
  </si>
  <si>
    <t>보조사업</t>
  </si>
  <si>
    <t>합천100리벚꽃마라톤 코스</t>
  </si>
  <si>
    <t>코로나19 상황 추이를
   고려한 개최방식 결정
(미정)</t>
  </si>
  <si>
    <t>황매산철쭉제</t>
  </si>
  <si>
    <t>4~5월 중
(16일간)</t>
  </si>
  <si>
    <t>○ 철쭉제례
○ 지역특산품 홍보행사, 체험행사이벤트 등 운영</t>
  </si>
  <si>
    <t>합천군 산림과 /
황매산축제위원회
(055-930-4752)</t>
  </si>
  <si>
    <t>1997년도
(제24회)</t>
  </si>
  <si>
    <t>있음
축제위 16명</t>
  </si>
  <si>
    <t>황매산군립공원</t>
  </si>
  <si>
    <t>합천바캉스축제</t>
  </si>
  <si>
    <t>7월 중</t>
  </si>
  <si>
    <t>○ 대표프로그램 : 컬러레이스
○ 여름 바캉스를 테마로 가족이 함께 즐길 수 있는 다양한
    체험프로그램 및 공연행사 
○ 웰니스 걷기 행사</t>
  </si>
  <si>
    <t>합천군 관광진흥과 
(055-930-4666)</t>
  </si>
  <si>
    <t>강, 물놀이</t>
  </si>
  <si>
    <t>공공(합천군)</t>
  </si>
  <si>
    <t>정양레포츠공원</t>
  </si>
  <si>
    <t>대야문화제</t>
  </si>
  <si>
    <t>○ 군민체육대회, 군민의날 행사
○ 축하공연
○ 시가행진 및 가장행열, 제등행렬
○ 체험 및 전시부스 운영, 각종 경연대회</t>
  </si>
  <si>
    <t>합천군 문화예술담당
/대야문화제제전위원회
(055-933-5448)</t>
  </si>
  <si>
    <t>1985년도
(36회)</t>
  </si>
  <si>
    <t>있음
축제위 30명</t>
  </si>
  <si>
    <t>합천읍 일원</t>
  </si>
  <si>
    <t>2021 합천기록문화축제</t>
    <phoneticPr fontId="3" type="noConversion"/>
  </si>
  <si>
    <t>10.29~11.07.
(10일간)</t>
  </si>
  <si>
    <t>○ 퍼포먼스, 지역가수 공연 등
○ 키다리&amp;요술공연 퍼포먼스
○ 체험프로그램</t>
  </si>
  <si>
    <t>합천군 관광진흥과
(055-930-4697)</t>
  </si>
  <si>
    <t>기록물관련</t>
  </si>
  <si>
    <t>대장경테마파크</t>
  </si>
  <si>
    <t>황매산 억새축제</t>
  </si>
  <si>
    <t>10~11월 중
(16일간)</t>
  </si>
  <si>
    <t>○ 황매산 산상음악회
○ 억새스탬프 투어, 합천농특산물 홍보행사 등</t>
  </si>
  <si>
    <t>2021년도
(제1회)</t>
  </si>
  <si>
    <t>억새</t>
  </si>
  <si>
    <t>2021년 지역축제 개최 계획(1~12월)</t>
    <phoneticPr fontId="14" type="noConversion"/>
  </si>
  <si>
    <t>2월</t>
    <phoneticPr fontId="3" type="noConversion"/>
  </si>
  <si>
    <t>세계자연유산
새해맞이 체험프로그램 운영</t>
    <phoneticPr fontId="3" type="noConversion"/>
  </si>
  <si>
    <t>2021.12.30~2022.1.1</t>
  </si>
  <si>
    <t>○ 새해맞이 달집태우기 및 일출기원제
○ 세계자연유산을 테마로 한 전시, 체험프로그램
○ 성산일출봉 등반 및 일출맞이</t>
  </si>
  <si>
    <t>1984년도
(제28회)</t>
  </si>
  <si>
    <t>세계자연유산, 성산일출봉, 일출</t>
  </si>
  <si>
    <t>계약직1명</t>
  </si>
  <si>
    <t>부분위탁(하드웨어)</t>
  </si>
  <si>
    <t>오름 및 바다</t>
  </si>
  <si>
    <t>현장개최 및 비대면 병행</t>
  </si>
  <si>
    <t>제주시</t>
    <phoneticPr fontId="3" type="noConversion"/>
  </si>
  <si>
    <t>탐라국입춘굿</t>
    <phoneticPr fontId="3" type="noConversion"/>
  </si>
  <si>
    <t>2.2~2.3
(2일간)</t>
    <phoneticPr fontId="3" type="noConversion"/>
  </si>
  <si>
    <t>○ 입춘굿, 창작 굿 한마당, 입춘굿 탈놀이 등</t>
    <phoneticPr fontId="3" type="noConversion"/>
  </si>
  <si>
    <t>제주시 문화예술과
/한국민족예술단체총연합</t>
    <phoneticPr fontId="3" type="noConversion"/>
  </si>
  <si>
    <t>전승문화</t>
    <phoneticPr fontId="3" type="noConversion"/>
  </si>
  <si>
    <t>행사취소</t>
    <phoneticPr fontId="3" type="noConversion"/>
  </si>
  <si>
    <t>제주시 일원</t>
    <phoneticPr fontId="3" type="noConversion"/>
  </si>
  <si>
    <t>·제한적 대면, 온라인 병행</t>
    <phoneticPr fontId="3" type="noConversion"/>
  </si>
  <si>
    <t>제주들불축제</t>
    <phoneticPr fontId="3" type="noConversion"/>
  </si>
  <si>
    <t>3.12~3.14
(3일간 에정)</t>
    <phoneticPr fontId="3" type="noConversion"/>
  </si>
  <si>
    <t xml:space="preserve">○ 옛 목축문화(방애)를 계승한 오름불놓기, 달집태우기  연출
○ 불·목축문화·소원성취를 소재로 한 전시,체험, 경연행사  </t>
    <phoneticPr fontId="3" type="noConversion"/>
  </si>
  <si>
    <t>제주시 관광진흥과 /
제주시관광축제추진협의회
(064-728-2753)</t>
    <phoneticPr fontId="3" type="noConversion"/>
  </si>
  <si>
    <t>들불놓기 '방애'</t>
    <phoneticPr fontId="3" type="noConversion"/>
  </si>
  <si>
    <t>공공(시군구)
임의단체</t>
    <phoneticPr fontId="3" type="noConversion"/>
  </si>
  <si>
    <t>사무국 없음</t>
    <phoneticPr fontId="3" type="noConversion"/>
  </si>
  <si>
    <t>자체추진, 
부분위탁
(운영,프로그램)</t>
    <phoneticPr fontId="3" type="noConversion"/>
  </si>
  <si>
    <t>새별오름</t>
    <phoneticPr fontId="3" type="noConversion"/>
  </si>
  <si>
    <t>온라인 비대면 축제 추진
(드라이브인,드라이스루 방식 병행)</t>
    <phoneticPr fontId="3" type="noConversion"/>
  </si>
  <si>
    <t>서귀포시</t>
    <phoneticPr fontId="3" type="noConversion"/>
  </si>
  <si>
    <t>서귀포 유채꽃 국제걷기대회</t>
    <phoneticPr fontId="3" type="noConversion"/>
  </si>
  <si>
    <t>3. 27. ~ 3. 28.
(2일간)</t>
    <phoneticPr fontId="3" type="noConversion"/>
  </si>
  <si>
    <t xml:space="preserve"> ○ 유채꽃 걷기행사
 ○ 길거리 공연
 ○ 완보증 및 경품 수여 등</t>
    <phoneticPr fontId="3" type="noConversion"/>
  </si>
  <si>
    <t>서귀포시 /
(사)서귀포시관광협의회
(064-760-2657)</t>
    <phoneticPr fontId="3" type="noConversion"/>
  </si>
  <si>
    <t>·공공(시군구)
·사단법인</t>
    <phoneticPr fontId="3" type="noConversion"/>
  </si>
  <si>
    <t>제주월드컵경기장</t>
    <phoneticPr fontId="3" type="noConversion"/>
  </si>
  <si>
    <t>전농로 왕벚꽃축제</t>
    <phoneticPr fontId="3" type="noConversion"/>
  </si>
  <si>
    <t>3월말
(3일간)</t>
    <phoneticPr fontId="3" type="noConversion"/>
  </si>
  <si>
    <t>○ 전농로 일대를 차없는 거리운영 벚꽃길 걷기
○ 벚꽃비 맞으며 즐기는 이색 체험 프로그램 운영
○ 각종 길거리 공연, 퍼레이 등 전농로 전 구간 공연장화
○ 전통과 현대가 조화된 벚꽃길 패션쇼 등</t>
    <phoneticPr fontId="3" type="noConversion"/>
  </si>
  <si>
    <t>전농로왕벚꽃축제추진위원회
(064-728-4526)</t>
    <phoneticPr fontId="3" type="noConversion"/>
  </si>
  <si>
    <t>지역축제
(벚꽃)</t>
    <phoneticPr fontId="3" type="noConversion"/>
  </si>
  <si>
    <t>있음
(축제추진위)</t>
    <phoneticPr fontId="3" type="noConversion"/>
  </si>
  <si>
    <t>제주시
 전농로 일대</t>
    <phoneticPr fontId="3" type="noConversion"/>
  </si>
  <si>
    <t>코로나19로 인해
축제추진위와 협의중</t>
    <phoneticPr fontId="3" type="noConversion"/>
  </si>
  <si>
    <t>2021년 왕벚꽃 축제</t>
    <phoneticPr fontId="3" type="noConversion"/>
  </si>
  <si>
    <t>3월 말~4월초
(2일간)</t>
    <phoneticPr fontId="3" type="noConversion"/>
  </si>
  <si>
    <t>○ 개막식(온라인진행)
○ 체험프로그램
○ 플리마켓(지역 농수산물 등)</t>
    <phoneticPr fontId="3" type="noConversion"/>
  </si>
  <si>
    <t>애월읍연합청년회
(064-728-8817)</t>
    <phoneticPr fontId="3" type="noConversion"/>
  </si>
  <si>
    <t>제주 봄의 대표적인 관광자원인 왕벚꽃을 활용한 축제</t>
    <phoneticPr fontId="3" type="noConversion"/>
  </si>
  <si>
    <t>자생단체</t>
    <phoneticPr fontId="3" type="noConversion"/>
  </si>
  <si>
    <t>제주시 장전리 일원</t>
    <phoneticPr fontId="3" type="noConversion"/>
  </si>
  <si>
    <t>·현장개최</t>
    <phoneticPr fontId="3" type="noConversion"/>
  </si>
  <si>
    <t>제주유채꽃축제</t>
    <phoneticPr fontId="3" type="noConversion"/>
  </si>
  <si>
    <t>4.9~4.11 예정
(3일간)</t>
    <phoneticPr fontId="3" type="noConversion"/>
  </si>
  <si>
    <t>○ 주제 퍼포먼스, 갑마장길 걷기, 유채꽃밭 체험
○ 유채꽃을 테마로한 각종 전시, 체험프로그램 운영
○ 개(폐)막 공연 및 상설 문화공연 등
   - 6개 테마 60여개 프로그램 운영</t>
    <phoneticPr fontId="3" type="noConversion"/>
  </si>
  <si>
    <t>서귀포시 /
제주유채꽃축제조직위원회
(064-760-3946)</t>
    <phoneticPr fontId="3" type="noConversion"/>
  </si>
  <si>
    <t>유채꽃, 
목축문화</t>
    <phoneticPr fontId="3" type="noConversion"/>
  </si>
  <si>
    <t>공원 및 
녹산로 일원</t>
    <phoneticPr fontId="3" type="noConversion"/>
  </si>
  <si>
    <t>방선문 축제</t>
    <phoneticPr fontId="3" type="noConversion"/>
  </si>
  <si>
    <t xml:space="preserve">○ 방선문에서 공연, 체험프로그램 운영 
○ 주요프로그램 : 전통제례식, 방선문 장원급제, 마애명 해설, 작은음악회 등 </t>
    <phoneticPr fontId="3" type="noConversion"/>
  </si>
  <si>
    <t>오라동주민센터/방선문축제추진위원회(064-728-4802)</t>
    <phoneticPr fontId="3" type="noConversion"/>
  </si>
  <si>
    <t>2004년
(16회)</t>
    <phoneticPr fontId="3" type="noConversion"/>
  </si>
  <si>
    <t>방선문</t>
    <phoneticPr fontId="3" type="noConversion"/>
  </si>
  <si>
    <t>코로나19로 인한 미개최</t>
    <phoneticPr fontId="3" type="noConversion"/>
  </si>
  <si>
    <t>서귀포 은갈치축제</t>
    <phoneticPr fontId="3" type="noConversion"/>
  </si>
  <si>
    <t>5.3~5.5
(3일간)</t>
    <phoneticPr fontId="3" type="noConversion"/>
  </si>
  <si>
    <t xml:space="preserve"> ○ 개폐막 축하공연, 수협인 노래자랑, 어린이날 이벤트,
     은갈치 로드 투어, 포토존, 은갈치 홍보관 등
 ○ 기타 부대행사 등 </t>
    <phoneticPr fontId="3" type="noConversion"/>
  </si>
  <si>
    <t>2018
(2회)</t>
    <phoneticPr fontId="3" type="noConversion"/>
  </si>
  <si>
    <t>은갈치</t>
    <phoneticPr fontId="3" type="noConversion"/>
  </si>
  <si>
    <t>예래생태체험축제</t>
    <phoneticPr fontId="3" type="noConversion"/>
  </si>
  <si>
    <t>7월 예정
(2일간)</t>
    <phoneticPr fontId="3" type="noConversion"/>
  </si>
  <si>
    <t xml:space="preserve"> ○ 논짓물(담수욕장) 등 생태환경을 테마로 한 축제
    - 광어 맨손잡기 체험, 생태탐방 등</t>
    <phoneticPr fontId="3" type="noConversion"/>
  </si>
  <si>
    <t>예래동주민자치위원회
/ 예래생태체험축제위원회
(064-760-4866)</t>
    <phoneticPr fontId="3" type="noConversion"/>
  </si>
  <si>
    <t>이호테우축제</t>
    <phoneticPr fontId="3" type="noConversion"/>
  </si>
  <si>
    <t>7월말~8월초
(3일간)</t>
    <phoneticPr fontId="3" type="noConversion"/>
  </si>
  <si>
    <t>테우진수식, 해녀횃불퍼레이드 및 멸치잡이 재현, 테우만들기 체험, 원담고기잡이 재현, 테우노젓기 체험 등</t>
    <phoneticPr fontId="3" type="noConversion"/>
  </si>
  <si>
    <t>제주이호테우축제위원회
064-742-2501</t>
    <phoneticPr fontId="3" type="noConversion"/>
  </si>
  <si>
    <t>이호테우</t>
    <phoneticPr fontId="3" type="noConversion"/>
  </si>
  <si>
    <t>이호테우해수욕장</t>
    <phoneticPr fontId="3" type="noConversion"/>
  </si>
  <si>
    <t>금능원담축제</t>
    <phoneticPr fontId="3" type="noConversion"/>
  </si>
  <si>
    <t>7월말 ~ 8월초
(2일)</t>
    <phoneticPr fontId="3" type="noConversion"/>
  </si>
  <si>
    <t>○ 맨손고기잡이 체험, 보말 및 조개잡이 체험, 각종 체험(보말까기), 원담에서 보물 찾기 등</t>
    <phoneticPr fontId="3" type="noConversion"/>
  </si>
  <si>
    <t>한림읍/금능리 마을회
(064-728-7674)</t>
    <phoneticPr fontId="3" type="noConversion"/>
  </si>
  <si>
    <t>바다체험</t>
    <phoneticPr fontId="3" type="noConversion"/>
  </si>
  <si>
    <t>코로나`19 확산 방지를 위해 행사 취소</t>
    <phoneticPr fontId="3" type="noConversion"/>
  </si>
  <si>
    <t>제주시
(삼양동)</t>
    <phoneticPr fontId="3" type="noConversion"/>
  </si>
  <si>
    <t>삼양검은모래축제</t>
    <phoneticPr fontId="3" type="noConversion"/>
  </si>
  <si>
    <t>7.25~26
(2일간)</t>
    <phoneticPr fontId="3" type="noConversion"/>
  </si>
  <si>
    <t>○ 검은모래 찜질 체험(모래조각전시등)
○ 검은모래 가요제
○ 삼양동 역사문화 사진전
○ 기타 윈드서핑 체험, 용천수 물맞이 체험등</t>
    <phoneticPr fontId="3" type="noConversion"/>
  </si>
  <si>
    <t>삼양검은모래축제위원회
/삼양동연합청년회
(064-728-4713)</t>
    <phoneticPr fontId="3" type="noConversion"/>
  </si>
  <si>
    <t>검은모래 및
해안경관</t>
    <phoneticPr fontId="3" type="noConversion"/>
  </si>
  <si>
    <t>축ㄹ제조직위원회</t>
    <phoneticPr fontId="3" type="noConversion"/>
  </si>
  <si>
    <t>서귀포시
표선면</t>
  </si>
  <si>
    <t>제26회표선해변 하얀
모래축제</t>
    <phoneticPr fontId="3" type="noConversion"/>
  </si>
  <si>
    <t>7월말~8월초
(2일간)</t>
  </si>
  <si>
    <t>○ 맨손 광어잡기
○ 전도학생비치사커대회
○ 부대행사(농,수,축산물 시식회 및 판매, 먹거리장터 운영)
○ 체험행사(드론체험, 연날리기, LED부채만들기
○ 해변 가요제</t>
    <phoneticPr fontId="3" type="noConversion"/>
  </si>
  <si>
    <t>해변</t>
  </si>
  <si>
    <t>축제 조직위</t>
  </si>
  <si>
    <t>표선해수욕장</t>
  </si>
  <si>
    <t>제18회 쇠소깍축제</t>
    <phoneticPr fontId="3" type="noConversion"/>
  </si>
  <si>
    <t>8월 예정(2일)</t>
    <phoneticPr fontId="3" type="noConversion"/>
  </si>
  <si>
    <t xml:space="preserve">○ 이벤트 행사 및 체험프로그램 운영 
 - 쇠소깍가요제, 전통테우체험, 어린이사생대회 등 </t>
    <phoneticPr fontId="3" type="noConversion"/>
  </si>
  <si>
    <t>효돈동주민센터
(760-4627)</t>
    <phoneticPr fontId="3" type="noConversion"/>
  </si>
  <si>
    <t>쇠소깍</t>
    <phoneticPr fontId="3" type="noConversion"/>
  </si>
  <si>
    <t>자체추진
(민간보조)</t>
    <phoneticPr fontId="3" type="noConversion"/>
  </si>
  <si>
    <t>하하페스티벌</t>
    <phoneticPr fontId="3" type="noConversion"/>
  </si>
  <si>
    <t>여름 중 매주 토요일 7회 예정</t>
  </si>
  <si>
    <t xml:space="preserve"> ○ 쇠락하는 원도심의 활기를 찾고 탐라문화광장의 활성화를 도모
 ○ 정기적인 문화공연(음악 콘서트 등)을 실시하여 인근 야시장(재래시장), 탐라문화광장을 연계하는 원도심 관광코스에 시민 및 관광객을 유인하여 지역경제 활성화</t>
    <phoneticPr fontId="3" type="noConversion"/>
  </si>
  <si>
    <t>제주시 일도1동
(064-728-4412)</t>
    <phoneticPr fontId="3" type="noConversion"/>
  </si>
  <si>
    <t>원도심 살리기</t>
    <phoneticPr fontId="3" type="noConversion"/>
  </si>
  <si>
    <t>2019년 1천명</t>
    <phoneticPr fontId="3" type="noConversion"/>
  </si>
  <si>
    <t>북수구 광장 및 산지천 일대</t>
    <phoneticPr fontId="3" type="noConversion"/>
  </si>
  <si>
    <t>현장 개최 (불가시 취소)</t>
    <phoneticPr fontId="3" type="noConversion"/>
  </si>
  <si>
    <t>제12회 산지천축제</t>
    <phoneticPr fontId="3" type="noConversion"/>
  </si>
  <si>
    <t xml:space="preserve">.산지천가요제
.제주를 대표하는 생태하천 산지천을 테마로 한 체험프로
-촘대낚시, 맨손고기잡기, 산지천그리기 사생대회
.의인 김만덕의 얼, 제주역사문화를 소재로 한 공연 및 
부스 운영
</t>
    <phoneticPr fontId="3" type="noConversion"/>
  </si>
  <si>
    <t>건입동주민센터/산지천축제위원회
(064-728-4655)</t>
    <phoneticPr fontId="3" type="noConversion"/>
  </si>
  <si>
    <t>생태하천, 의인 김만덕, 
칠머리당영등굿 등</t>
    <phoneticPr fontId="3" type="noConversion"/>
  </si>
  <si>
    <t>있음
위원회 35명</t>
    <phoneticPr fontId="3" type="noConversion"/>
  </si>
  <si>
    <t>부분위탁
(축제장, 무대설치)</t>
    <phoneticPr fontId="3" type="noConversion"/>
  </si>
  <si>
    <t>산지천 일대</t>
    <phoneticPr fontId="3" type="noConversion"/>
  </si>
  <si>
    <t>.현장개최</t>
    <phoneticPr fontId="3" type="noConversion"/>
  </si>
  <si>
    <t>제주시</t>
  </si>
  <si>
    <t>추자도참굴비대축제</t>
    <phoneticPr fontId="3" type="noConversion"/>
  </si>
  <si>
    <t xml:space="preserve"> ○ 조기경매 체험, 고삿밥 나눔, 가족낚시대회
 ○ 추자도 참굴비, 삼치 등 특산품을 테마로한 공연,          전시, 시식,체험프로그램 운영
 ○ 어선해상 퍼레이드, 갯바당 바릇잡이, 지인망 고기      잡이 체험, 추자올레길 걷기 등</t>
    <phoneticPr fontId="3" type="noConversion"/>
  </si>
  <si>
    <t>추자면축제추진위원회
/ 추자면축제추진위원회
(064-728-4265)</t>
  </si>
  <si>
    <t>굴비</t>
  </si>
  <si>
    <t>광장, 바닷가</t>
  </si>
  <si>
    <t>FPC 한수위 수산물 축제</t>
    <phoneticPr fontId="3" type="noConversion"/>
  </si>
  <si>
    <t>9~10월 중</t>
    <phoneticPr fontId="3" type="noConversion"/>
  </si>
  <si>
    <t xml:space="preserve">○개막식, 폐막식, 불꽃놀이
○제주수산물 맨손잡기, 수산특산물 판매 등 </t>
    <phoneticPr fontId="3" type="noConversion"/>
  </si>
  <si>
    <t>한림수산업협동조합/ FPC 한수위 수산물대축제위원회
(064-795-0521)</t>
    <phoneticPr fontId="3" type="noConversion"/>
  </si>
  <si>
    <t>자체</t>
    <phoneticPr fontId="3" type="noConversion"/>
  </si>
  <si>
    <t>제13회 제주해녀축제</t>
    <phoneticPr fontId="3" type="noConversion"/>
  </si>
  <si>
    <t>9.19~9.20
(2일간)</t>
    <phoneticPr fontId="3" type="noConversion"/>
  </si>
  <si>
    <t>○ 제3회 해녀의 날 기념식
 ○ 해녀를 테마로한 공연, 전시, 체험프로그램 운영
 ○ 개폐막 공연, 순수해녀 동아리 공연 및 문화공연
    - 4개 분야 30여개 프로그램
 ○ 해녀문화주간(9.14~9.20) 해녀관련 전시 및 공연 등</t>
    <phoneticPr fontId="3" type="noConversion"/>
  </si>
  <si>
    <t>제주특별자치도 해녀문화유산과
/ 제주해녀축제추지위원회
(064-710-3982)</t>
    <phoneticPr fontId="3" type="noConversion"/>
  </si>
  <si>
    <t>해녀</t>
    <phoneticPr fontId="3" type="noConversion"/>
  </si>
  <si>
    <t>박물관, 광장</t>
    <phoneticPr fontId="3" type="noConversion"/>
  </si>
  <si>
    <t>추자도 참굴비축제</t>
    <phoneticPr fontId="3" type="noConversion"/>
  </si>
  <si>
    <t>9.28~9.29
(2일간)</t>
    <phoneticPr fontId="3" type="noConversion"/>
  </si>
  <si>
    <t xml:space="preserve"> ○ 개막식, 맨손고기잡이 체험, 특산물(굴비)경매,판매 등</t>
    <phoneticPr fontId="3" type="noConversion"/>
  </si>
  <si>
    <t>2008
(12회)</t>
    <phoneticPr fontId="3" type="noConversion"/>
  </si>
  <si>
    <t>참굴비</t>
    <phoneticPr fontId="3" type="noConversion"/>
  </si>
  <si>
    <t>서귀포칠십리축제</t>
    <phoneticPr fontId="3" type="noConversion"/>
  </si>
  <si>
    <t>10.1~10.3 예정
(3일간)</t>
    <phoneticPr fontId="3" type="noConversion"/>
  </si>
  <si>
    <t xml:space="preserve"> ○ 칠십리 퍼레이드, 마을 마당놀이
 ○ 서귀포 105개 마을 연계 각종 전시, 체험 운영
 ○ 개(폐)막 공연, 주제공연 및 상설 문화예술공연 등
   - 7개 테마 70여개 프로그램 운영</t>
    <phoneticPr fontId="3" type="noConversion"/>
  </si>
  <si>
    <t>서귀포시 /
서귀포칠십리축제조직위원회
(064-760-3946)</t>
    <phoneticPr fontId="3" type="noConversion"/>
  </si>
  <si>
    <t>1995년도
(27회)</t>
    <phoneticPr fontId="3" type="noConversion"/>
  </si>
  <si>
    <t>지역
전통, 화합</t>
    <phoneticPr fontId="3" type="noConversion"/>
  </si>
  <si>
    <t>6,213
(오프라인 958, 
온라인 5,255)</t>
    <phoneticPr fontId="3" type="noConversion"/>
  </si>
  <si>
    <t>광장 및 
시내거리 일원</t>
    <phoneticPr fontId="3" type="noConversion"/>
  </si>
  <si>
    <t>제7회 고마로마문화축제</t>
    <phoneticPr fontId="3" type="noConversion"/>
  </si>
  <si>
    <t>o 거리 퍼레이드
o 마제 , 마제품전시, 마음식 시식회, 장터운영
o 노래자랑,청소년페스티벌, 어린이사생대회 등</t>
    <phoneticPr fontId="57" type="noConversion"/>
  </si>
  <si>
    <t>고마로마문화축제위원회
(강경표/064-728-4442)</t>
    <phoneticPr fontId="3" type="noConversion"/>
  </si>
  <si>
    <t>말(馬)</t>
    <phoneticPr fontId="3" type="noConversion"/>
  </si>
  <si>
    <t>공원,시내거리</t>
    <phoneticPr fontId="3" type="noConversion"/>
  </si>
  <si>
    <t>2021 중문 칠선녀축제</t>
    <phoneticPr fontId="3" type="noConversion"/>
  </si>
  <si>
    <t>○ 칠선녀 수상공연
○ 개폐막 공연, 칠선녀 퍼포먼스 공연, 지역동아리 공연 등 
○ 특산물 판매장, 전통음식 시식회 등 체험 프로그램 운영 등</t>
    <phoneticPr fontId="3" type="noConversion"/>
  </si>
  <si>
    <t>중문동주민센터/
중문동연합청년회
(064-760-4824)</t>
    <phoneticPr fontId="3" type="noConversion"/>
  </si>
  <si>
    <t>1995~2006년(12회) 이후 폐지,
 2017년 부활(3회)</t>
    <phoneticPr fontId="3" type="noConversion"/>
  </si>
  <si>
    <t>17
(자부담)</t>
    <phoneticPr fontId="3" type="noConversion"/>
  </si>
  <si>
    <t>칠선녀, 천제연폭포 전설</t>
    <phoneticPr fontId="3" type="noConversion"/>
  </si>
  <si>
    <t>청년회</t>
    <phoneticPr fontId="3" type="noConversion"/>
  </si>
  <si>
    <t>중문관광단지 및 천제연폭포</t>
    <phoneticPr fontId="3" type="noConversion"/>
  </si>
  <si>
    <t>제주광어 대축제</t>
    <phoneticPr fontId="3" type="noConversion"/>
  </si>
  <si>
    <t>10.09.~10.10.
(2일간)</t>
    <phoneticPr fontId="3" type="noConversion"/>
  </si>
  <si>
    <t>○개막식, 폐막식, 불꽃놀이
○ 제주광어 맨손잡기, 제주광어 어묵만들기 체험행사 등
    - 2개분야 약 13여개 프로그램</t>
    <phoneticPr fontId="3" type="noConversion"/>
  </si>
  <si>
    <t>제주어류양식수협/제주광어축제추진위원회</t>
    <phoneticPr fontId="3" type="noConversion"/>
  </si>
  <si>
    <t>광어</t>
    <phoneticPr fontId="3" type="noConversion"/>
  </si>
  <si>
    <t>탐라문화제</t>
    <phoneticPr fontId="3" type="noConversion"/>
  </si>
  <si>
    <t>10. 6.~10. 10.</t>
    <phoneticPr fontId="3" type="noConversion"/>
  </si>
  <si>
    <t>○ 온라인 개최 및 현장 개최</t>
    <phoneticPr fontId="3" type="noConversion"/>
  </si>
  <si>
    <t>제60회 탐라문화제추진위원회</t>
    <phoneticPr fontId="3" type="noConversion"/>
  </si>
  <si>
    <t>1962
(60회)</t>
    <phoneticPr fontId="3" type="noConversion"/>
  </si>
  <si>
    <t>전부위탁</t>
    <phoneticPr fontId="3" type="noConversion"/>
  </si>
  <si>
    <t>대면 및 비대면 병행</t>
    <phoneticPr fontId="3" type="noConversion"/>
  </si>
  <si>
    <t>제주마 축제</t>
  </si>
  <si>
    <t xml:space="preserve"> ○제주마 ICT 체험관
   - 4차산업 ICT체험관, 제주마 홍보관, 말산업 직업체험 등
 ○ 개폐막 연설, 4개 테마 16개 프로그램 
 ○ 기타 승마체험, 축제 스템프투어 말퍼레이드  </t>
  </si>
  <si>
    <t>한국마사회 제주지역본부
(박종배/1566-3333)</t>
  </si>
  <si>
    <t>말</t>
  </si>
  <si>
    <t>공기업</t>
  </si>
  <si>
    <t>한국마사회</t>
  </si>
  <si>
    <t>최남단 방어축제</t>
    <phoneticPr fontId="3" type="noConversion"/>
  </si>
  <si>
    <t xml:space="preserve"> ○ 개폐막 축하공연, 방어 맨손잡기 등 체험행사, 
     방어 무료 시식회, 대방어 해체쇼, 수산물 전시 등
 ○ 기타 부대행사 등 </t>
    <phoneticPr fontId="3" type="noConversion"/>
  </si>
  <si>
    <t>2001
(19회)</t>
    <phoneticPr fontId="3" type="noConversion"/>
  </si>
  <si>
    <t>방어</t>
    <phoneticPr fontId="3" type="noConversion"/>
  </si>
  <si>
    <t>울산시</t>
    <phoneticPr fontId="3" type="noConversion"/>
  </si>
  <si>
    <t>울산대공원 장미축제</t>
    <phoneticPr fontId="3" type="noConversion"/>
  </si>
  <si>
    <t>5. 26. ~30.
(5일간)</t>
    <phoneticPr fontId="3" type="noConversion"/>
  </si>
  <si>
    <t>○ 점등 및 멀티미디어쇼
○ 로즈밸리콘서트 및 러브뮤직콘서트 등 공연행사
○ 야간조명 및 온라인콘텐츠 등</t>
    <phoneticPr fontId="3" type="noConversion"/>
  </si>
  <si>
    <t>울산광역시/SK
052-229-3341</t>
    <phoneticPr fontId="3" type="noConversion"/>
  </si>
  <si>
    <t>현장, 온라인 병행
(2020 미개최)</t>
    <phoneticPr fontId="3" type="noConversion"/>
  </si>
  <si>
    <t>태화강 국가정원 
봄꽃축제</t>
    <phoneticPr fontId="3" type="noConversion"/>
  </si>
  <si>
    <t>5. 14. ~ 16.
(3일간)</t>
    <phoneticPr fontId="3" type="noConversion"/>
  </si>
  <si>
    <t>○ 봄꽃전시, 정원스토리페어, 야간조명, 포토존 등</t>
    <phoneticPr fontId="3" type="noConversion"/>
  </si>
  <si>
    <t>울산광역시/울산광역시
052-229-7561</t>
    <phoneticPr fontId="3" type="noConversion"/>
  </si>
  <si>
    <t>2012
(8회)</t>
    <phoneticPr fontId="3" type="noConversion"/>
  </si>
  <si>
    <t>국가정원</t>
    <phoneticPr fontId="3" type="noConversion"/>
  </si>
  <si>
    <t>울산프롬나드페스티벌</t>
    <phoneticPr fontId="3" type="noConversion"/>
  </si>
  <si>
    <t>10. 15. ~ 18.
(4일간)</t>
    <phoneticPr fontId="3" type="noConversion"/>
  </si>
  <si>
    <t>○ 거리예술 공연, 시민 참여 퍼레이드, 
    버스킹 공연, 부대체험 행사 등</t>
    <phoneticPr fontId="3" type="noConversion"/>
  </si>
  <si>
    <t>울산광역시/울산문화재단
052-229-3751</t>
    <phoneticPr fontId="3" type="noConversion"/>
  </si>
  <si>
    <t>문화재단</t>
    <phoneticPr fontId="3" type="noConversion"/>
  </si>
  <si>
    <t>비대면 전환 시에도 출연진 접촉, 온라인 구독 저조함으로 행사 취소</t>
    <phoneticPr fontId="3" type="noConversion"/>
  </si>
  <si>
    <t>처용문화재</t>
    <phoneticPr fontId="3" type="noConversion"/>
  </si>
  <si>
    <t>10. 29. ~ 31.
(3일간)</t>
    <phoneticPr fontId="3" type="noConversion"/>
  </si>
  <si>
    <r>
      <t>○ 처용맞이, 처용콘텐츠 프로그램 개발, 전시</t>
    </r>
    <r>
      <rPr>
        <sz val="11"/>
        <rFont val="맑은 고딕 Semilight"/>
        <family val="3"/>
        <charset val="129"/>
      </rPr>
      <t>‧</t>
    </r>
    <r>
      <rPr>
        <sz val="11"/>
        <rFont val="HY중고딕"/>
        <family val="1"/>
        <charset val="129"/>
      </rPr>
      <t>체험행사 등</t>
    </r>
    <phoneticPr fontId="3" type="noConversion"/>
  </si>
  <si>
    <t>처용</t>
    <phoneticPr fontId="3" type="noConversion"/>
  </si>
  <si>
    <t>태화강둔치</t>
    <phoneticPr fontId="3" type="noConversion"/>
  </si>
  <si>
    <t>서머페스티벌</t>
    <phoneticPr fontId="3" type="noConversion"/>
  </si>
  <si>
    <t>8. 9. ~ 11.
(3일간)</t>
    <phoneticPr fontId="3" type="noConversion"/>
  </si>
  <si>
    <t>○ 6개 테마별 국내 가수 초청공연</t>
    <phoneticPr fontId="3" type="noConversion"/>
  </si>
  <si>
    <t>울산광역시/울산MBC
052-229-3751</t>
    <phoneticPr fontId="3" type="noConversion"/>
  </si>
  <si>
    <t>2003
(18회)</t>
    <phoneticPr fontId="3" type="noConversion"/>
  </si>
  <si>
    <t>가수초청공연</t>
    <phoneticPr fontId="3" type="noConversion"/>
  </si>
  <si>
    <t>울산MBC</t>
    <phoneticPr fontId="3" type="noConversion"/>
  </si>
  <si>
    <t>구군별</t>
    <phoneticPr fontId="3" type="noConversion"/>
  </si>
  <si>
    <t>총 7회 중 정상개최 2회, 무관중 3회, 공연취소 2회</t>
    <phoneticPr fontId="3" type="noConversion"/>
  </si>
  <si>
    <t>외솔한글한마당</t>
    <phoneticPr fontId="3" type="noConversion"/>
  </si>
  <si>
    <t>10. 9. ~ 11.
(3일간)</t>
    <phoneticPr fontId="3" type="noConversion"/>
  </si>
  <si>
    <t>○ 한글홍보, 한글축제</t>
    <phoneticPr fontId="3" type="noConversion"/>
  </si>
  <si>
    <t>울산광역시/ubc
052-229-3751</t>
    <phoneticPr fontId="3" type="noConversion"/>
  </si>
  <si>
    <t>한글행사</t>
    <phoneticPr fontId="3" type="noConversion"/>
  </si>
  <si>
    <t>ubc</t>
    <phoneticPr fontId="3" type="noConversion"/>
  </si>
  <si>
    <t>중구원도심</t>
    <phoneticPr fontId="3" type="noConversion"/>
  </si>
  <si>
    <t>현장개최, 온라인 병행</t>
    <phoneticPr fontId="3" type="noConversion"/>
  </si>
  <si>
    <t>울산태화강 대숲 
납량축제</t>
    <phoneticPr fontId="3" type="noConversion"/>
  </si>
  <si>
    <t>8. 12. ~ 15.
(3일간)</t>
    <phoneticPr fontId="3" type="noConversion"/>
  </si>
  <si>
    <t>○ 호러트레킹, 연극공연, 납량 테마체험관 등</t>
    <phoneticPr fontId="3" type="noConversion"/>
  </si>
  <si>
    <t>울산광역시/울산연극협회
052-229-3753</t>
    <phoneticPr fontId="3" type="noConversion"/>
  </si>
  <si>
    <t>2007년
15회</t>
    <phoneticPr fontId="3" type="noConversion"/>
  </si>
  <si>
    <t>호러</t>
    <phoneticPr fontId="3" type="noConversion"/>
  </si>
  <si>
    <t>태화강 대숲</t>
    <phoneticPr fontId="3" type="noConversion"/>
  </si>
  <si>
    <t>대면</t>
    <phoneticPr fontId="3" type="noConversion"/>
  </si>
  <si>
    <t>울산산업문화축제</t>
    <phoneticPr fontId="3" type="noConversion"/>
  </si>
  <si>
    <t xml:space="preserve"> ○ 울산 산업을 주제로 퀴즈 방식의 '골든벨' 개최</t>
    <phoneticPr fontId="3" type="noConversion"/>
  </si>
  <si>
    <t>울산광역시/울산상공회의소
052-229-6157</t>
    <phoneticPr fontId="3" type="noConversion"/>
  </si>
  <si>
    <t>1988년
(31회)</t>
    <phoneticPr fontId="3" type="noConversion"/>
  </si>
  <si>
    <t>산업</t>
    <phoneticPr fontId="3" type="noConversion"/>
  </si>
  <si>
    <t>울산상공회의소
(경제단체</t>
    <phoneticPr fontId="3" type="noConversion"/>
  </si>
  <si>
    <t>현장개최(2020 미개최)</t>
    <phoneticPr fontId="3" type="noConversion"/>
  </si>
  <si>
    <t>울산119안전문화축제</t>
    <phoneticPr fontId="3" type="noConversion"/>
  </si>
  <si>
    <t>10. 21. ~ 23.
(3일간)</t>
    <phoneticPr fontId="3" type="noConversion"/>
  </si>
  <si>
    <t>○ 재난 및 소방안전 체험프로그램 운영
○ 개막식 및 경연대회 등 
   - 4개 분야 100여개 프로그램</t>
    <phoneticPr fontId="3" type="noConversion"/>
  </si>
  <si>
    <t>울산광역시 소방본부 예방안전과 052-229-5331</t>
    <phoneticPr fontId="3" type="noConversion"/>
  </si>
  <si>
    <t>안전</t>
    <phoneticPr fontId="3" type="noConversion"/>
  </si>
  <si>
    <t>강변</t>
    <phoneticPr fontId="3" type="noConversion"/>
  </si>
  <si>
    <t>눈꽃축제</t>
    <phoneticPr fontId="3" type="noConversion"/>
  </si>
  <si>
    <t>12. 24. ~ 25.
(2일간)</t>
    <phoneticPr fontId="3" type="noConversion"/>
  </si>
  <si>
    <t>○ 눈꽃광장(성남119안전센터 앞) 눈꽃연출                  
○ 부대행사 : 소원의벽, 스노우돔 포토존, 산타부사런, 
    전통시장 홍보 부스 운영 등
○ 주민참여프로그램 : 미니컬링 올림픽, 쉿!비밀이에요, 
    행운을 마주하다  (부적만들기), 레드＆그린을 찾아라</t>
    <phoneticPr fontId="3" type="noConversion"/>
  </si>
  <si>
    <t>울산광역시 중구/중구문화원
052-290-3324</t>
    <phoneticPr fontId="3" type="noConversion"/>
  </si>
  <si>
    <t>2006년도      (14회)</t>
    <phoneticPr fontId="3" type="noConversion"/>
  </si>
  <si>
    <t>젊음의거리</t>
    <phoneticPr fontId="3" type="noConversion"/>
  </si>
  <si>
    <t>울산마두희축제</t>
    <phoneticPr fontId="3" type="noConversion"/>
  </si>
  <si>
    <t>10. 15. ~ 17.
(3일간)</t>
    <phoneticPr fontId="3" type="noConversion"/>
  </si>
  <si>
    <t>○ 대표프로그램 : 울산큰줄당기기
○ 마두희를 테마로한 체험프로그램 운영
○ 기원제, 개막 행사, 주제공연, 공연,참여,전시, 전통 마당 운영
   - 7개분야 10여개 프로그램
○ 울산화합줄당기기(중구-남구), 학술대회 등</t>
    <phoneticPr fontId="3" type="noConversion"/>
  </si>
  <si>
    <t>중구 문화관광과/마두희추진위원회 052-290-3662</t>
    <phoneticPr fontId="3" type="noConversion"/>
  </si>
  <si>
    <t>큰줄당기기</t>
    <phoneticPr fontId="3" type="noConversion"/>
  </si>
  <si>
    <t>있음
계약직 3
총 3명</t>
    <phoneticPr fontId="3" type="noConversion"/>
  </si>
  <si>
    <t>현장 및 비대면 병행 등(2020 미개최)</t>
    <phoneticPr fontId="3" type="noConversion"/>
  </si>
  <si>
    <t>태화강 국제 
재즈패스티벌</t>
    <phoneticPr fontId="3" type="noConversion"/>
  </si>
  <si>
    <t>5. 15. ~ 16.
(2일간)</t>
    <phoneticPr fontId="3" type="noConversion"/>
  </si>
  <si>
    <t>○ 국내ㆍ외 유명 재즈뮤지션의 재즈공연</t>
    <phoneticPr fontId="3" type="noConversion"/>
  </si>
  <si>
    <t>중구 문화관광과/울산매일신문 052-290-3663</t>
    <phoneticPr fontId="3" type="noConversion"/>
  </si>
  <si>
    <t>울산매일신문</t>
    <phoneticPr fontId="3" type="noConversion"/>
  </si>
  <si>
    <t>태화강국가정원
야외공연장</t>
    <phoneticPr fontId="3" type="noConversion"/>
  </si>
  <si>
    <t>울산고래축제</t>
    <phoneticPr fontId="3" type="noConversion"/>
  </si>
  <si>
    <t xml:space="preserve">○ 장생포 뮤직페스티벌
○ 고래를 테마로한 공연, 전시, 체험프로그램 운영
○ 개폐막 공연, 주제공연 및 문화공연
   - 10여개 프로그램
○ 기타 특별행사 및 전시 등등 </t>
    <phoneticPr fontId="3" type="noConversion"/>
  </si>
  <si>
    <t>울산광역시 남구
/ 고래문화재단
(052-226-3402)</t>
    <phoneticPr fontId="3" type="noConversion"/>
  </si>
  <si>
    <t>1995년
(26회)</t>
    <phoneticPr fontId="3" type="noConversion"/>
  </si>
  <si>
    <t>고래</t>
    <phoneticPr fontId="3" type="noConversion"/>
  </si>
  <si>
    <t xml:space="preserve">있음
정규직 20명
계약직 2명
총 22명  </t>
    <phoneticPr fontId="3" type="noConversion"/>
  </si>
  <si>
    <t>장생포고래문화특구 일원</t>
    <phoneticPr fontId="3" type="noConversion"/>
  </si>
  <si>
    <t>울산조선해양축제</t>
    <phoneticPr fontId="3" type="noConversion"/>
  </si>
  <si>
    <t>7. 23. ~ 25.
(3일간)</t>
    <phoneticPr fontId="3" type="noConversion"/>
  </si>
  <si>
    <t>○핵심대표프로그램 : 나이트런 일산, 일산 빛의 거리
○ 개·폐막 행사 및 공연
    -개막 퍼레이드,  온오프라인 공연
○ 조선해양관련 체험프로그램 및 전시행사</t>
    <phoneticPr fontId="3" type="noConversion"/>
  </si>
  <si>
    <t>울산광역시 동구 해양관광정책실/조선해양축제추진위원회
052--209-3362</t>
    <phoneticPr fontId="3" type="noConversion"/>
  </si>
  <si>
    <t>조선해양</t>
    <phoneticPr fontId="3" type="noConversion"/>
  </si>
  <si>
    <t>빛의거리조성 및 축제 다큐제작</t>
    <phoneticPr fontId="3" type="noConversion"/>
  </si>
  <si>
    <t>쇠부리축제</t>
    <phoneticPr fontId="3" type="noConversion"/>
  </si>
  <si>
    <t>10. 22. ~ 24.</t>
    <phoneticPr fontId="3" type="noConversion"/>
  </si>
  <si>
    <t>○ 울산쇠부리제철기술복원실험 지원 및 독창적인 제철문화인 '울산
    쇠부리문화'를 응용하여 문화예술 콘텐츠 기획 및 운영
○ 개폐막 공연, 주제공연 및 문화공연
    - 4개 분야 20여개 프로그램 운영</t>
    <phoneticPr fontId="3" type="noConversion"/>
  </si>
  <si>
    <t>울산광역시 북구 문화체육과(052-241-7335) / 울산쇠부리축제 추진위원회</t>
    <phoneticPr fontId="3" type="noConversion"/>
  </si>
  <si>
    <t>2005년도(17회)</t>
    <phoneticPr fontId="3" type="noConversion"/>
  </si>
  <si>
    <t>울산쇠부리, 철, 불꽃</t>
    <phoneticPr fontId="3" type="noConversion"/>
  </si>
  <si>
    <t>공공(시군구), 축제추진위</t>
    <phoneticPr fontId="3" type="noConversion"/>
  </si>
  <si>
    <t>있음 
 계약직 총 3명</t>
    <phoneticPr fontId="3" type="noConversion"/>
  </si>
  <si>
    <t>울주군</t>
    <phoneticPr fontId="3" type="noConversion"/>
  </si>
  <si>
    <t>간절곶 해맞이축제</t>
    <phoneticPr fontId="3" type="noConversion"/>
  </si>
  <si>
    <t>12. 31.</t>
    <phoneticPr fontId="3" type="noConversion"/>
  </si>
  <si>
    <t>○ 해넘이 전야제 
○ 해맞이행사</t>
    <phoneticPr fontId="3" type="noConversion"/>
  </si>
  <si>
    <t>울산광역시 울주군 문화체육과
/울주문화재단
052-204-0315</t>
    <phoneticPr fontId="3" type="noConversion"/>
  </si>
  <si>
    <t>간절곶</t>
    <phoneticPr fontId="3" type="noConversion"/>
  </si>
  <si>
    <t>울산옹기축제</t>
    <phoneticPr fontId="3" type="noConversion"/>
  </si>
  <si>
    <t xml:space="preserve">○ 옹기축제의 전통을 기리는 옹기제와 점화식 및
    창작 주제공연- 물, 불, 바람, 흙을 소재로 옹기의 특징을 활용한 
    창작 공연 제작 및 초연
○ 밀레니엄 옹기를 테마로한 온오프라인 공연, 전시, 
    체험프로그램 운영
○ 개폐막 공연, 주제공연 및 문화공연
    - 4개 분야 18개 프로그램 </t>
    <phoneticPr fontId="3" type="noConversion"/>
  </si>
  <si>
    <t>울산광역시 울주군 관광과(052-204-0355)
/ 울주문화재단</t>
    <phoneticPr fontId="3" type="noConversion"/>
  </si>
  <si>
    <t>전통옹기문화</t>
    <phoneticPr fontId="3" type="noConversion"/>
  </si>
  <si>
    <t>외고산옹기마을</t>
    <phoneticPr fontId="3" type="noConversion"/>
  </si>
  <si>
    <t>온, 오프라인 병행 개최</t>
    <phoneticPr fontId="3" type="noConversion"/>
  </si>
  <si>
    <t>울주세계산악영화제</t>
    <phoneticPr fontId="3" type="noConversion"/>
  </si>
  <si>
    <t>4.2. ~ 11.
(10일간)</t>
    <phoneticPr fontId="3" type="noConversion"/>
  </si>
  <si>
    <t>○ 43개국 146편 영화상영, 게스트, 관객과의 토크
○ 클라이밍체험
○ 지역예술가 공연
○ 2020울주세계산악문화상 전시, 록키-캐나다 사진전 전시</t>
    <phoneticPr fontId="3" type="noConversion"/>
  </si>
  <si>
    <t>울산광역시 울주군 문화체육과
/울주문화재단
052-248-6451</t>
    <phoneticPr fontId="3" type="noConversion"/>
  </si>
  <si>
    <t>영화제</t>
    <phoneticPr fontId="3" type="noConversion"/>
  </si>
  <si>
    <t>있음
총9명</t>
    <phoneticPr fontId="3" type="noConversion"/>
  </si>
  <si>
    <t>복합웰컴센터</t>
    <phoneticPr fontId="3" type="noConversion"/>
  </si>
  <si>
    <t>현장 및 비대면</t>
    <phoneticPr fontId="3" type="noConversion"/>
  </si>
  <si>
    <t>3월 말 ~ 4월 초</t>
    <phoneticPr fontId="3" type="noConversion"/>
  </si>
  <si>
    <t xml:space="preserve"> ○ 응봉산 개나리을 테마로 한 공연(콘서트)
 ○ 가족백일장 및 그림그리기 대회
 ○ 시 낭송회
 ○ 체험프로그램
 ○ 응봉산 모험체험장 및 암벽등반공원 체험 등</t>
    <phoneticPr fontId="3" type="noConversion"/>
  </si>
  <si>
    <t>성동구 문화체육과
(02-2286-5203)</t>
    <phoneticPr fontId="3" type="noConversion"/>
  </si>
  <si>
    <t>23회</t>
    <phoneticPr fontId="3" type="noConversion"/>
  </si>
  <si>
    <t>2020년 
미개최</t>
    <phoneticPr fontId="3" type="noConversion"/>
  </si>
  <si>
    <t>검토 중</t>
    <phoneticPr fontId="3" type="noConversion"/>
  </si>
  <si>
    <t>제12회 궁거랑 벚꽃한마당</t>
    <phoneticPr fontId="3" type="noConversion"/>
  </si>
  <si>
    <t>3.27.~3.28.</t>
    <phoneticPr fontId="3" type="noConversion"/>
  </si>
  <si>
    <t xml:space="preserve"> ○ 궁거랑 등전시, 벚꽃조명 및 벚꽃터널 운영
 ○ 부대행사 운영
   - 봄꽃 무료 나눠주기, 아트존, 푸드트럭 운영
 ○ 참여프로그램 운영
   - 궁거랑 잔치한마당, 주민자치센터 미술작품 전시
 ○ 먹거리장터 운영
 ○ 개막식 및 궁거랑 음악회 진행</t>
    <phoneticPr fontId="3" type="noConversion"/>
  </si>
  <si>
    <t>울산광역시 남구 문화체육과
(052-226-5412)</t>
    <phoneticPr fontId="3" type="noConversion"/>
  </si>
  <si>
    <t>매년 벚꽃만개시</t>
    <phoneticPr fontId="3" type="noConversion"/>
  </si>
  <si>
    <t>해바라기축제추진위원회</t>
    <phoneticPr fontId="3" type="noConversion"/>
  </si>
  <si>
    <t>콩밭열무축제추진위원회</t>
    <phoneticPr fontId="3" type="noConversion"/>
  </si>
  <si>
    <t>순성면 축제위원회</t>
    <phoneticPr fontId="3" type="noConversion"/>
  </si>
  <si>
    <t>왕매실영농조합</t>
    <phoneticPr fontId="3" type="noConversion"/>
  </si>
  <si>
    <t>교로2리 마을회(교로2리 마을회 이장)</t>
    <phoneticPr fontId="3" type="noConversion"/>
  </si>
  <si>
    <t>서면개발위원회</t>
    <phoneticPr fontId="3" type="noConversion"/>
  </si>
  <si>
    <t>춘장대해수욕장 운영협의회</t>
    <phoneticPr fontId="3" type="noConversion"/>
  </si>
  <si>
    <t>홍원항 마을 축제 추진 위원회</t>
    <phoneticPr fontId="3" type="noConversion"/>
  </si>
  <si>
    <t>완주군
/오성한옥마을 축제추진위윈회</t>
    <phoneticPr fontId="3" type="noConversion"/>
  </si>
  <si>
    <t>주암발전추진위원회</t>
    <phoneticPr fontId="3" type="noConversion"/>
  </si>
  <si>
    <t>영덕물가자미축제추진위원회</t>
    <phoneticPr fontId="3" type="noConversion"/>
  </si>
  <si>
    <t>성산일출축제위원회
(사무국장)</t>
    <phoneticPr fontId="3" type="noConversion"/>
  </si>
  <si>
    <t>서귀포은갈치축제위원회
(현석)</t>
    <phoneticPr fontId="3" type="noConversion"/>
  </si>
  <si>
    <t>표선리 마을회/표선리청년회</t>
    <phoneticPr fontId="3" type="noConversion"/>
  </si>
  <si>
    <t>추자면축제추진위원회</t>
    <phoneticPr fontId="3" type="noConversion"/>
  </si>
  <si>
    <t>최남단방어축제위원회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</si>
</sst>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_);[Red]\(#,##0\)"/>
    <numFmt numFmtId="177" formatCode="#,##0_ "/>
    <numFmt numFmtId="178" formatCode="#,##0.0"/>
    <numFmt numFmtId="179" formatCode="0_);[Red]\(0\)"/>
    <numFmt numFmtId="180" formatCode="yy/mm/dd"/>
    <numFmt numFmtId="181" formatCode="_-* #,##0.0_-;\-* #,##0.0_-;_-* &quot;-&quot;_-;_-@_-"/>
  </numFmts>
  <fonts count="9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b/>
      <sz val="13"/>
      <name val="굴림"/>
      <family val="3"/>
      <charset val="129"/>
    </font>
    <font>
      <sz val="13"/>
      <name val="굴림"/>
      <family val="3"/>
      <charset val="129"/>
    </font>
    <font>
      <b/>
      <u/>
      <sz val="24"/>
      <name val="HY헤드라인M"/>
      <family val="1"/>
      <charset val="129"/>
    </font>
    <font>
      <sz val="11"/>
      <color indexed="8"/>
      <name val="맑은 고딕"/>
      <family val="3"/>
      <charset val="129"/>
    </font>
    <font>
      <sz val="11"/>
      <name val="HY중고딕"/>
      <family val="1"/>
      <charset val="129"/>
    </font>
    <font>
      <b/>
      <sz val="11"/>
      <name val="굴림"/>
      <family val="3"/>
      <charset val="129"/>
    </font>
    <font>
      <sz val="8"/>
      <name val="맑은 고딕"/>
      <family val="3"/>
      <charset val="129"/>
    </font>
    <font>
      <b/>
      <u/>
      <sz val="20"/>
      <name val="HY헤드라인M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rgb="FFFF0000"/>
      <name val="굴림"/>
      <family val="3"/>
      <charset val="129"/>
    </font>
    <font>
      <sz val="11"/>
      <color theme="1"/>
      <name val="HY중고딕"/>
      <family val="1"/>
      <charset val="129"/>
    </font>
    <font>
      <sz val="11"/>
      <color rgb="FF0000FF"/>
      <name val="HY중고딕"/>
      <family val="1"/>
      <charset val="129"/>
    </font>
    <font>
      <b/>
      <sz val="13"/>
      <color theme="0"/>
      <name val="굴림"/>
      <family val="3"/>
      <charset val="129"/>
    </font>
    <font>
      <sz val="11"/>
      <color rgb="FF000000"/>
      <name val="돋움"/>
      <family val="3"/>
      <charset val="129"/>
    </font>
    <font>
      <b/>
      <sz val="14"/>
      <color rgb="FFFF0000"/>
      <name val="굴림"/>
      <family val="3"/>
      <charset val="129"/>
    </font>
    <font>
      <u/>
      <sz val="13"/>
      <name val="굴림"/>
      <family val="3"/>
      <charset val="129"/>
    </font>
    <font>
      <b/>
      <sz val="11"/>
      <name val="HY중고딕"/>
      <family val="1"/>
      <charset val="129"/>
    </font>
    <font>
      <b/>
      <sz val="14"/>
      <color rgb="FF002060"/>
      <name val="굴림"/>
      <family val="3"/>
      <charset val="129"/>
    </font>
    <font>
      <b/>
      <sz val="12"/>
      <color rgb="FFC00000"/>
      <name val="굴림"/>
      <family val="3"/>
      <charset val="129"/>
    </font>
    <font>
      <sz val="10"/>
      <name val="HY중고딕"/>
      <family val="1"/>
      <charset val="129"/>
    </font>
    <font>
      <b/>
      <sz val="11"/>
      <color rgb="FFC00000"/>
      <name val="굴림"/>
      <family val="3"/>
      <charset val="129"/>
    </font>
    <font>
      <b/>
      <sz val="10"/>
      <color rgb="FFC00000"/>
      <name val="HY중고딕"/>
      <family val="1"/>
      <charset val="129"/>
    </font>
    <font>
      <b/>
      <sz val="11"/>
      <color rgb="FFC00000"/>
      <name val="HY중고딕"/>
      <family val="1"/>
      <charset val="129"/>
    </font>
    <font>
      <sz val="11"/>
      <color theme="0"/>
      <name val="굴림"/>
      <family val="3"/>
      <charset val="129"/>
    </font>
    <font>
      <b/>
      <sz val="11"/>
      <color rgb="FF0070C0"/>
      <name val="맑은 고딕"/>
      <family val="3"/>
      <charset val="129"/>
    </font>
    <font>
      <b/>
      <sz val="11"/>
      <color rgb="FF0070C0"/>
      <name val="굴림"/>
      <family val="3"/>
      <charset val="129"/>
    </font>
    <font>
      <b/>
      <sz val="9"/>
      <color rgb="FFC00000"/>
      <name val="HY중고딕"/>
      <family val="1"/>
      <charset val="129"/>
    </font>
    <font>
      <b/>
      <sz val="10"/>
      <name val="굴림"/>
      <family val="3"/>
      <charset val="129"/>
    </font>
    <font>
      <sz val="11"/>
      <color rgb="FFFF0000"/>
      <name val="HY중고딕"/>
      <family val="1"/>
      <charset val="129"/>
    </font>
    <font>
      <b/>
      <u/>
      <sz val="24"/>
      <color rgb="FF000000"/>
      <name val="HY헤드라인M"/>
      <family val="1"/>
      <charset val="129"/>
    </font>
    <font>
      <sz val="11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HY중고딕"/>
      <family val="1"/>
      <charset val="129"/>
    </font>
    <font>
      <sz val="11"/>
      <color rgb="FF000000"/>
      <name val="HY중고딕"/>
      <family val="1"/>
      <charset val="129"/>
    </font>
    <font>
      <sz val="10"/>
      <color rgb="FF000000"/>
      <name val="HY중고딕"/>
      <family val="1"/>
      <charset val="129"/>
    </font>
    <font>
      <sz val="11"/>
      <color rgb="FFFFFFFF"/>
      <name val="굴림"/>
      <family val="3"/>
      <charset val="129"/>
    </font>
    <font>
      <u/>
      <sz val="11"/>
      <name val="HY중고딕"/>
      <family val="1"/>
      <charset val="129"/>
    </font>
    <font>
      <b/>
      <u/>
      <sz val="11"/>
      <name val="HY중고딕"/>
      <family val="1"/>
      <charset val="129"/>
    </font>
    <font>
      <sz val="10.5"/>
      <name val="HY중고딕"/>
      <family val="1"/>
      <charset val="129"/>
    </font>
    <font>
      <sz val="10.5"/>
      <name val="맑은 고딕"/>
      <family val="3"/>
      <charset val="129"/>
    </font>
    <font>
      <b/>
      <sz val="10"/>
      <name val="HY중고딕"/>
      <family val="1"/>
      <charset val="129"/>
    </font>
    <font>
      <sz val="10"/>
      <name val="맑은 고딕"/>
      <family val="3"/>
      <charset val="129"/>
      <scheme val="minor"/>
    </font>
    <font>
      <b/>
      <sz val="12"/>
      <color rgb="FFFF0000"/>
      <name val="굴림"/>
      <family val="3"/>
      <charset val="129"/>
    </font>
    <font>
      <sz val="1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36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굴림"/>
      <family val="3"/>
      <charset val="129"/>
    </font>
    <font>
      <sz val="8"/>
      <name val="HY중고딕"/>
      <family val="1"/>
      <charset val="129"/>
    </font>
    <font>
      <sz val="10"/>
      <color theme="1"/>
      <name val="HY중고딕"/>
      <family val="1"/>
      <charset val="129"/>
    </font>
    <font>
      <sz val="11"/>
      <color theme="1"/>
      <name val="함초롬바탕"/>
      <family val="1"/>
      <charset val="129"/>
    </font>
    <font>
      <sz val="11"/>
      <name val="한컴돋움"/>
      <family val="1"/>
      <charset val="129"/>
    </font>
    <font>
      <sz val="10"/>
      <name val="맑은 고딕"/>
      <family val="3"/>
      <charset val="129"/>
    </font>
    <font>
      <b/>
      <sz val="10"/>
      <color rgb="FFC00000"/>
      <name val="굴림"/>
      <family val="3"/>
      <charset val="129"/>
    </font>
    <font>
      <b/>
      <sz val="11"/>
      <color rgb="FFFF0000"/>
      <name val="HY중고딕"/>
      <family val="1"/>
      <charset val="129"/>
    </font>
    <font>
      <sz val="11"/>
      <color rgb="FFFF0000"/>
      <name val="굴림"/>
      <family val="3"/>
      <charset val="129"/>
    </font>
    <font>
      <sz val="11"/>
      <name val="HyhwpEQ"/>
      <family val="1"/>
      <charset val="129"/>
    </font>
    <font>
      <b/>
      <sz val="11"/>
      <color theme="1"/>
      <name val="HY중고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b/>
      <sz val="12"/>
      <color rgb="FFFF00FF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  <font>
      <u/>
      <sz val="11"/>
      <color theme="1"/>
      <name val="HY중고딕"/>
      <family val="1"/>
      <charset val="129"/>
    </font>
    <font>
      <sz val="11"/>
      <color theme="1"/>
      <name val="Calibri"/>
      <family val="1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sz val="11"/>
      <color rgb="FFC00000"/>
      <name val="HY중고딕"/>
      <family val="1"/>
      <charset val="129"/>
    </font>
    <font>
      <sz val="9"/>
      <color rgb="FFC00000"/>
      <name val="HY중고딕"/>
      <family val="1"/>
      <charset val="129"/>
    </font>
    <font>
      <sz val="10"/>
      <color rgb="FFC00000"/>
      <name val="HY중고딕"/>
      <family val="1"/>
      <charset val="129"/>
    </font>
    <font>
      <sz val="10"/>
      <name val="맑은 고딕"/>
      <family val="3"/>
      <charset val="129"/>
      <scheme val="major"/>
    </font>
    <font>
      <sz val="11"/>
      <name val="맑은 고딕 Semilight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1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41" fontId="11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16" fillId="0" borderId="0">
      <alignment vertical="center"/>
    </xf>
    <xf numFmtId="0" fontId="2" fillId="0" borderId="0"/>
    <xf numFmtId="0" fontId="2" fillId="0" borderId="0">
      <alignment vertical="center"/>
    </xf>
    <xf numFmtId="0" fontId="1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1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1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204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Border="1"/>
    <xf numFmtId="0" fontId="20" fillId="0" borderId="0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18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12" fillId="2" borderId="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2" fillId="2" borderId="1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2" fillId="2" borderId="19" xfId="18" applyFont="1" applyFill="1" applyBorder="1" applyAlignment="1">
      <alignment horizontal="center" vertical="center" wrapText="1"/>
    </xf>
    <xf numFmtId="0" fontId="12" fillId="2" borderId="19" xfId="19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/>
    </xf>
    <xf numFmtId="0" fontId="4" fillId="0" borderId="19" xfId="0" applyFont="1" applyBorder="1"/>
    <xf numFmtId="0" fontId="12" fillId="2" borderId="28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/>
    </xf>
    <xf numFmtId="0" fontId="12" fillId="2" borderId="28" xfId="19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/>
    </xf>
    <xf numFmtId="0" fontId="4" fillId="0" borderId="28" xfId="0" applyFont="1" applyBorder="1"/>
    <xf numFmtId="0" fontId="4" fillId="0" borderId="29" xfId="0" applyFont="1" applyBorder="1"/>
    <xf numFmtId="0" fontId="12" fillId="2" borderId="19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vertical="center"/>
    </xf>
    <xf numFmtId="49" fontId="12" fillId="2" borderId="19" xfId="0" applyNumberFormat="1" applyFont="1" applyFill="1" applyBorder="1" applyAlignment="1">
      <alignment vertical="center" wrapText="1"/>
    </xf>
    <xf numFmtId="0" fontId="18" fillId="2" borderId="19" xfId="0" applyFont="1" applyFill="1" applyBorder="1" applyAlignment="1">
      <alignment vertical="center" wrapText="1"/>
    </xf>
    <xf numFmtId="0" fontId="12" fillId="2" borderId="19" xfId="19" applyFont="1" applyFill="1" applyBorder="1" applyAlignment="1">
      <alignment vertical="center" wrapText="1"/>
    </xf>
    <xf numFmtId="0" fontId="12" fillId="2" borderId="28" xfId="18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2" fillId="2" borderId="7" xfId="19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4" fillId="0" borderId="30" xfId="0" applyFont="1" applyBorder="1"/>
    <xf numFmtId="0" fontId="12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3" xfId="0" applyFont="1" applyBorder="1"/>
    <xf numFmtId="0" fontId="4" fillId="0" borderId="11" xfId="0" applyFont="1" applyBorder="1"/>
    <xf numFmtId="0" fontId="12" fillId="2" borderId="5" xfId="19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2" fillId="2" borderId="6" xfId="19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17" fillId="0" borderId="20" xfId="0" applyFont="1" applyBorder="1" applyAlignment="1">
      <alignment vertical="center"/>
    </xf>
    <xf numFmtId="0" fontId="18" fillId="2" borderId="28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31" fillId="0" borderId="17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 wrapText="1"/>
    </xf>
    <xf numFmtId="0" fontId="31" fillId="0" borderId="17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/>
    </xf>
    <xf numFmtId="0" fontId="19" fillId="2" borderId="39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left"/>
    </xf>
    <xf numFmtId="0" fontId="4" fillId="0" borderId="39" xfId="0" applyFont="1" applyBorder="1"/>
    <xf numFmtId="0" fontId="4" fillId="0" borderId="12" xfId="0" applyFont="1" applyBorder="1"/>
    <xf numFmtId="0" fontId="12" fillId="2" borderId="41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 wrapText="1"/>
    </xf>
    <xf numFmtId="0" fontId="18" fillId="2" borderId="41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wrapText="1"/>
    </xf>
    <xf numFmtId="3" fontId="12" fillId="2" borderId="41" xfId="0" applyNumberFormat="1" applyFont="1" applyFill="1" applyBorder="1" applyAlignment="1">
      <alignment horizontal="center" vertical="center"/>
    </xf>
    <xf numFmtId="0" fontId="4" fillId="0" borderId="41" xfId="0" applyFont="1" applyBorder="1" applyAlignment="1">
      <alignment horizontal="left"/>
    </xf>
    <xf numFmtId="0" fontId="4" fillId="0" borderId="41" xfId="0" applyFont="1" applyBorder="1"/>
    <xf numFmtId="0" fontId="4" fillId="0" borderId="40" xfId="0" applyFont="1" applyBorder="1"/>
    <xf numFmtId="0" fontId="12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center" vertical="center" wrapText="1"/>
    </xf>
    <xf numFmtId="0" fontId="7" fillId="6" borderId="43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32" fillId="0" borderId="20" xfId="0" applyFont="1" applyBorder="1" applyAlignment="1">
      <alignment vertical="center"/>
    </xf>
    <xf numFmtId="0" fontId="33" fillId="0" borderId="20" xfId="0" applyFont="1" applyBorder="1" applyAlignment="1">
      <alignment vertical="center"/>
    </xf>
    <xf numFmtId="0" fontId="18" fillId="2" borderId="19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 wrapText="1"/>
    </xf>
    <xf numFmtId="0" fontId="12" fillId="2" borderId="48" xfId="0" applyFont="1" applyFill="1" applyBorder="1" applyAlignment="1">
      <alignment horizontal="center" vertical="center"/>
    </xf>
    <xf numFmtId="0" fontId="18" fillId="2" borderId="48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/>
    </xf>
    <xf numFmtId="0" fontId="19" fillId="2" borderId="48" xfId="0" applyFont="1" applyFill="1" applyBorder="1" applyAlignment="1">
      <alignment horizontal="center" vertical="center" wrapText="1"/>
    </xf>
    <xf numFmtId="0" fontId="4" fillId="0" borderId="48" xfId="0" applyFont="1" applyBorder="1" applyAlignment="1">
      <alignment horizontal="left"/>
    </xf>
    <xf numFmtId="0" fontId="4" fillId="0" borderId="48" xfId="0" applyFont="1" applyBorder="1"/>
    <xf numFmtId="0" fontId="4" fillId="0" borderId="49" xfId="0" applyFont="1" applyBorder="1"/>
    <xf numFmtId="0" fontId="12" fillId="5" borderId="18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 vertical="center" wrapText="1"/>
    </xf>
    <xf numFmtId="0" fontId="34" fillId="5" borderId="47" xfId="0" applyFont="1" applyFill="1" applyBorder="1" applyAlignment="1">
      <alignment horizontal="center" vertical="center" wrapText="1"/>
    </xf>
    <xf numFmtId="0" fontId="27" fillId="5" borderId="33" xfId="0" applyFont="1" applyFill="1" applyBorder="1" applyAlignment="1">
      <alignment horizontal="center" vertical="center" wrapText="1"/>
    </xf>
    <xf numFmtId="0" fontId="27" fillId="5" borderId="34" xfId="0" applyFont="1" applyFill="1" applyBorder="1" applyAlignment="1">
      <alignment horizontal="center" vertical="center" wrapText="1"/>
    </xf>
    <xf numFmtId="0" fontId="27" fillId="5" borderId="38" xfId="0" applyFont="1" applyFill="1" applyBorder="1" applyAlignment="1">
      <alignment horizontal="center" vertical="center" wrapText="1"/>
    </xf>
    <xf numFmtId="0" fontId="27" fillId="5" borderId="36" xfId="0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24" fillId="5" borderId="27" xfId="0" applyFont="1" applyFill="1" applyBorder="1" applyAlignment="1">
      <alignment horizontal="center" vertical="center" wrapText="1"/>
    </xf>
    <xf numFmtId="0" fontId="24" fillId="5" borderId="16" xfId="0" applyFont="1" applyFill="1" applyBorder="1" applyAlignment="1">
      <alignment vertical="center" wrapText="1"/>
    </xf>
    <xf numFmtId="0" fontId="33" fillId="4" borderId="20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 wrapText="1"/>
    </xf>
    <xf numFmtId="0" fontId="4" fillId="5" borderId="31" xfId="0" applyFont="1" applyFill="1" applyBorder="1"/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38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0" fontId="33" fillId="8" borderId="20" xfId="0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" xfId="0" applyFont="1" applyFill="1" applyBorder="1" applyAlignment="1">
      <alignment horizontal="center" vertical="center"/>
    </xf>
    <xf numFmtId="0" fontId="40" fillId="6" borderId="24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center" vertical="center" wrapText="1"/>
    </xf>
    <xf numFmtId="0" fontId="40" fillId="6" borderId="42" xfId="0" applyFont="1" applyFill="1" applyBorder="1" applyAlignment="1">
      <alignment horizontal="center" vertical="center" wrapText="1"/>
    </xf>
    <xf numFmtId="0" fontId="40" fillId="6" borderId="43" xfId="0" applyFont="1" applyFill="1" applyBorder="1" applyAlignment="1">
      <alignment horizontal="center" vertical="center" wrapText="1"/>
    </xf>
    <xf numFmtId="0" fontId="40" fillId="6" borderId="25" xfId="0" applyFont="1" applyFill="1" applyBorder="1" applyAlignment="1">
      <alignment horizontal="center" vertical="center" wrapText="1"/>
    </xf>
    <xf numFmtId="0" fontId="40" fillId="6" borderId="46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 wrapText="1"/>
    </xf>
    <xf numFmtId="0" fontId="40" fillId="5" borderId="25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5" borderId="3" xfId="0" applyFont="1" applyFill="1" applyBorder="1" applyAlignment="1">
      <alignment horizontal="center" vertical="center" wrapText="1"/>
    </xf>
    <xf numFmtId="0" fontId="40" fillId="5" borderId="2" xfId="0" applyFont="1" applyFill="1" applyBorder="1" applyAlignment="1">
      <alignment horizontal="center" vertical="center" wrapText="1"/>
    </xf>
    <xf numFmtId="0" fontId="42" fillId="5" borderId="16" xfId="0" applyFont="1" applyFill="1" applyBorder="1" applyAlignment="1">
      <alignment vertical="center" wrapText="1"/>
    </xf>
    <xf numFmtId="0" fontId="43" fillId="5" borderId="18" xfId="0" applyFont="1" applyFill="1" applyBorder="1" applyAlignment="1">
      <alignment horizontal="center" vertical="center"/>
    </xf>
    <xf numFmtId="0" fontId="43" fillId="5" borderId="10" xfId="0" applyFont="1" applyFill="1" applyBorder="1" applyAlignment="1">
      <alignment horizontal="center" vertical="center" wrapText="1"/>
    </xf>
    <xf numFmtId="0" fontId="42" fillId="5" borderId="27" xfId="0" applyFont="1" applyFill="1" applyBorder="1" applyAlignment="1">
      <alignment horizontal="center" vertical="center" wrapText="1"/>
    </xf>
    <xf numFmtId="0" fontId="43" fillId="5" borderId="31" xfId="0" applyFont="1" applyFill="1" applyBorder="1" applyAlignment="1">
      <alignment horizontal="center" vertical="center" wrapText="1"/>
    </xf>
    <xf numFmtId="0" fontId="43" fillId="5" borderId="0" xfId="0" applyFont="1" applyFill="1" applyBorder="1" applyAlignment="1">
      <alignment horizontal="left" vertical="center" wrapText="1"/>
    </xf>
    <xf numFmtId="0" fontId="43" fillId="5" borderId="23" xfId="0" applyFont="1" applyFill="1" applyBorder="1" applyAlignment="1">
      <alignment horizontal="center" vertical="center" wrapText="1"/>
    </xf>
    <xf numFmtId="0" fontId="42" fillId="5" borderId="33" xfId="0" applyFont="1" applyFill="1" applyBorder="1" applyAlignment="1">
      <alignment horizontal="center" vertical="center" wrapText="1"/>
    </xf>
    <xf numFmtId="0" fontId="44" fillId="5" borderId="33" xfId="0" applyFont="1" applyFill="1" applyBorder="1" applyAlignment="1">
      <alignment horizontal="center" vertical="center" wrapText="1"/>
    </xf>
    <xf numFmtId="0" fontId="44" fillId="5" borderId="34" xfId="0" applyFont="1" applyFill="1" applyBorder="1" applyAlignment="1">
      <alignment horizontal="center" vertical="center" wrapText="1"/>
    </xf>
    <xf numFmtId="0" fontId="44" fillId="5" borderId="38" xfId="0" applyFont="1" applyFill="1" applyBorder="1" applyAlignment="1">
      <alignment horizontal="center" vertical="center" wrapText="1"/>
    </xf>
    <xf numFmtId="0" fontId="44" fillId="5" borderId="36" xfId="0" applyFont="1" applyFill="1" applyBorder="1" applyAlignment="1">
      <alignment horizontal="center" vertical="center" wrapText="1"/>
    </xf>
    <xf numFmtId="0" fontId="44" fillId="5" borderId="32" xfId="0" applyFont="1" applyFill="1" applyBorder="1" applyAlignment="1">
      <alignment horizontal="center" vertical="center" wrapText="1"/>
    </xf>
    <xf numFmtId="0" fontId="38" fillId="5" borderId="31" xfId="0" applyFont="1" applyFill="1" applyBorder="1"/>
    <xf numFmtId="0" fontId="38" fillId="5" borderId="0" xfId="0" applyFont="1" applyFill="1"/>
    <xf numFmtId="0" fontId="43" fillId="9" borderId="6" xfId="0" applyFont="1" applyFill="1" applyBorder="1" applyAlignment="1">
      <alignment horizontal="center" vertical="center"/>
    </xf>
    <xf numFmtId="0" fontId="43" fillId="9" borderId="4" xfId="0" applyFont="1" applyFill="1" applyBorder="1" applyAlignment="1">
      <alignment horizontal="center" vertical="center"/>
    </xf>
    <xf numFmtId="0" fontId="43" fillId="9" borderId="5" xfId="0" applyFont="1" applyFill="1" applyBorder="1" applyAlignment="1">
      <alignment horizontal="center" vertical="center"/>
    </xf>
    <xf numFmtId="0" fontId="43" fillId="9" borderId="19" xfId="0" applyFont="1" applyFill="1" applyBorder="1" applyAlignment="1">
      <alignment horizontal="center" vertical="center" wrapText="1"/>
    </xf>
    <xf numFmtId="0" fontId="43" fillId="9" borderId="28" xfId="0" applyFont="1" applyFill="1" applyBorder="1" applyAlignment="1">
      <alignment horizontal="center" vertical="center" wrapText="1"/>
    </xf>
    <xf numFmtId="0" fontId="43" fillId="9" borderId="19" xfId="0" applyFont="1" applyFill="1" applyBorder="1" applyAlignment="1">
      <alignment vertical="center" wrapText="1"/>
    </xf>
    <xf numFmtId="0" fontId="43" fillId="9" borderId="7" xfId="0" applyFont="1" applyFill="1" applyBorder="1" applyAlignment="1">
      <alignment horizontal="center" vertical="center" wrapText="1"/>
    </xf>
    <xf numFmtId="3" fontId="43" fillId="9" borderId="6" xfId="0" applyNumberFormat="1" applyFont="1" applyFill="1" applyBorder="1" applyAlignment="1">
      <alignment horizontal="center" vertical="center" wrapText="1"/>
    </xf>
    <xf numFmtId="0" fontId="43" fillId="9" borderId="39" xfId="0" applyFont="1" applyFill="1" applyBorder="1" applyAlignment="1">
      <alignment horizontal="center" vertical="center" wrapText="1"/>
    </xf>
    <xf numFmtId="0" fontId="43" fillId="9" borderId="41" xfId="0" applyFont="1" applyFill="1" applyBorder="1" applyAlignment="1">
      <alignment horizontal="center" vertical="center" wrapText="1"/>
    </xf>
    <xf numFmtId="0" fontId="43" fillId="9" borderId="48" xfId="0" applyFont="1" applyFill="1" applyBorder="1" applyAlignment="1">
      <alignment horizontal="center" vertical="center" wrapText="1"/>
    </xf>
    <xf numFmtId="0" fontId="43" fillId="9" borderId="6" xfId="0" applyFont="1" applyFill="1" applyBorder="1" applyAlignment="1">
      <alignment horizontal="center" vertical="center" wrapText="1"/>
    </xf>
    <xf numFmtId="0" fontId="43" fillId="9" borderId="5" xfId="0" applyFont="1" applyFill="1" applyBorder="1" applyAlignment="1">
      <alignment horizontal="center" vertical="center" wrapText="1"/>
    </xf>
    <xf numFmtId="0" fontId="43" fillId="9" borderId="4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45" fillId="0" borderId="17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7" xfId="0" applyFont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 wrapText="1"/>
    </xf>
    <xf numFmtId="0" fontId="45" fillId="0" borderId="0" xfId="0" applyFont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24" fillId="10" borderId="52" xfId="0" applyFont="1" applyFill="1" applyBorder="1" applyAlignment="1">
      <alignment vertical="center" wrapText="1"/>
    </xf>
    <xf numFmtId="0" fontId="24" fillId="3" borderId="53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54" xfId="0" applyFont="1" applyFill="1" applyBorder="1" applyAlignment="1">
      <alignment horizontal="center" vertical="center" wrapText="1"/>
    </xf>
    <xf numFmtId="0" fontId="24" fillId="3" borderId="55" xfId="0" applyFont="1" applyFill="1" applyBorder="1" applyAlignment="1">
      <alignment horizontal="center" vertical="center" wrapText="1"/>
    </xf>
    <xf numFmtId="0" fontId="24" fillId="3" borderId="56" xfId="0" applyFont="1" applyFill="1" applyBorder="1" applyAlignment="1">
      <alignment horizontal="center" vertical="center" wrapText="1"/>
    </xf>
    <xf numFmtId="0" fontId="24" fillId="3" borderId="57" xfId="0" applyFont="1" applyFill="1" applyBorder="1" applyAlignment="1">
      <alignment horizontal="center" vertical="center" wrapText="1"/>
    </xf>
    <xf numFmtId="0" fontId="24" fillId="3" borderId="58" xfId="0" applyFont="1" applyFill="1" applyBorder="1" applyAlignment="1">
      <alignment horizontal="center" vertical="center" wrapText="1"/>
    </xf>
    <xf numFmtId="0" fontId="48" fillId="3" borderId="54" xfId="0" applyFont="1" applyFill="1" applyBorder="1" applyAlignment="1">
      <alignment horizontal="left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48" fillId="3" borderId="23" xfId="0" applyFont="1" applyFill="1" applyBorder="1" applyAlignment="1">
      <alignment horizontal="left" vertical="center" wrapText="1"/>
    </xf>
    <xf numFmtId="0" fontId="27" fillId="3" borderId="54" xfId="0" applyFont="1" applyFill="1" applyBorder="1" applyAlignment="1">
      <alignment horizontal="left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left" vertical="center" wrapText="1"/>
    </xf>
    <xf numFmtId="0" fontId="50" fillId="3" borderId="59" xfId="0" applyFont="1" applyFill="1" applyBorder="1" applyAlignment="1">
      <alignment horizontal="center" vertical="center" wrapText="1"/>
    </xf>
    <xf numFmtId="0" fontId="24" fillId="3" borderId="59" xfId="0" applyFont="1" applyFill="1" applyBorder="1" applyAlignment="1">
      <alignment horizontal="center" vertical="center" wrapText="1"/>
    </xf>
    <xf numFmtId="0" fontId="27" fillId="3" borderId="59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49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60" xfId="0" applyFont="1" applyFill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 wrapText="1"/>
    </xf>
    <xf numFmtId="0" fontId="12" fillId="2" borderId="63" xfId="0" applyFont="1" applyFill="1" applyBorder="1" applyAlignment="1">
      <alignment vertical="center" wrapText="1"/>
    </xf>
    <xf numFmtId="0" fontId="12" fillId="2" borderId="64" xfId="0" applyFont="1" applyFill="1" applyBorder="1" applyAlignment="1">
      <alignment horizontal="center" vertical="center" wrapText="1"/>
    </xf>
    <xf numFmtId="0" fontId="12" fillId="2" borderId="52" xfId="0" applyFont="1" applyFill="1" applyBorder="1" applyAlignment="1">
      <alignment horizontal="center" vertical="center" wrapText="1"/>
    </xf>
    <xf numFmtId="0" fontId="12" fillId="2" borderId="65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62" xfId="0" applyFont="1" applyFill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center" vertical="center" wrapText="1"/>
    </xf>
    <xf numFmtId="0" fontId="52" fillId="6" borderId="4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4" fillId="5" borderId="31" xfId="0" applyFont="1" applyFill="1" applyBorder="1" applyAlignment="1">
      <alignment horizontal="left"/>
    </xf>
    <xf numFmtId="0" fontId="12" fillId="2" borderId="67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56" fillId="0" borderId="28" xfId="0" applyFont="1" applyBorder="1" applyAlignment="1">
      <alignment horizontal="left" vertical="center" wrapText="1"/>
    </xf>
    <xf numFmtId="0" fontId="12" fillId="2" borderId="68" xfId="0" applyFont="1" applyFill="1" applyBorder="1" applyAlignment="1">
      <alignment horizontal="center" vertical="center" wrapText="1"/>
    </xf>
    <xf numFmtId="0" fontId="31" fillId="0" borderId="17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4" fillId="0" borderId="0" xfId="0" applyFont="1" applyFill="1"/>
    <xf numFmtId="0" fontId="27" fillId="2" borderId="28" xfId="0" applyFont="1" applyFill="1" applyBorder="1" applyAlignment="1">
      <alignment horizontal="center" vertical="center" wrapText="1"/>
    </xf>
    <xf numFmtId="0" fontId="12" fillId="2" borderId="71" xfId="0" applyFont="1" applyFill="1" applyBorder="1" applyAlignment="1">
      <alignment horizontal="center" vertical="center" wrapText="1"/>
    </xf>
    <xf numFmtId="0" fontId="12" fillId="2" borderId="6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0" fontId="24" fillId="5" borderId="16" xfId="0" applyFont="1" applyFill="1" applyBorder="1" applyAlignment="1">
      <alignment horizontal="center" vertical="center" wrapText="1"/>
    </xf>
    <xf numFmtId="0" fontId="34" fillId="5" borderId="75" xfId="0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center" vertical="center" wrapText="1"/>
    </xf>
    <xf numFmtId="0" fontId="27" fillId="5" borderId="76" xfId="0" applyFont="1" applyFill="1" applyBorder="1" applyAlignment="1">
      <alignment horizontal="center" vertical="center" wrapText="1"/>
    </xf>
    <xf numFmtId="0" fontId="27" fillId="5" borderId="74" xfId="0" applyFont="1" applyFill="1" applyBorder="1" applyAlignment="1">
      <alignment horizontal="center" vertical="center" wrapText="1"/>
    </xf>
    <xf numFmtId="0" fontId="27" fillId="5" borderId="77" xfId="0" applyFont="1" applyFill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30" fillId="5" borderId="3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27" fillId="2" borderId="39" xfId="0" applyFont="1" applyFill="1" applyBorder="1" applyAlignment="1">
      <alignment horizontal="center" vertical="center" wrapText="1"/>
    </xf>
    <xf numFmtId="0" fontId="27" fillId="2" borderId="19" xfId="0" applyFont="1" applyFill="1" applyBorder="1" applyAlignment="1">
      <alignment horizontal="center" vertical="center" wrapText="1"/>
    </xf>
    <xf numFmtId="0" fontId="30" fillId="5" borderId="7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76" xfId="0" applyFont="1" applyFill="1" applyBorder="1" applyAlignment="1">
      <alignment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79" xfId="0" applyFont="1" applyFill="1" applyBorder="1" applyAlignment="1">
      <alignment horizontal="center" vertical="center" wrapText="1"/>
    </xf>
    <xf numFmtId="0" fontId="7" fillId="6" borderId="80" xfId="0" applyFont="1" applyFill="1" applyBorder="1" applyAlignment="1">
      <alignment horizontal="center" vertical="center" wrapText="1"/>
    </xf>
    <xf numFmtId="0" fontId="7" fillId="6" borderId="74" xfId="0" applyFont="1" applyFill="1" applyBorder="1" applyAlignment="1">
      <alignment horizontal="center" vertical="center" wrapText="1"/>
    </xf>
    <xf numFmtId="0" fontId="7" fillId="6" borderId="75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left" vertical="center" wrapText="1"/>
    </xf>
    <xf numFmtId="0" fontId="7" fillId="5" borderId="74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5" borderId="72" xfId="0" applyFont="1" applyFill="1" applyBorder="1" applyAlignment="1">
      <alignment horizontal="left" vertical="center" wrapText="1"/>
    </xf>
    <xf numFmtId="0" fontId="7" fillId="5" borderId="76" xfId="0" applyFont="1" applyFill="1" applyBorder="1" applyAlignment="1">
      <alignment vertical="center" wrapText="1"/>
    </xf>
    <xf numFmtId="0" fontId="7" fillId="5" borderId="27" xfId="0" applyFont="1" applyFill="1" applyBorder="1" applyAlignment="1">
      <alignment vertical="center" wrapText="1"/>
    </xf>
    <xf numFmtId="0" fontId="7" fillId="5" borderId="74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30" fillId="5" borderId="4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left" vertical="center" wrapText="1"/>
    </xf>
    <xf numFmtId="0" fontId="27" fillId="5" borderId="4" xfId="0" applyFont="1" applyFill="1" applyBorder="1" applyAlignment="1">
      <alignment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left"/>
    </xf>
    <xf numFmtId="0" fontId="58" fillId="2" borderId="4" xfId="0" applyFont="1" applyFill="1" applyBorder="1" applyAlignment="1">
      <alignment vertical="center"/>
    </xf>
    <xf numFmtId="0" fontId="58" fillId="2" borderId="4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horizontal="left" vertical="center" wrapText="1"/>
    </xf>
    <xf numFmtId="3" fontId="58" fillId="2" borderId="4" xfId="0" applyNumberFormat="1" applyFont="1" applyFill="1" applyBorder="1" applyAlignment="1">
      <alignment vertical="center" wrapText="1"/>
    </xf>
    <xf numFmtId="0" fontId="58" fillId="0" borderId="4" xfId="0" applyFont="1" applyFill="1" applyBorder="1" applyAlignment="1">
      <alignment vertical="center"/>
    </xf>
    <xf numFmtId="0" fontId="58" fillId="0" borderId="4" xfId="21" applyNumberFormat="1" applyFont="1" applyFill="1" applyBorder="1" applyAlignment="1">
      <alignment horizontal="center" vertical="center" wrapText="1"/>
    </xf>
    <xf numFmtId="14" fontId="58" fillId="0" borderId="4" xfId="22" applyNumberFormat="1" applyFont="1" applyFill="1" applyBorder="1" applyAlignment="1">
      <alignment vertical="center" wrapText="1"/>
    </xf>
    <xf numFmtId="41" fontId="58" fillId="2" borderId="4" xfId="20" applyFont="1" applyFill="1" applyBorder="1" applyAlignment="1">
      <alignment vertical="center" wrapText="1"/>
    </xf>
    <xf numFmtId="0" fontId="58" fillId="0" borderId="4" xfId="0" applyFont="1" applyBorder="1" applyAlignment="1">
      <alignment horizontal="left" vertical="center" wrapText="1"/>
    </xf>
    <xf numFmtId="0" fontId="58" fillId="0" borderId="4" xfId="0" applyFont="1" applyFill="1" applyBorder="1" applyAlignment="1">
      <alignment horizontal="center" vertical="center" wrapText="1"/>
    </xf>
    <xf numFmtId="0" fontId="58" fillId="0" borderId="4" xfId="0" applyFont="1" applyFill="1" applyBorder="1" applyAlignment="1">
      <alignment vertical="center" wrapText="1"/>
    </xf>
    <xf numFmtId="0" fontId="58" fillId="0" borderId="4" xfId="0" applyFont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 wrapText="1"/>
    </xf>
    <xf numFmtId="0" fontId="51" fillId="2" borderId="4" xfId="0" applyFont="1" applyFill="1" applyBorder="1" applyAlignment="1">
      <alignment horizontal="left" vertical="center" wrapText="1"/>
    </xf>
    <xf numFmtId="0" fontId="59" fillId="0" borderId="4" xfId="0" applyFont="1" applyFill="1" applyBorder="1" applyAlignment="1">
      <alignment horizontal="left" vertical="center" wrapText="1"/>
    </xf>
    <xf numFmtId="0" fontId="51" fillId="2" borderId="4" xfId="0" applyFont="1" applyFill="1" applyBorder="1" applyAlignment="1">
      <alignment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58" fillId="0" borderId="4" xfId="0" applyFont="1" applyFill="1" applyBorder="1" applyAlignment="1">
      <alignment horizontal="left" vertical="center"/>
    </xf>
    <xf numFmtId="0" fontId="58" fillId="0" borderId="4" xfId="21" applyFont="1" applyBorder="1" applyAlignment="1">
      <alignment vertical="center" wrapText="1" shrinkToFit="1"/>
    </xf>
    <xf numFmtId="49" fontId="58" fillId="0" borderId="4" xfId="0" applyNumberFormat="1" applyFont="1" applyFill="1" applyBorder="1" applyAlignment="1">
      <alignment vertical="center" wrapText="1"/>
    </xf>
    <xf numFmtId="0" fontId="58" fillId="0" borderId="4" xfId="0" applyFont="1" applyBorder="1" applyAlignment="1">
      <alignment vertical="center"/>
    </xf>
    <xf numFmtId="0" fontId="58" fillId="0" borderId="4" xfId="0" applyFont="1" applyBorder="1" applyAlignment="1">
      <alignment horizontal="center" vertical="center"/>
    </xf>
    <xf numFmtId="0" fontId="58" fillId="0" borderId="4" xfId="0" applyFont="1" applyBorder="1" applyAlignment="1">
      <alignment vertical="center" wrapText="1"/>
    </xf>
    <xf numFmtId="0" fontId="58" fillId="0" borderId="4" xfId="0" applyFont="1" applyBorder="1" applyAlignment="1">
      <alignment horizontal="center" vertical="center" wrapText="1"/>
    </xf>
    <xf numFmtId="0" fontId="58" fillId="2" borderId="4" xfId="19" applyFont="1" applyFill="1" applyBorder="1" applyAlignment="1">
      <alignment horizontal="center" vertical="center" wrapText="1"/>
    </xf>
    <xf numFmtId="0" fontId="58" fillId="2" borderId="4" xfId="19" applyFont="1" applyFill="1" applyBorder="1" applyAlignment="1">
      <alignment vertical="center" wrapText="1"/>
    </xf>
    <xf numFmtId="0" fontId="58" fillId="2" borderId="4" xfId="0" applyFont="1" applyFill="1" applyBorder="1" applyAlignment="1">
      <alignment horizontal="left" vertical="center"/>
    </xf>
    <xf numFmtId="41" fontId="58" fillId="0" borderId="4" xfId="20" applyFont="1" applyFill="1" applyBorder="1" applyAlignment="1">
      <alignment vertical="center" wrapText="1"/>
    </xf>
    <xf numFmtId="0" fontId="58" fillId="11" borderId="4" xfId="0" applyFont="1" applyFill="1" applyBorder="1" applyAlignment="1">
      <alignment vertical="center"/>
    </xf>
    <xf numFmtId="0" fontId="58" fillId="11" borderId="4" xfId="0" applyFont="1" applyFill="1" applyBorder="1" applyAlignment="1">
      <alignment horizontal="center" vertical="center" wrapText="1"/>
    </xf>
    <xf numFmtId="0" fontId="58" fillId="11" borderId="4" xfId="0" applyFont="1" applyFill="1" applyBorder="1" applyAlignment="1">
      <alignment vertical="center" wrapText="1"/>
    </xf>
    <xf numFmtId="49" fontId="58" fillId="11" borderId="4" xfId="0" applyNumberFormat="1" applyFont="1" applyFill="1" applyBorder="1" applyAlignment="1">
      <alignment vertical="center" wrapText="1"/>
    </xf>
    <xf numFmtId="0" fontId="58" fillId="11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3" fontId="1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Border="1"/>
    <xf numFmtId="0" fontId="4" fillId="5" borderId="0" xfId="0" applyFont="1" applyFill="1" applyBorder="1"/>
    <xf numFmtId="0" fontId="53" fillId="2" borderId="4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28" xfId="0" applyFont="1" applyFill="1" applyBorder="1" applyAlignment="1">
      <alignment horizontal="center" vertical="center" wrapText="1"/>
    </xf>
    <xf numFmtId="0" fontId="53" fillId="2" borderId="28" xfId="0" applyFont="1" applyFill="1" applyBorder="1" applyAlignment="1">
      <alignment vertical="center" wrapText="1"/>
    </xf>
    <xf numFmtId="0" fontId="53" fillId="2" borderId="70" xfId="0" applyFont="1" applyFill="1" applyBorder="1" applyAlignment="1">
      <alignment horizontal="center" vertical="center" wrapText="1"/>
    </xf>
    <xf numFmtId="0" fontId="53" fillId="2" borderId="39" xfId="0" applyFont="1" applyFill="1" applyBorder="1" applyAlignment="1">
      <alignment horizontal="center" vertical="center" wrapText="1"/>
    </xf>
    <xf numFmtId="0" fontId="53" fillId="2" borderId="41" xfId="0" applyFont="1" applyFill="1" applyBorder="1" applyAlignment="1">
      <alignment horizontal="center" vertical="center" wrapText="1"/>
    </xf>
    <xf numFmtId="0" fontId="53" fillId="2" borderId="19" xfId="0" applyFont="1" applyFill="1" applyBorder="1" applyAlignment="1">
      <alignment horizontal="center" vertical="center" wrapText="1"/>
    </xf>
    <xf numFmtId="0" fontId="53" fillId="2" borderId="81" xfId="0" applyFont="1" applyFill="1" applyBorder="1" applyAlignment="1">
      <alignment horizontal="center" vertical="center" wrapText="1"/>
    </xf>
    <xf numFmtId="0" fontId="53" fillId="2" borderId="48" xfId="0" applyFont="1" applyFill="1" applyBorder="1" applyAlignment="1">
      <alignment horizontal="center" vertical="center" wrapText="1"/>
    </xf>
    <xf numFmtId="0" fontId="53" fillId="2" borderId="7" xfId="0" applyFont="1" applyFill="1" applyBorder="1" applyAlignment="1">
      <alignment horizontal="center" vertical="center" wrapText="1"/>
    </xf>
    <xf numFmtId="0" fontId="53" fillId="2" borderId="5" xfId="0" applyFont="1" applyFill="1" applyBorder="1" applyAlignment="1">
      <alignment horizontal="center" vertical="center" wrapText="1"/>
    </xf>
    <xf numFmtId="0" fontId="53" fillId="2" borderId="4" xfId="0" applyFont="1" applyFill="1" applyBorder="1" applyAlignment="1">
      <alignment horizontal="center" vertical="center" wrapText="1"/>
    </xf>
    <xf numFmtId="0" fontId="4" fillId="0" borderId="22" xfId="0" applyFont="1" applyBorder="1"/>
    <xf numFmtId="0" fontId="12" fillId="0" borderId="28" xfId="0" applyFont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/>
    </xf>
    <xf numFmtId="0" fontId="59" fillId="2" borderId="5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 wrapText="1"/>
    </xf>
    <xf numFmtId="0" fontId="59" fillId="2" borderId="28" xfId="0" applyFont="1" applyFill="1" applyBorder="1" applyAlignment="1">
      <alignment horizontal="left" vertical="center" wrapText="1"/>
    </xf>
    <xf numFmtId="0" fontId="53" fillId="2" borderId="82" xfId="0" applyFont="1" applyFill="1" applyBorder="1" applyAlignment="1">
      <alignment horizontal="center" vertical="center" wrapText="1"/>
    </xf>
    <xf numFmtId="0" fontId="53" fillId="2" borderId="19" xfId="0" quotePrefix="1" applyFont="1" applyFill="1" applyBorder="1" applyAlignment="1">
      <alignment horizontal="center" vertical="center" wrapText="1"/>
    </xf>
    <xf numFmtId="0" fontId="53" fillId="2" borderId="81" xfId="0" quotePrefix="1" applyFont="1" applyFill="1" applyBorder="1" applyAlignment="1">
      <alignment horizontal="center" vertical="center" wrapText="1"/>
    </xf>
    <xf numFmtId="0" fontId="53" fillId="0" borderId="7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59" fillId="2" borderId="4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vertical="center" wrapText="1"/>
    </xf>
    <xf numFmtId="0" fontId="12" fillId="2" borderId="70" xfId="0" applyFont="1" applyFill="1" applyBorder="1" applyAlignment="1">
      <alignment horizontal="center" vertical="center" wrapText="1"/>
    </xf>
    <xf numFmtId="0" fontId="12" fillId="2" borderId="83" xfId="0" applyFont="1" applyFill="1" applyBorder="1" applyAlignment="1">
      <alignment horizontal="center" vertical="center" wrapText="1"/>
    </xf>
    <xf numFmtId="0" fontId="12" fillId="2" borderId="81" xfId="0" applyFont="1" applyFill="1" applyBorder="1" applyAlignment="1">
      <alignment horizontal="center" vertical="center" wrapText="1"/>
    </xf>
    <xf numFmtId="0" fontId="63" fillId="2" borderId="19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vertical="center" wrapText="1"/>
    </xf>
    <xf numFmtId="0" fontId="63" fillId="0" borderId="28" xfId="0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64" fillId="0" borderId="19" xfId="0" applyFont="1" applyFill="1" applyBorder="1" applyAlignment="1">
      <alignment horizontal="center" vertical="center" wrapText="1"/>
    </xf>
    <xf numFmtId="0" fontId="64" fillId="0" borderId="19" xfId="0" applyFont="1" applyFill="1" applyBorder="1" applyAlignment="1">
      <alignment vertical="center" wrapText="1"/>
    </xf>
    <xf numFmtId="0" fontId="64" fillId="0" borderId="28" xfId="0" applyFont="1" applyFill="1" applyBorder="1" applyAlignment="1">
      <alignment horizontal="center" vertical="center" wrapText="1"/>
    </xf>
    <xf numFmtId="41" fontId="12" fillId="2" borderId="28" xfId="2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justify" vertical="center"/>
    </xf>
    <xf numFmtId="0" fontId="12" fillId="0" borderId="31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12" fillId="0" borderId="31" xfId="0" applyFont="1" applyBorder="1" applyAlignment="1">
      <alignment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82" xfId="0" applyFont="1" applyBorder="1" applyAlignment="1">
      <alignment horizontal="center" vertical="center"/>
    </xf>
    <xf numFmtId="0" fontId="12" fillId="0" borderId="22" xfId="0" applyFont="1" applyBorder="1"/>
    <xf numFmtId="0" fontId="12" fillId="0" borderId="81" xfId="0" applyFont="1" applyBorder="1"/>
    <xf numFmtId="0" fontId="12" fillId="0" borderId="3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/>
    <xf numFmtId="0" fontId="12" fillId="2" borderId="84" xfId="0" applyFont="1" applyFill="1" applyBorder="1" applyAlignment="1">
      <alignment horizontal="center" vertical="center" wrapText="1"/>
    </xf>
    <xf numFmtId="3" fontId="12" fillId="2" borderId="7" xfId="0" applyNumberFormat="1" applyFont="1" applyFill="1" applyBorder="1" applyAlignment="1">
      <alignment horizontal="center" vertical="center" wrapText="1"/>
    </xf>
    <xf numFmtId="3" fontId="12" fillId="2" borderId="28" xfId="0" applyNumberFormat="1" applyFont="1" applyFill="1" applyBorder="1" applyAlignment="1">
      <alignment horizontal="center" vertical="center" wrapText="1"/>
    </xf>
    <xf numFmtId="0" fontId="12" fillId="2" borderId="71" xfId="0" applyFont="1" applyFill="1" applyBorder="1" applyAlignment="1">
      <alignment vertical="center" wrapText="1"/>
    </xf>
    <xf numFmtId="0" fontId="12" fillId="2" borderId="82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41" fontId="18" fillId="2" borderId="28" xfId="20" applyFont="1" applyFill="1" applyBorder="1" applyAlignment="1">
      <alignment horizontal="center" vertical="center" wrapText="1"/>
    </xf>
    <xf numFmtId="0" fontId="18" fillId="2" borderId="70" xfId="0" applyFont="1" applyFill="1" applyBorder="1" applyAlignment="1">
      <alignment horizontal="center" vertical="center" wrapText="1"/>
    </xf>
    <xf numFmtId="0" fontId="18" fillId="2" borderId="82" xfId="0" applyFont="1" applyFill="1" applyBorder="1" applyAlignment="1">
      <alignment horizontal="center" vertical="center" wrapText="1"/>
    </xf>
    <xf numFmtId="0" fontId="18" fillId="2" borderId="81" xfId="0" applyFont="1" applyFill="1" applyBorder="1" applyAlignment="1">
      <alignment horizontal="center" vertical="center" wrapText="1"/>
    </xf>
    <xf numFmtId="0" fontId="18" fillId="2" borderId="68" xfId="0" applyFont="1" applyFill="1" applyBorder="1" applyAlignment="1">
      <alignment horizontal="center" vertical="center" wrapText="1"/>
    </xf>
    <xf numFmtId="0" fontId="65" fillId="0" borderId="70" xfId="0" applyFont="1" applyBorder="1" applyAlignment="1">
      <alignment horizontal="center" vertical="center"/>
    </xf>
    <xf numFmtId="0" fontId="65" fillId="0" borderId="4" xfId="0" applyFont="1" applyBorder="1" applyAlignment="1">
      <alignment horizontal="center" vertical="center"/>
    </xf>
    <xf numFmtId="0" fontId="65" fillId="0" borderId="39" xfId="0" applyFont="1" applyBorder="1" applyAlignment="1">
      <alignment horizontal="center" vertical="center"/>
    </xf>
    <xf numFmtId="0" fontId="63" fillId="2" borderId="19" xfId="0" applyFont="1" applyFill="1" applyBorder="1" applyAlignment="1">
      <alignment vertical="center" wrapText="1"/>
    </xf>
    <xf numFmtId="0" fontId="63" fillId="2" borderId="28" xfId="0" applyFont="1" applyFill="1" applyBorder="1" applyAlignment="1">
      <alignment horizontal="center" vertical="center" wrapText="1"/>
    </xf>
    <xf numFmtId="0" fontId="63" fillId="2" borderId="7" xfId="0" applyFont="1" applyFill="1" applyBorder="1" applyAlignment="1">
      <alignment horizontal="center" vertical="center" wrapText="1"/>
    </xf>
    <xf numFmtId="0" fontId="63" fillId="2" borderId="6" xfId="0" applyFont="1" applyFill="1" applyBorder="1" applyAlignment="1">
      <alignment horizontal="center" vertical="center" wrapText="1"/>
    </xf>
    <xf numFmtId="0" fontId="63" fillId="2" borderId="5" xfId="0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 wrapText="1"/>
    </xf>
    <xf numFmtId="0" fontId="64" fillId="0" borderId="5" xfId="0" applyFont="1" applyFill="1" applyBorder="1" applyAlignment="1">
      <alignment horizontal="center" vertical="center" wrapText="1"/>
    </xf>
    <xf numFmtId="0" fontId="64" fillId="2" borderId="28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64" fillId="2" borderId="19" xfId="0" applyFont="1" applyFill="1" applyBorder="1" applyAlignment="1">
      <alignment horizontal="center" vertical="center" wrapText="1"/>
    </xf>
    <xf numFmtId="0" fontId="64" fillId="2" borderId="19" xfId="0" applyFont="1" applyFill="1" applyBorder="1" applyAlignment="1">
      <alignment vertical="center" wrapText="1"/>
    </xf>
    <xf numFmtId="0" fontId="64" fillId="2" borderId="7" xfId="0" applyFont="1" applyFill="1" applyBorder="1" applyAlignment="1">
      <alignment horizontal="center" vertical="center" wrapText="1"/>
    </xf>
    <xf numFmtId="0" fontId="64" fillId="2" borderId="6" xfId="0" applyFont="1" applyFill="1" applyBorder="1" applyAlignment="1">
      <alignment horizontal="center" vertical="center" wrapText="1"/>
    </xf>
    <xf numFmtId="0" fontId="64" fillId="2" borderId="5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left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8" fillId="2" borderId="39" xfId="0" applyNumberFormat="1" applyFont="1" applyFill="1" applyBorder="1" applyAlignment="1">
      <alignment horizontal="center" vertical="center" wrapText="1"/>
    </xf>
    <xf numFmtId="176" fontId="18" fillId="2" borderId="41" xfId="0" applyNumberFormat="1" applyFont="1" applyFill="1" applyBorder="1" applyAlignment="1">
      <alignment horizontal="center" vertical="center" wrapText="1"/>
    </xf>
    <xf numFmtId="176" fontId="18" fillId="2" borderId="7" xfId="0" applyNumberFormat="1" applyFont="1" applyFill="1" applyBorder="1" applyAlignment="1">
      <alignment horizontal="center" vertical="center" wrapText="1"/>
    </xf>
    <xf numFmtId="176" fontId="12" fillId="2" borderId="28" xfId="0" applyNumberFormat="1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left" vertical="center" wrapText="1"/>
    </xf>
    <xf numFmtId="176" fontId="12" fillId="2" borderId="39" xfId="0" applyNumberFormat="1" applyFont="1" applyFill="1" applyBorder="1" applyAlignment="1">
      <alignment horizontal="center" vertical="center" wrapText="1"/>
    </xf>
    <xf numFmtId="176" fontId="12" fillId="2" borderId="41" xfId="0" applyNumberFormat="1" applyFont="1" applyFill="1" applyBorder="1" applyAlignment="1">
      <alignment horizontal="center" vertical="center" wrapText="1"/>
    </xf>
    <xf numFmtId="176" fontId="12" fillId="2" borderId="7" xfId="0" applyNumberFormat="1" applyFont="1" applyFill="1" applyBorder="1" applyAlignment="1">
      <alignment horizontal="center" vertical="center" wrapText="1"/>
    </xf>
    <xf numFmtId="176" fontId="36" fillId="2" borderId="7" xfId="0" applyNumberFormat="1" applyFont="1" applyFill="1" applyBorder="1" applyAlignment="1">
      <alignment horizontal="center" vertical="center" wrapText="1"/>
    </xf>
    <xf numFmtId="176" fontId="12" fillId="2" borderId="85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left" vertical="center" wrapText="1"/>
    </xf>
    <xf numFmtId="176" fontId="12" fillId="0" borderId="39" xfId="20" applyNumberFormat="1" applyFont="1" applyFill="1" applyBorder="1" applyAlignment="1">
      <alignment horizontal="center" vertical="center" wrapText="1"/>
    </xf>
    <xf numFmtId="176" fontId="12" fillId="0" borderId="41" xfId="20" applyNumberFormat="1" applyFont="1" applyFill="1" applyBorder="1" applyAlignment="1">
      <alignment horizontal="center" vertical="center" wrapText="1"/>
    </xf>
    <xf numFmtId="176" fontId="12" fillId="0" borderId="86" xfId="20" applyNumberFormat="1" applyFont="1" applyFill="1" applyBorder="1" applyAlignment="1">
      <alignment horizontal="center" vertical="center" wrapText="1"/>
    </xf>
    <xf numFmtId="176" fontId="12" fillId="0" borderId="19" xfId="20" applyNumberFormat="1" applyFont="1" applyFill="1" applyBorder="1" applyAlignment="1">
      <alignment horizontal="center" vertical="center" wrapText="1"/>
    </xf>
    <xf numFmtId="0" fontId="48" fillId="0" borderId="28" xfId="0" applyFont="1" applyFill="1" applyBorder="1" applyAlignment="1">
      <alignment horizontal="center" vertical="center" wrapText="1"/>
    </xf>
    <xf numFmtId="0" fontId="67" fillId="0" borderId="6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left" vertical="center" wrapText="1"/>
    </xf>
    <xf numFmtId="176" fontId="27" fillId="0" borderId="28" xfId="0" applyNumberFormat="1" applyFont="1" applyFill="1" applyBorder="1" applyAlignment="1">
      <alignment horizontal="center" vertical="center" wrapText="1"/>
    </xf>
    <xf numFmtId="176" fontId="12" fillId="0" borderId="7" xfId="0" applyNumberFormat="1" applyFont="1" applyFill="1" applyBorder="1" applyAlignment="1">
      <alignment horizontal="center" vertical="center" wrapText="1"/>
    </xf>
    <xf numFmtId="176" fontId="12" fillId="2" borderId="84" xfId="0" applyNumberFormat="1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 wrapText="1"/>
    </xf>
    <xf numFmtId="0" fontId="12" fillId="2" borderId="0" xfId="23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center" vertical="center" wrapText="1"/>
    </xf>
    <xf numFmtId="176" fontId="12" fillId="2" borderId="55" xfId="0" applyNumberFormat="1" applyFont="1" applyFill="1" applyBorder="1" applyAlignment="1">
      <alignment horizontal="center" vertical="center" wrapText="1"/>
    </xf>
    <xf numFmtId="176" fontId="12" fillId="2" borderId="56" xfId="0" applyNumberFormat="1" applyFont="1" applyFill="1" applyBorder="1" applyAlignment="1">
      <alignment horizontal="center" vertical="center" wrapText="1"/>
    </xf>
    <xf numFmtId="176" fontId="12" fillId="2" borderId="23" xfId="0" applyNumberFormat="1" applyFont="1" applyFill="1" applyBorder="1" applyAlignment="1">
      <alignment horizontal="center" vertical="center" wrapText="1"/>
    </xf>
    <xf numFmtId="0" fontId="12" fillId="2" borderId="57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12" fillId="2" borderId="54" xfId="0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176" fontId="12" fillId="2" borderId="59" xfId="0" applyNumberFormat="1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left" vertical="center" wrapText="1"/>
    </xf>
    <xf numFmtId="176" fontId="12" fillId="0" borderId="39" xfId="0" applyNumberFormat="1" applyFont="1" applyFill="1" applyBorder="1" applyAlignment="1">
      <alignment horizontal="center" vertical="center" wrapText="1"/>
    </xf>
    <xf numFmtId="176" fontId="12" fillId="0" borderId="41" xfId="0" applyNumberFormat="1" applyFont="1" applyFill="1" applyBorder="1" applyAlignment="1">
      <alignment horizontal="center" vertical="center" wrapText="1"/>
    </xf>
    <xf numFmtId="0" fontId="12" fillId="0" borderId="68" xfId="0" applyFont="1" applyFill="1" applyBorder="1" applyAlignment="1">
      <alignment horizontal="center" vertical="center" wrapText="1"/>
    </xf>
    <xf numFmtId="176" fontId="12" fillId="0" borderId="28" xfId="0" applyNumberFormat="1" applyFont="1" applyFill="1" applyBorder="1" applyAlignment="1">
      <alignment horizontal="center" vertical="center" wrapText="1"/>
    </xf>
    <xf numFmtId="0" fontId="12" fillId="2" borderId="61" xfId="0" applyFont="1" applyFill="1" applyBorder="1" applyAlignment="1">
      <alignment horizontal="left" vertical="center" wrapText="1"/>
    </xf>
    <xf numFmtId="0" fontId="12" fillId="2" borderId="63" xfId="23" applyFont="1" applyFill="1" applyBorder="1" applyAlignment="1">
      <alignment horizontal="left" vertical="center" wrapText="1"/>
    </xf>
    <xf numFmtId="176" fontId="12" fillId="2" borderId="39" xfId="0" applyNumberFormat="1" applyFont="1" applyFill="1" applyBorder="1" applyAlignment="1">
      <alignment horizontal="center" vertical="center"/>
    </xf>
    <xf numFmtId="176" fontId="12" fillId="2" borderId="41" xfId="0" applyNumberFormat="1" applyFont="1" applyFill="1" applyBorder="1" applyAlignment="1">
      <alignment horizontal="center" vertical="center"/>
    </xf>
    <xf numFmtId="176" fontId="12" fillId="2" borderId="7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70" fillId="2" borderId="87" xfId="0" applyFont="1" applyFill="1" applyBorder="1" applyAlignment="1">
      <alignment horizontal="center" vertical="center" wrapText="1"/>
    </xf>
    <xf numFmtId="0" fontId="70" fillId="2" borderId="88" xfId="0" applyFont="1" applyFill="1" applyBorder="1" applyAlignment="1">
      <alignment horizontal="left" vertical="center" wrapText="1"/>
    </xf>
    <xf numFmtId="0" fontId="70" fillId="2" borderId="8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6" fontId="12" fillId="2" borderId="71" xfId="20" applyNumberFormat="1" applyFont="1" applyFill="1" applyBorder="1" applyAlignment="1">
      <alignment horizontal="center" vertical="center" wrapText="1"/>
    </xf>
    <xf numFmtId="176" fontId="12" fillId="2" borderId="28" xfId="20" applyNumberFormat="1" applyFont="1" applyFill="1" applyBorder="1" applyAlignment="1">
      <alignment horizontal="center" vertical="center" wrapText="1"/>
    </xf>
    <xf numFmtId="176" fontId="4" fillId="0" borderId="28" xfId="20" applyNumberFormat="1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12" fontId="12" fillId="2" borderId="6" xfId="0" applyNumberFormat="1" applyFont="1" applyFill="1" applyBorder="1" applyAlignment="1">
      <alignment horizontal="center" vertical="center" wrapText="1"/>
    </xf>
    <xf numFmtId="12" fontId="12" fillId="2" borderId="4" xfId="0" applyNumberFormat="1" applyFont="1" applyFill="1" applyBorder="1" applyAlignment="1">
      <alignment horizontal="center" vertical="center" wrapText="1"/>
    </xf>
    <xf numFmtId="12" fontId="12" fillId="2" borderId="5" xfId="0" applyNumberFormat="1" applyFont="1" applyFill="1" applyBorder="1" applyAlignment="1">
      <alignment horizontal="center" vertical="center" wrapText="1"/>
    </xf>
    <xf numFmtId="176" fontId="12" fillId="2" borderId="5" xfId="0" applyNumberFormat="1" applyFont="1" applyFill="1" applyBorder="1" applyAlignment="1">
      <alignment horizontal="center" vertical="center" wrapText="1"/>
    </xf>
    <xf numFmtId="0" fontId="48" fillId="2" borderId="22" xfId="0" applyFont="1" applyFill="1" applyBorder="1" applyAlignment="1">
      <alignment horizontal="center" vertical="center" wrapText="1"/>
    </xf>
    <xf numFmtId="176" fontId="27" fillId="2" borderId="59" xfId="0" applyNumberFormat="1" applyFont="1" applyFill="1" applyBorder="1" applyAlignment="1">
      <alignment horizontal="center" vertical="center" wrapText="1"/>
    </xf>
    <xf numFmtId="0" fontId="27" fillId="2" borderId="10" xfId="0" applyFont="1" applyFill="1" applyBorder="1" applyAlignment="1">
      <alignment horizontal="center" vertical="center" wrapText="1"/>
    </xf>
    <xf numFmtId="176" fontId="12" fillId="2" borderId="83" xfId="0" applyNumberFormat="1" applyFont="1" applyFill="1" applyBorder="1" applyAlignment="1">
      <alignment horizontal="center" vertical="center" wrapText="1"/>
    </xf>
    <xf numFmtId="176" fontId="12" fillId="2" borderId="19" xfId="0" applyNumberFormat="1" applyFont="1" applyFill="1" applyBorder="1" applyAlignment="1">
      <alignment horizontal="center" vertical="center" wrapText="1"/>
    </xf>
    <xf numFmtId="176" fontId="12" fillId="2" borderId="82" xfId="0" applyNumberFormat="1" applyFont="1" applyFill="1" applyBorder="1" applyAlignment="1">
      <alignment horizontal="center" vertical="center" wrapText="1"/>
    </xf>
    <xf numFmtId="176" fontId="12" fillId="2" borderId="81" xfId="0" applyNumberFormat="1" applyFont="1" applyFill="1" applyBorder="1" applyAlignment="1">
      <alignment horizontal="center" vertical="center" wrapText="1"/>
    </xf>
    <xf numFmtId="0" fontId="48" fillId="2" borderId="19" xfId="0" applyFont="1" applyFill="1" applyBorder="1" applyAlignment="1">
      <alignment horizontal="center" vertical="center" wrapText="1"/>
    </xf>
    <xf numFmtId="0" fontId="12" fillId="0" borderId="28" xfId="18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2" fillId="2" borderId="2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 wrapText="1"/>
    </xf>
    <xf numFmtId="49" fontId="43" fillId="9" borderId="4" xfId="0" applyNumberFormat="1" applyFont="1" applyFill="1" applyBorder="1" applyAlignment="1">
      <alignment horizontal="center" vertical="center"/>
    </xf>
    <xf numFmtId="49" fontId="43" fillId="9" borderId="6" xfId="0" applyNumberFormat="1" applyFont="1" applyFill="1" applyBorder="1" applyAlignment="1">
      <alignment horizontal="center" vertical="center" wrapText="1"/>
    </xf>
    <xf numFmtId="0" fontId="43" fillId="9" borderId="50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41" fontId="18" fillId="2" borderId="7" xfId="20" applyFont="1" applyFill="1" applyBorder="1" applyAlignment="1">
      <alignment horizontal="center" vertical="center" wrapText="1"/>
    </xf>
    <xf numFmtId="3" fontId="43" fillId="9" borderId="41" xfId="0" applyNumberFormat="1" applyFont="1" applyFill="1" applyBorder="1" applyAlignment="1">
      <alignment horizontal="center" vertical="center" wrapText="1"/>
    </xf>
    <xf numFmtId="0" fontId="43" fillId="9" borderId="4" xfId="0" applyFont="1" applyFill="1" applyBorder="1" applyAlignment="1">
      <alignment horizontal="center" vertical="center" shrinkToFit="1"/>
    </xf>
    <xf numFmtId="0" fontId="43" fillId="9" borderId="7" xfId="0" applyFont="1" applyFill="1" applyBorder="1" applyAlignment="1">
      <alignment horizontal="center" vertical="center" shrinkToFit="1"/>
    </xf>
    <xf numFmtId="0" fontId="43" fillId="0" borderId="4" xfId="0" applyFont="1" applyFill="1" applyBorder="1" applyAlignment="1">
      <alignment horizontal="center" vertical="center" wrapText="1"/>
    </xf>
    <xf numFmtId="0" fontId="43" fillId="9" borderId="19" xfId="0" applyFont="1" applyFill="1" applyBorder="1" applyAlignment="1">
      <alignment horizontal="center" vertical="center"/>
    </xf>
    <xf numFmtId="0" fontId="43" fillId="9" borderId="39" xfId="0" applyFont="1" applyFill="1" applyBorder="1" applyAlignment="1">
      <alignment horizontal="center" vertical="center"/>
    </xf>
    <xf numFmtId="0" fontId="43" fillId="9" borderId="41" xfId="0" applyFont="1" applyFill="1" applyBorder="1" applyAlignment="1">
      <alignment horizontal="center" vertical="center"/>
    </xf>
    <xf numFmtId="0" fontId="43" fillId="9" borderId="7" xfId="0" applyFont="1" applyFill="1" applyBorder="1" applyAlignment="1">
      <alignment horizontal="center" vertical="center"/>
    </xf>
    <xf numFmtId="0" fontId="43" fillId="9" borderId="48" xfId="0" applyFont="1" applyFill="1" applyBorder="1" applyAlignment="1">
      <alignment horizontal="center" vertical="center"/>
    </xf>
    <xf numFmtId="0" fontId="43" fillId="9" borderId="19" xfId="0" applyFont="1" applyFill="1" applyBorder="1" applyAlignment="1">
      <alignment vertical="center"/>
    </xf>
    <xf numFmtId="49" fontId="43" fillId="9" borderId="19" xfId="0" applyNumberFormat="1" applyFont="1" applyFill="1" applyBorder="1" applyAlignment="1">
      <alignment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 wrapText="1"/>
    </xf>
    <xf numFmtId="0" fontId="19" fillId="9" borderId="4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43" fillId="9" borderId="28" xfId="0" applyFont="1" applyFill="1" applyBorder="1" applyAlignment="1">
      <alignment horizontal="center" vertical="center"/>
    </xf>
    <xf numFmtId="3" fontId="43" fillId="9" borderId="41" xfId="0" applyNumberFormat="1" applyFont="1" applyFill="1" applyBorder="1" applyAlignment="1">
      <alignment horizontal="center" vertical="center"/>
    </xf>
    <xf numFmtId="0" fontId="43" fillId="9" borderId="19" xfId="18" applyFont="1" applyFill="1" applyBorder="1" applyAlignment="1">
      <alignment horizontal="center" vertical="center" wrapText="1"/>
    </xf>
    <xf numFmtId="0" fontId="43" fillId="9" borderId="28" xfId="18" applyFont="1" applyFill="1" applyBorder="1" applyAlignment="1">
      <alignment horizontal="center" vertical="center" wrapText="1"/>
    </xf>
    <xf numFmtId="0" fontId="43" fillId="9" borderId="19" xfId="19" applyFont="1" applyFill="1" applyBorder="1" applyAlignment="1">
      <alignment horizontal="center" vertical="center" wrapText="1"/>
    </xf>
    <xf numFmtId="0" fontId="43" fillId="9" borderId="28" xfId="19" applyFont="1" applyFill="1" applyBorder="1" applyAlignment="1">
      <alignment horizontal="center" vertical="center" wrapText="1"/>
    </xf>
    <xf numFmtId="0" fontId="43" fillId="9" borderId="19" xfId="19" applyFont="1" applyFill="1" applyBorder="1" applyAlignment="1">
      <alignment vertical="center" wrapText="1"/>
    </xf>
    <xf numFmtId="0" fontId="43" fillId="9" borderId="7" xfId="19" applyFont="1" applyFill="1" applyBorder="1" applyAlignment="1">
      <alignment horizontal="center" vertical="center" wrapText="1"/>
    </xf>
    <xf numFmtId="0" fontId="43" fillId="9" borderId="6" xfId="19" applyFont="1" applyFill="1" applyBorder="1" applyAlignment="1">
      <alignment horizontal="center" vertical="center" wrapText="1"/>
    </xf>
    <xf numFmtId="0" fontId="43" fillId="9" borderId="5" xfId="19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8" fillId="0" borderId="4" xfId="0" applyFont="1" applyBorder="1" applyAlignment="1">
      <alignment horizontal="left"/>
    </xf>
    <xf numFmtId="0" fontId="38" fillId="0" borderId="5" xfId="0" applyFont="1" applyBorder="1" applyAlignment="1">
      <alignment horizontal="left"/>
    </xf>
    <xf numFmtId="0" fontId="38" fillId="0" borderId="19" xfId="0" applyFont="1" applyBorder="1" applyAlignment="1">
      <alignment horizontal="left"/>
    </xf>
    <xf numFmtId="0" fontId="38" fillId="0" borderId="28" xfId="0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38" fillId="0" borderId="6" xfId="0" applyFont="1" applyBorder="1" applyAlignment="1">
      <alignment horizontal="left"/>
    </xf>
    <xf numFmtId="0" fontId="38" fillId="0" borderId="39" xfId="0" applyFont="1" applyBorder="1" applyAlignment="1">
      <alignment horizontal="left"/>
    </xf>
    <xf numFmtId="0" fontId="38" fillId="0" borderId="41" xfId="0" applyFont="1" applyBorder="1" applyAlignment="1">
      <alignment horizontal="left"/>
    </xf>
    <xf numFmtId="0" fontId="38" fillId="0" borderId="48" xfId="0" applyFont="1" applyBorder="1" applyAlignment="1">
      <alignment horizontal="left"/>
    </xf>
    <xf numFmtId="0" fontId="38" fillId="0" borderId="4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8" fillId="0" borderId="19" xfId="0" applyFont="1" applyBorder="1"/>
    <xf numFmtId="0" fontId="38" fillId="0" borderId="28" xfId="0" applyFont="1" applyBorder="1"/>
    <xf numFmtId="0" fontId="38" fillId="0" borderId="7" xfId="0" applyFont="1" applyBorder="1"/>
    <xf numFmtId="0" fontId="38" fillId="0" borderId="6" xfId="0" applyFont="1" applyBorder="1"/>
    <xf numFmtId="0" fontId="38" fillId="0" borderId="39" xfId="0" applyFont="1" applyBorder="1"/>
    <xf numFmtId="0" fontId="38" fillId="0" borderId="41" xfId="0" applyFont="1" applyBorder="1"/>
    <xf numFmtId="0" fontId="38" fillId="0" borderId="48" xfId="0" applyFont="1" applyBorder="1"/>
    <xf numFmtId="0" fontId="38" fillId="0" borderId="5" xfId="0" applyFont="1" applyBorder="1"/>
    <xf numFmtId="0" fontId="38" fillId="0" borderId="4" xfId="0" applyFont="1" applyBorder="1"/>
    <xf numFmtId="0" fontId="43" fillId="9" borderId="9" xfId="0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26" xfId="0" applyFont="1" applyBorder="1"/>
    <xf numFmtId="0" fontId="38" fillId="0" borderId="29" xfId="0" applyFont="1" applyBorder="1"/>
    <xf numFmtId="0" fontId="38" fillId="0" borderId="30" xfId="0" applyFont="1" applyBorder="1"/>
    <xf numFmtId="0" fontId="38" fillId="0" borderId="9" xfId="0" applyFont="1" applyBorder="1"/>
    <xf numFmtId="0" fontId="38" fillId="0" borderId="12" xfId="0" applyFont="1" applyBorder="1"/>
    <xf numFmtId="0" fontId="38" fillId="0" borderId="40" xfId="0" applyFont="1" applyBorder="1"/>
    <xf numFmtId="0" fontId="38" fillId="0" borderId="49" xfId="0" applyFont="1" applyBorder="1"/>
    <xf numFmtId="0" fontId="38" fillId="0" borderId="11" xfId="0" applyFont="1" applyBorder="1"/>
    <xf numFmtId="0" fontId="38" fillId="0" borderId="13" xfId="0" applyFont="1" applyBorder="1"/>
    <xf numFmtId="3" fontId="12" fillId="2" borderId="6" xfId="0" applyNumberFormat="1" applyFont="1" applyFill="1" applyBorder="1" applyAlignment="1">
      <alignment horizontal="center" vertical="center" wrapText="1"/>
    </xf>
    <xf numFmtId="3" fontId="12" fillId="2" borderId="4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51" fillId="0" borderId="28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6" borderId="44" xfId="0" applyFont="1" applyFill="1" applyBorder="1" applyAlignment="1">
      <alignment horizontal="center" vertical="center" wrapText="1"/>
    </xf>
    <xf numFmtId="0" fontId="7" fillId="6" borderId="90" xfId="0" applyFont="1" applyFill="1" applyBorder="1" applyAlignment="1">
      <alignment horizontal="center" vertical="center" wrapText="1"/>
    </xf>
    <xf numFmtId="0" fontId="7" fillId="5" borderId="91" xfId="0" applyFont="1" applyFill="1" applyBorder="1" applyAlignment="1">
      <alignment horizontal="center" vertical="center" wrapText="1"/>
    </xf>
    <xf numFmtId="177" fontId="12" fillId="2" borderId="68" xfId="0" applyNumberFormat="1" applyFont="1" applyFill="1" applyBorder="1" applyAlignment="1">
      <alignment horizontal="right" vertical="center" wrapText="1"/>
    </xf>
    <xf numFmtId="177" fontId="12" fillId="2" borderId="83" xfId="0" applyNumberFormat="1" applyFont="1" applyFill="1" applyBorder="1" applyAlignment="1">
      <alignment horizontal="right" vertical="center" wrapText="1"/>
    </xf>
    <xf numFmtId="177" fontId="12" fillId="2" borderId="41" xfId="0" applyNumberFormat="1" applyFont="1" applyFill="1" applyBorder="1" applyAlignment="1">
      <alignment horizontal="right" vertical="center" wrapText="1"/>
    </xf>
    <xf numFmtId="177" fontId="12" fillId="2" borderId="81" xfId="0" applyNumberFormat="1" applyFont="1" applyFill="1" applyBorder="1" applyAlignment="1">
      <alignment horizontal="right" vertical="center" wrapText="1"/>
    </xf>
    <xf numFmtId="0" fontId="12" fillId="0" borderId="39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vertical="center" wrapText="1"/>
    </xf>
    <xf numFmtId="177" fontId="12" fillId="0" borderId="83" xfId="0" applyNumberFormat="1" applyFont="1" applyFill="1" applyBorder="1" applyAlignment="1">
      <alignment horizontal="right" vertical="center" wrapText="1"/>
    </xf>
    <xf numFmtId="177" fontId="12" fillId="0" borderId="41" xfId="0" applyNumberFormat="1" applyFont="1" applyFill="1" applyBorder="1" applyAlignment="1">
      <alignment horizontal="right" vertical="center" wrapText="1"/>
    </xf>
    <xf numFmtId="177" fontId="12" fillId="0" borderId="81" xfId="0" applyNumberFormat="1" applyFont="1" applyFill="1" applyBorder="1" applyAlignment="1">
      <alignment horizontal="right" vertical="center" wrapText="1"/>
    </xf>
    <xf numFmtId="0" fontId="12" fillId="0" borderId="8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/>
    </xf>
    <xf numFmtId="0" fontId="12" fillId="0" borderId="28" xfId="0" applyFont="1" applyFill="1" applyBorder="1" applyAlignment="1">
      <alignment horizontal="center" vertical="center"/>
    </xf>
    <xf numFmtId="177" fontId="12" fillId="0" borderId="81" xfId="20" applyNumberFormat="1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177" fontId="12" fillId="0" borderId="83" xfId="0" applyNumberFormat="1" applyFont="1" applyFill="1" applyBorder="1" applyAlignment="1">
      <alignment horizontal="right" vertical="center"/>
    </xf>
    <xf numFmtId="177" fontId="12" fillId="0" borderId="41" xfId="0" applyNumberFormat="1" applyFont="1" applyFill="1" applyBorder="1" applyAlignment="1">
      <alignment horizontal="right" vertical="center"/>
    </xf>
    <xf numFmtId="177" fontId="12" fillId="0" borderId="81" xfId="0" applyNumberFormat="1" applyFont="1" applyFill="1" applyBorder="1" applyAlignment="1">
      <alignment horizontal="right" vertical="center"/>
    </xf>
    <xf numFmtId="0" fontId="12" fillId="0" borderId="48" xfId="0" applyFont="1" applyFill="1" applyBorder="1" applyAlignment="1">
      <alignment horizontal="center" vertical="center"/>
    </xf>
    <xf numFmtId="0" fontId="12" fillId="0" borderId="81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left" vertical="center" wrapText="1"/>
    </xf>
    <xf numFmtId="177" fontId="12" fillId="0" borderId="68" xfId="0" applyNumberFormat="1" applyFont="1" applyFill="1" applyBorder="1" applyAlignment="1">
      <alignment horizontal="right" vertical="center" wrapText="1"/>
    </xf>
    <xf numFmtId="177" fontId="12" fillId="0" borderId="68" xfId="0" applyNumberFormat="1" applyFont="1" applyFill="1" applyBorder="1" applyAlignment="1">
      <alignment horizontal="right" vertical="center"/>
    </xf>
    <xf numFmtId="3" fontId="12" fillId="0" borderId="28" xfId="0" applyNumberFormat="1" applyFont="1" applyFill="1" applyBorder="1" applyAlignment="1">
      <alignment horizontal="center" vertical="center" wrapText="1"/>
    </xf>
    <xf numFmtId="177" fontId="18" fillId="0" borderId="41" xfId="0" applyNumberFormat="1" applyFont="1" applyFill="1" applyBorder="1" applyAlignment="1">
      <alignment horizontal="right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81" xfId="0" applyFont="1" applyFill="1" applyBorder="1" applyAlignment="1">
      <alignment horizontal="center" vertical="center" wrapText="1"/>
    </xf>
    <xf numFmtId="177" fontId="12" fillId="0" borderId="68" xfId="20" applyNumberFormat="1" applyFont="1" applyFill="1" applyBorder="1" applyAlignment="1">
      <alignment horizontal="right" vertical="center" wrapText="1"/>
    </xf>
    <xf numFmtId="177" fontId="12" fillId="0" borderId="83" xfId="20" applyNumberFormat="1" applyFont="1" applyFill="1" applyBorder="1" applyAlignment="1">
      <alignment horizontal="right" vertical="center" wrapText="1"/>
    </xf>
    <xf numFmtId="177" fontId="12" fillId="0" borderId="41" xfId="20" applyNumberFormat="1" applyFont="1" applyFill="1" applyBorder="1" applyAlignment="1">
      <alignment horizontal="right" vertical="center" wrapText="1"/>
    </xf>
    <xf numFmtId="41" fontId="12" fillId="0" borderId="48" xfId="20" applyFont="1" applyFill="1" applyBorder="1" applyAlignment="1">
      <alignment horizontal="center" vertical="center" wrapText="1"/>
    </xf>
    <xf numFmtId="41" fontId="12" fillId="0" borderId="81" xfId="2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41" fontId="18" fillId="0" borderId="28" xfId="20" applyFont="1" applyFill="1" applyBorder="1" applyAlignment="1">
      <alignment horizontal="center" vertical="center" wrapText="1"/>
    </xf>
    <xf numFmtId="41" fontId="12" fillId="0" borderId="28" xfId="20" applyFont="1" applyFill="1" applyBorder="1" applyAlignment="1">
      <alignment horizontal="center" vertical="center" wrapText="1"/>
    </xf>
    <xf numFmtId="0" fontId="12" fillId="0" borderId="0" xfId="0" applyFont="1" applyFill="1"/>
    <xf numFmtId="0" fontId="12" fillId="0" borderId="28" xfId="0" quotePrefix="1" applyFont="1" applyFill="1" applyBorder="1" applyAlignment="1">
      <alignment horizontal="center" vertical="center" wrapText="1"/>
    </xf>
    <xf numFmtId="0" fontId="43" fillId="0" borderId="28" xfId="0" applyNumberFormat="1" applyFont="1" applyFill="1" applyBorder="1" applyAlignment="1">
      <alignment horizontal="center" vertical="center" wrapText="1"/>
    </xf>
    <xf numFmtId="0" fontId="43" fillId="0" borderId="28" xfId="0" applyNumberFormat="1" applyFont="1" applyFill="1" applyBorder="1" applyAlignment="1">
      <alignment horizontal="left" vertical="center" wrapText="1" shrinkToFit="1"/>
    </xf>
    <xf numFmtId="0" fontId="43" fillId="0" borderId="6" xfId="0" applyNumberFormat="1" applyFont="1" applyFill="1" applyBorder="1" applyAlignment="1">
      <alignment horizontal="center" vertical="center" wrapText="1" shrinkToFit="1"/>
    </xf>
    <xf numFmtId="0" fontId="12" fillId="0" borderId="0" xfId="0" applyFont="1" applyFill="1" applyAlignment="1">
      <alignment vertical="center"/>
    </xf>
    <xf numFmtId="49" fontId="43" fillId="0" borderId="28" xfId="0" applyNumberFormat="1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vertical="center"/>
    </xf>
    <xf numFmtId="0" fontId="18" fillId="0" borderId="28" xfId="0" applyFont="1" applyFill="1" applyBorder="1" applyAlignment="1">
      <alignment vertical="center" wrapText="1"/>
    </xf>
    <xf numFmtId="177" fontId="12" fillId="2" borderId="28" xfId="0" applyNumberFormat="1" applyFont="1" applyFill="1" applyBorder="1" applyAlignment="1">
      <alignment horizontal="center" vertical="center" wrapText="1"/>
    </xf>
    <xf numFmtId="177" fontId="12" fillId="0" borderId="19" xfId="0" applyNumberFormat="1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center" vertical="center" wrapText="1" shrinkToFit="1"/>
    </xf>
    <xf numFmtId="0" fontId="18" fillId="0" borderId="28" xfId="0" quotePrefix="1" applyFont="1" applyFill="1" applyBorder="1" applyAlignment="1">
      <alignment horizontal="center" vertical="center" wrapText="1" shrinkToFit="1"/>
    </xf>
    <xf numFmtId="0" fontId="12" fillId="0" borderId="28" xfId="0" applyFont="1" applyBorder="1" applyAlignment="1">
      <alignment vertical="center"/>
    </xf>
    <xf numFmtId="0" fontId="6" fillId="0" borderId="0" xfId="0" applyFont="1"/>
    <xf numFmtId="0" fontId="43" fillId="9" borderId="6" xfId="0" applyNumberFormat="1" applyFont="1" applyFill="1" applyBorder="1" applyAlignment="1">
      <alignment horizontal="center" vertical="center"/>
    </xf>
    <xf numFmtId="0" fontId="43" fillId="9" borderId="39" xfId="0" applyNumberFormat="1" applyFont="1" applyFill="1" applyBorder="1" applyAlignment="1">
      <alignment horizontal="center" vertical="center" wrapText="1"/>
    </xf>
    <xf numFmtId="0" fontId="43" fillId="9" borderId="28" xfId="0" applyNumberFormat="1" applyFont="1" applyFill="1" applyBorder="1" applyAlignment="1">
      <alignment horizontal="center" vertical="center" wrapText="1"/>
    </xf>
    <xf numFmtId="0" fontId="43" fillId="9" borderId="28" xfId="0" applyNumberFormat="1" applyFont="1" applyFill="1" applyBorder="1" applyAlignment="1">
      <alignment horizontal="left" vertical="center" wrapText="1"/>
    </xf>
    <xf numFmtId="0" fontId="12" fillId="2" borderId="81" xfId="0" applyFont="1" applyFill="1" applyBorder="1" applyAlignment="1">
      <alignment horizontal="center" vertical="center"/>
    </xf>
    <xf numFmtId="0" fontId="12" fillId="2" borderId="28" xfId="0" applyFont="1" applyFill="1" applyBorder="1" applyAlignment="1" applyProtection="1">
      <alignment horizontal="center" vertical="center" wrapText="1"/>
      <protection locked="0"/>
    </xf>
    <xf numFmtId="0" fontId="12" fillId="2" borderId="2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vertical="center" wrapText="1"/>
    </xf>
    <xf numFmtId="177" fontId="12" fillId="2" borderId="92" xfId="0" applyNumberFormat="1" applyFont="1" applyFill="1" applyBorder="1" applyAlignment="1">
      <alignment horizontal="right" vertical="center" wrapText="1"/>
    </xf>
    <xf numFmtId="177" fontId="12" fillId="2" borderId="93" xfId="0" applyNumberFormat="1" applyFont="1" applyFill="1" applyBorder="1" applyAlignment="1">
      <alignment horizontal="right" vertical="center" wrapText="1"/>
    </xf>
    <xf numFmtId="177" fontId="12" fillId="2" borderId="40" xfId="0" applyNumberFormat="1" applyFont="1" applyFill="1" applyBorder="1" applyAlignment="1">
      <alignment horizontal="right" vertical="center" wrapText="1"/>
    </xf>
    <xf numFmtId="177" fontId="12" fillId="2" borderId="94" xfId="0" applyNumberFormat="1" applyFont="1" applyFill="1" applyBorder="1" applyAlignment="1">
      <alignment horizontal="right" vertical="center" wrapText="1"/>
    </xf>
    <xf numFmtId="0" fontId="12" fillId="2" borderId="94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33" fillId="0" borderId="20" xfId="0" applyFont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 wrapText="1"/>
    </xf>
    <xf numFmtId="41" fontId="7" fillId="6" borderId="1" xfId="20" applyFont="1" applyFill="1" applyBorder="1" applyAlignment="1">
      <alignment horizontal="center" vertical="center" wrapText="1"/>
    </xf>
    <xf numFmtId="41" fontId="7" fillId="6" borderId="42" xfId="20" applyFont="1" applyFill="1" applyBorder="1" applyAlignment="1">
      <alignment horizontal="center" vertical="center" wrapText="1"/>
    </xf>
    <xf numFmtId="41" fontId="7" fillId="6" borderId="43" xfId="20" applyFont="1" applyFill="1" applyBorder="1" applyAlignment="1">
      <alignment horizontal="center" vertical="center" wrapText="1"/>
    </xf>
    <xf numFmtId="41" fontId="7" fillId="6" borderId="25" xfId="20" applyFont="1" applyFill="1" applyBorder="1" applyAlignment="1">
      <alignment horizontal="center" vertical="center" wrapText="1"/>
    </xf>
    <xf numFmtId="41" fontId="24" fillId="5" borderId="33" xfId="2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41" fontId="12" fillId="2" borderId="6" xfId="20" applyFont="1" applyFill="1" applyBorder="1" applyAlignment="1">
      <alignment horizontal="center" vertical="center" wrapText="1"/>
    </xf>
    <xf numFmtId="41" fontId="12" fillId="2" borderId="39" xfId="20" applyNumberFormat="1" applyFont="1" applyFill="1" applyBorder="1" applyAlignment="1">
      <alignment horizontal="center" vertical="center" shrinkToFit="1"/>
    </xf>
    <xf numFmtId="41" fontId="12" fillId="2" borderId="41" xfId="20" applyNumberFormat="1" applyFont="1" applyFill="1" applyBorder="1" applyAlignment="1">
      <alignment horizontal="center" vertical="center" shrinkToFit="1"/>
    </xf>
    <xf numFmtId="41" fontId="12" fillId="2" borderId="7" xfId="20" applyNumberFormat="1" applyFont="1" applyFill="1" applyBorder="1" applyAlignment="1">
      <alignment horizontal="center" vertical="center" shrinkToFit="1"/>
    </xf>
    <xf numFmtId="41" fontId="12" fillId="2" borderId="7" xfId="2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shrinkToFit="1"/>
    </xf>
    <xf numFmtId="41" fontId="18" fillId="2" borderId="39" xfId="20" applyNumberFormat="1" applyFont="1" applyFill="1" applyBorder="1" applyAlignment="1">
      <alignment horizontal="center" vertical="center" shrinkToFit="1"/>
    </xf>
    <xf numFmtId="41" fontId="18" fillId="2" borderId="41" xfId="20" applyNumberFormat="1" applyFont="1" applyFill="1" applyBorder="1" applyAlignment="1">
      <alignment horizontal="center" vertical="center" shrinkToFit="1"/>
    </xf>
    <xf numFmtId="41" fontId="18" fillId="2" borderId="7" xfId="20" applyNumberFormat="1" applyFont="1" applyFill="1" applyBorder="1" applyAlignment="1">
      <alignment horizontal="center" vertical="center" shrinkToFit="1"/>
    </xf>
    <xf numFmtId="0" fontId="12" fillId="2" borderId="28" xfId="0" applyFont="1" applyFill="1" applyBorder="1" applyAlignment="1">
      <alignment horizontal="center" vertical="center" wrapText="1" shrinkToFit="1"/>
    </xf>
    <xf numFmtId="0" fontId="18" fillId="0" borderId="48" xfId="0" applyFont="1" applyFill="1" applyBorder="1" applyAlignment="1">
      <alignment horizontal="center" vertical="center"/>
    </xf>
    <xf numFmtId="41" fontId="19" fillId="2" borderId="39" xfId="20" applyNumberFormat="1" applyFont="1" applyFill="1" applyBorder="1" applyAlignment="1">
      <alignment horizontal="center" vertical="center" shrinkToFit="1"/>
    </xf>
    <xf numFmtId="41" fontId="19" fillId="2" borderId="41" xfId="20" applyNumberFormat="1" applyFont="1" applyFill="1" applyBorder="1" applyAlignment="1">
      <alignment horizontal="center" vertical="center" shrinkToFit="1"/>
    </xf>
    <xf numFmtId="41" fontId="19" fillId="2" borderId="7" xfId="20" applyNumberFormat="1" applyFont="1" applyFill="1" applyBorder="1" applyAlignment="1">
      <alignment horizontal="center" vertical="center" shrinkToFit="1"/>
    </xf>
    <xf numFmtId="0" fontId="12" fillId="2" borderId="19" xfId="0" applyFont="1" applyFill="1" applyBorder="1" applyAlignment="1">
      <alignment horizontal="center" vertical="center" wrapText="1" shrinkToFit="1"/>
    </xf>
    <xf numFmtId="0" fontId="12" fillId="0" borderId="5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41" fontId="12" fillId="0" borderId="6" xfId="20" applyFont="1" applyBorder="1" applyAlignment="1">
      <alignment vertical="center" wrapText="1"/>
    </xf>
    <xf numFmtId="41" fontId="12" fillId="0" borderId="39" xfId="20" applyNumberFormat="1" applyFont="1" applyBorder="1" applyAlignment="1">
      <alignment vertical="center" shrinkToFit="1"/>
    </xf>
    <xf numFmtId="41" fontId="12" fillId="0" borderId="41" xfId="20" applyNumberFormat="1" applyFont="1" applyBorder="1" applyAlignment="1">
      <alignment vertical="center" shrinkToFit="1"/>
    </xf>
    <xf numFmtId="41" fontId="12" fillId="0" borderId="7" xfId="20" applyNumberFormat="1" applyFont="1" applyBorder="1" applyAlignment="1">
      <alignment vertical="center" shrinkToFit="1"/>
    </xf>
    <xf numFmtId="0" fontId="12" fillId="0" borderId="48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41" fontId="12" fillId="0" borderId="7" xfId="20" applyFont="1" applyBorder="1" applyAlignment="1">
      <alignment horizontal="center" vertical="center" wrapText="1"/>
    </xf>
    <xf numFmtId="41" fontId="12" fillId="0" borderId="28" xfId="2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5" xfId="0" applyFont="1" applyFill="1" applyBorder="1" applyAlignment="1">
      <alignment horizontal="center" vertical="center" shrinkToFit="1"/>
    </xf>
    <xf numFmtId="0" fontId="18" fillId="2" borderId="28" xfId="0" quotePrefix="1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vertical="center" wrapText="1"/>
    </xf>
    <xf numFmtId="41" fontId="18" fillId="2" borderId="28" xfId="20" applyFont="1" applyFill="1" applyBorder="1" applyAlignment="1">
      <alignment horizontal="left" vertical="center" wrapText="1"/>
    </xf>
    <xf numFmtId="41" fontId="18" fillId="2" borderId="69" xfId="20" applyNumberFormat="1" applyFont="1" applyFill="1" applyBorder="1" applyAlignment="1">
      <alignment horizontal="center" vertical="center" shrinkToFit="1"/>
    </xf>
    <xf numFmtId="41" fontId="18" fillId="2" borderId="95" xfId="20" applyNumberFormat="1" applyFont="1" applyFill="1" applyBorder="1" applyAlignment="1">
      <alignment horizontal="center" vertical="center" shrinkToFit="1"/>
    </xf>
    <xf numFmtId="0" fontId="18" fillId="2" borderId="6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 shrinkToFit="1"/>
    </xf>
    <xf numFmtId="0" fontId="73" fillId="0" borderId="19" xfId="0" applyFont="1" applyBorder="1"/>
    <xf numFmtId="0" fontId="18" fillId="2" borderId="96" xfId="0" applyFont="1" applyFill="1" applyBorder="1" applyAlignment="1">
      <alignment horizontal="center" vertical="center"/>
    </xf>
    <xf numFmtId="0" fontId="18" fillId="2" borderId="97" xfId="0" applyFont="1" applyFill="1" applyBorder="1" applyAlignment="1">
      <alignment horizontal="center" vertical="center"/>
    </xf>
    <xf numFmtId="0" fontId="18" fillId="2" borderId="71" xfId="0" applyFont="1" applyFill="1" applyBorder="1" applyAlignment="1">
      <alignment horizontal="center" vertical="center" wrapText="1"/>
    </xf>
    <xf numFmtId="0" fontId="18" fillId="2" borderId="71" xfId="0" quotePrefix="1" applyFont="1" applyFill="1" applyBorder="1" applyAlignment="1">
      <alignment horizontal="center" vertical="center" wrapText="1"/>
    </xf>
    <xf numFmtId="0" fontId="18" fillId="2" borderId="71" xfId="0" applyFont="1" applyFill="1" applyBorder="1" applyAlignment="1">
      <alignment vertical="center" wrapText="1"/>
    </xf>
    <xf numFmtId="41" fontId="18" fillId="2" borderId="71" xfId="20" applyFont="1" applyFill="1" applyBorder="1" applyAlignment="1">
      <alignment horizontal="left" vertical="center" wrapText="1"/>
    </xf>
    <xf numFmtId="41" fontId="18" fillId="2" borderId="98" xfId="20" applyNumberFormat="1" applyFont="1" applyFill="1" applyBorder="1" applyAlignment="1">
      <alignment horizontal="center" vertical="center" shrinkToFit="1"/>
    </xf>
    <xf numFmtId="41" fontId="18" fillId="2" borderId="99" xfId="20" applyNumberFormat="1" applyFont="1" applyFill="1" applyBorder="1" applyAlignment="1">
      <alignment horizontal="center" vertical="center" shrinkToFit="1"/>
    </xf>
    <xf numFmtId="0" fontId="18" fillId="2" borderId="100" xfId="0" applyFont="1" applyFill="1" applyBorder="1" applyAlignment="1">
      <alignment horizontal="center" vertical="center" wrapText="1"/>
    </xf>
    <xf numFmtId="0" fontId="18" fillId="2" borderId="101" xfId="0" applyFont="1" applyFill="1" applyBorder="1" applyAlignment="1">
      <alignment horizontal="center" vertical="center" wrapText="1"/>
    </xf>
    <xf numFmtId="0" fontId="18" fillId="2" borderId="102" xfId="0" applyFont="1" applyFill="1" applyBorder="1" applyAlignment="1">
      <alignment horizontal="center" vertical="center" wrapText="1"/>
    </xf>
    <xf numFmtId="0" fontId="18" fillId="2" borderId="103" xfId="0" applyFont="1" applyFill="1" applyBorder="1" applyAlignment="1">
      <alignment horizontal="center" vertical="center" wrapText="1"/>
    </xf>
    <xf numFmtId="0" fontId="18" fillId="2" borderId="96" xfId="0" applyFont="1" applyFill="1" applyBorder="1" applyAlignment="1">
      <alignment horizontal="center" vertical="center" wrapText="1"/>
    </xf>
    <xf numFmtId="41" fontId="18" fillId="2" borderId="101" xfId="20" applyFont="1" applyFill="1" applyBorder="1" applyAlignment="1">
      <alignment horizontal="center" vertical="center" wrapText="1"/>
    </xf>
    <xf numFmtId="41" fontId="18" fillId="2" borderId="71" xfId="20" applyFont="1" applyFill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/>
    </xf>
    <xf numFmtId="0" fontId="73" fillId="0" borderId="0" xfId="0" applyFont="1"/>
    <xf numFmtId="41" fontId="27" fillId="2" borderId="7" xfId="20" applyFont="1" applyFill="1" applyBorder="1" applyAlignment="1">
      <alignment horizontal="center" vertical="center" wrapText="1"/>
    </xf>
    <xf numFmtId="41" fontId="12" fillId="2" borderId="5" xfId="20" applyFont="1" applyFill="1" applyBorder="1" applyAlignment="1">
      <alignment horizontal="center" vertical="center" wrapText="1"/>
    </xf>
    <xf numFmtId="0" fontId="27" fillId="0" borderId="50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/>
    </xf>
    <xf numFmtId="41" fontId="12" fillId="0" borderId="6" xfId="20" applyFont="1" applyBorder="1" applyAlignment="1">
      <alignment horizontal="center" vertical="center" wrapText="1"/>
    </xf>
    <xf numFmtId="41" fontId="12" fillId="0" borderId="39" xfId="20" applyNumberFormat="1" applyFont="1" applyBorder="1" applyAlignment="1">
      <alignment horizontal="center" vertical="center" shrinkToFit="1"/>
    </xf>
    <xf numFmtId="41" fontId="12" fillId="0" borderId="41" xfId="20" applyNumberFormat="1" applyFont="1" applyBorder="1" applyAlignment="1">
      <alignment horizontal="center" vertical="center" shrinkToFit="1"/>
    </xf>
    <xf numFmtId="41" fontId="12" fillId="0" borderId="7" xfId="20" applyNumberFormat="1" applyFont="1" applyBorder="1" applyAlignment="1">
      <alignment horizontal="center" vertical="center" shrinkToFit="1"/>
    </xf>
    <xf numFmtId="0" fontId="12" fillId="0" borderId="4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41" fontId="4" fillId="0" borderId="70" xfId="20" applyFont="1" applyBorder="1" applyAlignment="1">
      <alignment horizontal="center" vertical="center"/>
    </xf>
    <xf numFmtId="41" fontId="4" fillId="0" borderId="104" xfId="20" applyFont="1" applyBorder="1" applyAlignment="1">
      <alignment horizontal="center" vertical="center"/>
    </xf>
    <xf numFmtId="41" fontId="12" fillId="2" borderId="12" xfId="20" applyNumberFormat="1" applyFont="1" applyFill="1" applyBorder="1" applyAlignment="1">
      <alignment horizontal="center" vertical="center" shrinkToFit="1"/>
    </xf>
    <xf numFmtId="41" fontId="12" fillId="2" borderId="40" xfId="20" applyNumberFormat="1" applyFont="1" applyFill="1" applyBorder="1" applyAlignment="1">
      <alignment horizontal="center" vertical="center" shrinkToFit="1"/>
    </xf>
    <xf numFmtId="41" fontId="12" fillId="2" borderId="30" xfId="20" applyNumberFormat="1" applyFont="1" applyFill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41" fontId="12" fillId="2" borderId="30" xfId="20" applyFont="1" applyFill="1" applyBorder="1" applyAlignment="1">
      <alignment horizontal="center" vertical="center" wrapText="1"/>
    </xf>
    <xf numFmtId="41" fontId="12" fillId="2" borderId="29" xfId="20" applyFont="1" applyFill="1" applyBorder="1" applyAlignment="1">
      <alignment horizontal="center" vertical="center" wrapText="1"/>
    </xf>
    <xf numFmtId="41" fontId="4" fillId="0" borderId="0" xfId="20" applyFont="1" applyAlignment="1">
      <alignment vertical="center"/>
    </xf>
    <xf numFmtId="41" fontId="4" fillId="0" borderId="0" xfId="20" applyFont="1" applyAlignment="1"/>
    <xf numFmtId="0" fontId="12" fillId="2" borderId="105" xfId="0" applyFont="1" applyFill="1" applyBorder="1" applyAlignment="1">
      <alignment horizontal="center" vertical="center"/>
    </xf>
    <xf numFmtId="0" fontId="12" fillId="2" borderId="106" xfId="0" applyFont="1" applyFill="1" applyBorder="1" applyAlignment="1">
      <alignment horizontal="center" vertical="center" wrapText="1"/>
    </xf>
    <xf numFmtId="0" fontId="12" fillId="2" borderId="106" xfId="0" applyFont="1" applyFill="1" applyBorder="1" applyAlignment="1">
      <alignment vertical="center" wrapText="1"/>
    </xf>
    <xf numFmtId="0" fontId="24" fillId="2" borderId="106" xfId="0" applyFont="1" applyFill="1" applyBorder="1" applyAlignment="1">
      <alignment horizontal="center" vertical="center" wrapText="1"/>
    </xf>
    <xf numFmtId="0" fontId="24" fillId="2" borderId="107" xfId="0" applyFont="1" applyFill="1" applyBorder="1" applyAlignment="1">
      <alignment horizontal="center" vertical="center" wrapText="1"/>
    </xf>
    <xf numFmtId="0" fontId="24" fillId="2" borderId="108" xfId="0" applyFont="1" applyFill="1" applyBorder="1" applyAlignment="1">
      <alignment horizontal="center" vertical="center" wrapText="1"/>
    </xf>
    <xf numFmtId="0" fontId="24" fillId="2" borderId="109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28" xfId="0" applyFont="1" applyFill="1" applyBorder="1" applyAlignment="1">
      <alignment horizontal="center" vertical="center" wrapText="1"/>
    </xf>
    <xf numFmtId="0" fontId="24" fillId="2" borderId="110" xfId="0" applyFont="1" applyFill="1" applyBorder="1" applyAlignment="1">
      <alignment horizontal="center" vertical="center" wrapText="1"/>
    </xf>
    <xf numFmtId="0" fontId="24" fillId="2" borderId="111" xfId="0" applyFont="1" applyFill="1" applyBorder="1" applyAlignment="1">
      <alignment horizontal="center" vertical="center" wrapText="1"/>
    </xf>
    <xf numFmtId="0" fontId="24" fillId="2" borderId="112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 wrapText="1"/>
    </xf>
    <xf numFmtId="0" fontId="24" fillId="0" borderId="110" xfId="0" applyFont="1" applyFill="1" applyBorder="1" applyAlignment="1">
      <alignment horizontal="center" vertical="center" wrapText="1"/>
    </xf>
    <xf numFmtId="0" fontId="24" fillId="0" borderId="111" xfId="0" applyFont="1" applyFill="1" applyBorder="1" applyAlignment="1">
      <alignment horizontal="center" vertical="center" wrapText="1"/>
    </xf>
    <xf numFmtId="0" fontId="24" fillId="0" borderId="112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vertical="center" wrapText="1"/>
    </xf>
    <xf numFmtId="0" fontId="12" fillId="0" borderId="31" xfId="0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center" vertical="center" wrapText="1"/>
    </xf>
    <xf numFmtId="3" fontId="12" fillId="0" borderId="31" xfId="0" applyNumberFormat="1" applyFont="1" applyFill="1" applyBorder="1" applyAlignment="1">
      <alignment horizontal="center" vertical="center" wrapText="1"/>
    </xf>
    <xf numFmtId="3" fontId="24" fillId="0" borderId="111" xfId="0" applyNumberFormat="1" applyFont="1" applyFill="1" applyBorder="1" applyAlignment="1">
      <alignment horizontal="center" vertical="center" wrapText="1"/>
    </xf>
    <xf numFmtId="0" fontId="48" fillId="0" borderId="54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48" fillId="0" borderId="31" xfId="0" applyFont="1" applyFill="1" applyBorder="1" applyAlignment="1">
      <alignment horizontal="center" vertical="center" wrapText="1"/>
    </xf>
    <xf numFmtId="0" fontId="27" fillId="0" borderId="54" xfId="0" applyFont="1" applyFill="1" applyBorder="1" applyAlignment="1">
      <alignment horizontal="center" vertical="center" wrapText="1"/>
    </xf>
    <xf numFmtId="0" fontId="24" fillId="0" borderId="53" xfId="0" applyFont="1" applyFill="1" applyBorder="1" applyAlignment="1">
      <alignment horizontal="center" vertical="center" wrapText="1"/>
    </xf>
    <xf numFmtId="0" fontId="50" fillId="0" borderId="59" xfId="0" applyFont="1" applyFill="1" applyBorder="1" applyAlignment="1">
      <alignment horizontal="center" vertical="center" wrapText="1"/>
    </xf>
    <xf numFmtId="0" fontId="24" fillId="0" borderId="59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75" fillId="2" borderId="28" xfId="0" applyFont="1" applyFill="1" applyBorder="1" applyAlignment="1">
      <alignment horizontal="center" vertical="center" wrapText="1"/>
    </xf>
    <xf numFmtId="0" fontId="75" fillId="2" borderId="110" xfId="0" applyFont="1" applyFill="1" applyBorder="1" applyAlignment="1">
      <alignment horizontal="center" vertical="center" wrapText="1"/>
    </xf>
    <xf numFmtId="0" fontId="75" fillId="2" borderId="111" xfId="0" applyFont="1" applyFill="1" applyBorder="1" applyAlignment="1">
      <alignment horizontal="center" vertical="center" wrapText="1"/>
    </xf>
    <xf numFmtId="0" fontId="75" fillId="2" borderId="112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wrapText="1"/>
    </xf>
    <xf numFmtId="0" fontId="12" fillId="0" borderId="50" xfId="0" applyFont="1" applyFill="1" applyBorder="1" applyAlignment="1">
      <alignment horizontal="left" vertical="center" wrapText="1"/>
    </xf>
    <xf numFmtId="0" fontId="4" fillId="0" borderId="54" xfId="0" applyFont="1" applyBorder="1" applyAlignment="1">
      <alignment horizontal="center" vertical="center"/>
    </xf>
    <xf numFmtId="41" fontId="24" fillId="2" borderId="111" xfId="20" applyFont="1" applyFill="1" applyBorder="1" applyAlignment="1">
      <alignment horizontal="center" vertical="center" wrapText="1"/>
    </xf>
    <xf numFmtId="0" fontId="24" fillId="2" borderId="110" xfId="0" applyFont="1" applyFill="1" applyBorder="1" applyAlignment="1">
      <alignment horizontal="center" vertical="center"/>
    </xf>
    <xf numFmtId="0" fontId="24" fillId="2" borderId="111" xfId="0" applyFont="1" applyFill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3" fontId="24" fillId="2" borderId="111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29" xfId="0" applyFont="1" applyFill="1" applyBorder="1" applyAlignment="1">
      <alignment horizontal="center" vertical="center" wrapText="1"/>
    </xf>
    <xf numFmtId="0" fontId="12" fillId="2" borderId="64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vertical="center" wrapText="1"/>
    </xf>
    <xf numFmtId="0" fontId="24" fillId="2" borderId="50" xfId="0" applyFont="1" applyFill="1" applyBorder="1" applyAlignment="1">
      <alignment horizontal="center" vertical="center" wrapText="1"/>
    </xf>
    <xf numFmtId="0" fontId="76" fillId="0" borderId="61" xfId="0" applyFont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177" fontId="12" fillId="2" borderId="6" xfId="0" applyNumberFormat="1" applyFont="1" applyFill="1" applyBorder="1" applyAlignment="1">
      <alignment horizontal="center" vertical="center" wrapText="1"/>
    </xf>
    <xf numFmtId="177" fontId="12" fillId="2" borderId="39" xfId="0" applyNumberFormat="1" applyFont="1" applyFill="1" applyBorder="1" applyAlignment="1">
      <alignment horizontal="center" vertical="center" wrapText="1"/>
    </xf>
    <xf numFmtId="177" fontId="12" fillId="2" borderId="41" xfId="0" applyNumberFormat="1" applyFont="1" applyFill="1" applyBorder="1" applyAlignment="1">
      <alignment horizontal="center" vertical="center" wrapText="1"/>
    </xf>
    <xf numFmtId="177" fontId="12" fillId="2" borderId="19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54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13" xfId="0" applyFont="1" applyFill="1" applyBorder="1" applyAlignment="1">
      <alignment horizontal="center" vertical="center" wrapText="1"/>
    </xf>
    <xf numFmtId="0" fontId="12" fillId="0" borderId="114" xfId="0" applyFont="1" applyFill="1" applyBorder="1" applyAlignment="1">
      <alignment horizontal="center" vertical="center" wrapText="1"/>
    </xf>
    <xf numFmtId="0" fontId="49" fillId="0" borderId="23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12" fillId="0" borderId="115" xfId="0" applyFont="1" applyFill="1" applyBorder="1" applyAlignment="1">
      <alignment horizontal="center" vertical="center" wrapText="1"/>
    </xf>
    <xf numFmtId="0" fontId="12" fillId="2" borderId="115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55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12" fillId="2" borderId="113" xfId="0" applyFont="1" applyFill="1" applyBorder="1" applyAlignment="1">
      <alignment horizontal="center" vertical="center" wrapText="1"/>
    </xf>
    <xf numFmtId="0" fontId="12" fillId="2" borderId="114" xfId="0" applyFont="1" applyFill="1" applyBorder="1" applyAlignment="1">
      <alignment horizontal="center" vertical="center" wrapText="1"/>
    </xf>
    <xf numFmtId="0" fontId="48" fillId="2" borderId="54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  <xf numFmtId="0" fontId="48" fillId="2" borderId="23" xfId="0" applyFont="1" applyFill="1" applyBorder="1" applyAlignment="1">
      <alignment horizontal="center" vertical="center" wrapText="1"/>
    </xf>
    <xf numFmtId="0" fontId="27" fillId="2" borderId="54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12" fillId="2" borderId="59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/>
    </xf>
    <xf numFmtId="0" fontId="12" fillId="2" borderId="67" xfId="0" applyFont="1" applyFill="1" applyBorder="1" applyAlignment="1">
      <alignment horizontal="center" vertical="center"/>
    </xf>
    <xf numFmtId="0" fontId="77" fillId="2" borderId="116" xfId="0" applyFont="1" applyFill="1" applyBorder="1" applyAlignment="1">
      <alignment horizontal="center" vertical="center" wrapText="1"/>
    </xf>
    <xf numFmtId="0" fontId="78" fillId="2" borderId="117" xfId="0" applyFont="1" applyFill="1" applyBorder="1" applyAlignment="1">
      <alignment horizontal="center" vertical="center" wrapText="1"/>
    </xf>
    <xf numFmtId="0" fontId="77" fillId="2" borderId="117" xfId="0" applyFont="1" applyFill="1" applyBorder="1" applyAlignment="1">
      <alignment horizontal="center" vertical="center" wrapText="1"/>
    </xf>
    <xf numFmtId="0" fontId="78" fillId="2" borderId="118" xfId="0" applyFont="1" applyFill="1" applyBorder="1" applyAlignment="1">
      <alignment horizontal="center" vertical="center" wrapText="1"/>
    </xf>
    <xf numFmtId="0" fontId="12" fillId="2" borderId="96" xfId="0" applyFont="1" applyFill="1" applyBorder="1" applyAlignment="1">
      <alignment horizontal="center" vertical="center"/>
    </xf>
    <xf numFmtId="0" fontId="12" fillId="2" borderId="103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vertical="center" wrapText="1"/>
    </xf>
    <xf numFmtId="0" fontId="12" fillId="2" borderId="101" xfId="0" applyFont="1" applyFill="1" applyBorder="1" applyAlignment="1">
      <alignment horizontal="center" vertical="center" wrapText="1"/>
    </xf>
    <xf numFmtId="0" fontId="12" fillId="2" borderId="102" xfId="0" applyFont="1" applyFill="1" applyBorder="1" applyAlignment="1">
      <alignment horizontal="center" vertical="center" wrapText="1"/>
    </xf>
    <xf numFmtId="0" fontId="12" fillId="2" borderId="97" xfId="0" applyFont="1" applyFill="1" applyBorder="1" applyAlignment="1">
      <alignment horizontal="center" vertical="center" wrapText="1"/>
    </xf>
    <xf numFmtId="0" fontId="12" fillId="2" borderId="85" xfId="0" applyFont="1" applyFill="1" applyBorder="1" applyAlignment="1">
      <alignment horizontal="center" vertical="center" wrapText="1"/>
    </xf>
    <xf numFmtId="0" fontId="12" fillId="2" borderId="100" xfId="0" applyFont="1" applyFill="1" applyBorder="1" applyAlignment="1">
      <alignment horizontal="center" vertical="center" wrapText="1"/>
    </xf>
    <xf numFmtId="0" fontId="12" fillId="2" borderId="103" xfId="0" applyFont="1" applyFill="1" applyBorder="1" applyAlignment="1">
      <alignment horizontal="center" vertical="center" wrapText="1"/>
    </xf>
    <xf numFmtId="0" fontId="12" fillId="0" borderId="102" xfId="0" applyFont="1" applyFill="1" applyBorder="1" applyAlignment="1">
      <alignment horizontal="center" vertical="center" wrapText="1"/>
    </xf>
    <xf numFmtId="0" fontId="12" fillId="2" borderId="96" xfId="0" applyFont="1" applyFill="1" applyBorder="1" applyAlignment="1">
      <alignment horizontal="center" vertical="center" wrapText="1"/>
    </xf>
    <xf numFmtId="0" fontId="12" fillId="2" borderId="71" xfId="0" applyFont="1" applyFill="1" applyBorder="1" applyAlignment="1">
      <alignment horizontal="left" vertical="center" wrapText="1"/>
    </xf>
    <xf numFmtId="0" fontId="27" fillId="2" borderId="19" xfId="0" applyFont="1" applyFill="1" applyBorder="1" applyAlignment="1">
      <alignment vertical="center" wrapText="1"/>
    </xf>
    <xf numFmtId="178" fontId="12" fillId="2" borderId="6" xfId="0" applyNumberFormat="1" applyFont="1" applyFill="1" applyBorder="1" applyAlignment="1">
      <alignment horizontal="center" vertical="center" wrapText="1"/>
    </xf>
    <xf numFmtId="3" fontId="12" fillId="2" borderId="85" xfId="0" applyNumberFormat="1" applyFont="1" applyFill="1" applyBorder="1" applyAlignment="1">
      <alignment horizontal="center" vertical="center" wrapText="1"/>
    </xf>
    <xf numFmtId="0" fontId="12" fillId="2" borderId="119" xfId="0" applyFont="1" applyFill="1" applyBorder="1" applyAlignment="1">
      <alignment horizontal="center" vertical="center" wrapText="1"/>
    </xf>
    <xf numFmtId="0" fontId="12" fillId="2" borderId="120" xfId="0" applyFont="1" applyFill="1" applyBorder="1" applyAlignment="1">
      <alignment horizontal="center" vertical="center" wrapText="1"/>
    </xf>
    <xf numFmtId="0" fontId="12" fillId="2" borderId="12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12" fillId="2" borderId="63" xfId="0" applyFont="1" applyFill="1" applyBorder="1" applyAlignment="1">
      <alignment horizontal="center" vertical="center" shrinkToFit="1"/>
    </xf>
    <xf numFmtId="0" fontId="12" fillId="2" borderId="122" xfId="0" applyFont="1" applyFill="1" applyBorder="1" applyAlignment="1">
      <alignment horizontal="center" vertical="center" wrapText="1"/>
    </xf>
    <xf numFmtId="0" fontId="12" fillId="2" borderId="123" xfId="0" applyFont="1" applyFill="1" applyBorder="1" applyAlignment="1">
      <alignment horizontal="center" vertical="center" wrapText="1"/>
    </xf>
    <xf numFmtId="0" fontId="12" fillId="2" borderId="124" xfId="0" applyFont="1" applyFill="1" applyBorder="1" applyAlignment="1">
      <alignment horizontal="center" vertical="center" wrapText="1"/>
    </xf>
    <xf numFmtId="0" fontId="12" fillId="2" borderId="125" xfId="0" applyFont="1" applyFill="1" applyBorder="1" applyAlignment="1">
      <alignment horizontal="center" vertical="center" wrapText="1"/>
    </xf>
    <xf numFmtId="0" fontId="12" fillId="2" borderId="126" xfId="0" applyFont="1" applyFill="1" applyBorder="1" applyAlignment="1">
      <alignment horizontal="center" vertical="center" wrapText="1"/>
    </xf>
    <xf numFmtId="0" fontId="18" fillId="2" borderId="119" xfId="0" applyFont="1" applyFill="1" applyBorder="1" applyAlignment="1">
      <alignment horizontal="center" vertical="center" wrapText="1"/>
    </xf>
    <xf numFmtId="0" fontId="18" fillId="2" borderId="120" xfId="0" applyFont="1" applyFill="1" applyBorder="1" applyAlignment="1">
      <alignment horizontal="center" vertical="center" wrapText="1"/>
    </xf>
    <xf numFmtId="0" fontId="18" fillId="2" borderId="121" xfId="0" applyFont="1" applyFill="1" applyBorder="1" applyAlignment="1">
      <alignment horizontal="center" vertical="center" wrapText="1"/>
    </xf>
    <xf numFmtId="0" fontId="65" fillId="0" borderId="6" xfId="0" applyFont="1" applyBorder="1" applyAlignment="1">
      <alignment vertical="center"/>
    </xf>
    <xf numFmtId="0" fontId="65" fillId="0" borderId="5" xfId="0" applyFont="1" applyBorder="1" applyAlignment="1">
      <alignment horizontal="center" vertical="center" shrinkToFit="1"/>
    </xf>
    <xf numFmtId="0" fontId="18" fillId="2" borderId="28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 shrinkToFit="1"/>
    </xf>
    <xf numFmtId="0" fontId="7" fillId="6" borderId="76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 wrapText="1"/>
    </xf>
    <xf numFmtId="0" fontId="7" fillId="6" borderId="127" xfId="0" applyFont="1" applyFill="1" applyBorder="1" applyAlignment="1">
      <alignment horizontal="center" vertical="center" wrapText="1"/>
    </xf>
    <xf numFmtId="0" fontId="7" fillId="5" borderId="128" xfId="0" applyFont="1" applyFill="1" applyBorder="1" applyAlignment="1">
      <alignment horizontal="center" vertical="center" wrapText="1"/>
    </xf>
    <xf numFmtId="0" fontId="7" fillId="5" borderId="72" xfId="0" applyFont="1" applyFill="1" applyBorder="1" applyAlignment="1">
      <alignment horizontal="center" vertical="center" wrapText="1"/>
    </xf>
    <xf numFmtId="176" fontId="12" fillId="2" borderId="6" xfId="0" applyNumberFormat="1" applyFont="1" applyFill="1" applyBorder="1" applyAlignment="1">
      <alignment horizontal="center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  <xf numFmtId="0" fontId="58" fillId="2" borderId="7" xfId="0" applyFont="1" applyFill="1" applyBorder="1" applyAlignment="1">
      <alignment horizontal="center" vertical="center" wrapText="1"/>
    </xf>
    <xf numFmtId="0" fontId="48" fillId="2" borderId="28" xfId="0" applyFont="1" applyFill="1" applyBorder="1" applyAlignment="1">
      <alignment horizontal="center" vertical="center" wrapText="1"/>
    </xf>
    <xf numFmtId="0" fontId="12" fillId="2" borderId="39" xfId="0" applyFont="1" applyFill="1" applyBorder="1" applyAlignment="1">
      <alignment horizontal="center" vertical="center" shrinkToFit="1"/>
    </xf>
    <xf numFmtId="0" fontId="58" fillId="2" borderId="7" xfId="0" applyFont="1" applyFill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67" fillId="2" borderId="28" xfId="0" applyFont="1" applyFill="1" applyBorder="1" applyAlignment="1">
      <alignment horizontal="center" vertical="center" wrapText="1"/>
    </xf>
    <xf numFmtId="0" fontId="12" fillId="2" borderId="4" xfId="0" quotePrefix="1" applyFont="1" applyFill="1" applyBorder="1" applyAlignment="1">
      <alignment horizontal="center" vertical="center" wrapText="1"/>
    </xf>
    <xf numFmtId="0" fontId="12" fillId="2" borderId="5" xfId="0" quotePrefix="1" applyFont="1" applyFill="1" applyBorder="1" applyAlignment="1">
      <alignment horizontal="center" vertical="center" wrapText="1"/>
    </xf>
    <xf numFmtId="0" fontId="12" fillId="2" borderId="70" xfId="0" quotePrefix="1" applyFont="1" applyFill="1" applyBorder="1" applyAlignment="1">
      <alignment horizontal="center" vertical="center" wrapText="1"/>
    </xf>
    <xf numFmtId="0" fontId="12" fillId="2" borderId="39" xfId="0" quotePrefix="1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67" fillId="2" borderId="19" xfId="0" applyFont="1" applyFill="1" applyBorder="1" applyAlignment="1">
      <alignment vertical="center" wrapText="1"/>
    </xf>
    <xf numFmtId="0" fontId="67" fillId="2" borderId="19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70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vertical="center" wrapText="1" readingOrder="1"/>
    </xf>
    <xf numFmtId="0" fontId="27" fillId="2" borderId="70" xfId="0" applyFont="1" applyFill="1" applyBorder="1" applyAlignment="1">
      <alignment horizontal="left" vertical="center" wrapText="1"/>
    </xf>
    <xf numFmtId="0" fontId="12" fillId="2" borderId="70" xfId="0" applyFont="1" applyFill="1" applyBorder="1" applyAlignment="1">
      <alignment horizontal="center" vertical="center"/>
    </xf>
    <xf numFmtId="0" fontId="67" fillId="0" borderId="39" xfId="0" applyFont="1" applyFill="1" applyBorder="1" applyAlignment="1">
      <alignment horizontal="center" vertical="center" wrapText="1"/>
    </xf>
    <xf numFmtId="0" fontId="67" fillId="0" borderId="28" xfId="0" applyFont="1" applyFill="1" applyBorder="1" applyAlignment="1">
      <alignment horizontal="center" vertical="center" wrapText="1"/>
    </xf>
    <xf numFmtId="0" fontId="67" fillId="0" borderId="19" xfId="0" applyFont="1" applyFill="1" applyBorder="1" applyAlignment="1">
      <alignment vertical="center" wrapText="1"/>
    </xf>
    <xf numFmtId="0" fontId="67" fillId="0" borderId="19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/>
    </xf>
    <xf numFmtId="0" fontId="43" fillId="0" borderId="19" xfId="24" applyNumberFormat="1" applyFont="1" applyFill="1" applyBorder="1" applyAlignment="1">
      <alignment vertical="center" wrapText="1"/>
    </xf>
    <xf numFmtId="0" fontId="43" fillId="0" borderId="19" xfId="24" applyNumberFormat="1" applyFont="1" applyFill="1" applyBorder="1" applyAlignment="1">
      <alignment horizontal="center" vertical="center" wrapText="1"/>
    </xf>
    <xf numFmtId="0" fontId="43" fillId="9" borderId="70" xfId="0" applyFont="1" applyFill="1" applyBorder="1" applyAlignment="1">
      <alignment horizontal="center" vertical="center" wrapText="1"/>
    </xf>
    <xf numFmtId="0" fontId="80" fillId="9" borderId="7" xfId="0" applyFont="1" applyFill="1" applyBorder="1" applyAlignment="1">
      <alignment horizontal="center" vertical="center" wrapText="1"/>
    </xf>
    <xf numFmtId="0" fontId="38" fillId="0" borderId="0" xfId="0" applyFont="1" applyAlignment="1"/>
    <xf numFmtId="0" fontId="43" fillId="0" borderId="19" xfId="24" applyNumberFormat="1" applyFont="1" applyBorder="1" applyAlignment="1">
      <alignment vertical="center" wrapText="1"/>
    </xf>
    <xf numFmtId="0" fontId="43" fillId="0" borderId="19" xfId="24" applyNumberFormat="1" applyFont="1" applyBorder="1" applyAlignment="1">
      <alignment horizontal="center" vertical="center" wrapText="1"/>
    </xf>
    <xf numFmtId="0" fontId="43" fillId="0" borderId="19" xfId="24" applyNumberFormat="1" applyFont="1" applyBorder="1" applyAlignment="1">
      <alignment vertical="center"/>
    </xf>
    <xf numFmtId="0" fontId="43" fillId="0" borderId="19" xfId="24" applyNumberFormat="1" applyFont="1" applyFill="1" applyBorder="1" applyAlignment="1">
      <alignment horizontal="left" vertical="center"/>
    </xf>
    <xf numFmtId="0" fontId="12" fillId="2" borderId="104" xfId="0" applyFont="1" applyFill="1" applyBorder="1" applyAlignment="1">
      <alignment horizontal="center" vertical="center" wrapText="1"/>
    </xf>
    <xf numFmtId="0" fontId="27" fillId="2" borderId="29" xfId="0" applyFont="1" applyFill="1" applyBorder="1" applyAlignment="1">
      <alignment horizontal="center" vertical="center" wrapText="1"/>
    </xf>
    <xf numFmtId="0" fontId="58" fillId="2" borderId="30" xfId="0" applyFont="1" applyFill="1" applyBorder="1" applyAlignment="1">
      <alignment horizontal="center" vertical="center" wrapText="1"/>
    </xf>
    <xf numFmtId="0" fontId="12" fillId="2" borderId="110" xfId="0" applyFont="1" applyFill="1" applyBorder="1" applyAlignment="1">
      <alignment horizontal="center" vertical="center"/>
    </xf>
    <xf numFmtId="0" fontId="18" fillId="2" borderId="129" xfId="0" applyFont="1" applyFill="1" applyBorder="1" applyAlignment="1">
      <alignment horizontal="center" vertical="center"/>
    </xf>
    <xf numFmtId="0" fontId="18" fillId="2" borderId="129" xfId="0" applyFont="1" applyFill="1" applyBorder="1" applyAlignment="1">
      <alignment horizontal="center" vertical="center" wrapText="1"/>
    </xf>
    <xf numFmtId="0" fontId="18" fillId="2" borderId="129" xfId="0" applyFont="1" applyFill="1" applyBorder="1" applyAlignment="1">
      <alignment horizontal="left" vertical="center" wrapText="1"/>
    </xf>
    <xf numFmtId="0" fontId="18" fillId="2" borderId="130" xfId="0" applyFont="1" applyFill="1" applyBorder="1" applyAlignment="1">
      <alignment horizontal="center" vertical="center" wrapText="1"/>
    </xf>
    <xf numFmtId="0" fontId="18" fillId="2" borderId="111" xfId="0" applyFont="1" applyFill="1" applyBorder="1" applyAlignment="1">
      <alignment horizontal="center" vertical="center"/>
    </xf>
    <xf numFmtId="0" fontId="18" fillId="2" borderId="111" xfId="0" applyFont="1" applyFill="1" applyBorder="1" applyAlignment="1">
      <alignment horizontal="center" vertical="center" wrapText="1"/>
    </xf>
    <xf numFmtId="0" fontId="18" fillId="2" borderId="111" xfId="0" applyFont="1" applyFill="1" applyBorder="1" applyAlignment="1">
      <alignment horizontal="left" vertical="center" wrapText="1"/>
    </xf>
    <xf numFmtId="0" fontId="18" fillId="2" borderId="112" xfId="0" applyFont="1" applyFill="1" applyBorder="1" applyAlignment="1">
      <alignment horizontal="center" vertical="center" wrapText="1"/>
    </xf>
    <xf numFmtId="0" fontId="18" fillId="2" borderId="111" xfId="0" applyFont="1" applyFill="1" applyBorder="1" applyAlignment="1">
      <alignment horizontal="center" vertical="center" shrinkToFit="1"/>
    </xf>
    <xf numFmtId="0" fontId="18" fillId="2" borderId="111" xfId="0" applyFont="1" applyFill="1" applyBorder="1" applyAlignment="1">
      <alignment vertical="center" wrapText="1"/>
    </xf>
    <xf numFmtId="176" fontId="18" fillId="2" borderId="111" xfId="0" applyNumberFormat="1" applyFont="1" applyFill="1" applyBorder="1" applyAlignment="1">
      <alignment horizontal="center" vertical="center" wrapText="1"/>
    </xf>
    <xf numFmtId="0" fontId="18" fillId="0" borderId="111" xfId="0" applyFont="1" applyFill="1" applyBorder="1" applyAlignment="1">
      <alignment horizontal="center" vertical="center"/>
    </xf>
    <xf numFmtId="0" fontId="18" fillId="0" borderId="111" xfId="0" applyFont="1" applyFill="1" applyBorder="1" applyAlignment="1">
      <alignment horizontal="center" vertical="center" wrapText="1"/>
    </xf>
    <xf numFmtId="0" fontId="18" fillId="0" borderId="111" xfId="0" applyFont="1" applyFill="1" applyBorder="1" applyAlignment="1">
      <alignment vertical="center" shrinkToFit="1"/>
    </xf>
    <xf numFmtId="0" fontId="18" fillId="0" borderId="111" xfId="0" applyFont="1" applyFill="1" applyBorder="1" applyAlignment="1">
      <alignment horizontal="left" vertical="center" wrapText="1"/>
    </xf>
    <xf numFmtId="0" fontId="18" fillId="0" borderId="112" xfId="0" applyFont="1" applyFill="1" applyBorder="1" applyAlignment="1">
      <alignment horizontal="center" vertical="center" wrapText="1"/>
    </xf>
    <xf numFmtId="3" fontId="18" fillId="2" borderId="111" xfId="0" applyNumberFormat="1" applyFont="1" applyFill="1" applyBorder="1" applyAlignment="1">
      <alignment horizontal="center" vertical="center" wrapText="1"/>
    </xf>
    <xf numFmtId="0" fontId="18" fillId="0" borderId="111" xfId="0" applyFont="1" applyBorder="1" applyAlignment="1">
      <alignment horizontal="center" vertical="center"/>
    </xf>
    <xf numFmtId="0" fontId="18" fillId="0" borderId="111" xfId="0" applyFont="1" applyBorder="1" applyAlignment="1">
      <alignment horizontal="center" vertical="center" wrapText="1"/>
    </xf>
    <xf numFmtId="0" fontId="18" fillId="0" borderId="111" xfId="0" applyFont="1" applyBorder="1" applyAlignment="1">
      <alignment vertical="center" wrapText="1"/>
    </xf>
    <xf numFmtId="3" fontId="18" fillId="0" borderId="111" xfId="0" applyNumberFormat="1" applyFont="1" applyBorder="1" applyAlignment="1">
      <alignment horizontal="center" vertical="center"/>
    </xf>
    <xf numFmtId="0" fontId="18" fillId="0" borderId="11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2" borderId="111" xfId="0" applyFont="1" applyFill="1" applyBorder="1" applyAlignment="1">
      <alignment horizontal="center" vertical="center"/>
    </xf>
    <xf numFmtId="0" fontId="12" fillId="2" borderId="111" xfId="0" applyFont="1" applyFill="1" applyBorder="1" applyAlignment="1">
      <alignment horizontal="center" vertical="center" wrapText="1"/>
    </xf>
    <xf numFmtId="0" fontId="12" fillId="2" borderId="111" xfId="0" applyFont="1" applyFill="1" applyBorder="1" applyAlignment="1">
      <alignment vertical="center" wrapText="1"/>
    </xf>
    <xf numFmtId="41" fontId="12" fillId="2" borderId="111" xfId="20" applyFont="1" applyFill="1" applyBorder="1" applyAlignment="1">
      <alignment horizontal="center" vertical="center" wrapText="1"/>
    </xf>
    <xf numFmtId="0" fontId="12" fillId="2" borderId="112" xfId="0" applyFont="1" applyFill="1" applyBorder="1" applyAlignment="1">
      <alignment horizontal="center" vertical="center" wrapText="1"/>
    </xf>
    <xf numFmtId="0" fontId="18" fillId="2" borderId="111" xfId="0" applyFont="1" applyFill="1" applyBorder="1" applyAlignment="1">
      <alignment horizontal="left" vertical="center" shrinkToFit="1"/>
    </xf>
    <xf numFmtId="0" fontId="18" fillId="2" borderId="112" xfId="0" applyFont="1" applyFill="1" applyBorder="1" applyAlignment="1">
      <alignment horizontal="left" vertical="center" wrapText="1"/>
    </xf>
    <xf numFmtId="0" fontId="65" fillId="2" borderId="111" xfId="0" applyNumberFormat="1" applyFont="1" applyFill="1" applyBorder="1" applyAlignment="1" applyProtection="1">
      <alignment vertical="center" wrapText="1"/>
      <protection locked="0"/>
    </xf>
    <xf numFmtId="0" fontId="18" fillId="0" borderId="112" xfId="0" applyFont="1" applyFill="1" applyBorder="1" applyAlignment="1">
      <alignment horizontal="left" vertical="center" wrapText="1"/>
    </xf>
    <xf numFmtId="41" fontId="18" fillId="2" borderId="111" xfId="20" applyFont="1" applyFill="1" applyBorder="1" applyAlignment="1">
      <alignment horizontal="center" vertical="center" wrapText="1"/>
    </xf>
    <xf numFmtId="0" fontId="16" fillId="2" borderId="111" xfId="0" applyFont="1" applyFill="1" applyBorder="1" applyAlignment="1">
      <alignment horizontal="center" vertical="center"/>
    </xf>
    <xf numFmtId="0" fontId="16" fillId="2" borderId="111" xfId="0" applyFont="1" applyFill="1" applyBorder="1" applyAlignment="1">
      <alignment horizontal="center" vertical="center" wrapText="1"/>
    </xf>
    <xf numFmtId="0" fontId="16" fillId="13" borderId="111" xfId="0" applyFont="1" applyFill="1" applyBorder="1" applyAlignment="1">
      <alignment horizontal="left" vertical="center" wrapText="1"/>
    </xf>
    <xf numFmtId="3" fontId="16" fillId="2" borderId="111" xfId="0" applyNumberFormat="1" applyFont="1" applyFill="1" applyBorder="1" applyAlignment="1">
      <alignment horizontal="center" vertical="center" wrapText="1"/>
    </xf>
    <xf numFmtId="0" fontId="16" fillId="2" borderId="111" xfId="0" applyFont="1" applyFill="1" applyBorder="1" applyAlignment="1">
      <alignment horizontal="center" vertical="center" wrapText="1" shrinkToFit="1"/>
    </xf>
    <xf numFmtId="0" fontId="16" fillId="0" borderId="111" xfId="0" applyFont="1" applyFill="1" applyBorder="1" applyAlignment="1">
      <alignment horizontal="center" vertical="center"/>
    </xf>
    <xf numFmtId="0" fontId="16" fillId="0" borderId="111" xfId="0" applyFont="1" applyFill="1" applyBorder="1" applyAlignment="1">
      <alignment horizontal="center" vertical="center" wrapText="1"/>
    </xf>
    <xf numFmtId="179" fontId="16" fillId="0" borderId="111" xfId="20" applyNumberFormat="1" applyFont="1" applyFill="1" applyBorder="1" applyAlignment="1">
      <alignment horizontal="center" vertical="center" wrapText="1"/>
    </xf>
    <xf numFmtId="179" fontId="16" fillId="0" borderId="111" xfId="0" applyNumberFormat="1" applyFont="1" applyFill="1" applyBorder="1" applyAlignment="1">
      <alignment horizontal="center" vertical="center" wrapText="1"/>
    </xf>
    <xf numFmtId="177" fontId="16" fillId="0" borderId="111" xfId="20" applyNumberFormat="1" applyFont="1" applyFill="1" applyBorder="1" applyAlignment="1">
      <alignment horizontal="center" vertical="center" wrapText="1"/>
    </xf>
    <xf numFmtId="0" fontId="16" fillId="2" borderId="111" xfId="0" applyFont="1" applyFill="1" applyBorder="1" applyAlignment="1">
      <alignment horizontal="left" vertical="center" wrapText="1"/>
    </xf>
    <xf numFmtId="179" fontId="16" fillId="2" borderId="111" xfId="20" applyNumberFormat="1" applyFont="1" applyFill="1" applyBorder="1" applyAlignment="1">
      <alignment horizontal="center" vertical="center" wrapText="1"/>
    </xf>
    <xf numFmtId="179" fontId="16" fillId="2" borderId="111" xfId="0" applyNumberFormat="1" applyFont="1" applyFill="1" applyBorder="1" applyAlignment="1">
      <alignment horizontal="center" vertical="center" wrapText="1"/>
    </xf>
    <xf numFmtId="177" fontId="16" fillId="2" borderId="111" xfId="20" applyNumberFormat="1" applyFont="1" applyFill="1" applyBorder="1" applyAlignment="1">
      <alignment horizontal="center" vertical="center" wrapText="1"/>
    </xf>
    <xf numFmtId="0" fontId="16" fillId="0" borderId="111" xfId="0" applyFont="1" applyFill="1" applyBorder="1" applyAlignment="1">
      <alignment horizontal="left" vertical="center" wrapText="1"/>
    </xf>
    <xf numFmtId="0" fontId="16" fillId="0" borderId="111" xfId="0" applyFont="1" applyBorder="1" applyAlignment="1">
      <alignment horizontal="center" vertical="center" wrapText="1"/>
    </xf>
    <xf numFmtId="177" fontId="18" fillId="2" borderId="111" xfId="0" applyNumberFormat="1" applyFont="1" applyFill="1" applyBorder="1" applyAlignment="1">
      <alignment horizontal="center" vertical="center" wrapText="1"/>
    </xf>
    <xf numFmtId="0" fontId="12" fillId="2" borderId="131" xfId="0" applyFont="1" applyFill="1" applyBorder="1" applyAlignment="1">
      <alignment horizontal="center" vertical="center"/>
    </xf>
    <xf numFmtId="0" fontId="18" fillId="2" borderId="132" xfId="0" applyFont="1" applyFill="1" applyBorder="1" applyAlignment="1">
      <alignment horizontal="center" vertical="center"/>
    </xf>
    <xf numFmtId="0" fontId="18" fillId="2" borderId="132" xfId="0" applyFont="1" applyFill="1" applyBorder="1" applyAlignment="1">
      <alignment horizontal="center" vertical="center" wrapText="1"/>
    </xf>
    <xf numFmtId="0" fontId="18" fillId="2" borderId="132" xfId="0" applyFont="1" applyFill="1" applyBorder="1" applyAlignment="1">
      <alignment vertical="center" wrapText="1"/>
    </xf>
    <xf numFmtId="0" fontId="18" fillId="0" borderId="132" xfId="0" applyFont="1" applyFill="1" applyBorder="1" applyAlignment="1">
      <alignment horizontal="left" vertical="center" wrapText="1"/>
    </xf>
    <xf numFmtId="0" fontId="18" fillId="2" borderId="132" xfId="0" applyFont="1" applyFill="1" applyBorder="1" applyAlignment="1">
      <alignment horizontal="left" vertical="center" wrapText="1"/>
    </xf>
    <xf numFmtId="0" fontId="18" fillId="2" borderId="133" xfId="0" applyFont="1" applyFill="1" applyBorder="1" applyAlignment="1">
      <alignment horizontal="left" vertical="center" wrapText="1"/>
    </xf>
    <xf numFmtId="41" fontId="7" fillId="5" borderId="25" xfId="20" applyFont="1" applyFill="1" applyBorder="1" applyAlignment="1">
      <alignment vertical="center" wrapText="1"/>
    </xf>
    <xf numFmtId="41" fontId="7" fillId="5" borderId="21" xfId="20" applyFont="1" applyFill="1" applyBorder="1" applyAlignment="1">
      <alignment vertical="center" wrapText="1"/>
    </xf>
    <xf numFmtId="0" fontId="53" fillId="0" borderId="4" xfId="0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left" vertical="center" wrapText="1"/>
    </xf>
    <xf numFmtId="176" fontId="53" fillId="2" borderId="4" xfId="0" applyNumberFormat="1" applyFont="1" applyFill="1" applyBorder="1" applyAlignment="1">
      <alignment horizontal="center" vertical="center" wrapText="1"/>
    </xf>
    <xf numFmtId="41" fontId="53" fillId="2" borderId="4" xfId="20" applyFont="1" applyFill="1" applyBorder="1" applyAlignment="1">
      <alignment vertical="center" wrapText="1"/>
    </xf>
    <xf numFmtId="0" fontId="53" fillId="0" borderId="0" xfId="0" applyFont="1" applyFill="1"/>
    <xf numFmtId="0" fontId="53" fillId="2" borderId="4" xfId="0" applyFont="1" applyFill="1" applyBorder="1" applyAlignment="1">
      <alignment vertical="center" wrapText="1"/>
    </xf>
    <xf numFmtId="0" fontId="16" fillId="0" borderId="4" xfId="0" applyNumberFormat="1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center" vertical="center"/>
    </xf>
    <xf numFmtId="0" fontId="53" fillId="0" borderId="4" xfId="0" applyFont="1" applyFill="1" applyBorder="1" applyAlignment="1">
      <alignment vertical="center" wrapText="1"/>
    </xf>
    <xf numFmtId="41" fontId="53" fillId="0" borderId="4" xfId="20" applyFont="1" applyFill="1" applyBorder="1" applyAlignment="1">
      <alignment vertical="center" wrapText="1"/>
    </xf>
    <xf numFmtId="0" fontId="16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vertical="center" wrapText="1"/>
    </xf>
    <xf numFmtId="41" fontId="16" fillId="0" borderId="4" xfId="20" applyFont="1" applyFill="1" applyBorder="1" applyAlignment="1">
      <alignment vertical="center" wrapText="1"/>
    </xf>
    <xf numFmtId="0" fontId="53" fillId="0" borderId="0" xfId="0" applyFont="1"/>
    <xf numFmtId="0" fontId="53" fillId="0" borderId="4" xfId="0" applyNumberFormat="1" applyFont="1" applyFill="1" applyBorder="1" applyAlignment="1">
      <alignment horizontal="left" vertical="center" wrapText="1"/>
    </xf>
    <xf numFmtId="0" fontId="53" fillId="2" borderId="4" xfId="0" applyNumberFormat="1" applyFont="1" applyFill="1" applyBorder="1" applyAlignment="1">
      <alignment horizontal="center" vertical="center" wrapText="1"/>
    </xf>
    <xf numFmtId="0" fontId="16" fillId="0" borderId="4" xfId="0" applyNumberFormat="1" applyFont="1" applyFill="1" applyBorder="1" applyAlignment="1">
      <alignment horizontal="left" vertical="center" wrapText="1"/>
    </xf>
    <xf numFmtId="0" fontId="53" fillId="0" borderId="4" xfId="0" applyNumberFormat="1" applyFont="1" applyFill="1" applyBorder="1" applyAlignment="1">
      <alignment horizontal="center" vertical="center" wrapText="1"/>
    </xf>
    <xf numFmtId="0" fontId="16" fillId="0" borderId="4" xfId="0" applyNumberFormat="1" applyFont="1" applyFill="1" applyBorder="1" applyAlignment="1">
      <alignment horizontal="center" vertical="center" shrinkToFit="1"/>
    </xf>
    <xf numFmtId="0" fontId="16" fillId="0" borderId="4" xfId="0" applyNumberFormat="1" applyFont="1" applyFill="1" applyBorder="1" applyAlignment="1">
      <alignment horizontal="left" vertical="center" wrapText="1" shrinkToFit="1"/>
    </xf>
    <xf numFmtId="0" fontId="16" fillId="0" borderId="4" xfId="0" applyNumberFormat="1" applyFont="1" applyFill="1" applyBorder="1" applyAlignment="1">
      <alignment horizontal="center" vertical="center" wrapText="1" shrinkToFit="1"/>
    </xf>
    <xf numFmtId="0" fontId="53" fillId="0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 wrapText="1"/>
    </xf>
    <xf numFmtId="41" fontId="53" fillId="0" borderId="4" xfId="20" applyFont="1" applyFill="1" applyBorder="1" applyAlignment="1">
      <alignment horizontal="center" vertical="center" wrapText="1"/>
    </xf>
    <xf numFmtId="41" fontId="53" fillId="2" borderId="4" xfId="25" applyFont="1" applyFill="1" applyBorder="1" applyAlignment="1">
      <alignment horizontal="center" vertical="center" wrapText="1"/>
    </xf>
    <xf numFmtId="41" fontId="53" fillId="0" borderId="4" xfId="25" applyFont="1" applyFill="1" applyBorder="1" applyAlignment="1">
      <alignment horizontal="center" vertical="center" wrapText="1"/>
    </xf>
    <xf numFmtId="41" fontId="16" fillId="2" borderId="4" xfId="20" applyFont="1" applyFill="1" applyBorder="1" applyAlignment="1">
      <alignment vertical="center" wrapText="1"/>
    </xf>
    <xf numFmtId="0" fontId="53" fillId="2" borderId="4" xfId="0" applyFont="1" applyFill="1" applyBorder="1" applyAlignment="1">
      <alignment vertical="center" wrapText="1" shrinkToFit="1"/>
    </xf>
    <xf numFmtId="0" fontId="53" fillId="0" borderId="4" xfId="0" applyFont="1" applyBorder="1" applyAlignment="1">
      <alignment horizontal="center" vertical="center" wrapText="1"/>
    </xf>
    <xf numFmtId="41" fontId="53" fillId="0" borderId="4" xfId="25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2" borderId="4" xfId="0" applyFont="1" applyFill="1" applyBorder="1" applyAlignment="1">
      <alignment horizontal="left" vertical="center" wrapText="1"/>
    </xf>
    <xf numFmtId="41" fontId="53" fillId="2" borderId="4" xfId="20" applyFont="1" applyFill="1" applyBorder="1" applyAlignment="1">
      <alignment horizontal="center" vertical="center" wrapText="1"/>
    </xf>
    <xf numFmtId="41" fontId="53" fillId="2" borderId="4" xfId="26" applyFont="1" applyFill="1" applyBorder="1" applyAlignment="1">
      <alignment horizontal="center" vertical="center" wrapText="1"/>
    </xf>
    <xf numFmtId="3" fontId="53" fillId="2" borderId="4" xfId="0" applyNumberFormat="1" applyFont="1" applyFill="1" applyBorder="1" applyAlignment="1">
      <alignment horizontal="center" vertical="center" wrapText="1"/>
    </xf>
    <xf numFmtId="0" fontId="53" fillId="2" borderId="4" xfId="0" applyFont="1" applyFill="1" applyBorder="1" applyAlignment="1">
      <alignment horizontal="center" vertical="center" shrinkToFit="1"/>
    </xf>
    <xf numFmtId="0" fontId="53" fillId="2" borderId="4" xfId="0" applyFont="1" applyFill="1" applyBorder="1" applyAlignment="1">
      <alignment horizontal="left" vertical="top" wrapText="1"/>
    </xf>
    <xf numFmtId="0" fontId="53" fillId="2" borderId="4" xfId="0" applyFont="1" applyFill="1" applyBorder="1" applyAlignment="1">
      <alignment vertical="top" wrapText="1"/>
    </xf>
    <xf numFmtId="0" fontId="83" fillId="0" borderId="4" xfId="0" applyNumberFormat="1" applyFont="1" applyFill="1" applyBorder="1" applyAlignment="1">
      <alignment horizontal="center" vertical="center"/>
    </xf>
    <xf numFmtId="0" fontId="58" fillId="2" borderId="4" xfId="0" applyFont="1" applyFill="1" applyBorder="1" applyAlignment="1">
      <alignment horizontal="center" vertical="center"/>
    </xf>
    <xf numFmtId="0" fontId="58" fillId="0" borderId="0" xfId="0" applyFont="1"/>
    <xf numFmtId="0" fontId="83" fillId="2" borderId="4" xfId="0" applyFont="1" applyFill="1" applyBorder="1" applyAlignment="1">
      <alignment horizontal="center" vertical="center"/>
    </xf>
    <xf numFmtId="0" fontId="83" fillId="2" borderId="4" xfId="0" applyFont="1" applyFill="1" applyBorder="1" applyAlignment="1">
      <alignment horizontal="center" vertical="center" wrapText="1"/>
    </xf>
    <xf numFmtId="0" fontId="83" fillId="2" borderId="4" xfId="0" applyFont="1" applyFill="1" applyBorder="1" applyAlignment="1">
      <alignment vertical="center" wrapText="1"/>
    </xf>
    <xf numFmtId="41" fontId="83" fillId="2" borderId="4" xfId="2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vertical="center" wrapText="1"/>
    </xf>
    <xf numFmtId="180" fontId="53" fillId="0" borderId="4" xfId="0" applyNumberFormat="1" applyFont="1" applyFill="1" applyBorder="1" applyAlignment="1">
      <alignment horizontal="center" vertical="center" wrapText="1" readingOrder="1"/>
    </xf>
    <xf numFmtId="0" fontId="53" fillId="0" borderId="4" xfId="20" applyNumberFormat="1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left" vertical="center" wrapText="1" readingOrder="1"/>
    </xf>
    <xf numFmtId="0" fontId="84" fillId="0" borderId="4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53" fillId="2" borderId="4" xfId="0" quotePrefix="1" applyFont="1" applyFill="1" applyBorder="1" applyAlignment="1">
      <alignment horizontal="center" vertical="center" wrapText="1"/>
    </xf>
    <xf numFmtId="178" fontId="53" fillId="0" borderId="4" xfId="0" applyNumberFormat="1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center" wrapText="1"/>
    </xf>
    <xf numFmtId="0" fontId="53" fillId="0" borderId="4" xfId="0" applyFont="1" applyFill="1" applyBorder="1" applyAlignment="1">
      <alignment wrapText="1"/>
    </xf>
    <xf numFmtId="0" fontId="53" fillId="0" borderId="4" xfId="0" applyFont="1" applyBorder="1" applyAlignment="1">
      <alignment horizontal="center" wrapText="1"/>
    </xf>
    <xf numFmtId="0" fontId="53" fillId="0" borderId="4" xfId="0" applyFont="1" applyBorder="1" applyAlignment="1">
      <alignment horizontal="center"/>
    </xf>
    <xf numFmtId="41" fontId="53" fillId="0" borderId="4" xfId="20" applyFont="1" applyBorder="1" applyAlignment="1">
      <alignment wrapText="1"/>
    </xf>
    <xf numFmtId="41" fontId="53" fillId="0" borderId="4" xfId="20" applyFont="1" applyBorder="1" applyAlignment="1"/>
    <xf numFmtId="181" fontId="16" fillId="2" borderId="4" xfId="27" applyNumberFormat="1" applyFont="1" applyFill="1" applyBorder="1" applyAlignment="1">
      <alignment horizontal="center" vertical="center" wrapText="1"/>
    </xf>
    <xf numFmtId="3" fontId="53" fillId="0" borderId="4" xfId="0" applyNumberFormat="1" applyFont="1" applyBorder="1" applyAlignment="1">
      <alignment horizontal="center" vertical="center"/>
    </xf>
    <xf numFmtId="0" fontId="53" fillId="0" borderId="4" xfId="0" applyFont="1" applyBorder="1" applyAlignment="1">
      <alignment vertical="center"/>
    </xf>
    <xf numFmtId="41" fontId="53" fillId="0" borderId="4" xfId="2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0" fillId="5" borderId="3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30" fillId="5" borderId="73" xfId="0" applyFont="1" applyFill="1" applyBorder="1" applyAlignment="1">
      <alignment horizontal="center" vertical="center" wrapText="1"/>
    </xf>
    <xf numFmtId="0" fontId="12" fillId="5" borderId="128" xfId="0" applyFont="1" applyFill="1" applyBorder="1" applyAlignment="1">
      <alignment horizontal="center" vertical="center"/>
    </xf>
    <xf numFmtId="0" fontId="12" fillId="5" borderId="7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73" xfId="0" applyFont="1" applyFill="1" applyBorder="1" applyAlignment="1">
      <alignment horizontal="left" vertical="center" wrapText="1"/>
    </xf>
    <xf numFmtId="0" fontId="12" fillId="5" borderId="74" xfId="0" applyFont="1" applyFill="1" applyBorder="1" applyAlignment="1">
      <alignment horizontal="center" vertical="center" wrapText="1"/>
    </xf>
    <xf numFmtId="0" fontId="4" fillId="5" borderId="27" xfId="0" applyFont="1" applyFill="1" applyBorder="1"/>
    <xf numFmtId="0" fontId="12" fillId="0" borderId="4" xfId="0" applyFont="1" applyFill="1" applyBorder="1" applyAlignment="1">
      <alignment horizontal="left" vertical="center" wrapText="1"/>
    </xf>
    <xf numFmtId="0" fontId="86" fillId="0" borderId="4" xfId="0" applyFont="1" applyFill="1" applyBorder="1" applyAlignment="1">
      <alignment horizontal="center" vertical="center" wrapText="1"/>
    </xf>
    <xf numFmtId="0" fontId="87" fillId="0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88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/>
    <xf numFmtId="0" fontId="12" fillId="0" borderId="61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 wrapText="1"/>
    </xf>
    <xf numFmtId="0" fontId="12" fillId="0" borderId="61" xfId="0" applyFont="1" applyFill="1" applyBorder="1" applyAlignment="1">
      <alignment vertical="center" wrapText="1"/>
    </xf>
    <xf numFmtId="0" fontId="12" fillId="0" borderId="62" xfId="0" applyFont="1" applyFill="1" applyBorder="1" applyAlignment="1">
      <alignment horizontal="left" vertical="center" wrapText="1"/>
    </xf>
    <xf numFmtId="0" fontId="51" fillId="0" borderId="4" xfId="0" applyFont="1" applyFill="1" applyBorder="1" applyAlignment="1">
      <alignment horizontal="center" vertical="center" wrapText="1"/>
    </xf>
    <xf numFmtId="0" fontId="89" fillId="0" borderId="4" xfId="0" applyFont="1" applyFill="1" applyBorder="1" applyAlignment="1">
      <alignment horizontal="center" vertical="center" wrapText="1"/>
    </xf>
    <xf numFmtId="0" fontId="51" fillId="0" borderId="4" xfId="0" applyFont="1" applyFill="1" applyBorder="1" applyAlignment="1">
      <alignment horizontal="left" vertical="center" wrapText="1"/>
    </xf>
    <xf numFmtId="3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41" fontId="12" fillId="0" borderId="4" xfId="2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38" fillId="0" borderId="0" xfId="0" applyFont="1" applyFill="1" applyAlignment="1"/>
    <xf numFmtId="0" fontId="12" fillId="0" borderId="13" xfId="0" applyFont="1" applyFill="1" applyBorder="1" applyAlignment="1">
      <alignment horizontal="center" vertical="center" wrapText="1"/>
    </xf>
    <xf numFmtId="0" fontId="12" fillId="0" borderId="134" xfId="0" applyFont="1" applyFill="1" applyBorder="1" applyAlignment="1">
      <alignment horizontal="center" vertical="center"/>
    </xf>
    <xf numFmtId="0" fontId="12" fillId="0" borderId="134" xfId="0" applyFont="1" applyFill="1" applyBorder="1" applyAlignment="1">
      <alignment horizontal="center" vertical="center" wrapText="1"/>
    </xf>
    <xf numFmtId="0" fontId="12" fillId="0" borderId="134" xfId="0" applyFont="1" applyFill="1" applyBorder="1" applyAlignment="1">
      <alignment vertical="center" wrapText="1"/>
    </xf>
    <xf numFmtId="0" fontId="12" fillId="0" borderId="135" xfId="0" applyFont="1" applyFill="1" applyBorder="1" applyAlignment="1">
      <alignment horizontal="center" vertical="center" wrapText="1"/>
    </xf>
    <xf numFmtId="0" fontId="36" fillId="2" borderId="4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6" fillId="7" borderId="0" xfId="0" applyFont="1" applyFill="1" applyAlignment="1">
      <alignment horizontal="right" vertical="center"/>
    </xf>
    <xf numFmtId="0" fontId="8" fillId="5" borderId="22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33" fillId="4" borderId="44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 wrapText="1"/>
    </xf>
    <xf numFmtId="0" fontId="30" fillId="5" borderId="4" xfId="0" applyFont="1" applyFill="1" applyBorder="1" applyAlignment="1">
      <alignment horizontal="center" vertical="center" wrapText="1"/>
    </xf>
    <xf numFmtId="0" fontId="7" fillId="4" borderId="4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12" fillId="2" borderId="6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30" fillId="5" borderId="35" xfId="0" applyFont="1" applyFill="1" applyBorder="1" applyAlignment="1">
      <alignment horizontal="center" vertical="center" wrapText="1"/>
    </xf>
    <xf numFmtId="0" fontId="30" fillId="5" borderId="37" xfId="0" applyFont="1" applyFill="1" applyBorder="1" applyAlignment="1">
      <alignment horizontal="center" vertical="center" wrapText="1"/>
    </xf>
    <xf numFmtId="0" fontId="30" fillId="5" borderId="38" xfId="0" applyFont="1" applyFill="1" applyBorder="1" applyAlignment="1">
      <alignment horizontal="center" vertical="center" wrapText="1"/>
    </xf>
    <xf numFmtId="0" fontId="29" fillId="5" borderId="45" xfId="0" applyFont="1" applyFill="1" applyBorder="1" applyAlignment="1">
      <alignment horizontal="center" vertical="center" wrapText="1"/>
    </xf>
    <xf numFmtId="0" fontId="29" fillId="5" borderId="37" xfId="0" applyFont="1" applyFill="1" applyBorder="1" applyAlignment="1">
      <alignment horizontal="center" vertical="center" wrapText="1"/>
    </xf>
    <xf numFmtId="0" fontId="29" fillId="5" borderId="3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/>
    </xf>
    <xf numFmtId="0" fontId="40" fillId="8" borderId="44" xfId="0" applyFont="1" applyFill="1" applyBorder="1" applyAlignment="1">
      <alignment horizontal="center" vertical="center"/>
    </xf>
    <xf numFmtId="0" fontId="40" fillId="8" borderId="25" xfId="0" applyFont="1" applyFill="1" applyBorder="1" applyAlignment="1">
      <alignment horizontal="center" vertical="center"/>
    </xf>
    <xf numFmtId="0" fontId="33" fillId="8" borderId="44" xfId="0" applyFont="1" applyFill="1" applyBorder="1" applyAlignment="1">
      <alignment horizontal="center" vertical="center"/>
    </xf>
    <xf numFmtId="0" fontId="33" fillId="8" borderId="24" xfId="0" applyFont="1" applyFill="1" applyBorder="1" applyAlignment="1">
      <alignment horizontal="center" vertical="center"/>
    </xf>
    <xf numFmtId="0" fontId="33" fillId="8" borderId="25" xfId="0" applyFont="1" applyFill="1" applyBorder="1" applyAlignment="1">
      <alignment horizontal="center" vertical="center"/>
    </xf>
    <xf numFmtId="0" fontId="71" fillId="0" borderId="20" xfId="0" applyFont="1" applyBorder="1" applyAlignment="1">
      <alignment horizontal="right" vertical="center"/>
    </xf>
    <xf numFmtId="0" fontId="71" fillId="0" borderId="51" xfId="0" applyFont="1" applyBorder="1" applyAlignment="1">
      <alignment horizontal="right" vertical="center"/>
    </xf>
    <xf numFmtId="0" fontId="33" fillId="4" borderId="21" xfId="0" applyFont="1" applyFill="1" applyBorder="1" applyAlignment="1">
      <alignment horizontal="center" vertical="center"/>
    </xf>
    <xf numFmtId="41" fontId="26" fillId="0" borderId="20" xfId="20" applyFont="1" applyBorder="1" applyAlignment="1">
      <alignment horizontal="center" vertical="center"/>
    </xf>
    <xf numFmtId="41" fontId="26" fillId="0" borderId="51" xfId="20" applyFont="1" applyBorder="1" applyAlignment="1">
      <alignment horizontal="center" vertical="center"/>
    </xf>
    <xf numFmtId="41" fontId="30" fillId="5" borderId="35" xfId="20" applyFont="1" applyFill="1" applyBorder="1" applyAlignment="1">
      <alignment horizontal="center" vertical="center" wrapText="1"/>
    </xf>
    <xf numFmtId="41" fontId="30" fillId="5" borderId="37" xfId="20" applyFont="1" applyFill="1" applyBorder="1" applyAlignment="1">
      <alignment horizontal="center" vertical="center" wrapText="1"/>
    </xf>
    <xf numFmtId="41" fontId="30" fillId="5" borderId="38" xfId="20" applyFont="1" applyFill="1" applyBorder="1" applyAlignment="1">
      <alignment horizontal="center" vertical="center" wrapText="1"/>
    </xf>
    <xf numFmtId="0" fontId="30" fillId="5" borderId="72" xfId="0" applyFont="1" applyFill="1" applyBorder="1" applyAlignment="1">
      <alignment horizontal="center" vertical="center" wrapText="1"/>
    </xf>
    <xf numFmtId="0" fontId="30" fillId="5" borderId="73" xfId="0" applyFont="1" applyFill="1" applyBorder="1" applyAlignment="1">
      <alignment horizontal="center" vertical="center" wrapText="1"/>
    </xf>
    <xf numFmtId="0" fontId="30" fillId="5" borderId="74" xfId="0" applyFont="1" applyFill="1" applyBorder="1" applyAlignment="1">
      <alignment horizontal="center" vertical="center" wrapText="1"/>
    </xf>
    <xf numFmtId="0" fontId="29" fillId="5" borderId="78" xfId="0" applyFont="1" applyFill="1" applyBorder="1" applyAlignment="1">
      <alignment horizontal="center" vertical="center" wrapText="1"/>
    </xf>
    <xf numFmtId="0" fontId="29" fillId="5" borderId="73" xfId="0" applyFont="1" applyFill="1" applyBorder="1" applyAlignment="1">
      <alignment horizontal="center" vertical="center" wrapText="1"/>
    </xf>
    <xf numFmtId="0" fontId="29" fillId="5" borderId="74" xfId="0" applyFont="1" applyFill="1" applyBorder="1" applyAlignment="1">
      <alignment horizontal="center" vertical="center" wrapText="1"/>
    </xf>
    <xf numFmtId="41" fontId="10" fillId="0" borderId="0" xfId="20" applyFont="1" applyBorder="1" applyAlignment="1"/>
    <xf numFmtId="41" fontId="26" fillId="0" borderId="20" xfId="20" applyFont="1" applyBorder="1" applyAlignment="1">
      <alignment vertical="center"/>
    </xf>
  </cellXfs>
  <cellStyles count="28">
    <cellStyle name="쉼표 [0]" xfId="20" builtinId="6"/>
    <cellStyle name="쉼표 [0] 2" xfId="1" xr:uid="{00000000-0005-0000-0000-000001000000}"/>
    <cellStyle name="쉼표 [0] 2 2" xfId="2" xr:uid="{00000000-0005-0000-0000-000002000000}"/>
    <cellStyle name="쉼표 [0] 3" xfId="3" xr:uid="{00000000-0005-0000-0000-000003000000}"/>
    <cellStyle name="쉼표 [0] 4" xfId="26" xr:uid="{00000000-0005-0000-0000-000004000000}"/>
    <cellStyle name="쉼표 [0] 5" xfId="27" xr:uid="{00000000-0005-0000-0000-000005000000}"/>
    <cellStyle name="쉼표 [0] 6" xfId="25" xr:uid="{00000000-0005-0000-0000-000006000000}"/>
    <cellStyle name="표준" xfId="0" builtinId="0"/>
    <cellStyle name="표준 10" xfId="4" xr:uid="{00000000-0005-0000-0000-000008000000}"/>
    <cellStyle name="표준 11" xfId="5" xr:uid="{00000000-0005-0000-0000-000009000000}"/>
    <cellStyle name="표준 12" xfId="6" xr:uid="{00000000-0005-0000-0000-00000A000000}"/>
    <cellStyle name="표준 13" xfId="7" xr:uid="{00000000-0005-0000-0000-00000B000000}"/>
    <cellStyle name="표준 13 2" xfId="24" xr:uid="{00000000-0005-0000-0000-00000C000000}"/>
    <cellStyle name="표준 16" xfId="22" xr:uid="{00000000-0005-0000-0000-00000D000000}"/>
    <cellStyle name="표준 2" xfId="8" xr:uid="{00000000-0005-0000-0000-00000E000000}"/>
    <cellStyle name="표준 2 2" xfId="9" xr:uid="{00000000-0005-0000-0000-00000F000000}"/>
    <cellStyle name="표준 2 2 2" xfId="10" xr:uid="{00000000-0005-0000-0000-000010000000}"/>
    <cellStyle name="표준 3" xfId="11" xr:uid="{00000000-0005-0000-0000-000011000000}"/>
    <cellStyle name="표준 3 2" xfId="12" xr:uid="{00000000-0005-0000-0000-000012000000}"/>
    <cellStyle name="표준 4" xfId="21" xr:uid="{00000000-0005-0000-0000-000013000000}"/>
    <cellStyle name="표준 5" xfId="13" xr:uid="{00000000-0005-0000-0000-000014000000}"/>
    <cellStyle name="표준 5 2" xfId="14" xr:uid="{00000000-0005-0000-0000-000015000000}"/>
    <cellStyle name="표준 6" xfId="23" xr:uid="{00000000-0005-0000-0000-000016000000}"/>
    <cellStyle name="표준 7" xfId="15" xr:uid="{00000000-0005-0000-0000-000017000000}"/>
    <cellStyle name="표준 8" xfId="16" xr:uid="{00000000-0005-0000-0000-000018000000}"/>
    <cellStyle name="표준 9" xfId="17" xr:uid="{00000000-0005-0000-0000-000019000000}"/>
    <cellStyle name="표준_120201_2012년 축제계획 및 2011년 실적(부산시)" xfId="18" xr:uid="{00000000-0005-0000-0000-00001A000000}"/>
    <cellStyle name="표준_2010지역축제표(서울)" xfId="19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1005417</xdr:colOff>
      <xdr:row>42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0DC9BF-6EB3-4E9E-B178-567009F9EA3C}"/>
            </a:ext>
          </a:extLst>
        </xdr:cNvPr>
        <xdr:cNvSpPr txBox="1"/>
      </xdr:nvSpPr>
      <xdr:spPr>
        <a:xfrm>
          <a:off x="5834592" y="1972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42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0EA1B9-DDCF-47F4-BE9B-09AE46E1330C}"/>
            </a:ext>
          </a:extLst>
        </xdr:cNvPr>
        <xdr:cNvSpPr txBox="1"/>
      </xdr:nvSpPr>
      <xdr:spPr>
        <a:xfrm>
          <a:off x="5834592" y="1972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42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6FE70A-F29E-40AD-8EAC-D4AC5A112E48}"/>
            </a:ext>
          </a:extLst>
        </xdr:cNvPr>
        <xdr:cNvSpPr txBox="1"/>
      </xdr:nvSpPr>
      <xdr:spPr>
        <a:xfrm>
          <a:off x="5834592" y="1972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42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CA9832-18D7-4BD7-BC2A-A1285ABB807C}"/>
            </a:ext>
          </a:extLst>
        </xdr:cNvPr>
        <xdr:cNvSpPr txBox="1"/>
      </xdr:nvSpPr>
      <xdr:spPr>
        <a:xfrm>
          <a:off x="5834592" y="1972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42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056108-1F37-4EC8-B597-5A01E320C6E3}"/>
            </a:ext>
          </a:extLst>
        </xdr:cNvPr>
        <xdr:cNvSpPr txBox="1"/>
      </xdr:nvSpPr>
      <xdr:spPr>
        <a:xfrm>
          <a:off x="5834592" y="1972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42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05BFB2E-406A-4657-AFC0-2EED668CC42C}"/>
            </a:ext>
          </a:extLst>
        </xdr:cNvPr>
        <xdr:cNvSpPr txBox="1"/>
      </xdr:nvSpPr>
      <xdr:spPr>
        <a:xfrm>
          <a:off x="5834592" y="1972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42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3FF5D03-E450-49B3-9A82-8244BD0D9190}"/>
            </a:ext>
          </a:extLst>
        </xdr:cNvPr>
        <xdr:cNvSpPr txBox="1"/>
      </xdr:nvSpPr>
      <xdr:spPr>
        <a:xfrm>
          <a:off x="5834592" y="1972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83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3419F81-F2D1-4A2D-94EB-D31D66DE80C0}"/>
            </a:ext>
          </a:extLst>
        </xdr:cNvPr>
        <xdr:cNvSpPr txBox="1"/>
      </xdr:nvSpPr>
      <xdr:spPr>
        <a:xfrm>
          <a:off x="5834592" y="396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83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849E28-8F6E-4BE7-ADDC-93DF6E5BF9BB}"/>
            </a:ext>
          </a:extLst>
        </xdr:cNvPr>
        <xdr:cNvSpPr txBox="1"/>
      </xdr:nvSpPr>
      <xdr:spPr>
        <a:xfrm>
          <a:off x="5834592" y="396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83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93CEC9B-4715-47A6-BF36-654BF0A9A432}"/>
            </a:ext>
          </a:extLst>
        </xdr:cNvPr>
        <xdr:cNvSpPr txBox="1"/>
      </xdr:nvSpPr>
      <xdr:spPr>
        <a:xfrm>
          <a:off x="5834592" y="396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83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041DE25-4CC6-4964-99F8-890E43101A03}"/>
            </a:ext>
          </a:extLst>
        </xdr:cNvPr>
        <xdr:cNvSpPr txBox="1"/>
      </xdr:nvSpPr>
      <xdr:spPr>
        <a:xfrm>
          <a:off x="5834592" y="396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83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8F488B7-0BA4-45B2-B9F7-24A6C7F0A23B}"/>
            </a:ext>
          </a:extLst>
        </xdr:cNvPr>
        <xdr:cNvSpPr txBox="1"/>
      </xdr:nvSpPr>
      <xdr:spPr>
        <a:xfrm>
          <a:off x="5834592" y="396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83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6E6A7A-52FA-47F5-A788-B262CC5B6C4F}"/>
            </a:ext>
          </a:extLst>
        </xdr:cNvPr>
        <xdr:cNvSpPr txBox="1"/>
      </xdr:nvSpPr>
      <xdr:spPr>
        <a:xfrm>
          <a:off x="5834592" y="396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83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E09BA54-9E87-419E-A899-7DC700E9B06F}"/>
            </a:ext>
          </a:extLst>
        </xdr:cNvPr>
        <xdr:cNvSpPr txBox="1"/>
      </xdr:nvSpPr>
      <xdr:spPr>
        <a:xfrm>
          <a:off x="5834592" y="39643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85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5C77E7-2D50-433A-9B1E-37AAC5A315B2}"/>
            </a:ext>
          </a:extLst>
        </xdr:cNvPr>
        <xdr:cNvSpPr txBox="1"/>
      </xdr:nvSpPr>
      <xdr:spPr>
        <a:xfrm>
          <a:off x="5834592" y="406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85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B8598B6-8847-4A85-9029-1D9FEEAA4C8D}"/>
            </a:ext>
          </a:extLst>
        </xdr:cNvPr>
        <xdr:cNvSpPr txBox="1"/>
      </xdr:nvSpPr>
      <xdr:spPr>
        <a:xfrm>
          <a:off x="5834592" y="406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85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6DE3121-D3DB-4C2D-8C1A-3CB2EA847F96}"/>
            </a:ext>
          </a:extLst>
        </xdr:cNvPr>
        <xdr:cNvSpPr txBox="1"/>
      </xdr:nvSpPr>
      <xdr:spPr>
        <a:xfrm>
          <a:off x="5834592" y="406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85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C046131-7DDA-4C30-A657-176443EF8103}"/>
            </a:ext>
          </a:extLst>
        </xdr:cNvPr>
        <xdr:cNvSpPr txBox="1"/>
      </xdr:nvSpPr>
      <xdr:spPr>
        <a:xfrm>
          <a:off x="5834592" y="406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85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F8D0CFC-AF9E-4326-8E86-86FCEF51B6B2}"/>
            </a:ext>
          </a:extLst>
        </xdr:cNvPr>
        <xdr:cNvSpPr txBox="1"/>
      </xdr:nvSpPr>
      <xdr:spPr>
        <a:xfrm>
          <a:off x="5834592" y="406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85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40770BE-7D7B-43A1-8283-DE80D2816ADA}"/>
            </a:ext>
          </a:extLst>
        </xdr:cNvPr>
        <xdr:cNvSpPr txBox="1"/>
      </xdr:nvSpPr>
      <xdr:spPr>
        <a:xfrm>
          <a:off x="5834592" y="406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85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1E9897E-5C99-4CCA-AF15-08DCE1348738}"/>
            </a:ext>
          </a:extLst>
        </xdr:cNvPr>
        <xdr:cNvSpPr txBox="1"/>
      </xdr:nvSpPr>
      <xdr:spPr>
        <a:xfrm>
          <a:off x="5834592" y="4061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78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F6560E2-B044-4732-8089-8EA3DDAD1E0D}"/>
            </a:ext>
          </a:extLst>
        </xdr:cNvPr>
        <xdr:cNvSpPr txBox="1"/>
      </xdr:nvSpPr>
      <xdr:spPr>
        <a:xfrm>
          <a:off x="5834592" y="3721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78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7F5ABAE-A9D4-4F2E-BEE0-F9F0F246CE0F}"/>
            </a:ext>
          </a:extLst>
        </xdr:cNvPr>
        <xdr:cNvSpPr txBox="1"/>
      </xdr:nvSpPr>
      <xdr:spPr>
        <a:xfrm>
          <a:off x="5834592" y="3721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78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01C4E46-0BA5-48D6-97C1-3C703F3FAF8B}"/>
            </a:ext>
          </a:extLst>
        </xdr:cNvPr>
        <xdr:cNvSpPr txBox="1"/>
      </xdr:nvSpPr>
      <xdr:spPr>
        <a:xfrm>
          <a:off x="5834592" y="3721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78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884BC7B-B6AE-4AD8-8ABE-B2689C45A458}"/>
            </a:ext>
          </a:extLst>
        </xdr:cNvPr>
        <xdr:cNvSpPr txBox="1"/>
      </xdr:nvSpPr>
      <xdr:spPr>
        <a:xfrm>
          <a:off x="5834592" y="3721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78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54D60BD-0181-4A73-8F85-2458D1BE008F}"/>
            </a:ext>
          </a:extLst>
        </xdr:cNvPr>
        <xdr:cNvSpPr txBox="1"/>
      </xdr:nvSpPr>
      <xdr:spPr>
        <a:xfrm>
          <a:off x="5834592" y="3721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78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A80838A-0065-4C81-9ECE-8B18611AC826}"/>
            </a:ext>
          </a:extLst>
        </xdr:cNvPr>
        <xdr:cNvSpPr txBox="1"/>
      </xdr:nvSpPr>
      <xdr:spPr>
        <a:xfrm>
          <a:off x="5834592" y="3721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5</xdr:col>
      <xdr:colOff>1005417</xdr:colOff>
      <xdr:row>78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AC058FC-64E6-4D0B-BDD2-6A62431BC448}"/>
            </a:ext>
          </a:extLst>
        </xdr:cNvPr>
        <xdr:cNvSpPr txBox="1"/>
      </xdr:nvSpPr>
      <xdr:spPr>
        <a:xfrm>
          <a:off x="5834592" y="3721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6"/>
  <sheetViews>
    <sheetView view="pageBreakPreview" zoomScaleNormal="100" zoomScaleSheetLayoutView="100" workbookViewId="0"/>
  </sheetViews>
  <sheetFormatPr defaultRowHeight="14.4"/>
  <cols>
    <col min="6" max="6" width="9.3984375" customWidth="1"/>
  </cols>
  <sheetData>
    <row r="1" spans="2:19" ht="30.6">
      <c r="B1" s="1156" t="s">
        <v>6443</v>
      </c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</row>
    <row r="2" spans="2:19" ht="16.2" thickBot="1">
      <c r="B2" s="115"/>
      <c r="C2" s="116"/>
      <c r="D2" s="116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58" t="s">
        <v>14</v>
      </c>
      <c r="S2" s="1158"/>
    </row>
    <row r="3" spans="2:19" ht="22.5" customHeight="1">
      <c r="B3" s="17" t="s">
        <v>15</v>
      </c>
      <c r="C3" s="18" t="s">
        <v>16</v>
      </c>
      <c r="D3" s="18" t="s">
        <v>17</v>
      </c>
      <c r="E3" s="18" t="s">
        <v>18</v>
      </c>
      <c r="F3" s="19" t="s">
        <v>19</v>
      </c>
      <c r="G3" s="18" t="s">
        <v>20</v>
      </c>
      <c r="H3" s="19" t="s">
        <v>21</v>
      </c>
      <c r="I3" s="19" t="s">
        <v>22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19" t="s">
        <v>31</v>
      </c>
      <c r="S3" s="20" t="s">
        <v>32</v>
      </c>
    </row>
    <row r="4" spans="2:19" ht="35.25" customHeight="1" thickBot="1">
      <c r="B4" s="21">
        <f>SUM(C4:S4)</f>
        <v>1004</v>
      </c>
      <c r="C4" s="22">
        <v>92</v>
      </c>
      <c r="D4" s="22">
        <v>48</v>
      </c>
      <c r="E4" s="22">
        <v>40</v>
      </c>
      <c r="F4" s="22">
        <v>18</v>
      </c>
      <c r="G4" s="22">
        <v>8</v>
      </c>
      <c r="H4" s="22">
        <v>9</v>
      </c>
      <c r="I4" s="22">
        <v>19</v>
      </c>
      <c r="J4" s="22">
        <v>2</v>
      </c>
      <c r="K4" s="22">
        <v>110</v>
      </c>
      <c r="L4" s="22">
        <v>95</v>
      </c>
      <c r="M4" s="22">
        <v>40</v>
      </c>
      <c r="N4" s="22">
        <v>101</v>
      </c>
      <c r="O4" s="22">
        <v>75</v>
      </c>
      <c r="P4" s="22">
        <v>119</v>
      </c>
      <c r="Q4" s="22">
        <v>91</v>
      </c>
      <c r="R4" s="22">
        <v>109</v>
      </c>
      <c r="S4" s="23">
        <v>28</v>
      </c>
    </row>
    <row r="6" spans="2:19">
      <c r="F6" s="14"/>
      <c r="G6" s="14"/>
      <c r="H6" s="14"/>
      <c r="I6" s="14"/>
    </row>
    <row r="7" spans="2:19" ht="18.75" customHeight="1">
      <c r="B7" s="1159" t="s">
        <v>33</v>
      </c>
      <c r="C7" s="1160"/>
      <c r="D7" s="1160"/>
      <c r="E7" s="1160"/>
      <c r="F7" s="1160"/>
      <c r="G7" s="1160"/>
      <c r="H7" s="15"/>
      <c r="I7" s="15"/>
      <c r="J7" s="6"/>
      <c r="K7" s="6"/>
      <c r="L7" s="6"/>
      <c r="M7" s="6"/>
      <c r="N7" s="6"/>
      <c r="O7" s="7"/>
      <c r="P7" s="7"/>
      <c r="Q7" s="7"/>
      <c r="R7" s="7"/>
      <c r="S7" s="7"/>
    </row>
    <row r="8" spans="2:19" ht="23.25" customHeight="1">
      <c r="B8" s="1159"/>
      <c r="C8" s="1160"/>
      <c r="D8" s="1160"/>
      <c r="E8" s="1160"/>
      <c r="F8" s="1160"/>
      <c r="G8" s="1160"/>
      <c r="K8" s="7"/>
      <c r="L8" s="7"/>
      <c r="M8" s="7"/>
      <c r="N8" s="7"/>
      <c r="O8" s="7"/>
      <c r="P8" s="7"/>
      <c r="Q8" s="7"/>
      <c r="R8" s="7"/>
      <c r="S8" s="7"/>
    </row>
    <row r="9" spans="2:19" ht="16.8">
      <c r="B9" s="1159"/>
      <c r="C9" s="1160"/>
      <c r="D9" s="1160"/>
      <c r="E9" s="1160"/>
      <c r="F9" s="1160"/>
      <c r="G9" s="1160"/>
      <c r="K9" s="7"/>
      <c r="L9" s="7"/>
      <c r="M9" s="7"/>
      <c r="N9" s="7"/>
      <c r="O9" s="7"/>
      <c r="P9" s="7"/>
      <c r="Q9" s="7"/>
      <c r="R9" s="7"/>
      <c r="S9" s="7"/>
    </row>
    <row r="10" spans="2:19" ht="16.8">
      <c r="B10" s="1159"/>
      <c r="C10" s="1160"/>
      <c r="D10" s="1160"/>
      <c r="E10" s="1160"/>
      <c r="F10" s="1160"/>
      <c r="G10" s="1160"/>
      <c r="K10" s="7"/>
      <c r="L10" s="7"/>
      <c r="M10" s="7"/>
      <c r="N10" s="7"/>
      <c r="O10" s="5"/>
      <c r="P10" s="5"/>
      <c r="Q10" s="5"/>
      <c r="R10" s="5"/>
      <c r="S10" s="5"/>
    </row>
    <row r="11" spans="2:19" ht="16.8">
      <c r="B11" s="1159"/>
      <c r="C11" s="1160"/>
      <c r="D11" s="1160"/>
      <c r="E11" s="1160"/>
      <c r="F11" s="1160"/>
      <c r="G11" s="1160"/>
      <c r="K11" s="7"/>
      <c r="L11" s="7"/>
      <c r="M11" s="7"/>
      <c r="N11" s="7"/>
      <c r="O11" s="5"/>
      <c r="P11" s="5"/>
      <c r="Q11" s="5"/>
      <c r="R11" s="5"/>
      <c r="S11" s="5"/>
    </row>
    <row r="12" spans="2:19" ht="13.5" customHeight="1">
      <c r="B12" s="1159"/>
      <c r="C12" s="1160"/>
      <c r="D12" s="1160"/>
      <c r="E12" s="1160"/>
      <c r="F12" s="1160"/>
      <c r="G12" s="1160"/>
      <c r="K12" s="5"/>
      <c r="L12" s="5"/>
      <c r="M12" s="5"/>
      <c r="N12" s="5"/>
      <c r="O12" s="5"/>
      <c r="P12" s="5"/>
      <c r="Q12" s="5"/>
      <c r="R12" s="5"/>
      <c r="S12" s="5"/>
    </row>
    <row r="13" spans="2:19" ht="13.5" customHeight="1">
      <c r="B13" s="1159"/>
      <c r="C13" s="1160"/>
      <c r="D13" s="1160"/>
      <c r="E13" s="1160"/>
      <c r="F13" s="1160"/>
      <c r="G13" s="1160"/>
      <c r="K13" s="5"/>
      <c r="L13" s="5"/>
      <c r="M13" s="5"/>
      <c r="N13" s="5"/>
      <c r="O13" s="5"/>
      <c r="P13" s="5"/>
      <c r="Q13" s="5"/>
      <c r="R13" s="5"/>
      <c r="S13" s="5"/>
    </row>
    <row r="14" spans="2:19" ht="72" customHeight="1">
      <c r="B14" s="1159"/>
      <c r="C14" s="1160"/>
      <c r="D14" s="1160"/>
      <c r="E14" s="1160"/>
      <c r="F14" s="1160"/>
      <c r="G14" s="1160"/>
    </row>
    <row r="15" spans="2:19" ht="95.25" customHeight="1">
      <c r="B15" s="1161" t="s">
        <v>72</v>
      </c>
      <c r="C15" s="1162"/>
      <c r="D15" s="1162"/>
      <c r="E15" s="1162"/>
      <c r="F15" s="1162"/>
      <c r="G15" s="1162"/>
    </row>
    <row r="16" spans="2:19" ht="33.75" customHeight="1">
      <c r="B16" s="1161"/>
      <c r="C16" s="1162"/>
      <c r="D16" s="1162"/>
      <c r="E16" s="1162"/>
      <c r="F16" s="1162"/>
      <c r="G16" s="1162"/>
    </row>
  </sheetData>
  <mergeCells count="4">
    <mergeCell ref="B1:S1"/>
    <mergeCell ref="R2:S2"/>
    <mergeCell ref="B7:G14"/>
    <mergeCell ref="B15:G16"/>
  </mergeCells>
  <phoneticPr fontId="3" type="noConversion"/>
  <pageMargins left="0.7" right="0.7" top="0.75" bottom="0.75" header="0.3" footer="0.3"/>
  <pageSetup paperSize="9" scale="4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14"/>
  <sheetViews>
    <sheetView topLeftCell="A114" workbookViewId="0">
      <selection activeCell="A115" sqref="A115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6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6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6" s="3" customFormat="1" ht="22.5" customHeight="1" thickBot="1">
      <c r="A3" s="4"/>
      <c r="B3" s="4"/>
      <c r="C3" s="4"/>
      <c r="D3" s="2"/>
      <c r="E3" s="2"/>
      <c r="F3" s="2"/>
      <c r="G3" s="2"/>
      <c r="H3" s="2"/>
      <c r="I3" s="1188" t="s">
        <v>49</v>
      </c>
      <c r="J3" s="1188"/>
      <c r="K3" s="1188"/>
      <c r="L3" s="1188"/>
      <c r="M3" s="1189"/>
      <c r="N3" s="1168" t="s">
        <v>75</v>
      </c>
      <c r="O3" s="1169"/>
      <c r="P3" s="80"/>
      <c r="Q3" s="118"/>
      <c r="R3" s="119"/>
      <c r="S3" s="119"/>
      <c r="T3" s="119"/>
      <c r="U3" s="119"/>
      <c r="V3" s="1190" t="s">
        <v>74</v>
      </c>
      <c r="W3" s="1190"/>
      <c r="X3" s="1190"/>
      <c r="Y3" s="147"/>
      <c r="Z3" s="119"/>
    </row>
    <row r="4" spans="1:26" ht="48.75" customHeight="1" thickBot="1">
      <c r="A4" s="79" t="s">
        <v>0</v>
      </c>
      <c r="B4" s="16" t="s">
        <v>3</v>
      </c>
      <c r="C4" s="645" t="s">
        <v>4</v>
      </c>
      <c r="D4" s="79" t="s">
        <v>1</v>
      </c>
      <c r="E4" s="75" t="s">
        <v>73</v>
      </c>
      <c r="F4" s="79" t="s">
        <v>2</v>
      </c>
      <c r="G4" s="75" t="s">
        <v>7</v>
      </c>
      <c r="H4" s="75" t="s">
        <v>8</v>
      </c>
      <c r="I4" s="646" t="s">
        <v>77</v>
      </c>
      <c r="J4" s="112" t="s">
        <v>5</v>
      </c>
      <c r="K4" s="257" t="s">
        <v>1867</v>
      </c>
      <c r="L4" s="257" t="s">
        <v>1868</v>
      </c>
      <c r="M4" s="647" t="s">
        <v>6</v>
      </c>
      <c r="N4" s="123" t="s">
        <v>68</v>
      </c>
      <c r="O4" s="647" t="s">
        <v>70</v>
      </c>
      <c r="P4" s="75" t="s">
        <v>45</v>
      </c>
      <c r="Q4" s="74" t="s">
        <v>40</v>
      </c>
      <c r="R4" s="74" t="s">
        <v>41</v>
      </c>
      <c r="S4" s="70" t="s">
        <v>42</v>
      </c>
      <c r="T4" s="648" t="s">
        <v>43</v>
      </c>
      <c r="U4" s="72" t="s">
        <v>44</v>
      </c>
      <c r="V4" s="74" t="s">
        <v>66</v>
      </c>
      <c r="W4" s="74" t="s">
        <v>64</v>
      </c>
      <c r="X4" s="74" t="s">
        <v>65</v>
      </c>
      <c r="Y4" s="74" t="s">
        <v>78</v>
      </c>
      <c r="Z4" s="74" t="s">
        <v>79</v>
      </c>
    </row>
    <row r="5" spans="1:26" ht="43.2">
      <c r="A5" s="43">
        <v>1</v>
      </c>
      <c r="B5" s="13" t="s">
        <v>58</v>
      </c>
      <c r="C5" s="93" t="s">
        <v>1869</v>
      </c>
      <c r="D5" s="42" t="s">
        <v>1870</v>
      </c>
      <c r="E5" s="42" t="s">
        <v>1871</v>
      </c>
      <c r="F5" s="415" t="s">
        <v>1872</v>
      </c>
      <c r="G5" s="42" t="s">
        <v>1873</v>
      </c>
      <c r="H5" s="42" t="s">
        <v>1048</v>
      </c>
      <c r="I5" s="649">
        <f>SUM(J5:M5)</f>
        <v>1204</v>
      </c>
      <c r="J5" s="650"/>
      <c r="K5" s="651">
        <v>223</v>
      </c>
      <c r="L5" s="651">
        <v>981</v>
      </c>
      <c r="M5" s="652"/>
      <c r="N5" s="124"/>
      <c r="O5" s="418"/>
      <c r="P5" s="42" t="s">
        <v>105</v>
      </c>
      <c r="Q5" s="42" t="s">
        <v>1874</v>
      </c>
      <c r="R5" s="42" t="s">
        <v>84</v>
      </c>
      <c r="S5" s="60" t="s">
        <v>406</v>
      </c>
      <c r="T5" s="9" t="s">
        <v>86</v>
      </c>
      <c r="U5" s="10" t="s">
        <v>125</v>
      </c>
      <c r="V5" s="42"/>
      <c r="W5" s="42"/>
      <c r="X5" s="42"/>
      <c r="Y5" s="42" t="s">
        <v>1875</v>
      </c>
      <c r="Z5" s="42" t="s">
        <v>244</v>
      </c>
    </row>
    <row r="6" spans="1:26" ht="43.2">
      <c r="A6" s="43">
        <v>2</v>
      </c>
      <c r="B6" s="13" t="s">
        <v>58</v>
      </c>
      <c r="C6" s="93" t="s">
        <v>1869</v>
      </c>
      <c r="D6" s="42" t="s">
        <v>1876</v>
      </c>
      <c r="E6" s="42" t="s">
        <v>1877</v>
      </c>
      <c r="F6" s="415" t="s">
        <v>1878</v>
      </c>
      <c r="G6" s="42" t="s">
        <v>1873</v>
      </c>
      <c r="H6" s="42" t="s">
        <v>1879</v>
      </c>
      <c r="I6" s="649">
        <f t="shared" ref="I6:I70" si="0">SUM(J6:M6)</f>
        <v>2000</v>
      </c>
      <c r="J6" s="650">
        <v>1000</v>
      </c>
      <c r="K6" s="651"/>
      <c r="L6" s="651">
        <v>1000</v>
      </c>
      <c r="M6" s="652"/>
      <c r="N6" s="124" t="s">
        <v>1880</v>
      </c>
      <c r="O6" s="418" t="s">
        <v>1881</v>
      </c>
      <c r="P6" s="42" t="s">
        <v>105</v>
      </c>
      <c r="Q6" s="42" t="s">
        <v>1874</v>
      </c>
      <c r="R6" s="42" t="s">
        <v>84</v>
      </c>
      <c r="S6" s="60" t="s">
        <v>406</v>
      </c>
      <c r="T6" s="9" t="s">
        <v>86</v>
      </c>
      <c r="U6" s="10" t="s">
        <v>125</v>
      </c>
      <c r="V6" s="42"/>
      <c r="W6" s="42"/>
      <c r="X6" s="42"/>
      <c r="Y6" s="42" t="s">
        <v>1882</v>
      </c>
      <c r="Z6" s="42" t="s">
        <v>244</v>
      </c>
    </row>
    <row r="7" spans="1:26" ht="28.8">
      <c r="A7" s="43">
        <v>3</v>
      </c>
      <c r="B7" s="13" t="s">
        <v>58</v>
      </c>
      <c r="C7" s="93" t="s">
        <v>1869</v>
      </c>
      <c r="D7" s="42" t="s">
        <v>1883</v>
      </c>
      <c r="E7" s="42" t="s">
        <v>1884</v>
      </c>
      <c r="F7" s="415" t="s">
        <v>1885</v>
      </c>
      <c r="G7" s="42" t="s">
        <v>1873</v>
      </c>
      <c r="H7" s="42" t="s">
        <v>1879</v>
      </c>
      <c r="I7" s="649">
        <f t="shared" si="0"/>
        <v>990</v>
      </c>
      <c r="J7" s="650">
        <v>990</v>
      </c>
      <c r="K7" s="651"/>
      <c r="L7" s="651"/>
      <c r="M7" s="652"/>
      <c r="N7" s="124" t="s">
        <v>1880</v>
      </c>
      <c r="O7" s="418" t="s">
        <v>1886</v>
      </c>
      <c r="P7" s="42" t="s">
        <v>105</v>
      </c>
      <c r="Q7" s="42" t="s">
        <v>1874</v>
      </c>
      <c r="R7" s="42" t="s">
        <v>84</v>
      </c>
      <c r="S7" s="60" t="s">
        <v>406</v>
      </c>
      <c r="T7" s="9" t="s">
        <v>86</v>
      </c>
      <c r="U7" s="10" t="s">
        <v>125</v>
      </c>
      <c r="V7" s="42"/>
      <c r="W7" s="42"/>
      <c r="X7" s="42"/>
      <c r="Y7" s="42" t="s">
        <v>1882</v>
      </c>
      <c r="Z7" s="42" t="s">
        <v>98</v>
      </c>
    </row>
    <row r="8" spans="1:26" ht="28.8">
      <c r="A8" s="43">
        <v>4</v>
      </c>
      <c r="B8" s="13" t="s">
        <v>58</v>
      </c>
      <c r="C8" s="93" t="s">
        <v>1869</v>
      </c>
      <c r="D8" s="42" t="s">
        <v>1887</v>
      </c>
      <c r="E8" s="42" t="s">
        <v>1888</v>
      </c>
      <c r="F8" s="415" t="s">
        <v>1889</v>
      </c>
      <c r="G8" s="42" t="s">
        <v>1873</v>
      </c>
      <c r="H8" s="42" t="s">
        <v>1890</v>
      </c>
      <c r="I8" s="649">
        <f t="shared" si="0"/>
        <v>1560</v>
      </c>
      <c r="J8" s="650">
        <v>30</v>
      </c>
      <c r="K8" s="651">
        <v>15</v>
      </c>
      <c r="L8" s="651">
        <v>1515</v>
      </c>
      <c r="M8" s="652"/>
      <c r="N8" s="124" t="s">
        <v>205</v>
      </c>
      <c r="O8" s="418" t="s">
        <v>206</v>
      </c>
      <c r="P8" s="42" t="s">
        <v>105</v>
      </c>
      <c r="Q8" s="42" t="s">
        <v>1874</v>
      </c>
      <c r="R8" s="42" t="s">
        <v>84</v>
      </c>
      <c r="S8" s="60" t="s">
        <v>406</v>
      </c>
      <c r="T8" s="9" t="s">
        <v>86</v>
      </c>
      <c r="U8" s="10" t="s">
        <v>125</v>
      </c>
      <c r="V8" s="42"/>
      <c r="W8" s="42"/>
      <c r="X8" s="42"/>
      <c r="Y8" s="42" t="s">
        <v>1882</v>
      </c>
      <c r="Z8" s="42" t="s">
        <v>98</v>
      </c>
    </row>
    <row r="9" spans="1:26" ht="72">
      <c r="A9" s="43">
        <v>5</v>
      </c>
      <c r="B9" s="13" t="s">
        <v>190</v>
      </c>
      <c r="C9" s="93" t="s">
        <v>1891</v>
      </c>
      <c r="D9" s="42" t="s">
        <v>1892</v>
      </c>
      <c r="E9" s="42" t="s">
        <v>1893</v>
      </c>
      <c r="F9" s="415" t="s">
        <v>1894</v>
      </c>
      <c r="G9" s="42" t="s">
        <v>1895</v>
      </c>
      <c r="H9" s="42" t="s">
        <v>1896</v>
      </c>
      <c r="I9" s="649">
        <f t="shared" si="0"/>
        <v>150</v>
      </c>
      <c r="J9" s="650"/>
      <c r="K9" s="651"/>
      <c r="L9" s="651">
        <v>150</v>
      </c>
      <c r="M9" s="652"/>
      <c r="N9" s="124"/>
      <c r="O9" s="418"/>
      <c r="P9" s="42" t="s">
        <v>179</v>
      </c>
      <c r="Q9" s="42" t="s">
        <v>1897</v>
      </c>
      <c r="R9" s="42" t="s">
        <v>167</v>
      </c>
      <c r="S9" s="60" t="s">
        <v>456</v>
      </c>
      <c r="T9" s="9" t="s">
        <v>168</v>
      </c>
      <c r="U9" s="10" t="s">
        <v>216</v>
      </c>
      <c r="V9" s="42"/>
      <c r="W9" s="42"/>
      <c r="X9" s="42"/>
      <c r="Y9" s="42" t="s">
        <v>1898</v>
      </c>
      <c r="Z9" s="42" t="s">
        <v>244</v>
      </c>
    </row>
    <row r="10" spans="1:26" ht="43.2">
      <c r="A10" s="43">
        <v>6</v>
      </c>
      <c r="B10" s="499" t="s">
        <v>58</v>
      </c>
      <c r="C10" s="653" t="s">
        <v>1869</v>
      </c>
      <c r="D10" s="261" t="s">
        <v>1899</v>
      </c>
      <c r="E10" s="261" t="s">
        <v>1656</v>
      </c>
      <c r="F10" s="654" t="s">
        <v>1900</v>
      </c>
      <c r="G10" s="261" t="s">
        <v>1901</v>
      </c>
      <c r="H10" s="261" t="s">
        <v>698</v>
      </c>
      <c r="I10" s="649">
        <f t="shared" si="0"/>
        <v>30</v>
      </c>
      <c r="J10" s="655"/>
      <c r="K10" s="656">
        <v>15</v>
      </c>
      <c r="L10" s="656">
        <v>15</v>
      </c>
      <c r="M10" s="657"/>
      <c r="N10" s="267"/>
      <c r="O10" s="658"/>
      <c r="P10" s="261" t="s">
        <v>13</v>
      </c>
      <c r="Q10" s="261" t="s">
        <v>829</v>
      </c>
      <c r="R10" s="261" t="s">
        <v>84</v>
      </c>
      <c r="S10" s="264" t="s">
        <v>312</v>
      </c>
      <c r="T10" s="269" t="s">
        <v>86</v>
      </c>
      <c r="U10" s="268" t="s">
        <v>87</v>
      </c>
      <c r="V10" s="42"/>
      <c r="W10" s="261"/>
      <c r="X10" s="261"/>
      <c r="Y10" s="261" t="s">
        <v>1902</v>
      </c>
      <c r="Z10" s="42" t="s">
        <v>244</v>
      </c>
    </row>
    <row r="11" spans="1:26" ht="28.8">
      <c r="A11" s="43">
        <v>7</v>
      </c>
      <c r="B11" s="13" t="s">
        <v>190</v>
      </c>
      <c r="C11" s="93" t="s">
        <v>1869</v>
      </c>
      <c r="D11" s="261" t="s">
        <v>1903</v>
      </c>
      <c r="E11" s="261" t="s">
        <v>1067</v>
      </c>
      <c r="F11" s="654" t="s">
        <v>1904</v>
      </c>
      <c r="G11" s="261" t="s">
        <v>1905</v>
      </c>
      <c r="H11" s="261" t="s">
        <v>1906</v>
      </c>
      <c r="I11" s="649">
        <f t="shared" si="0"/>
        <v>511</v>
      </c>
      <c r="J11" s="655"/>
      <c r="K11" s="656">
        <v>61</v>
      </c>
      <c r="L11" s="656">
        <v>450</v>
      </c>
      <c r="M11" s="657"/>
      <c r="N11" s="267"/>
      <c r="O11" s="658"/>
      <c r="P11" s="261" t="s">
        <v>105</v>
      </c>
      <c r="Q11" s="261" t="s">
        <v>1907</v>
      </c>
      <c r="R11" s="261" t="s">
        <v>84</v>
      </c>
      <c r="S11" s="264" t="s">
        <v>265</v>
      </c>
      <c r="T11" s="269" t="s">
        <v>86</v>
      </c>
      <c r="U11" s="268" t="s">
        <v>125</v>
      </c>
      <c r="V11" s="42"/>
      <c r="W11" s="42"/>
      <c r="X11" s="42"/>
      <c r="Y11" s="42" t="s">
        <v>88</v>
      </c>
      <c r="Z11" s="42" t="s">
        <v>98</v>
      </c>
    </row>
    <row r="12" spans="1:26" ht="43.2">
      <c r="A12" s="43">
        <v>8</v>
      </c>
      <c r="B12" s="13" t="s">
        <v>190</v>
      </c>
      <c r="C12" s="93" t="s">
        <v>1869</v>
      </c>
      <c r="D12" s="261" t="s">
        <v>1908</v>
      </c>
      <c r="E12" s="261" t="s">
        <v>1909</v>
      </c>
      <c r="F12" s="654" t="s">
        <v>1910</v>
      </c>
      <c r="G12" s="261" t="s">
        <v>1911</v>
      </c>
      <c r="H12" s="261" t="s">
        <v>1062</v>
      </c>
      <c r="I12" s="649">
        <f t="shared" si="0"/>
        <v>234</v>
      </c>
      <c r="J12" s="655"/>
      <c r="K12" s="656">
        <v>64</v>
      </c>
      <c r="L12" s="656">
        <v>170</v>
      </c>
      <c r="M12" s="657"/>
      <c r="N12" s="267"/>
      <c r="O12" s="658"/>
      <c r="P12" s="261" t="s">
        <v>105</v>
      </c>
      <c r="Q12" s="261" t="s">
        <v>1912</v>
      </c>
      <c r="R12" s="261" t="s">
        <v>84</v>
      </c>
      <c r="S12" s="264" t="s">
        <v>312</v>
      </c>
      <c r="T12" s="269" t="s">
        <v>86</v>
      </c>
      <c r="U12" s="268" t="s">
        <v>1913</v>
      </c>
      <c r="V12" s="42"/>
      <c r="W12" s="42"/>
      <c r="X12" s="42"/>
      <c r="Y12" s="42" t="s">
        <v>1914</v>
      </c>
      <c r="Z12" s="42" t="s">
        <v>98</v>
      </c>
    </row>
    <row r="13" spans="1:26" ht="28.8">
      <c r="A13" s="43">
        <v>9</v>
      </c>
      <c r="B13" s="13" t="s">
        <v>190</v>
      </c>
      <c r="C13" s="93" t="s">
        <v>1869</v>
      </c>
      <c r="D13" s="261" t="s">
        <v>1915</v>
      </c>
      <c r="E13" s="261" t="s">
        <v>1916</v>
      </c>
      <c r="F13" s="654" t="s">
        <v>1917</v>
      </c>
      <c r="G13" s="261" t="s">
        <v>1905</v>
      </c>
      <c r="H13" s="261" t="s">
        <v>486</v>
      </c>
      <c r="I13" s="649">
        <f t="shared" si="0"/>
        <v>153</v>
      </c>
      <c r="J13" s="655"/>
      <c r="K13" s="656"/>
      <c r="L13" s="656">
        <v>153</v>
      </c>
      <c r="M13" s="657"/>
      <c r="N13" s="267"/>
      <c r="O13" s="658"/>
      <c r="P13" s="261" t="s">
        <v>105</v>
      </c>
      <c r="Q13" s="261" t="s">
        <v>1918</v>
      </c>
      <c r="R13" s="261" t="s">
        <v>84</v>
      </c>
      <c r="S13" s="264" t="s">
        <v>265</v>
      </c>
      <c r="T13" s="269" t="s">
        <v>86</v>
      </c>
      <c r="U13" s="268" t="s">
        <v>125</v>
      </c>
      <c r="V13" s="42"/>
      <c r="W13" s="42"/>
      <c r="X13" s="42"/>
      <c r="Y13" s="42" t="s">
        <v>88</v>
      </c>
      <c r="Z13" s="42" t="s">
        <v>98</v>
      </c>
    </row>
    <row r="14" spans="1:26" ht="28.8">
      <c r="A14" s="43">
        <v>10</v>
      </c>
      <c r="B14" s="499" t="s">
        <v>190</v>
      </c>
      <c r="C14" s="653" t="s">
        <v>1891</v>
      </c>
      <c r="D14" s="261" t="s">
        <v>1919</v>
      </c>
      <c r="E14" s="261" t="s">
        <v>879</v>
      </c>
      <c r="F14" s="654" t="s">
        <v>1920</v>
      </c>
      <c r="G14" s="261" t="s">
        <v>1921</v>
      </c>
      <c r="H14" s="261" t="s">
        <v>1922</v>
      </c>
      <c r="I14" s="649">
        <f t="shared" si="0"/>
        <v>90</v>
      </c>
      <c r="J14" s="655"/>
      <c r="K14" s="656"/>
      <c r="L14" s="656">
        <v>90</v>
      </c>
      <c r="M14" s="657"/>
      <c r="N14" s="267"/>
      <c r="O14" s="658"/>
      <c r="P14" s="261" t="s">
        <v>82</v>
      </c>
      <c r="Q14" s="261" t="s">
        <v>1923</v>
      </c>
      <c r="R14" s="261" t="s">
        <v>167</v>
      </c>
      <c r="S14" s="264" t="s">
        <v>397</v>
      </c>
      <c r="T14" s="269" t="s">
        <v>86</v>
      </c>
      <c r="U14" s="268" t="s">
        <v>108</v>
      </c>
      <c r="V14" s="42"/>
      <c r="W14" s="659"/>
      <c r="X14" s="42"/>
      <c r="Y14" s="42" t="s">
        <v>1924</v>
      </c>
      <c r="Z14" s="42" t="s">
        <v>98</v>
      </c>
    </row>
    <row r="15" spans="1:26" s="286" customFormat="1" ht="57.6">
      <c r="A15" s="660">
        <v>11</v>
      </c>
      <c r="B15" s="499" t="s">
        <v>190</v>
      </c>
      <c r="C15" s="653" t="s">
        <v>1925</v>
      </c>
      <c r="D15" s="261" t="s">
        <v>1926</v>
      </c>
      <c r="E15" s="261" t="s">
        <v>1927</v>
      </c>
      <c r="F15" s="654" t="s">
        <v>1928</v>
      </c>
      <c r="G15" s="261" t="s">
        <v>1929</v>
      </c>
      <c r="H15" s="261" t="s">
        <v>1930</v>
      </c>
      <c r="I15" s="649">
        <f t="shared" si="0"/>
        <v>4000</v>
      </c>
      <c r="J15" s="655"/>
      <c r="K15" s="656"/>
      <c r="L15" s="656"/>
      <c r="M15" s="661">
        <v>4000</v>
      </c>
      <c r="N15" s="267"/>
      <c r="O15" s="658"/>
      <c r="P15" s="261" t="s">
        <v>166</v>
      </c>
      <c r="Q15" s="261" t="s">
        <v>1931</v>
      </c>
      <c r="R15" s="261" t="s">
        <v>167</v>
      </c>
      <c r="S15" s="264" t="s">
        <v>184</v>
      </c>
      <c r="T15" s="269" t="s">
        <v>1932</v>
      </c>
      <c r="U15" s="268" t="s">
        <v>169</v>
      </c>
      <c r="V15" s="261"/>
      <c r="W15" s="261"/>
      <c r="X15" s="261"/>
      <c r="Y15" s="261" t="s">
        <v>1933</v>
      </c>
      <c r="Z15" s="261" t="s">
        <v>1934</v>
      </c>
    </row>
    <row r="16" spans="1:26" s="286" customFormat="1" ht="57.6">
      <c r="A16" s="660">
        <v>12</v>
      </c>
      <c r="B16" s="499" t="s">
        <v>190</v>
      </c>
      <c r="C16" s="653" t="s">
        <v>1925</v>
      </c>
      <c r="D16" s="261" t="s">
        <v>1935</v>
      </c>
      <c r="E16" s="261" t="s">
        <v>1103</v>
      </c>
      <c r="F16" s="654" t="s">
        <v>1936</v>
      </c>
      <c r="G16" s="261" t="s">
        <v>1937</v>
      </c>
      <c r="H16" s="261" t="s">
        <v>1938</v>
      </c>
      <c r="I16" s="649">
        <f t="shared" si="0"/>
        <v>380</v>
      </c>
      <c r="J16" s="655"/>
      <c r="K16" s="656">
        <v>80</v>
      </c>
      <c r="L16" s="656">
        <v>300</v>
      </c>
      <c r="M16" s="657"/>
      <c r="N16" s="267"/>
      <c r="O16" s="658"/>
      <c r="P16" s="261" t="s">
        <v>185</v>
      </c>
      <c r="Q16" s="261" t="s">
        <v>1939</v>
      </c>
      <c r="R16" s="261" t="s">
        <v>167</v>
      </c>
      <c r="S16" s="264" t="s">
        <v>1329</v>
      </c>
      <c r="T16" s="269" t="s">
        <v>168</v>
      </c>
      <c r="U16" s="268" t="s">
        <v>169</v>
      </c>
      <c r="V16" s="261"/>
      <c r="W16" s="261"/>
      <c r="X16" s="261"/>
      <c r="Y16" s="261" t="s">
        <v>1940</v>
      </c>
      <c r="Z16" s="42" t="s">
        <v>98</v>
      </c>
    </row>
    <row r="17" spans="1:26" s="286" customFormat="1" ht="57.6">
      <c r="A17" s="660">
        <v>13</v>
      </c>
      <c r="B17" s="499" t="s">
        <v>190</v>
      </c>
      <c r="C17" s="653" t="s">
        <v>1925</v>
      </c>
      <c r="D17" s="261" t="s">
        <v>1941</v>
      </c>
      <c r="E17" s="261" t="s">
        <v>1942</v>
      </c>
      <c r="F17" s="654" t="s">
        <v>1943</v>
      </c>
      <c r="G17" s="261" t="s">
        <v>1944</v>
      </c>
      <c r="H17" s="261" t="s">
        <v>1821</v>
      </c>
      <c r="I17" s="649">
        <f t="shared" si="0"/>
        <v>296</v>
      </c>
      <c r="J17" s="655"/>
      <c r="K17" s="656">
        <v>38</v>
      </c>
      <c r="L17" s="656">
        <v>258</v>
      </c>
      <c r="M17" s="657"/>
      <c r="N17" s="267"/>
      <c r="O17" s="658"/>
      <c r="P17" s="261" t="s">
        <v>105</v>
      </c>
      <c r="Q17" s="261" t="s">
        <v>1759</v>
      </c>
      <c r="R17" s="261" t="s">
        <v>167</v>
      </c>
      <c r="S17" s="264" t="s">
        <v>1329</v>
      </c>
      <c r="T17" s="269" t="s">
        <v>168</v>
      </c>
      <c r="U17" s="268" t="s">
        <v>169</v>
      </c>
      <c r="V17" s="261"/>
      <c r="W17" s="261"/>
      <c r="X17" s="261"/>
      <c r="Y17" s="261" t="s">
        <v>1638</v>
      </c>
      <c r="Z17" s="42" t="s">
        <v>98</v>
      </c>
    </row>
    <row r="18" spans="1:26" s="286" customFormat="1" ht="43.2">
      <c r="A18" s="660">
        <v>14</v>
      </c>
      <c r="B18" s="499" t="s">
        <v>58</v>
      </c>
      <c r="C18" s="653" t="s">
        <v>221</v>
      </c>
      <c r="D18" s="261" t="s">
        <v>1945</v>
      </c>
      <c r="E18" s="261" t="s">
        <v>222</v>
      </c>
      <c r="F18" s="654" t="s">
        <v>1946</v>
      </c>
      <c r="G18" s="261" t="s">
        <v>223</v>
      </c>
      <c r="H18" s="261" t="s">
        <v>224</v>
      </c>
      <c r="I18" s="649">
        <f t="shared" si="0"/>
        <v>35</v>
      </c>
      <c r="J18" s="655"/>
      <c r="K18" s="656">
        <v>35</v>
      </c>
      <c r="L18" s="656"/>
      <c r="M18" s="657"/>
      <c r="N18" s="267"/>
      <c r="O18" s="658"/>
      <c r="P18" s="261" t="s">
        <v>6</v>
      </c>
      <c r="Q18" s="261" t="s">
        <v>225</v>
      </c>
      <c r="R18" s="261" t="s">
        <v>84</v>
      </c>
      <c r="S18" s="264" t="s">
        <v>85</v>
      </c>
      <c r="T18" s="269" t="s">
        <v>86</v>
      </c>
      <c r="U18" s="268" t="s">
        <v>87</v>
      </c>
      <c r="V18" s="261">
        <f>SUM(W18:X18)</f>
        <v>6</v>
      </c>
      <c r="W18" s="261">
        <v>6</v>
      </c>
      <c r="X18" s="261"/>
      <c r="Y18" s="261" t="s">
        <v>226</v>
      </c>
      <c r="Z18" s="261" t="s">
        <v>1947</v>
      </c>
    </row>
    <row r="19" spans="1:26" s="286" customFormat="1" ht="72">
      <c r="A19" s="660">
        <v>15</v>
      </c>
      <c r="B19" s="499" t="s">
        <v>58</v>
      </c>
      <c r="C19" s="653" t="s">
        <v>221</v>
      </c>
      <c r="D19" s="261" t="s">
        <v>1948</v>
      </c>
      <c r="E19" s="261" t="s">
        <v>1949</v>
      </c>
      <c r="F19" s="654" t="s">
        <v>1950</v>
      </c>
      <c r="G19" s="662" t="s">
        <v>1951</v>
      </c>
      <c r="H19" s="662" t="s">
        <v>1952</v>
      </c>
      <c r="I19" s="649">
        <f t="shared" si="0"/>
        <v>50</v>
      </c>
      <c r="J19" s="655"/>
      <c r="K19" s="656"/>
      <c r="L19" s="656">
        <v>50</v>
      </c>
      <c r="M19" s="657"/>
      <c r="N19" s="267"/>
      <c r="O19" s="658"/>
      <c r="P19" s="261" t="s">
        <v>179</v>
      </c>
      <c r="Q19" s="261" t="s">
        <v>1953</v>
      </c>
      <c r="R19" s="261" t="s">
        <v>84</v>
      </c>
      <c r="S19" s="264" t="s">
        <v>85</v>
      </c>
      <c r="T19" s="269" t="s">
        <v>86</v>
      </c>
      <c r="U19" s="268" t="s">
        <v>108</v>
      </c>
      <c r="V19" s="261"/>
      <c r="W19" s="261"/>
      <c r="X19" s="261"/>
      <c r="Y19" s="261" t="s">
        <v>1954</v>
      </c>
      <c r="Z19" s="261" t="s">
        <v>244</v>
      </c>
    </row>
    <row r="20" spans="1:26" s="286" customFormat="1" ht="57.6">
      <c r="A20" s="660">
        <v>16</v>
      </c>
      <c r="B20" s="499" t="s">
        <v>58</v>
      </c>
      <c r="C20" s="653" t="s">
        <v>221</v>
      </c>
      <c r="D20" s="261" t="s">
        <v>1955</v>
      </c>
      <c r="E20" s="261" t="s">
        <v>1956</v>
      </c>
      <c r="F20" s="654" t="s">
        <v>1957</v>
      </c>
      <c r="G20" s="261" t="s">
        <v>1958</v>
      </c>
      <c r="H20" s="261" t="s">
        <v>1959</v>
      </c>
      <c r="I20" s="649">
        <f t="shared" si="0"/>
        <v>50</v>
      </c>
      <c r="J20" s="655"/>
      <c r="K20" s="656">
        <v>15</v>
      </c>
      <c r="L20" s="656">
        <v>35</v>
      </c>
      <c r="M20" s="657"/>
      <c r="N20" s="267"/>
      <c r="O20" s="658"/>
      <c r="P20" s="261" t="s">
        <v>10</v>
      </c>
      <c r="Q20" s="261" t="s">
        <v>1960</v>
      </c>
      <c r="R20" s="261" t="s">
        <v>84</v>
      </c>
      <c r="S20" s="264" t="s">
        <v>85</v>
      </c>
      <c r="T20" s="269" t="s">
        <v>86</v>
      </c>
      <c r="U20" s="268" t="s">
        <v>108</v>
      </c>
      <c r="V20" s="261">
        <f t="shared" ref="V20:V49" si="1">SUM(W20:X20)</f>
        <v>22</v>
      </c>
      <c r="W20" s="261">
        <v>22</v>
      </c>
      <c r="X20" s="261"/>
      <c r="Y20" s="261" t="s">
        <v>1961</v>
      </c>
      <c r="Z20" s="261" t="s">
        <v>244</v>
      </c>
    </row>
    <row r="21" spans="1:26" s="286" customFormat="1" ht="28.8">
      <c r="A21" s="660">
        <v>17</v>
      </c>
      <c r="B21" s="499" t="s">
        <v>58</v>
      </c>
      <c r="C21" s="653" t="s">
        <v>1962</v>
      </c>
      <c r="D21" s="261" t="s">
        <v>1963</v>
      </c>
      <c r="E21" s="261" t="s">
        <v>1964</v>
      </c>
      <c r="F21" s="654" t="s">
        <v>1965</v>
      </c>
      <c r="G21" s="261" t="s">
        <v>1966</v>
      </c>
      <c r="H21" s="261" t="s">
        <v>1967</v>
      </c>
      <c r="I21" s="649">
        <f t="shared" si="0"/>
        <v>90</v>
      </c>
      <c r="J21" s="655"/>
      <c r="K21" s="656">
        <v>90</v>
      </c>
      <c r="L21" s="656"/>
      <c r="M21" s="657"/>
      <c r="N21" s="267"/>
      <c r="O21" s="658"/>
      <c r="P21" s="261" t="s">
        <v>12</v>
      </c>
      <c r="Q21" s="261" t="s">
        <v>1968</v>
      </c>
      <c r="R21" s="261" t="s">
        <v>84</v>
      </c>
      <c r="S21" s="264" t="s">
        <v>117</v>
      </c>
      <c r="T21" s="269" t="s">
        <v>86</v>
      </c>
      <c r="U21" s="268" t="s">
        <v>87</v>
      </c>
      <c r="V21" s="261"/>
      <c r="W21" s="261"/>
      <c r="X21" s="261"/>
      <c r="Y21" s="261" t="s">
        <v>365</v>
      </c>
      <c r="Z21" s="261" t="s">
        <v>244</v>
      </c>
    </row>
    <row r="22" spans="1:26" s="286" customFormat="1" ht="28.8">
      <c r="A22" s="660">
        <v>18</v>
      </c>
      <c r="B22" s="499" t="s">
        <v>58</v>
      </c>
      <c r="C22" s="653" t="s">
        <v>1962</v>
      </c>
      <c r="D22" s="261" t="s">
        <v>1969</v>
      </c>
      <c r="E22" s="261" t="s">
        <v>1970</v>
      </c>
      <c r="F22" s="654" t="s">
        <v>1971</v>
      </c>
      <c r="G22" s="261" t="s">
        <v>1972</v>
      </c>
      <c r="H22" s="261" t="s">
        <v>1973</v>
      </c>
      <c r="I22" s="649">
        <f t="shared" si="0"/>
        <v>4</v>
      </c>
      <c r="J22" s="655"/>
      <c r="K22" s="656">
        <v>4</v>
      </c>
      <c r="L22" s="656"/>
      <c r="M22" s="657"/>
      <c r="N22" s="267"/>
      <c r="O22" s="658"/>
      <c r="P22" s="261" t="s">
        <v>185</v>
      </c>
      <c r="Q22" s="261" t="s">
        <v>1974</v>
      </c>
      <c r="R22" s="261" t="s">
        <v>84</v>
      </c>
      <c r="S22" s="264" t="s">
        <v>117</v>
      </c>
      <c r="T22" s="269" t="s">
        <v>86</v>
      </c>
      <c r="U22" s="268" t="s">
        <v>87</v>
      </c>
      <c r="V22" s="261"/>
      <c r="W22" s="261"/>
      <c r="X22" s="261"/>
      <c r="Y22" s="261" t="s">
        <v>597</v>
      </c>
      <c r="Z22" s="261" t="s">
        <v>244</v>
      </c>
    </row>
    <row r="23" spans="1:26" s="286" customFormat="1" ht="43.2">
      <c r="A23" s="660">
        <v>19</v>
      </c>
      <c r="B23" s="499" t="s">
        <v>58</v>
      </c>
      <c r="C23" s="653" t="s">
        <v>221</v>
      </c>
      <c r="D23" s="261" t="s">
        <v>1975</v>
      </c>
      <c r="E23" s="261" t="s">
        <v>1976</v>
      </c>
      <c r="F23" s="654" t="s">
        <v>1977</v>
      </c>
      <c r="G23" s="261" t="s">
        <v>1978</v>
      </c>
      <c r="H23" s="261" t="s">
        <v>1979</v>
      </c>
      <c r="I23" s="649">
        <f t="shared" si="0"/>
        <v>200</v>
      </c>
      <c r="J23" s="655"/>
      <c r="K23" s="656"/>
      <c r="L23" s="656">
        <v>200</v>
      </c>
      <c r="M23" s="657"/>
      <c r="N23" s="267"/>
      <c r="O23" s="658"/>
      <c r="P23" s="261" t="s">
        <v>105</v>
      </c>
      <c r="Q23" s="261" t="s">
        <v>1980</v>
      </c>
      <c r="R23" s="261" t="s">
        <v>84</v>
      </c>
      <c r="S23" s="264" t="s">
        <v>85</v>
      </c>
      <c r="T23" s="269" t="s">
        <v>86</v>
      </c>
      <c r="U23" s="268" t="s">
        <v>125</v>
      </c>
      <c r="V23" s="261"/>
      <c r="W23" s="261"/>
      <c r="X23" s="261"/>
      <c r="Y23" s="261" t="s">
        <v>1981</v>
      </c>
      <c r="Z23" s="261" t="s">
        <v>244</v>
      </c>
    </row>
    <row r="24" spans="1:26" s="286" customFormat="1" ht="43.2">
      <c r="A24" s="660">
        <v>20</v>
      </c>
      <c r="B24" s="499" t="s">
        <v>58</v>
      </c>
      <c r="C24" s="653" t="s">
        <v>221</v>
      </c>
      <c r="D24" s="261" t="s">
        <v>1982</v>
      </c>
      <c r="E24" s="261" t="s">
        <v>1103</v>
      </c>
      <c r="F24" s="654" t="s">
        <v>1983</v>
      </c>
      <c r="G24" s="261" t="s">
        <v>1984</v>
      </c>
      <c r="H24" s="261" t="s">
        <v>1985</v>
      </c>
      <c r="I24" s="649">
        <f t="shared" si="0"/>
        <v>65</v>
      </c>
      <c r="J24" s="655"/>
      <c r="K24" s="656"/>
      <c r="L24" s="656">
        <v>65</v>
      </c>
      <c r="M24" s="657"/>
      <c r="N24" s="267"/>
      <c r="O24" s="658"/>
      <c r="P24" s="261" t="s">
        <v>10</v>
      </c>
      <c r="Q24" s="261" t="s">
        <v>1986</v>
      </c>
      <c r="R24" s="261" t="s">
        <v>84</v>
      </c>
      <c r="S24" s="264" t="s">
        <v>85</v>
      </c>
      <c r="T24" s="269" t="s">
        <v>86</v>
      </c>
      <c r="U24" s="268" t="s">
        <v>87</v>
      </c>
      <c r="V24" s="261"/>
      <c r="W24" s="261"/>
      <c r="X24" s="261"/>
      <c r="Y24" s="261" t="s">
        <v>1987</v>
      </c>
      <c r="Z24" s="261" t="s">
        <v>244</v>
      </c>
    </row>
    <row r="25" spans="1:26" s="286" customFormat="1" ht="43.2">
      <c r="A25" s="660">
        <v>21</v>
      </c>
      <c r="B25" s="499" t="s">
        <v>58</v>
      </c>
      <c r="C25" s="653" t="s">
        <v>221</v>
      </c>
      <c r="D25" s="261" t="s">
        <v>1988</v>
      </c>
      <c r="E25" s="261" t="s">
        <v>1989</v>
      </c>
      <c r="F25" s="654" t="s">
        <v>1990</v>
      </c>
      <c r="G25" s="261" t="s">
        <v>1984</v>
      </c>
      <c r="H25" s="261" t="s">
        <v>1991</v>
      </c>
      <c r="I25" s="649">
        <f t="shared" si="0"/>
        <v>45</v>
      </c>
      <c r="J25" s="655"/>
      <c r="K25" s="656"/>
      <c r="L25" s="656">
        <v>45</v>
      </c>
      <c r="M25" s="657"/>
      <c r="N25" s="267"/>
      <c r="O25" s="658"/>
      <c r="P25" s="261" t="s">
        <v>10</v>
      </c>
      <c r="Q25" s="261" t="s">
        <v>1992</v>
      </c>
      <c r="R25" s="261" t="s">
        <v>84</v>
      </c>
      <c r="S25" s="264" t="s">
        <v>85</v>
      </c>
      <c r="T25" s="269" t="s">
        <v>86</v>
      </c>
      <c r="U25" s="268" t="s">
        <v>87</v>
      </c>
      <c r="V25" s="261"/>
      <c r="W25" s="261"/>
      <c r="X25" s="261"/>
      <c r="Y25" s="261" t="s">
        <v>1987</v>
      </c>
      <c r="Z25" s="261" t="s">
        <v>244</v>
      </c>
    </row>
    <row r="26" spans="1:26" s="286" customFormat="1" ht="43.2">
      <c r="A26" s="660">
        <v>22</v>
      </c>
      <c r="B26" s="499" t="s">
        <v>58</v>
      </c>
      <c r="C26" s="653" t="s">
        <v>221</v>
      </c>
      <c r="D26" s="261" t="s">
        <v>1993</v>
      </c>
      <c r="E26" s="261" t="s">
        <v>1656</v>
      </c>
      <c r="F26" s="654" t="s">
        <v>1994</v>
      </c>
      <c r="G26" s="261" t="s">
        <v>1984</v>
      </c>
      <c r="H26" s="261" t="s">
        <v>1995</v>
      </c>
      <c r="I26" s="649">
        <f t="shared" si="0"/>
        <v>75</v>
      </c>
      <c r="J26" s="655"/>
      <c r="K26" s="656"/>
      <c r="L26" s="656">
        <v>75</v>
      </c>
      <c r="M26" s="657"/>
      <c r="N26" s="267"/>
      <c r="O26" s="658"/>
      <c r="P26" s="261" t="s">
        <v>10</v>
      </c>
      <c r="Q26" s="261" t="s">
        <v>1996</v>
      </c>
      <c r="R26" s="261" t="s">
        <v>84</v>
      </c>
      <c r="S26" s="264" t="s">
        <v>85</v>
      </c>
      <c r="T26" s="269" t="s">
        <v>86</v>
      </c>
      <c r="U26" s="268" t="s">
        <v>87</v>
      </c>
      <c r="V26" s="261">
        <f t="shared" si="1"/>
        <v>10</v>
      </c>
      <c r="W26" s="261">
        <v>10</v>
      </c>
      <c r="X26" s="261"/>
      <c r="Y26" s="261" t="s">
        <v>1987</v>
      </c>
      <c r="Z26" s="261" t="s">
        <v>244</v>
      </c>
    </row>
    <row r="27" spans="1:26" s="286" customFormat="1" ht="43.2">
      <c r="A27" s="660">
        <v>23</v>
      </c>
      <c r="B27" s="499" t="s">
        <v>58</v>
      </c>
      <c r="C27" s="663" t="s">
        <v>221</v>
      </c>
      <c r="D27" s="660" t="s">
        <v>1997</v>
      </c>
      <c r="E27" s="261" t="s">
        <v>1998</v>
      </c>
      <c r="F27" s="654" t="s">
        <v>1999</v>
      </c>
      <c r="G27" s="261" t="s">
        <v>2000</v>
      </c>
      <c r="H27" s="261" t="s">
        <v>2001</v>
      </c>
      <c r="I27" s="649">
        <f t="shared" si="0"/>
        <v>81</v>
      </c>
      <c r="J27" s="664"/>
      <c r="K27" s="665"/>
      <c r="L27" s="665">
        <v>81</v>
      </c>
      <c r="M27" s="666"/>
      <c r="N27" s="667"/>
      <c r="O27" s="668"/>
      <c r="P27" s="261" t="s">
        <v>105</v>
      </c>
      <c r="Q27" s="261" t="s">
        <v>2002</v>
      </c>
      <c r="R27" s="261" t="s">
        <v>84</v>
      </c>
      <c r="S27" s="264" t="s">
        <v>85</v>
      </c>
      <c r="T27" s="269" t="s">
        <v>86</v>
      </c>
      <c r="U27" s="268" t="s">
        <v>87</v>
      </c>
      <c r="V27" s="261"/>
      <c r="W27" s="261"/>
      <c r="X27" s="261"/>
      <c r="Y27" s="261" t="s">
        <v>2003</v>
      </c>
      <c r="Z27" s="261" t="s">
        <v>244</v>
      </c>
    </row>
    <row r="28" spans="1:26" s="286" customFormat="1" ht="43.2">
      <c r="A28" s="660">
        <v>24</v>
      </c>
      <c r="B28" s="499" t="s">
        <v>58</v>
      </c>
      <c r="C28" s="663" t="s">
        <v>221</v>
      </c>
      <c r="D28" s="261" t="s">
        <v>2004</v>
      </c>
      <c r="E28" s="261" t="s">
        <v>2005</v>
      </c>
      <c r="F28" s="654" t="s">
        <v>2006</v>
      </c>
      <c r="G28" s="261" t="s">
        <v>2007</v>
      </c>
      <c r="H28" s="261" t="s">
        <v>2008</v>
      </c>
      <c r="I28" s="649">
        <f t="shared" si="0"/>
        <v>300</v>
      </c>
      <c r="J28" s="664"/>
      <c r="K28" s="665"/>
      <c r="L28" s="665">
        <v>300</v>
      </c>
      <c r="M28" s="666"/>
      <c r="N28" s="667"/>
      <c r="O28" s="668"/>
      <c r="P28" s="261" t="s">
        <v>13</v>
      </c>
      <c r="Q28" s="261" t="s">
        <v>2009</v>
      </c>
      <c r="R28" s="261" t="s">
        <v>84</v>
      </c>
      <c r="S28" s="264" t="s">
        <v>265</v>
      </c>
      <c r="T28" s="269" t="s">
        <v>86</v>
      </c>
      <c r="U28" s="268" t="s">
        <v>2010</v>
      </c>
      <c r="V28" s="261"/>
      <c r="W28" s="261"/>
      <c r="X28" s="261"/>
      <c r="Y28" s="261" t="s">
        <v>6</v>
      </c>
      <c r="Z28" s="261" t="s">
        <v>244</v>
      </c>
    </row>
    <row r="29" spans="1:26" s="286" customFormat="1" ht="72">
      <c r="A29" s="660">
        <v>25</v>
      </c>
      <c r="B29" s="499" t="s">
        <v>190</v>
      </c>
      <c r="C29" s="653" t="s">
        <v>2011</v>
      </c>
      <c r="D29" s="261" t="s">
        <v>2012</v>
      </c>
      <c r="E29" s="261" t="s">
        <v>2013</v>
      </c>
      <c r="F29" s="669" t="s">
        <v>2014</v>
      </c>
      <c r="G29" s="261" t="s">
        <v>2015</v>
      </c>
      <c r="H29" s="261" t="s">
        <v>2016</v>
      </c>
      <c r="I29" s="670">
        <f t="shared" si="0"/>
        <v>360</v>
      </c>
      <c r="J29" s="655"/>
      <c r="K29" s="656"/>
      <c r="L29" s="656">
        <v>360</v>
      </c>
      <c r="M29" s="657"/>
      <c r="N29" s="267"/>
      <c r="O29" s="658"/>
      <c r="P29" s="261" t="s">
        <v>105</v>
      </c>
      <c r="Q29" s="261" t="s">
        <v>1986</v>
      </c>
      <c r="R29" s="261" t="s">
        <v>84</v>
      </c>
      <c r="S29" s="264" t="s">
        <v>117</v>
      </c>
      <c r="T29" s="269" t="s">
        <v>86</v>
      </c>
      <c r="U29" s="268" t="s">
        <v>125</v>
      </c>
      <c r="V29" s="261">
        <f t="shared" si="1"/>
        <v>150</v>
      </c>
      <c r="W29" s="261">
        <v>150</v>
      </c>
      <c r="X29" s="261"/>
      <c r="Y29" s="261" t="s">
        <v>2017</v>
      </c>
      <c r="Z29" s="261" t="s">
        <v>1209</v>
      </c>
    </row>
    <row r="30" spans="1:26" s="286" customFormat="1" ht="57.6">
      <c r="A30" s="660">
        <v>26</v>
      </c>
      <c r="B30" s="499" t="s">
        <v>190</v>
      </c>
      <c r="C30" s="653" t="s">
        <v>2011</v>
      </c>
      <c r="D30" s="660" t="s">
        <v>2018</v>
      </c>
      <c r="E30" s="261" t="s">
        <v>2019</v>
      </c>
      <c r="F30" s="669" t="s">
        <v>2020</v>
      </c>
      <c r="G30" s="662" t="s">
        <v>2021</v>
      </c>
      <c r="H30" s="261" t="s">
        <v>646</v>
      </c>
      <c r="I30" s="671">
        <f t="shared" si="0"/>
        <v>570</v>
      </c>
      <c r="J30" s="664"/>
      <c r="K30" s="665">
        <v>80</v>
      </c>
      <c r="L30" s="665">
        <v>470</v>
      </c>
      <c r="M30" s="666">
        <v>20</v>
      </c>
      <c r="N30" s="667"/>
      <c r="O30" s="668"/>
      <c r="P30" s="660" t="s">
        <v>105</v>
      </c>
      <c r="Q30" s="660" t="s">
        <v>2022</v>
      </c>
      <c r="R30" s="660" t="s">
        <v>84</v>
      </c>
      <c r="S30" s="264" t="s">
        <v>2023</v>
      </c>
      <c r="T30" s="269" t="s">
        <v>2024</v>
      </c>
      <c r="U30" s="259" t="s">
        <v>87</v>
      </c>
      <c r="V30" s="261" t="s">
        <v>2025</v>
      </c>
      <c r="W30" s="660" t="s">
        <v>2025</v>
      </c>
      <c r="X30" s="660"/>
      <c r="Y30" s="261" t="s">
        <v>2026</v>
      </c>
      <c r="Z30" s="660" t="s">
        <v>98</v>
      </c>
    </row>
    <row r="31" spans="1:26" s="286" customFormat="1" ht="72">
      <c r="A31" s="660">
        <v>27</v>
      </c>
      <c r="B31" s="499" t="s">
        <v>190</v>
      </c>
      <c r="C31" s="653" t="s">
        <v>2011</v>
      </c>
      <c r="D31" s="261" t="s">
        <v>2027</v>
      </c>
      <c r="E31" s="261" t="s">
        <v>2028</v>
      </c>
      <c r="F31" s="290" t="s">
        <v>2029</v>
      </c>
      <c r="G31" s="261" t="s">
        <v>2030</v>
      </c>
      <c r="H31" s="261" t="s">
        <v>932</v>
      </c>
      <c r="I31" s="670">
        <f t="shared" si="0"/>
        <v>1100</v>
      </c>
      <c r="J31" s="655"/>
      <c r="K31" s="656">
        <v>1100</v>
      </c>
      <c r="L31" s="656"/>
      <c r="M31" s="657"/>
      <c r="N31" s="267"/>
      <c r="O31" s="658"/>
      <c r="P31" s="261" t="s">
        <v>105</v>
      </c>
      <c r="Q31" s="261" t="s">
        <v>2031</v>
      </c>
      <c r="R31" s="261" t="s">
        <v>84</v>
      </c>
      <c r="S31" s="264" t="s">
        <v>117</v>
      </c>
      <c r="T31" s="269" t="s">
        <v>2032</v>
      </c>
      <c r="U31" s="268" t="s">
        <v>87</v>
      </c>
      <c r="V31" s="261">
        <f t="shared" si="1"/>
        <v>12.1</v>
      </c>
      <c r="W31" s="261">
        <v>12.1</v>
      </c>
      <c r="X31" s="261"/>
      <c r="Y31" s="261" t="s">
        <v>2033</v>
      </c>
      <c r="Z31" s="261" t="s">
        <v>98</v>
      </c>
    </row>
    <row r="32" spans="1:26" s="286" customFormat="1" ht="57.6">
      <c r="A32" s="660">
        <v>28</v>
      </c>
      <c r="B32" s="499" t="s">
        <v>190</v>
      </c>
      <c r="C32" s="653" t="s">
        <v>2011</v>
      </c>
      <c r="D32" s="261" t="s">
        <v>2034</v>
      </c>
      <c r="E32" s="261" t="s">
        <v>2035</v>
      </c>
      <c r="F32" s="654" t="s">
        <v>2036</v>
      </c>
      <c r="G32" s="261" t="s">
        <v>2037</v>
      </c>
      <c r="H32" s="261" t="s">
        <v>1659</v>
      </c>
      <c r="I32" s="670">
        <f t="shared" si="0"/>
        <v>4930</v>
      </c>
      <c r="J32" s="655">
        <v>700</v>
      </c>
      <c r="K32" s="656">
        <v>700</v>
      </c>
      <c r="L32" s="656">
        <v>2869</v>
      </c>
      <c r="M32" s="657">
        <v>661</v>
      </c>
      <c r="N32" s="267" t="s">
        <v>2038</v>
      </c>
      <c r="O32" s="658" t="s">
        <v>2039</v>
      </c>
      <c r="P32" s="261" t="s">
        <v>105</v>
      </c>
      <c r="Q32" s="261" t="s">
        <v>2040</v>
      </c>
      <c r="R32" s="261" t="s">
        <v>167</v>
      </c>
      <c r="S32" s="264" t="s">
        <v>363</v>
      </c>
      <c r="T32" s="269" t="s">
        <v>2041</v>
      </c>
      <c r="U32" s="268" t="s">
        <v>169</v>
      </c>
      <c r="V32" s="261">
        <f t="shared" si="1"/>
        <v>11</v>
      </c>
      <c r="W32" s="261">
        <v>11</v>
      </c>
      <c r="X32" s="261"/>
      <c r="Y32" s="261" t="s">
        <v>2042</v>
      </c>
      <c r="Z32" s="261" t="s">
        <v>98</v>
      </c>
    </row>
    <row r="33" spans="1:26" s="286" customFormat="1" ht="43.2">
      <c r="A33" s="660">
        <v>29</v>
      </c>
      <c r="B33" s="499" t="s">
        <v>190</v>
      </c>
      <c r="C33" s="653" t="s">
        <v>2011</v>
      </c>
      <c r="D33" s="261" t="s">
        <v>2043</v>
      </c>
      <c r="E33" s="261" t="s">
        <v>2044</v>
      </c>
      <c r="F33" s="654" t="s">
        <v>2045</v>
      </c>
      <c r="G33" s="261" t="s">
        <v>2046</v>
      </c>
      <c r="H33" s="261" t="s">
        <v>2047</v>
      </c>
      <c r="I33" s="670">
        <f t="shared" si="0"/>
        <v>30</v>
      </c>
      <c r="J33" s="655"/>
      <c r="K33" s="656" t="s">
        <v>2048</v>
      </c>
      <c r="L33" s="656">
        <v>30</v>
      </c>
      <c r="M33" s="657"/>
      <c r="N33" s="267"/>
      <c r="O33" s="658"/>
      <c r="P33" s="261" t="s">
        <v>82</v>
      </c>
      <c r="Q33" s="261" t="s">
        <v>2049</v>
      </c>
      <c r="R33" s="261" t="s">
        <v>84</v>
      </c>
      <c r="S33" s="264" t="s">
        <v>124</v>
      </c>
      <c r="T33" s="269" t="s">
        <v>86</v>
      </c>
      <c r="U33" s="268" t="s">
        <v>2050</v>
      </c>
      <c r="V33" s="261"/>
      <c r="W33" s="261"/>
      <c r="X33" s="261"/>
      <c r="Y33" s="261" t="s">
        <v>2051</v>
      </c>
      <c r="Z33" s="261" t="s">
        <v>244</v>
      </c>
    </row>
    <row r="34" spans="1:26" s="286" customFormat="1" ht="43.2">
      <c r="A34" s="660">
        <v>30</v>
      </c>
      <c r="B34" s="499" t="s">
        <v>190</v>
      </c>
      <c r="C34" s="653" t="s">
        <v>2011</v>
      </c>
      <c r="D34" s="261" t="s">
        <v>2052</v>
      </c>
      <c r="E34" s="261" t="s">
        <v>2044</v>
      </c>
      <c r="F34" s="654" t="s">
        <v>2045</v>
      </c>
      <c r="G34" s="261" t="s">
        <v>2053</v>
      </c>
      <c r="H34" s="261" t="s">
        <v>2054</v>
      </c>
      <c r="I34" s="670">
        <f t="shared" si="0"/>
        <v>30</v>
      </c>
      <c r="J34" s="655"/>
      <c r="K34" s="656"/>
      <c r="L34" s="656">
        <v>30</v>
      </c>
      <c r="M34" s="657"/>
      <c r="N34" s="267"/>
      <c r="O34" s="658"/>
      <c r="P34" s="261" t="s">
        <v>82</v>
      </c>
      <c r="Q34" s="261" t="s">
        <v>116</v>
      </c>
      <c r="R34" s="261" t="s">
        <v>84</v>
      </c>
      <c r="S34" s="264" t="s">
        <v>124</v>
      </c>
      <c r="T34" s="269" t="s">
        <v>86</v>
      </c>
      <c r="U34" s="268" t="s">
        <v>2050</v>
      </c>
      <c r="V34" s="261"/>
      <c r="W34" s="261"/>
      <c r="X34" s="261"/>
      <c r="Y34" s="261" t="s">
        <v>2055</v>
      </c>
      <c r="Z34" s="261" t="s">
        <v>244</v>
      </c>
    </row>
    <row r="35" spans="1:26" s="286" customFormat="1" ht="60.6">
      <c r="A35" s="660">
        <v>31</v>
      </c>
      <c r="B35" s="499" t="s">
        <v>190</v>
      </c>
      <c r="C35" s="653" t="s">
        <v>2056</v>
      </c>
      <c r="D35" s="261" t="s">
        <v>2057</v>
      </c>
      <c r="E35" s="261" t="s">
        <v>2058</v>
      </c>
      <c r="F35" s="654" t="s">
        <v>2059</v>
      </c>
      <c r="G35" s="261" t="s">
        <v>2060</v>
      </c>
      <c r="H35" s="261" t="s">
        <v>2061</v>
      </c>
      <c r="I35" s="670">
        <f t="shared" si="0"/>
        <v>1180</v>
      </c>
      <c r="J35" s="655"/>
      <c r="K35" s="656">
        <v>80</v>
      </c>
      <c r="L35" s="656">
        <v>1100</v>
      </c>
      <c r="M35" s="657"/>
      <c r="N35" s="267"/>
      <c r="O35" s="658"/>
      <c r="P35" s="261" t="s">
        <v>82</v>
      </c>
      <c r="Q35" s="261" t="s">
        <v>2062</v>
      </c>
      <c r="R35" s="261" t="s">
        <v>84</v>
      </c>
      <c r="S35" s="264" t="s">
        <v>2063</v>
      </c>
      <c r="T35" s="269" t="s">
        <v>2064</v>
      </c>
      <c r="U35" s="268" t="s">
        <v>125</v>
      </c>
      <c r="V35" s="261"/>
      <c r="W35" s="261"/>
      <c r="X35" s="261"/>
      <c r="Y35" s="261" t="s">
        <v>97</v>
      </c>
      <c r="Z35" s="261" t="s">
        <v>2065</v>
      </c>
    </row>
    <row r="36" spans="1:26" s="286" customFormat="1" ht="57.6">
      <c r="A36" s="660">
        <v>32</v>
      </c>
      <c r="B36" s="499" t="s">
        <v>190</v>
      </c>
      <c r="C36" s="653" t="s">
        <v>2066</v>
      </c>
      <c r="D36" s="261" t="s">
        <v>2067</v>
      </c>
      <c r="E36" s="261" t="s">
        <v>569</v>
      </c>
      <c r="F36" s="654" t="s">
        <v>2068</v>
      </c>
      <c r="G36" s="261" t="s">
        <v>2069</v>
      </c>
      <c r="H36" s="672" t="s">
        <v>388</v>
      </c>
      <c r="I36" s="670">
        <f t="shared" si="0"/>
        <v>1350</v>
      </c>
      <c r="J36" s="655"/>
      <c r="K36" s="673">
        <v>120</v>
      </c>
      <c r="L36" s="656">
        <v>1230</v>
      </c>
      <c r="M36" s="657"/>
      <c r="N36" s="674"/>
      <c r="O36" s="675"/>
      <c r="P36" s="261" t="s">
        <v>185</v>
      </c>
      <c r="Q36" s="261" t="s">
        <v>2070</v>
      </c>
      <c r="R36" s="261" t="s">
        <v>167</v>
      </c>
      <c r="S36" s="264" t="s">
        <v>2063</v>
      </c>
      <c r="T36" s="269" t="s">
        <v>2071</v>
      </c>
      <c r="U36" s="268" t="s">
        <v>2072</v>
      </c>
      <c r="V36" s="261"/>
      <c r="W36" s="261"/>
      <c r="X36" s="261"/>
      <c r="Y36" s="261" t="s">
        <v>2073</v>
      </c>
      <c r="Z36" s="261" t="s">
        <v>2065</v>
      </c>
    </row>
    <row r="37" spans="1:26" s="286" customFormat="1" ht="57.6">
      <c r="A37" s="660">
        <v>33</v>
      </c>
      <c r="B37" s="499" t="s">
        <v>190</v>
      </c>
      <c r="C37" s="653" t="s">
        <v>2056</v>
      </c>
      <c r="D37" s="261" t="s">
        <v>2074</v>
      </c>
      <c r="E37" s="261" t="s">
        <v>2075</v>
      </c>
      <c r="F37" s="654" t="s">
        <v>2076</v>
      </c>
      <c r="G37" s="261" t="s">
        <v>2077</v>
      </c>
      <c r="H37" s="261" t="s">
        <v>627</v>
      </c>
      <c r="I37" s="670">
        <f t="shared" si="0"/>
        <v>250</v>
      </c>
      <c r="J37" s="655"/>
      <c r="K37" s="656"/>
      <c r="L37" s="656">
        <v>250</v>
      </c>
      <c r="M37" s="657"/>
      <c r="N37" s="267"/>
      <c r="O37" s="658"/>
      <c r="P37" s="261" t="s">
        <v>166</v>
      </c>
      <c r="Q37" s="261" t="s">
        <v>2078</v>
      </c>
      <c r="R37" s="261" t="s">
        <v>84</v>
      </c>
      <c r="S37" s="264" t="s">
        <v>233</v>
      </c>
      <c r="T37" s="269" t="s">
        <v>86</v>
      </c>
      <c r="U37" s="268" t="s">
        <v>125</v>
      </c>
      <c r="V37" s="261"/>
      <c r="W37" s="261"/>
      <c r="X37" s="261"/>
      <c r="Y37" s="261" t="s">
        <v>2079</v>
      </c>
      <c r="Z37" s="261" t="s">
        <v>2065</v>
      </c>
    </row>
    <row r="38" spans="1:26" s="286" customFormat="1" ht="43.2">
      <c r="A38" s="660">
        <v>34</v>
      </c>
      <c r="B38" s="499" t="s">
        <v>190</v>
      </c>
      <c r="C38" s="653" t="s">
        <v>2066</v>
      </c>
      <c r="D38" s="261" t="s">
        <v>2080</v>
      </c>
      <c r="E38" s="261" t="s">
        <v>2081</v>
      </c>
      <c r="F38" s="654" t="s">
        <v>2082</v>
      </c>
      <c r="G38" s="261" t="s">
        <v>2083</v>
      </c>
      <c r="H38" s="261" t="s">
        <v>1821</v>
      </c>
      <c r="I38" s="670">
        <f t="shared" si="0"/>
        <v>80</v>
      </c>
      <c r="J38" s="655"/>
      <c r="K38" s="656"/>
      <c r="L38" s="656">
        <v>80</v>
      </c>
      <c r="M38" s="657"/>
      <c r="N38" s="267"/>
      <c r="O38" s="658"/>
      <c r="P38" s="261" t="s">
        <v>105</v>
      </c>
      <c r="Q38" s="261" t="s">
        <v>2084</v>
      </c>
      <c r="R38" s="261" t="s">
        <v>167</v>
      </c>
      <c r="S38" s="264" t="s">
        <v>265</v>
      </c>
      <c r="T38" s="269" t="s">
        <v>2085</v>
      </c>
      <c r="U38" s="268" t="s">
        <v>87</v>
      </c>
      <c r="V38" s="261"/>
      <c r="W38" s="261"/>
      <c r="X38" s="261"/>
      <c r="Y38" s="261" t="s">
        <v>183</v>
      </c>
      <c r="Z38" s="261" t="s">
        <v>2065</v>
      </c>
    </row>
    <row r="39" spans="1:26" s="686" customFormat="1" ht="72">
      <c r="A39" s="660">
        <v>35</v>
      </c>
      <c r="B39" s="499" t="s">
        <v>58</v>
      </c>
      <c r="C39" s="653" t="s">
        <v>2086</v>
      </c>
      <c r="D39" s="261" t="s">
        <v>2087</v>
      </c>
      <c r="E39" s="261" t="s">
        <v>569</v>
      </c>
      <c r="F39" s="654" t="s">
        <v>2088</v>
      </c>
      <c r="G39" s="662" t="s">
        <v>2089</v>
      </c>
      <c r="H39" s="261" t="s">
        <v>2090</v>
      </c>
      <c r="I39" s="676">
        <f>SUM(J39:M39)</f>
        <v>200</v>
      </c>
      <c r="J39" s="677"/>
      <c r="K39" s="678"/>
      <c r="L39" s="678">
        <v>200</v>
      </c>
      <c r="M39" s="661"/>
      <c r="N39" s="679"/>
      <c r="O39" s="680"/>
      <c r="P39" s="261" t="s">
        <v>105</v>
      </c>
      <c r="Q39" s="662" t="s">
        <v>144</v>
      </c>
      <c r="R39" s="662" t="s">
        <v>84</v>
      </c>
      <c r="S39" s="681" t="s">
        <v>265</v>
      </c>
      <c r="T39" s="682" t="s">
        <v>2091</v>
      </c>
      <c r="U39" s="683" t="s">
        <v>125</v>
      </c>
      <c r="V39" s="261"/>
      <c r="W39" s="684"/>
      <c r="X39" s="685"/>
      <c r="Y39" s="261" t="s">
        <v>2092</v>
      </c>
      <c r="Z39" s="261" t="s">
        <v>244</v>
      </c>
    </row>
    <row r="40" spans="1:26" s="686" customFormat="1" ht="72">
      <c r="A40" s="660">
        <v>36</v>
      </c>
      <c r="B40" s="499" t="s">
        <v>58</v>
      </c>
      <c r="C40" s="653" t="s">
        <v>2086</v>
      </c>
      <c r="D40" s="261" t="s">
        <v>2093</v>
      </c>
      <c r="E40" s="261" t="s">
        <v>2094</v>
      </c>
      <c r="F40" s="654" t="s">
        <v>2095</v>
      </c>
      <c r="G40" s="261" t="s">
        <v>2096</v>
      </c>
      <c r="H40" s="261" t="s">
        <v>333</v>
      </c>
      <c r="I40" s="676">
        <f t="shared" si="0"/>
        <v>480</v>
      </c>
      <c r="J40" s="677"/>
      <c r="K40" s="678">
        <v>80</v>
      </c>
      <c r="L40" s="678">
        <v>400</v>
      </c>
      <c r="M40" s="661"/>
      <c r="N40" s="679"/>
      <c r="O40" s="680"/>
      <c r="P40" s="261" t="s">
        <v>13</v>
      </c>
      <c r="Q40" s="261" t="s">
        <v>2097</v>
      </c>
      <c r="R40" s="261" t="s">
        <v>84</v>
      </c>
      <c r="S40" s="264" t="s">
        <v>265</v>
      </c>
      <c r="T40" s="682" t="s">
        <v>2098</v>
      </c>
      <c r="U40" s="268" t="s">
        <v>125</v>
      </c>
      <c r="V40" s="261"/>
      <c r="W40" s="687"/>
      <c r="X40" s="687"/>
      <c r="Y40" s="261" t="s">
        <v>2099</v>
      </c>
      <c r="Z40" s="660" t="s">
        <v>244</v>
      </c>
    </row>
    <row r="41" spans="1:26" s="686" customFormat="1" ht="57.6">
      <c r="A41" s="660">
        <v>37</v>
      </c>
      <c r="B41" s="499" t="s">
        <v>58</v>
      </c>
      <c r="C41" s="653" t="s">
        <v>2086</v>
      </c>
      <c r="D41" s="261" t="s">
        <v>2100</v>
      </c>
      <c r="E41" s="261" t="s">
        <v>2101</v>
      </c>
      <c r="F41" s="654" t="s">
        <v>2102</v>
      </c>
      <c r="G41" s="261" t="s">
        <v>2103</v>
      </c>
      <c r="H41" s="261" t="s">
        <v>2104</v>
      </c>
      <c r="I41" s="676">
        <f t="shared" si="0"/>
        <v>70</v>
      </c>
      <c r="J41" s="677"/>
      <c r="K41" s="678"/>
      <c r="L41" s="678">
        <v>70</v>
      </c>
      <c r="M41" s="661"/>
      <c r="N41" s="679"/>
      <c r="O41" s="680"/>
      <c r="P41" s="261" t="s">
        <v>13</v>
      </c>
      <c r="Q41" s="261" t="s">
        <v>2105</v>
      </c>
      <c r="R41" s="261" t="s">
        <v>84</v>
      </c>
      <c r="S41" s="264" t="s">
        <v>2106</v>
      </c>
      <c r="T41" s="269" t="s">
        <v>2085</v>
      </c>
      <c r="U41" s="268" t="s">
        <v>2107</v>
      </c>
      <c r="V41" s="261"/>
      <c r="W41" s="687"/>
      <c r="X41" s="687"/>
      <c r="Y41" s="261" t="s">
        <v>2108</v>
      </c>
      <c r="Z41" s="261" t="s">
        <v>244</v>
      </c>
    </row>
    <row r="42" spans="1:26" s="691" customFormat="1" ht="57.6">
      <c r="A42" s="660">
        <v>38</v>
      </c>
      <c r="B42" s="499" t="s">
        <v>58</v>
      </c>
      <c r="C42" s="653" t="s">
        <v>2086</v>
      </c>
      <c r="D42" s="688" t="s">
        <v>2109</v>
      </c>
      <c r="E42" s="261" t="s">
        <v>2110</v>
      </c>
      <c r="F42" s="689" t="s">
        <v>2111</v>
      </c>
      <c r="G42" s="261" t="s">
        <v>2112</v>
      </c>
      <c r="H42" s="261" t="s">
        <v>2113</v>
      </c>
      <c r="I42" s="676">
        <f t="shared" si="0"/>
        <v>150</v>
      </c>
      <c r="J42" s="677"/>
      <c r="K42" s="678"/>
      <c r="L42" s="678">
        <v>150</v>
      </c>
      <c r="M42" s="661"/>
      <c r="N42" s="679"/>
      <c r="O42" s="680"/>
      <c r="P42" s="261" t="s">
        <v>185</v>
      </c>
      <c r="Q42" s="261" t="s">
        <v>2114</v>
      </c>
      <c r="R42" s="261" t="s">
        <v>84</v>
      </c>
      <c r="S42" s="690" t="s">
        <v>85</v>
      </c>
      <c r="T42" s="269" t="s">
        <v>86</v>
      </c>
      <c r="U42" s="268" t="s">
        <v>87</v>
      </c>
      <c r="V42" s="261"/>
      <c r="W42" s="687"/>
      <c r="X42" s="687"/>
      <c r="Y42" s="261" t="s">
        <v>2115</v>
      </c>
      <c r="Z42" s="261" t="s">
        <v>244</v>
      </c>
    </row>
    <row r="43" spans="1:26" s="691" customFormat="1" ht="28.8">
      <c r="A43" s="660">
        <v>39</v>
      </c>
      <c r="B43" s="499" t="s">
        <v>58</v>
      </c>
      <c r="C43" s="653" t="s">
        <v>2086</v>
      </c>
      <c r="D43" s="688" t="s">
        <v>2116</v>
      </c>
      <c r="E43" s="692" t="s">
        <v>2117</v>
      </c>
      <c r="F43" s="693" t="s">
        <v>2118</v>
      </c>
      <c r="G43" s="261" t="s">
        <v>2119</v>
      </c>
      <c r="H43" s="261" t="s">
        <v>515</v>
      </c>
      <c r="I43" s="676">
        <f t="shared" si="0"/>
        <v>30</v>
      </c>
      <c r="J43" s="677"/>
      <c r="K43" s="678"/>
      <c r="L43" s="678">
        <v>30</v>
      </c>
      <c r="M43" s="661"/>
      <c r="N43" s="679"/>
      <c r="O43" s="680"/>
      <c r="P43" s="261" t="s">
        <v>179</v>
      </c>
      <c r="Q43" s="261" t="s">
        <v>6</v>
      </c>
      <c r="R43" s="261" t="s">
        <v>84</v>
      </c>
      <c r="S43" s="264" t="s">
        <v>85</v>
      </c>
      <c r="T43" s="269" t="s">
        <v>86</v>
      </c>
      <c r="U43" s="268" t="s">
        <v>87</v>
      </c>
      <c r="V43" s="261"/>
      <c r="W43" s="687"/>
      <c r="X43" s="687"/>
      <c r="Y43" s="261" t="s">
        <v>2120</v>
      </c>
      <c r="Z43" s="261" t="s">
        <v>244</v>
      </c>
    </row>
    <row r="44" spans="1:26" s="286" customFormat="1" ht="57.6">
      <c r="A44" s="660">
        <v>40</v>
      </c>
      <c r="B44" s="499" t="s">
        <v>190</v>
      </c>
      <c r="C44" s="653" t="s">
        <v>2121</v>
      </c>
      <c r="D44" s="261" t="s">
        <v>2122</v>
      </c>
      <c r="E44" s="261" t="s">
        <v>2123</v>
      </c>
      <c r="F44" s="654" t="s">
        <v>2124</v>
      </c>
      <c r="G44" s="261" t="s">
        <v>2125</v>
      </c>
      <c r="H44" s="261" t="s">
        <v>2126</v>
      </c>
      <c r="I44" s="670">
        <f t="shared" si="0"/>
        <v>580</v>
      </c>
      <c r="J44" s="655"/>
      <c r="K44" s="656">
        <v>80</v>
      </c>
      <c r="L44" s="656">
        <v>500</v>
      </c>
      <c r="M44" s="657"/>
      <c r="N44" s="267"/>
      <c r="O44" s="658"/>
      <c r="P44" s="261" t="s">
        <v>105</v>
      </c>
      <c r="Q44" s="261" t="s">
        <v>2114</v>
      </c>
      <c r="R44" s="261" t="s">
        <v>84</v>
      </c>
      <c r="S44" s="264" t="s">
        <v>85</v>
      </c>
      <c r="T44" s="269" t="s">
        <v>86</v>
      </c>
      <c r="U44" s="268" t="s">
        <v>125</v>
      </c>
      <c r="V44" s="261"/>
      <c r="W44" s="261"/>
      <c r="X44" s="261"/>
      <c r="Y44" s="261" t="s">
        <v>2127</v>
      </c>
      <c r="Z44" s="261" t="s">
        <v>98</v>
      </c>
    </row>
    <row r="45" spans="1:26" s="286" customFormat="1" ht="43.2">
      <c r="A45" s="660">
        <v>41</v>
      </c>
      <c r="B45" s="499" t="s">
        <v>190</v>
      </c>
      <c r="C45" s="653" t="s">
        <v>2121</v>
      </c>
      <c r="D45" s="261" t="s">
        <v>2128</v>
      </c>
      <c r="E45" s="261" t="s">
        <v>2129</v>
      </c>
      <c r="F45" s="654" t="s">
        <v>2130</v>
      </c>
      <c r="G45" s="261" t="s">
        <v>2131</v>
      </c>
      <c r="H45" s="261" t="s">
        <v>2132</v>
      </c>
      <c r="I45" s="670">
        <f t="shared" si="0"/>
        <v>100</v>
      </c>
      <c r="J45" s="655"/>
      <c r="K45" s="656"/>
      <c r="L45" s="656">
        <v>100</v>
      </c>
      <c r="M45" s="657"/>
      <c r="N45" s="267"/>
      <c r="O45" s="658"/>
      <c r="P45" s="261" t="s">
        <v>82</v>
      </c>
      <c r="Q45" s="261" t="s">
        <v>2133</v>
      </c>
      <c r="R45" s="261" t="s">
        <v>84</v>
      </c>
      <c r="S45" s="264" t="s">
        <v>85</v>
      </c>
      <c r="T45" s="269" t="s">
        <v>86</v>
      </c>
      <c r="U45" s="268" t="s">
        <v>87</v>
      </c>
      <c r="V45" s="261"/>
      <c r="W45" s="261"/>
      <c r="X45" s="261"/>
      <c r="Y45" s="261" t="s">
        <v>2134</v>
      </c>
      <c r="Z45" s="261" t="s">
        <v>1209</v>
      </c>
    </row>
    <row r="46" spans="1:26" ht="43.2">
      <c r="A46" s="43">
        <v>42</v>
      </c>
      <c r="B46" s="13" t="s">
        <v>190</v>
      </c>
      <c r="C46" s="93" t="s">
        <v>2135</v>
      </c>
      <c r="D46" s="42" t="s">
        <v>2136</v>
      </c>
      <c r="E46" s="42" t="s">
        <v>2137</v>
      </c>
      <c r="F46" s="415" t="s">
        <v>2138</v>
      </c>
      <c r="G46" s="42" t="s">
        <v>2139</v>
      </c>
      <c r="H46" s="42" t="s">
        <v>2140</v>
      </c>
      <c r="I46" s="649">
        <f t="shared" si="0"/>
        <v>70</v>
      </c>
      <c r="J46" s="650"/>
      <c r="K46" s="651"/>
      <c r="L46" s="651">
        <v>70</v>
      </c>
      <c r="M46" s="652"/>
      <c r="N46" s="124"/>
      <c r="O46" s="418"/>
      <c r="P46" s="42" t="s">
        <v>82</v>
      </c>
      <c r="Q46" s="42"/>
      <c r="R46" s="42" t="s">
        <v>167</v>
      </c>
      <c r="S46" s="60" t="s">
        <v>184</v>
      </c>
      <c r="T46" s="9" t="s">
        <v>168</v>
      </c>
      <c r="U46" s="10" t="s">
        <v>169</v>
      </c>
      <c r="V46" s="261"/>
      <c r="W46" s="42"/>
      <c r="X46" s="42"/>
      <c r="Y46" s="42" t="s">
        <v>2141</v>
      </c>
      <c r="Z46" s="42" t="s">
        <v>244</v>
      </c>
    </row>
    <row r="47" spans="1:26" ht="57.6">
      <c r="A47" s="43">
        <v>43</v>
      </c>
      <c r="B47" s="13" t="s">
        <v>190</v>
      </c>
      <c r="C47" s="93" t="s">
        <v>2135</v>
      </c>
      <c r="D47" s="42" t="s">
        <v>2142</v>
      </c>
      <c r="E47" s="42" t="s">
        <v>1059</v>
      </c>
      <c r="F47" s="276" t="s">
        <v>2143</v>
      </c>
      <c r="G47" s="42" t="s">
        <v>2139</v>
      </c>
      <c r="H47" s="42" t="s">
        <v>2144</v>
      </c>
      <c r="I47" s="649">
        <f t="shared" si="0"/>
        <v>100</v>
      </c>
      <c r="J47" s="650"/>
      <c r="K47" s="651"/>
      <c r="L47" s="651">
        <v>100</v>
      </c>
      <c r="M47" s="652"/>
      <c r="N47" s="124"/>
      <c r="O47" s="418"/>
      <c r="P47" s="42" t="s">
        <v>179</v>
      </c>
      <c r="Q47" s="42"/>
      <c r="R47" s="42" t="s">
        <v>167</v>
      </c>
      <c r="S47" s="60" t="s">
        <v>1450</v>
      </c>
      <c r="T47" s="9" t="s">
        <v>168</v>
      </c>
      <c r="U47" s="10" t="s">
        <v>169</v>
      </c>
      <c r="V47" s="261"/>
      <c r="W47" s="42"/>
      <c r="X47" s="42"/>
      <c r="Y47" s="42" t="s">
        <v>2145</v>
      </c>
      <c r="Z47" s="261" t="s">
        <v>98</v>
      </c>
    </row>
    <row r="48" spans="1:26" ht="57.6">
      <c r="A48" s="43">
        <v>44</v>
      </c>
      <c r="B48" s="13" t="s">
        <v>190</v>
      </c>
      <c r="C48" s="93" t="s">
        <v>2135</v>
      </c>
      <c r="D48" s="42" t="s">
        <v>2146</v>
      </c>
      <c r="E48" s="42" t="s">
        <v>2147</v>
      </c>
      <c r="F48" s="276" t="s">
        <v>2148</v>
      </c>
      <c r="G48" s="42" t="s">
        <v>2139</v>
      </c>
      <c r="H48" s="42" t="s">
        <v>2149</v>
      </c>
      <c r="I48" s="649">
        <f t="shared" si="0"/>
        <v>650</v>
      </c>
      <c r="J48" s="650"/>
      <c r="K48" s="651"/>
      <c r="L48" s="651">
        <v>650</v>
      </c>
      <c r="M48" s="652"/>
      <c r="N48" s="124"/>
      <c r="O48" s="418"/>
      <c r="P48" s="42" t="s">
        <v>179</v>
      </c>
      <c r="Q48" s="42"/>
      <c r="R48" s="42" t="s">
        <v>167</v>
      </c>
      <c r="S48" s="60" t="s">
        <v>184</v>
      </c>
      <c r="T48" s="9" t="s">
        <v>168</v>
      </c>
      <c r="U48" s="10" t="s">
        <v>169</v>
      </c>
      <c r="V48" s="261"/>
      <c r="W48" s="42"/>
      <c r="X48" s="42"/>
      <c r="Y48" s="42" t="s">
        <v>2150</v>
      </c>
      <c r="Z48" s="261" t="s">
        <v>98</v>
      </c>
    </row>
    <row r="49" spans="1:26" s="286" customFormat="1" ht="28.8">
      <c r="A49" s="660">
        <v>45</v>
      </c>
      <c r="B49" s="499" t="s">
        <v>190</v>
      </c>
      <c r="C49" s="653" t="s">
        <v>2151</v>
      </c>
      <c r="D49" s="261" t="s">
        <v>2152</v>
      </c>
      <c r="E49" s="261" t="s">
        <v>2153</v>
      </c>
      <c r="F49" s="290" t="s">
        <v>2154</v>
      </c>
      <c r="G49" s="261" t="s">
        <v>2155</v>
      </c>
      <c r="H49" s="261" t="s">
        <v>2156</v>
      </c>
      <c r="I49" s="670">
        <f t="shared" si="0"/>
        <v>290</v>
      </c>
      <c r="J49" s="655"/>
      <c r="K49" s="656"/>
      <c r="L49" s="656">
        <v>290</v>
      </c>
      <c r="M49" s="657"/>
      <c r="N49" s="267"/>
      <c r="O49" s="658"/>
      <c r="P49" s="261" t="s">
        <v>82</v>
      </c>
      <c r="Q49" s="261" t="s">
        <v>2157</v>
      </c>
      <c r="R49" s="261" t="s">
        <v>167</v>
      </c>
      <c r="S49" s="264" t="s">
        <v>85</v>
      </c>
      <c r="T49" s="269" t="s">
        <v>168</v>
      </c>
      <c r="U49" s="268" t="s">
        <v>172</v>
      </c>
      <c r="V49" s="261">
        <f t="shared" si="1"/>
        <v>38</v>
      </c>
      <c r="W49" s="261">
        <v>38</v>
      </c>
      <c r="X49" s="261"/>
      <c r="Y49" s="261" t="s">
        <v>2158</v>
      </c>
      <c r="Z49" s="261" t="s">
        <v>244</v>
      </c>
    </row>
    <row r="50" spans="1:26" s="286" customFormat="1" ht="57.6">
      <c r="A50" s="660">
        <v>46</v>
      </c>
      <c r="B50" s="499" t="s">
        <v>190</v>
      </c>
      <c r="C50" s="653" t="s">
        <v>2151</v>
      </c>
      <c r="D50" s="261" t="s">
        <v>2159</v>
      </c>
      <c r="E50" s="261" t="s">
        <v>2160</v>
      </c>
      <c r="F50" s="290" t="s">
        <v>2161</v>
      </c>
      <c r="G50" s="261" t="s">
        <v>2162</v>
      </c>
      <c r="H50" s="261" t="s">
        <v>2163</v>
      </c>
      <c r="I50" s="670">
        <f t="shared" si="0"/>
        <v>260</v>
      </c>
      <c r="J50" s="655"/>
      <c r="K50" s="656"/>
      <c r="L50" s="656">
        <v>260</v>
      </c>
      <c r="M50" s="657"/>
      <c r="N50" s="267"/>
      <c r="O50" s="658"/>
      <c r="P50" s="261" t="s">
        <v>105</v>
      </c>
      <c r="Q50" s="261" t="s">
        <v>2164</v>
      </c>
      <c r="R50" s="261" t="s">
        <v>167</v>
      </c>
      <c r="S50" s="264" t="s">
        <v>456</v>
      </c>
      <c r="T50" s="269" t="s">
        <v>168</v>
      </c>
      <c r="U50" s="268" t="s">
        <v>169</v>
      </c>
      <c r="V50" s="261"/>
      <c r="W50" s="261"/>
      <c r="X50" s="261"/>
      <c r="Y50" s="261" t="s">
        <v>2165</v>
      </c>
      <c r="Z50" s="261" t="s">
        <v>244</v>
      </c>
    </row>
    <row r="51" spans="1:26" s="286" customFormat="1" ht="43.2">
      <c r="A51" s="660">
        <v>47</v>
      </c>
      <c r="B51" s="499" t="s">
        <v>190</v>
      </c>
      <c r="C51" s="653" t="s">
        <v>2151</v>
      </c>
      <c r="D51" s="261" t="s">
        <v>2166</v>
      </c>
      <c r="E51" s="261" t="s">
        <v>2167</v>
      </c>
      <c r="F51" s="290" t="s">
        <v>2168</v>
      </c>
      <c r="G51" s="261" t="s">
        <v>2169</v>
      </c>
      <c r="H51" s="261" t="s">
        <v>1433</v>
      </c>
      <c r="I51" s="670">
        <f t="shared" si="0"/>
        <v>60</v>
      </c>
      <c r="J51" s="655"/>
      <c r="K51" s="656"/>
      <c r="L51" s="656">
        <v>60</v>
      </c>
      <c r="M51" s="657"/>
      <c r="N51" s="267"/>
      <c r="O51" s="658"/>
      <c r="P51" s="261" t="s">
        <v>105</v>
      </c>
      <c r="Q51" s="261" t="s">
        <v>2170</v>
      </c>
      <c r="R51" s="261" t="s">
        <v>167</v>
      </c>
      <c r="S51" s="264" t="s">
        <v>1329</v>
      </c>
      <c r="T51" s="269" t="s">
        <v>168</v>
      </c>
      <c r="U51" s="268" t="s">
        <v>169</v>
      </c>
      <c r="V51" s="261"/>
      <c r="W51" s="261"/>
      <c r="X51" s="261"/>
      <c r="Y51" s="261" t="s">
        <v>1777</v>
      </c>
      <c r="Z51" s="261" t="s">
        <v>244</v>
      </c>
    </row>
    <row r="52" spans="1:26" s="286" customFormat="1" ht="43.2">
      <c r="A52" s="660">
        <v>48</v>
      </c>
      <c r="B52" s="499" t="s">
        <v>190</v>
      </c>
      <c r="C52" s="653" t="s">
        <v>2151</v>
      </c>
      <c r="D52" s="261" t="s">
        <v>2171</v>
      </c>
      <c r="E52" s="261" t="s">
        <v>1949</v>
      </c>
      <c r="F52" s="290" t="s">
        <v>2172</v>
      </c>
      <c r="G52" s="261" t="s">
        <v>2169</v>
      </c>
      <c r="H52" s="261" t="s">
        <v>293</v>
      </c>
      <c r="I52" s="670">
        <f t="shared" si="0"/>
        <v>120</v>
      </c>
      <c r="J52" s="655"/>
      <c r="K52" s="656">
        <v>60</v>
      </c>
      <c r="L52" s="656">
        <v>60</v>
      </c>
      <c r="M52" s="657"/>
      <c r="N52" s="267"/>
      <c r="O52" s="658"/>
      <c r="P52" s="261" t="s">
        <v>105</v>
      </c>
      <c r="Q52" s="261" t="s">
        <v>2170</v>
      </c>
      <c r="R52" s="261" t="s">
        <v>167</v>
      </c>
      <c r="S52" s="264" t="s">
        <v>1329</v>
      </c>
      <c r="T52" s="269" t="s">
        <v>168</v>
      </c>
      <c r="U52" s="268" t="s">
        <v>169</v>
      </c>
      <c r="V52" s="261"/>
      <c r="W52" s="261"/>
      <c r="X52" s="261"/>
      <c r="Y52" s="261" t="s">
        <v>1777</v>
      </c>
      <c r="Z52" s="261" t="s">
        <v>244</v>
      </c>
    </row>
    <row r="53" spans="1:26" s="286" customFormat="1" ht="43.2">
      <c r="A53" s="660">
        <v>49</v>
      </c>
      <c r="B53" s="499" t="s">
        <v>190</v>
      </c>
      <c r="C53" s="653" t="s">
        <v>2151</v>
      </c>
      <c r="D53" s="261" t="s">
        <v>2173</v>
      </c>
      <c r="E53" s="261" t="s">
        <v>2174</v>
      </c>
      <c r="F53" s="290" t="s">
        <v>2175</v>
      </c>
      <c r="G53" s="261" t="s">
        <v>2169</v>
      </c>
      <c r="H53" s="261" t="s">
        <v>2176</v>
      </c>
      <c r="I53" s="670">
        <f t="shared" si="0"/>
        <v>290</v>
      </c>
      <c r="J53" s="655"/>
      <c r="K53" s="656">
        <v>145</v>
      </c>
      <c r="L53" s="656">
        <v>145</v>
      </c>
      <c r="M53" s="657"/>
      <c r="N53" s="267"/>
      <c r="O53" s="658"/>
      <c r="P53" s="261" t="s">
        <v>105</v>
      </c>
      <c r="Q53" s="261" t="s">
        <v>2177</v>
      </c>
      <c r="R53" s="261" t="s">
        <v>167</v>
      </c>
      <c r="S53" s="264" t="s">
        <v>1329</v>
      </c>
      <c r="T53" s="269" t="s">
        <v>168</v>
      </c>
      <c r="U53" s="268" t="s">
        <v>169</v>
      </c>
      <c r="V53" s="261"/>
      <c r="W53" s="261"/>
      <c r="X53" s="261"/>
      <c r="Y53" s="261" t="s">
        <v>2178</v>
      </c>
      <c r="Z53" s="261" t="s">
        <v>244</v>
      </c>
    </row>
    <row r="54" spans="1:26" s="286" customFormat="1" ht="43.2">
      <c r="A54" s="660">
        <v>50</v>
      </c>
      <c r="B54" s="499" t="s">
        <v>190</v>
      </c>
      <c r="C54" s="653" t="s">
        <v>2151</v>
      </c>
      <c r="D54" s="261" t="s">
        <v>2179</v>
      </c>
      <c r="E54" s="261" t="s">
        <v>569</v>
      </c>
      <c r="F54" s="654" t="s">
        <v>2180</v>
      </c>
      <c r="G54" s="261" t="s">
        <v>2181</v>
      </c>
      <c r="H54" s="261" t="s">
        <v>241</v>
      </c>
      <c r="I54" s="670">
        <f t="shared" si="0"/>
        <v>430</v>
      </c>
      <c r="J54" s="655"/>
      <c r="K54" s="656"/>
      <c r="L54" s="656">
        <v>430</v>
      </c>
      <c r="M54" s="657"/>
      <c r="N54" s="267"/>
      <c r="O54" s="658"/>
      <c r="P54" s="261" t="s">
        <v>179</v>
      </c>
      <c r="Q54" s="261" t="s">
        <v>2182</v>
      </c>
      <c r="R54" s="261" t="s">
        <v>167</v>
      </c>
      <c r="S54" s="264" t="s">
        <v>1329</v>
      </c>
      <c r="T54" s="269" t="s">
        <v>168</v>
      </c>
      <c r="U54" s="268" t="s">
        <v>172</v>
      </c>
      <c r="V54" s="261"/>
      <c r="W54" s="261"/>
      <c r="X54" s="261"/>
      <c r="Y54" s="261" t="s">
        <v>2183</v>
      </c>
      <c r="Z54" s="261" t="s">
        <v>244</v>
      </c>
    </row>
    <row r="55" spans="1:26" s="286" customFormat="1" ht="43.2">
      <c r="A55" s="660">
        <v>51</v>
      </c>
      <c r="B55" s="499" t="s">
        <v>190</v>
      </c>
      <c r="C55" s="653" t="s">
        <v>2151</v>
      </c>
      <c r="D55" s="261" t="s">
        <v>2184</v>
      </c>
      <c r="E55" s="261" t="s">
        <v>569</v>
      </c>
      <c r="F55" s="654" t="s">
        <v>2185</v>
      </c>
      <c r="G55" s="261" t="s">
        <v>2186</v>
      </c>
      <c r="H55" s="261" t="s">
        <v>2187</v>
      </c>
      <c r="I55" s="670">
        <f t="shared" si="0"/>
        <v>210</v>
      </c>
      <c r="J55" s="655"/>
      <c r="K55" s="656"/>
      <c r="L55" s="656">
        <v>210</v>
      </c>
      <c r="M55" s="657"/>
      <c r="N55" s="267"/>
      <c r="O55" s="658"/>
      <c r="P55" s="261" t="s">
        <v>179</v>
      </c>
      <c r="Q55" s="261" t="s">
        <v>2188</v>
      </c>
      <c r="R55" s="261" t="s">
        <v>167</v>
      </c>
      <c r="S55" s="264" t="s">
        <v>1441</v>
      </c>
      <c r="T55" s="269" t="s">
        <v>168</v>
      </c>
      <c r="U55" s="268" t="s">
        <v>169</v>
      </c>
      <c r="V55" s="261"/>
      <c r="W55" s="261"/>
      <c r="X55" s="261"/>
      <c r="Y55" s="261" t="s">
        <v>2189</v>
      </c>
      <c r="Z55" s="261" t="s">
        <v>244</v>
      </c>
    </row>
    <row r="56" spans="1:26" s="691" customFormat="1" ht="43.2">
      <c r="A56" s="660">
        <v>52</v>
      </c>
      <c r="B56" s="499" t="s">
        <v>190</v>
      </c>
      <c r="C56" s="653" t="s">
        <v>2151</v>
      </c>
      <c r="D56" s="261" t="s">
        <v>2190</v>
      </c>
      <c r="E56" s="261" t="s">
        <v>1949</v>
      </c>
      <c r="F56" s="654" t="s">
        <v>2191</v>
      </c>
      <c r="G56" s="261" t="s">
        <v>2192</v>
      </c>
      <c r="H56" s="261" t="s">
        <v>2132</v>
      </c>
      <c r="I56" s="670">
        <f t="shared" si="0"/>
        <v>60</v>
      </c>
      <c r="J56" s="655"/>
      <c r="K56" s="656"/>
      <c r="L56" s="656">
        <v>60</v>
      </c>
      <c r="M56" s="657"/>
      <c r="N56" s="267"/>
      <c r="O56" s="658"/>
      <c r="P56" s="261" t="s">
        <v>105</v>
      </c>
      <c r="Q56" s="261" t="s">
        <v>2193</v>
      </c>
      <c r="R56" s="261" t="s">
        <v>167</v>
      </c>
      <c r="S56" s="264" t="s">
        <v>1441</v>
      </c>
      <c r="T56" s="269" t="s">
        <v>2194</v>
      </c>
      <c r="U56" s="268" t="s">
        <v>169</v>
      </c>
      <c r="V56" s="261"/>
      <c r="W56" s="261"/>
      <c r="X56" s="261"/>
      <c r="Y56" s="261" t="s">
        <v>2195</v>
      </c>
      <c r="Z56" s="261" t="s">
        <v>244</v>
      </c>
    </row>
    <row r="57" spans="1:26" ht="57.6">
      <c r="A57" s="43">
        <v>53</v>
      </c>
      <c r="B57" s="13" t="s">
        <v>190</v>
      </c>
      <c r="C57" s="93" t="s">
        <v>2196</v>
      </c>
      <c r="D57" s="42" t="s">
        <v>2197</v>
      </c>
      <c r="E57" s="261" t="s">
        <v>460</v>
      </c>
      <c r="F57" s="694" t="s">
        <v>2198</v>
      </c>
      <c r="G57" s="662" t="s">
        <v>2199</v>
      </c>
      <c r="H57" s="662" t="s">
        <v>2132</v>
      </c>
      <c r="I57" s="649">
        <f t="shared" si="0"/>
        <v>845</v>
      </c>
      <c r="J57" s="650">
        <v>30</v>
      </c>
      <c r="K57" s="651">
        <v>15</v>
      </c>
      <c r="L57" s="651">
        <v>800</v>
      </c>
      <c r="M57" s="652"/>
      <c r="N57" s="267" t="s">
        <v>205</v>
      </c>
      <c r="O57" s="658" t="s">
        <v>206</v>
      </c>
      <c r="P57" s="261" t="s">
        <v>10</v>
      </c>
      <c r="Q57" s="261" t="s">
        <v>2200</v>
      </c>
      <c r="R57" s="261" t="s">
        <v>84</v>
      </c>
      <c r="S57" s="60" t="s">
        <v>124</v>
      </c>
      <c r="T57" s="9" t="s">
        <v>2201</v>
      </c>
      <c r="U57" s="10" t="s">
        <v>87</v>
      </c>
      <c r="V57" s="42">
        <f>SUM(W57:X57)</f>
        <v>151</v>
      </c>
      <c r="W57" s="42">
        <v>151</v>
      </c>
      <c r="X57" s="42"/>
      <c r="Y57" s="42" t="s">
        <v>2202</v>
      </c>
      <c r="Z57" s="42" t="s">
        <v>98</v>
      </c>
    </row>
    <row r="58" spans="1:26" ht="72">
      <c r="A58" s="43">
        <v>54</v>
      </c>
      <c r="B58" s="13" t="s">
        <v>190</v>
      </c>
      <c r="C58" s="93" t="s">
        <v>2196</v>
      </c>
      <c r="D58" s="42" t="s">
        <v>2203</v>
      </c>
      <c r="E58" s="261" t="s">
        <v>2204</v>
      </c>
      <c r="F58" s="654" t="s">
        <v>2205</v>
      </c>
      <c r="G58" s="662" t="s">
        <v>2206</v>
      </c>
      <c r="H58" s="662" t="s">
        <v>2207</v>
      </c>
      <c r="I58" s="649">
        <f t="shared" si="0"/>
        <v>150</v>
      </c>
      <c r="J58" s="650"/>
      <c r="K58" s="651"/>
      <c r="L58" s="651">
        <v>150</v>
      </c>
      <c r="M58" s="652"/>
      <c r="N58" s="124"/>
      <c r="O58" s="418"/>
      <c r="P58" s="42" t="s">
        <v>105</v>
      </c>
      <c r="Q58" s="42" t="s">
        <v>1796</v>
      </c>
      <c r="R58" s="42" t="s">
        <v>84</v>
      </c>
      <c r="S58" s="60" t="s">
        <v>117</v>
      </c>
      <c r="T58" s="9" t="s">
        <v>86</v>
      </c>
      <c r="U58" s="10" t="s">
        <v>2208</v>
      </c>
      <c r="V58" s="42">
        <f t="shared" ref="V58" si="2">SUM(W58:X58)</f>
        <v>3.4</v>
      </c>
      <c r="W58" s="42">
        <v>3.4</v>
      </c>
      <c r="X58" s="42"/>
      <c r="Y58" s="42" t="s">
        <v>2209</v>
      </c>
      <c r="Z58" s="42" t="s">
        <v>98</v>
      </c>
    </row>
    <row r="59" spans="1:26" ht="57.6">
      <c r="A59" s="43">
        <v>55</v>
      </c>
      <c r="B59" s="13" t="s">
        <v>58</v>
      </c>
      <c r="C59" s="93" t="s">
        <v>2210</v>
      </c>
      <c r="D59" s="42" t="s">
        <v>2211</v>
      </c>
      <c r="E59" s="42" t="s">
        <v>2212</v>
      </c>
      <c r="F59" s="276" t="s">
        <v>2213</v>
      </c>
      <c r="G59" s="42" t="s">
        <v>2214</v>
      </c>
      <c r="H59" s="42" t="s">
        <v>377</v>
      </c>
      <c r="I59" s="649">
        <f t="shared" si="0"/>
        <v>490</v>
      </c>
      <c r="J59" s="650"/>
      <c r="K59" s="651"/>
      <c r="L59" s="651">
        <v>490</v>
      </c>
      <c r="M59" s="652"/>
      <c r="N59" s="124"/>
      <c r="O59" s="418"/>
      <c r="P59" s="42" t="s">
        <v>166</v>
      </c>
      <c r="Q59" s="42" t="s">
        <v>2215</v>
      </c>
      <c r="R59" s="42" t="s">
        <v>84</v>
      </c>
      <c r="S59" s="60" t="s">
        <v>233</v>
      </c>
      <c r="T59" s="9" t="s">
        <v>86</v>
      </c>
      <c r="U59" s="10" t="s">
        <v>87</v>
      </c>
      <c r="V59" s="42"/>
      <c r="W59" s="42"/>
      <c r="X59" s="42"/>
      <c r="Y59" s="42" t="s">
        <v>2216</v>
      </c>
      <c r="Z59" s="42" t="s">
        <v>244</v>
      </c>
    </row>
    <row r="60" spans="1:26" ht="43.2">
      <c r="A60" s="43">
        <v>56</v>
      </c>
      <c r="B60" s="13" t="s">
        <v>58</v>
      </c>
      <c r="C60" s="93" t="s">
        <v>2210</v>
      </c>
      <c r="D60" s="42" t="s">
        <v>2217</v>
      </c>
      <c r="E60" s="42" t="s">
        <v>2218</v>
      </c>
      <c r="F60" s="276" t="s">
        <v>2219</v>
      </c>
      <c r="G60" s="42" t="s">
        <v>2220</v>
      </c>
      <c r="H60" s="42" t="s">
        <v>2221</v>
      </c>
      <c r="I60" s="649">
        <f t="shared" si="0"/>
        <v>764</v>
      </c>
      <c r="J60" s="650"/>
      <c r="K60" s="651">
        <v>80</v>
      </c>
      <c r="L60" s="651">
        <v>684</v>
      </c>
      <c r="M60" s="652"/>
      <c r="N60" s="124"/>
      <c r="O60" s="418"/>
      <c r="P60" s="42" t="s">
        <v>166</v>
      </c>
      <c r="Q60" s="42" t="s">
        <v>2222</v>
      </c>
      <c r="R60" s="42" t="s">
        <v>84</v>
      </c>
      <c r="S60" s="60" t="s">
        <v>233</v>
      </c>
      <c r="T60" s="9" t="s">
        <v>86</v>
      </c>
      <c r="U60" s="10" t="s">
        <v>87</v>
      </c>
      <c r="V60" s="42"/>
      <c r="W60" s="42"/>
      <c r="X60" s="42"/>
      <c r="Y60" s="42" t="s">
        <v>2216</v>
      </c>
      <c r="Z60" s="42" t="s">
        <v>244</v>
      </c>
    </row>
    <row r="61" spans="1:26" ht="43.2">
      <c r="A61" s="43">
        <v>57</v>
      </c>
      <c r="B61" s="13" t="s">
        <v>58</v>
      </c>
      <c r="C61" s="93" t="s">
        <v>2210</v>
      </c>
      <c r="D61" s="42" t="s">
        <v>2223</v>
      </c>
      <c r="E61" s="42" t="s">
        <v>504</v>
      </c>
      <c r="F61" s="276" t="s">
        <v>2224</v>
      </c>
      <c r="G61" s="42" t="s">
        <v>2225</v>
      </c>
      <c r="H61" s="42" t="s">
        <v>2226</v>
      </c>
      <c r="I61" s="649">
        <f t="shared" si="0"/>
        <v>324</v>
      </c>
      <c r="J61" s="650">
        <v>200</v>
      </c>
      <c r="K61" s="651">
        <v>64</v>
      </c>
      <c r="L61" s="651"/>
      <c r="M61" s="652">
        <v>60</v>
      </c>
      <c r="N61" s="124" t="s">
        <v>205</v>
      </c>
      <c r="O61" s="418" t="s">
        <v>2227</v>
      </c>
      <c r="P61" s="42" t="s">
        <v>105</v>
      </c>
      <c r="Q61" s="42" t="s">
        <v>2228</v>
      </c>
      <c r="R61" s="42" t="s">
        <v>84</v>
      </c>
      <c r="S61" s="60" t="s">
        <v>265</v>
      </c>
      <c r="T61" s="9" t="s">
        <v>2229</v>
      </c>
      <c r="U61" s="10" t="s">
        <v>125</v>
      </c>
      <c r="V61" s="42">
        <v>102</v>
      </c>
      <c r="W61" s="42">
        <v>102</v>
      </c>
      <c r="X61" s="42"/>
      <c r="Y61" s="42" t="s">
        <v>2216</v>
      </c>
      <c r="Z61" s="42" t="s">
        <v>244</v>
      </c>
    </row>
    <row r="62" spans="1:26" ht="43.2">
      <c r="A62" s="43">
        <v>58</v>
      </c>
      <c r="B62" s="13" t="s">
        <v>58</v>
      </c>
      <c r="C62" s="93" t="s">
        <v>2210</v>
      </c>
      <c r="D62" s="42" t="s">
        <v>2230</v>
      </c>
      <c r="E62" s="42" t="s">
        <v>2231</v>
      </c>
      <c r="F62" s="276" t="s">
        <v>2232</v>
      </c>
      <c r="G62" s="42" t="s">
        <v>2233</v>
      </c>
      <c r="H62" s="42" t="s">
        <v>1594</v>
      </c>
      <c r="I62" s="649">
        <f t="shared" si="0"/>
        <v>95</v>
      </c>
      <c r="J62" s="650"/>
      <c r="K62" s="651">
        <v>84</v>
      </c>
      <c r="L62" s="651"/>
      <c r="M62" s="652">
        <v>11</v>
      </c>
      <c r="N62" s="124"/>
      <c r="O62" s="418"/>
      <c r="P62" s="42" t="s">
        <v>105</v>
      </c>
      <c r="Q62" s="42" t="s">
        <v>2234</v>
      </c>
      <c r="R62" s="42" t="s">
        <v>84</v>
      </c>
      <c r="S62" s="60" t="s">
        <v>117</v>
      </c>
      <c r="T62" s="9" t="s">
        <v>2085</v>
      </c>
      <c r="U62" s="10" t="s">
        <v>125</v>
      </c>
      <c r="V62" s="42">
        <f>SUM(W62:X62)</f>
        <v>9.6999999999999993</v>
      </c>
      <c r="W62" s="42">
        <v>9.6</v>
      </c>
      <c r="X62" s="42">
        <v>0.1</v>
      </c>
      <c r="Y62" s="42" t="s">
        <v>2216</v>
      </c>
      <c r="Z62" s="42" t="s">
        <v>244</v>
      </c>
    </row>
    <row r="63" spans="1:26" ht="43.2">
      <c r="A63" s="43">
        <v>59</v>
      </c>
      <c r="B63" s="13" t="s">
        <v>58</v>
      </c>
      <c r="C63" s="93" t="s">
        <v>2210</v>
      </c>
      <c r="D63" s="42" t="s">
        <v>2235</v>
      </c>
      <c r="E63" s="42" t="s">
        <v>504</v>
      </c>
      <c r="F63" s="276" t="s">
        <v>2236</v>
      </c>
      <c r="G63" s="42" t="s">
        <v>2237</v>
      </c>
      <c r="H63" s="42" t="s">
        <v>474</v>
      </c>
      <c r="I63" s="649">
        <f t="shared" si="0"/>
        <v>371</v>
      </c>
      <c r="J63" s="650"/>
      <c r="K63" s="651"/>
      <c r="L63" s="651">
        <v>281</v>
      </c>
      <c r="M63" s="652">
        <v>90</v>
      </c>
      <c r="N63" s="124"/>
      <c r="O63" s="418"/>
      <c r="P63" s="42" t="s">
        <v>105</v>
      </c>
      <c r="Q63" s="42" t="s">
        <v>2228</v>
      </c>
      <c r="R63" s="42" t="s">
        <v>84</v>
      </c>
      <c r="S63" s="60" t="s">
        <v>265</v>
      </c>
      <c r="T63" s="9" t="s">
        <v>2229</v>
      </c>
      <c r="U63" s="10" t="s">
        <v>125</v>
      </c>
      <c r="V63" s="42">
        <f t="shared" ref="V63" si="3">SUM(W63:X63)</f>
        <v>279</v>
      </c>
      <c r="W63" s="42">
        <v>279</v>
      </c>
      <c r="X63" s="42"/>
      <c r="Y63" s="42" t="s">
        <v>2216</v>
      </c>
      <c r="Z63" s="42" t="s">
        <v>244</v>
      </c>
    </row>
    <row r="64" spans="1:26" ht="57.6">
      <c r="A64" s="43">
        <v>60</v>
      </c>
      <c r="B64" s="13" t="s">
        <v>58</v>
      </c>
      <c r="C64" s="93" t="s">
        <v>2210</v>
      </c>
      <c r="D64" s="42" t="s">
        <v>2238</v>
      </c>
      <c r="E64" s="42" t="s">
        <v>504</v>
      </c>
      <c r="F64" s="276" t="s">
        <v>2239</v>
      </c>
      <c r="G64" s="42" t="s">
        <v>2240</v>
      </c>
      <c r="H64" s="42" t="s">
        <v>2241</v>
      </c>
      <c r="I64" s="649">
        <f t="shared" si="0"/>
        <v>200</v>
      </c>
      <c r="J64" s="650"/>
      <c r="K64" s="651"/>
      <c r="L64" s="651">
        <v>200</v>
      </c>
      <c r="M64" s="652"/>
      <c r="N64" s="124"/>
      <c r="O64" s="418"/>
      <c r="P64" s="42" t="s">
        <v>185</v>
      </c>
      <c r="Q64" s="42" t="s">
        <v>2242</v>
      </c>
      <c r="R64" s="42" t="s">
        <v>84</v>
      </c>
      <c r="S64" s="60" t="s">
        <v>117</v>
      </c>
      <c r="T64" s="9" t="s">
        <v>2064</v>
      </c>
      <c r="U64" s="10" t="s">
        <v>125</v>
      </c>
      <c r="V64" s="42"/>
      <c r="W64" s="42"/>
      <c r="X64" s="42"/>
      <c r="Y64" s="42" t="s">
        <v>2243</v>
      </c>
      <c r="Z64" s="42" t="s">
        <v>244</v>
      </c>
    </row>
    <row r="65" spans="1:26" ht="129.6">
      <c r="A65" s="43">
        <v>61</v>
      </c>
      <c r="B65" s="13" t="s">
        <v>190</v>
      </c>
      <c r="C65" s="93" t="s">
        <v>2244</v>
      </c>
      <c r="D65" s="42" t="s">
        <v>2245</v>
      </c>
      <c r="E65" s="42" t="s">
        <v>2246</v>
      </c>
      <c r="F65" s="415" t="s">
        <v>2247</v>
      </c>
      <c r="G65" s="42" t="s">
        <v>2248</v>
      </c>
      <c r="H65" s="42" t="s">
        <v>388</v>
      </c>
      <c r="I65" s="649">
        <f t="shared" si="0"/>
        <v>879</v>
      </c>
      <c r="J65" s="650"/>
      <c r="K65" s="651">
        <v>150</v>
      </c>
      <c r="L65" s="651">
        <v>620</v>
      </c>
      <c r="M65" s="652">
        <v>109</v>
      </c>
      <c r="N65" s="124"/>
      <c r="O65" s="418"/>
      <c r="P65" s="42" t="s">
        <v>105</v>
      </c>
      <c r="Q65" s="42" t="s">
        <v>2249</v>
      </c>
      <c r="R65" s="42" t="s">
        <v>84</v>
      </c>
      <c r="S65" s="60" t="s">
        <v>265</v>
      </c>
      <c r="T65" s="9" t="s">
        <v>86</v>
      </c>
      <c r="U65" s="10" t="s">
        <v>125</v>
      </c>
      <c r="V65" s="695">
        <f>SUM(W65:X65)</f>
        <v>8185</v>
      </c>
      <c r="W65" s="695">
        <v>8185</v>
      </c>
      <c r="X65" s="42"/>
      <c r="Y65" s="42" t="s">
        <v>2250</v>
      </c>
      <c r="Z65" s="42" t="s">
        <v>98</v>
      </c>
    </row>
    <row r="66" spans="1:26" ht="187.2">
      <c r="A66" s="43">
        <v>62</v>
      </c>
      <c r="B66" s="13" t="s">
        <v>190</v>
      </c>
      <c r="C66" s="93" t="s">
        <v>2244</v>
      </c>
      <c r="D66" s="42" t="s">
        <v>2251</v>
      </c>
      <c r="E66" s="42" t="s">
        <v>2252</v>
      </c>
      <c r="F66" s="415" t="s">
        <v>2253</v>
      </c>
      <c r="G66" s="42" t="s">
        <v>2248</v>
      </c>
      <c r="H66" s="42" t="s">
        <v>2254</v>
      </c>
      <c r="I66" s="649">
        <f t="shared" si="0"/>
        <v>430</v>
      </c>
      <c r="J66" s="650"/>
      <c r="K66" s="651">
        <v>80</v>
      </c>
      <c r="L66" s="651">
        <v>350</v>
      </c>
      <c r="M66" s="652"/>
      <c r="N66" s="124"/>
      <c r="O66" s="418"/>
      <c r="P66" s="42" t="s">
        <v>105</v>
      </c>
      <c r="Q66" s="42" t="s">
        <v>2255</v>
      </c>
      <c r="R66" s="42" t="s">
        <v>84</v>
      </c>
      <c r="S66" s="60" t="s">
        <v>265</v>
      </c>
      <c r="T66" s="9" t="s">
        <v>86</v>
      </c>
      <c r="U66" s="10" t="s">
        <v>125</v>
      </c>
      <c r="V66" s="42"/>
      <c r="W66" s="42"/>
      <c r="X66" s="42"/>
      <c r="Y66" s="42" t="s">
        <v>2256</v>
      </c>
      <c r="Z66" s="42" t="s">
        <v>98</v>
      </c>
    </row>
    <row r="67" spans="1:26" ht="57.6">
      <c r="A67" s="43">
        <v>63</v>
      </c>
      <c r="B67" s="13" t="s">
        <v>190</v>
      </c>
      <c r="C67" s="93" t="s">
        <v>2244</v>
      </c>
      <c r="D67" s="261" t="s">
        <v>2257</v>
      </c>
      <c r="E67" s="261" t="s">
        <v>504</v>
      </c>
      <c r="F67" s="654" t="s">
        <v>2258</v>
      </c>
      <c r="G67" s="261" t="s">
        <v>2259</v>
      </c>
      <c r="H67" s="261" t="s">
        <v>2260</v>
      </c>
      <c r="I67" s="696">
        <f t="shared" si="0"/>
        <v>225</v>
      </c>
      <c r="J67" s="655"/>
      <c r="K67" s="656"/>
      <c r="L67" s="656">
        <v>225</v>
      </c>
      <c r="M67" s="657"/>
      <c r="N67" s="124"/>
      <c r="O67" s="418"/>
      <c r="P67" s="42" t="s">
        <v>185</v>
      </c>
      <c r="Q67" s="42" t="s">
        <v>2261</v>
      </c>
      <c r="R67" s="42" t="s">
        <v>84</v>
      </c>
      <c r="S67" s="60" t="s">
        <v>397</v>
      </c>
      <c r="T67" s="9" t="s">
        <v>86</v>
      </c>
      <c r="U67" s="10" t="s">
        <v>125</v>
      </c>
      <c r="V67" s="42"/>
      <c r="W67" s="42"/>
      <c r="X67" s="42"/>
      <c r="Y67" s="261" t="s">
        <v>2262</v>
      </c>
      <c r="Z67" s="42" t="s">
        <v>2263</v>
      </c>
    </row>
    <row r="68" spans="1:26" ht="59.25" customHeight="1">
      <c r="A68" s="43">
        <v>64</v>
      </c>
      <c r="B68" s="13" t="s">
        <v>58</v>
      </c>
      <c r="C68" s="93" t="s">
        <v>2264</v>
      </c>
      <c r="D68" s="261" t="s">
        <v>2265</v>
      </c>
      <c r="E68" s="261" t="s">
        <v>2147</v>
      </c>
      <c r="F68" s="654" t="s">
        <v>2266</v>
      </c>
      <c r="G68" s="261" t="s">
        <v>2267</v>
      </c>
      <c r="H68" s="261" t="s">
        <v>434</v>
      </c>
      <c r="I68" s="696">
        <f t="shared" si="0"/>
        <v>330</v>
      </c>
      <c r="J68" s="655"/>
      <c r="K68" s="656"/>
      <c r="L68" s="656">
        <v>230</v>
      </c>
      <c r="M68" s="657">
        <v>100</v>
      </c>
      <c r="N68" s="124"/>
      <c r="O68" s="418"/>
      <c r="P68" s="42" t="s">
        <v>55</v>
      </c>
      <c r="Q68" s="42" t="s">
        <v>2268</v>
      </c>
      <c r="R68" s="42" t="s">
        <v>84</v>
      </c>
      <c r="S68" s="60" t="s">
        <v>85</v>
      </c>
      <c r="T68" s="9" t="s">
        <v>86</v>
      </c>
      <c r="U68" s="10" t="s">
        <v>125</v>
      </c>
      <c r="V68" s="42"/>
      <c r="W68" s="42"/>
      <c r="X68" s="42"/>
      <c r="Y68" s="261" t="s">
        <v>345</v>
      </c>
      <c r="Z68" s="42" t="s">
        <v>98</v>
      </c>
    </row>
    <row r="69" spans="1:26" ht="57.6">
      <c r="A69" s="43">
        <v>65</v>
      </c>
      <c r="B69" s="13" t="s">
        <v>190</v>
      </c>
      <c r="C69" s="93" t="s">
        <v>2269</v>
      </c>
      <c r="D69" s="42" t="s">
        <v>2270</v>
      </c>
      <c r="E69" s="42" t="s">
        <v>127</v>
      </c>
      <c r="F69" s="415" t="s">
        <v>2271</v>
      </c>
      <c r="G69" s="42" t="s">
        <v>2272</v>
      </c>
      <c r="H69" s="42" t="s">
        <v>1152</v>
      </c>
      <c r="I69" s="649">
        <f t="shared" si="0"/>
        <v>560</v>
      </c>
      <c r="J69" s="650"/>
      <c r="K69" s="651">
        <v>80</v>
      </c>
      <c r="L69" s="651">
        <v>480</v>
      </c>
      <c r="M69" s="652"/>
      <c r="N69" s="124"/>
      <c r="O69" s="418"/>
      <c r="P69" s="42" t="s">
        <v>185</v>
      </c>
      <c r="Q69" s="42" t="s">
        <v>2273</v>
      </c>
      <c r="R69" s="42" t="s">
        <v>167</v>
      </c>
      <c r="S69" s="60" t="s">
        <v>2274</v>
      </c>
      <c r="T69" s="9" t="s">
        <v>86</v>
      </c>
      <c r="U69" s="10" t="s">
        <v>172</v>
      </c>
      <c r="V69" s="42"/>
      <c r="W69" s="42"/>
      <c r="X69" s="42"/>
      <c r="Y69" s="42" t="s">
        <v>2275</v>
      </c>
      <c r="Z69" s="42" t="s">
        <v>2276</v>
      </c>
    </row>
    <row r="70" spans="1:26" ht="57.6">
      <c r="A70" s="43">
        <v>66</v>
      </c>
      <c r="B70" s="13" t="s">
        <v>190</v>
      </c>
      <c r="C70" s="93" t="s">
        <v>2269</v>
      </c>
      <c r="D70" s="42" t="s">
        <v>2277</v>
      </c>
      <c r="E70" s="42" t="s">
        <v>1425</v>
      </c>
      <c r="F70" s="415" t="s">
        <v>2278</v>
      </c>
      <c r="G70" s="42" t="s">
        <v>2279</v>
      </c>
      <c r="H70" s="42" t="s">
        <v>2221</v>
      </c>
      <c r="I70" s="649">
        <f t="shared" si="0"/>
        <v>530</v>
      </c>
      <c r="J70" s="650"/>
      <c r="K70" s="651"/>
      <c r="L70" s="651">
        <v>530</v>
      </c>
      <c r="M70" s="652"/>
      <c r="N70" s="124"/>
      <c r="O70" s="418"/>
      <c r="P70" s="42" t="s">
        <v>105</v>
      </c>
      <c r="Q70" s="42" t="s">
        <v>2280</v>
      </c>
      <c r="R70" s="42" t="s">
        <v>167</v>
      </c>
      <c r="S70" s="60" t="s">
        <v>2274</v>
      </c>
      <c r="T70" s="9" t="s">
        <v>86</v>
      </c>
      <c r="U70" s="10" t="s">
        <v>172</v>
      </c>
      <c r="V70" s="42"/>
      <c r="W70" s="42"/>
      <c r="X70" s="42"/>
      <c r="Y70" s="42" t="s">
        <v>2281</v>
      </c>
      <c r="Z70" s="42" t="s">
        <v>2276</v>
      </c>
    </row>
    <row r="71" spans="1:26" ht="115.2">
      <c r="A71" s="43">
        <v>67</v>
      </c>
      <c r="B71" s="13" t="s">
        <v>190</v>
      </c>
      <c r="C71" s="93" t="s">
        <v>2269</v>
      </c>
      <c r="D71" s="42" t="s">
        <v>2282</v>
      </c>
      <c r="E71" s="42" t="s">
        <v>127</v>
      </c>
      <c r="F71" s="415" t="s">
        <v>2283</v>
      </c>
      <c r="G71" s="42" t="s">
        <v>2284</v>
      </c>
      <c r="H71" s="42" t="s">
        <v>2226</v>
      </c>
      <c r="I71" s="649">
        <f t="shared" ref="I71:I114" si="4">SUM(J71:M71)</f>
        <v>192</v>
      </c>
      <c r="J71" s="650"/>
      <c r="K71" s="651"/>
      <c r="L71" s="651">
        <v>192</v>
      </c>
      <c r="M71" s="652"/>
      <c r="N71" s="124"/>
      <c r="O71" s="418"/>
      <c r="P71" s="42" t="s">
        <v>166</v>
      </c>
      <c r="Q71" s="42" t="s">
        <v>2285</v>
      </c>
      <c r="R71" s="42" t="s">
        <v>167</v>
      </c>
      <c r="S71" s="60" t="s">
        <v>184</v>
      </c>
      <c r="T71" s="9" t="s">
        <v>168</v>
      </c>
      <c r="U71" s="10" t="s">
        <v>172</v>
      </c>
      <c r="V71" s="42"/>
      <c r="W71" s="42"/>
      <c r="X71" s="42"/>
      <c r="Y71" s="42" t="s">
        <v>2286</v>
      </c>
      <c r="Z71" s="42" t="s">
        <v>2276</v>
      </c>
    </row>
    <row r="72" spans="1:26" ht="43.2">
      <c r="A72" s="43">
        <v>68</v>
      </c>
      <c r="B72" s="13" t="s">
        <v>190</v>
      </c>
      <c r="C72" s="93" t="s">
        <v>2287</v>
      </c>
      <c r="D72" s="42" t="s">
        <v>2288</v>
      </c>
      <c r="E72" s="42" t="s">
        <v>2289</v>
      </c>
      <c r="F72" s="415" t="s">
        <v>2290</v>
      </c>
      <c r="G72" s="42" t="s">
        <v>2291</v>
      </c>
      <c r="H72" s="42" t="s">
        <v>2292</v>
      </c>
      <c r="I72" s="649">
        <f t="shared" si="4"/>
        <v>70</v>
      </c>
      <c r="J72" s="650"/>
      <c r="K72" s="651"/>
      <c r="L72" s="651">
        <v>70</v>
      </c>
      <c r="M72" s="652"/>
      <c r="N72" s="124"/>
      <c r="O72" s="418"/>
      <c r="P72" s="42" t="s">
        <v>185</v>
      </c>
      <c r="Q72" s="42" t="s">
        <v>2293</v>
      </c>
      <c r="R72" s="42" t="s">
        <v>84</v>
      </c>
      <c r="S72" s="60" t="s">
        <v>117</v>
      </c>
      <c r="T72" s="9" t="s">
        <v>86</v>
      </c>
      <c r="U72" s="10" t="s">
        <v>125</v>
      </c>
      <c r="V72" s="42"/>
      <c r="W72" s="42"/>
      <c r="X72" s="42"/>
      <c r="Y72" s="42" t="s">
        <v>2294</v>
      </c>
      <c r="Z72" s="42" t="s">
        <v>1209</v>
      </c>
    </row>
    <row r="73" spans="1:26" ht="43.2">
      <c r="A73" s="43">
        <v>69</v>
      </c>
      <c r="B73" s="13" t="s">
        <v>190</v>
      </c>
      <c r="C73" s="93" t="s">
        <v>2287</v>
      </c>
      <c r="D73" s="261" t="s">
        <v>2295</v>
      </c>
      <c r="E73" s="261" t="s">
        <v>569</v>
      </c>
      <c r="F73" s="290" t="s">
        <v>2296</v>
      </c>
      <c r="G73" s="261" t="s">
        <v>2297</v>
      </c>
      <c r="H73" s="261" t="s">
        <v>2298</v>
      </c>
      <c r="I73" s="649">
        <f t="shared" si="4"/>
        <v>100</v>
      </c>
      <c r="J73" s="650"/>
      <c r="K73" s="651"/>
      <c r="L73" s="651">
        <v>100</v>
      </c>
      <c r="M73" s="652"/>
      <c r="N73" s="124"/>
      <c r="O73" s="418"/>
      <c r="P73" s="42" t="s">
        <v>105</v>
      </c>
      <c r="Q73" s="261" t="s">
        <v>2299</v>
      </c>
      <c r="R73" s="261" t="s">
        <v>84</v>
      </c>
      <c r="S73" s="264" t="s">
        <v>117</v>
      </c>
      <c r="T73" s="9" t="s">
        <v>86</v>
      </c>
      <c r="U73" s="268" t="s">
        <v>125</v>
      </c>
      <c r="V73" s="42"/>
      <c r="W73" s="42"/>
      <c r="X73" s="42"/>
      <c r="Y73" s="42" t="s">
        <v>2300</v>
      </c>
      <c r="Z73" s="42" t="s">
        <v>1209</v>
      </c>
    </row>
    <row r="74" spans="1:26" ht="28.8">
      <c r="A74" s="43">
        <v>70</v>
      </c>
      <c r="B74" s="13" t="s">
        <v>58</v>
      </c>
      <c r="C74" s="93" t="s">
        <v>2301</v>
      </c>
      <c r="D74" s="42" t="s">
        <v>2302</v>
      </c>
      <c r="E74" s="42" t="s">
        <v>1949</v>
      </c>
      <c r="F74" s="290" t="s">
        <v>2303</v>
      </c>
      <c r="G74" s="42" t="s">
        <v>2304</v>
      </c>
      <c r="H74" s="42" t="s">
        <v>1152</v>
      </c>
      <c r="I74" s="649">
        <f t="shared" si="4"/>
        <v>200</v>
      </c>
      <c r="J74" s="655"/>
      <c r="K74" s="656"/>
      <c r="L74" s="651">
        <v>200</v>
      </c>
      <c r="M74" s="652"/>
      <c r="N74" s="124"/>
      <c r="O74" s="418"/>
      <c r="P74" s="42" t="s">
        <v>12</v>
      </c>
      <c r="Q74" s="42" t="s">
        <v>2305</v>
      </c>
      <c r="R74" s="42" t="s">
        <v>84</v>
      </c>
      <c r="S74" s="60" t="s">
        <v>265</v>
      </c>
      <c r="T74" s="269" t="s">
        <v>1368</v>
      </c>
      <c r="U74" s="10" t="s">
        <v>125</v>
      </c>
      <c r="V74" s="42">
        <v>3</v>
      </c>
      <c r="W74" s="42">
        <v>3</v>
      </c>
      <c r="X74" s="42"/>
      <c r="Y74" s="42" t="s">
        <v>2306</v>
      </c>
      <c r="Z74" s="42" t="s">
        <v>1209</v>
      </c>
    </row>
    <row r="75" spans="1:26" ht="57.6">
      <c r="A75" s="43">
        <v>71</v>
      </c>
      <c r="B75" s="13" t="s">
        <v>190</v>
      </c>
      <c r="C75" s="93" t="s">
        <v>2307</v>
      </c>
      <c r="D75" s="42" t="s">
        <v>2308</v>
      </c>
      <c r="E75" s="42" t="s">
        <v>1888</v>
      </c>
      <c r="F75" s="654" t="s">
        <v>2309</v>
      </c>
      <c r="G75" s="261" t="s">
        <v>2310</v>
      </c>
      <c r="H75" s="261" t="s">
        <v>2311</v>
      </c>
      <c r="I75" s="649">
        <f t="shared" si="4"/>
        <v>650</v>
      </c>
      <c r="J75" s="655"/>
      <c r="K75" s="656"/>
      <c r="L75" s="651">
        <v>650</v>
      </c>
      <c r="M75" s="652"/>
      <c r="N75" s="124"/>
      <c r="O75" s="418"/>
      <c r="P75" s="42" t="s">
        <v>185</v>
      </c>
      <c r="Q75" s="42" t="s">
        <v>2312</v>
      </c>
      <c r="R75" s="42" t="s">
        <v>84</v>
      </c>
      <c r="S75" s="60" t="s">
        <v>265</v>
      </c>
      <c r="T75" s="269" t="s">
        <v>2313</v>
      </c>
      <c r="U75" s="10" t="s">
        <v>108</v>
      </c>
      <c r="V75" s="42"/>
      <c r="W75" s="42"/>
      <c r="X75" s="42"/>
      <c r="Y75" s="42" t="s">
        <v>2314</v>
      </c>
      <c r="Z75" s="42" t="s">
        <v>244</v>
      </c>
    </row>
    <row r="76" spans="1:26" ht="72">
      <c r="A76" s="43">
        <v>72</v>
      </c>
      <c r="B76" s="13" t="s">
        <v>190</v>
      </c>
      <c r="C76" s="93" t="s">
        <v>2307</v>
      </c>
      <c r="D76" s="42" t="s">
        <v>2315</v>
      </c>
      <c r="E76" s="42" t="s">
        <v>1916</v>
      </c>
      <c r="F76" s="654" t="s">
        <v>2316</v>
      </c>
      <c r="G76" s="42" t="s">
        <v>2317</v>
      </c>
      <c r="H76" s="42" t="s">
        <v>241</v>
      </c>
      <c r="I76" s="649">
        <f t="shared" si="4"/>
        <v>400</v>
      </c>
      <c r="J76" s="655">
        <v>300</v>
      </c>
      <c r="K76" s="656"/>
      <c r="L76" s="651">
        <v>100</v>
      </c>
      <c r="M76" s="652"/>
      <c r="N76" s="124" t="s">
        <v>205</v>
      </c>
      <c r="O76" s="418" t="s">
        <v>2318</v>
      </c>
      <c r="P76" s="42" t="s">
        <v>105</v>
      </c>
      <c r="Q76" s="42" t="s">
        <v>2319</v>
      </c>
      <c r="R76" s="42" t="s">
        <v>84</v>
      </c>
      <c r="S76" s="60" t="s">
        <v>2320</v>
      </c>
      <c r="T76" s="9" t="s">
        <v>86</v>
      </c>
      <c r="U76" s="10" t="s">
        <v>125</v>
      </c>
      <c r="V76" s="42"/>
      <c r="W76" s="42"/>
      <c r="X76" s="42"/>
      <c r="Y76" s="42" t="s">
        <v>2321</v>
      </c>
      <c r="Z76" s="42" t="s">
        <v>244</v>
      </c>
    </row>
    <row r="77" spans="1:26" ht="43.2">
      <c r="A77" s="43">
        <v>73</v>
      </c>
      <c r="B77" s="13" t="s">
        <v>190</v>
      </c>
      <c r="C77" s="93" t="s">
        <v>2322</v>
      </c>
      <c r="D77" s="42" t="s">
        <v>2323</v>
      </c>
      <c r="E77" s="42" t="s">
        <v>1949</v>
      </c>
      <c r="F77" s="415" t="s">
        <v>2324</v>
      </c>
      <c r="G77" s="42" t="s">
        <v>2325</v>
      </c>
      <c r="H77" s="42" t="s">
        <v>434</v>
      </c>
      <c r="I77" s="649">
        <f t="shared" si="4"/>
        <v>600</v>
      </c>
      <c r="J77" s="650"/>
      <c r="K77" s="651"/>
      <c r="L77" s="651">
        <v>600</v>
      </c>
      <c r="M77" s="652"/>
      <c r="N77" s="124"/>
      <c r="O77" s="418"/>
      <c r="P77" s="42" t="s">
        <v>82</v>
      </c>
      <c r="Q77" s="42" t="s">
        <v>2326</v>
      </c>
      <c r="R77" s="42" t="s">
        <v>84</v>
      </c>
      <c r="S77" s="60" t="s">
        <v>85</v>
      </c>
      <c r="T77" s="9" t="s">
        <v>86</v>
      </c>
      <c r="U77" s="10" t="s">
        <v>87</v>
      </c>
      <c r="V77" s="42"/>
      <c r="W77" s="42"/>
      <c r="X77" s="42"/>
      <c r="Y77" s="42" t="s">
        <v>88</v>
      </c>
      <c r="Z77" s="42" t="s">
        <v>98</v>
      </c>
    </row>
    <row r="78" spans="1:26" s="286" customFormat="1" ht="28.8">
      <c r="A78" s="660">
        <v>74</v>
      </c>
      <c r="B78" s="499" t="s">
        <v>190</v>
      </c>
      <c r="C78" s="653" t="s">
        <v>227</v>
      </c>
      <c r="D78" s="261" t="s">
        <v>2327</v>
      </c>
      <c r="E78" s="261" t="s">
        <v>460</v>
      </c>
      <c r="F78" s="654" t="s">
        <v>2328</v>
      </c>
      <c r="G78" s="261" t="s">
        <v>2329</v>
      </c>
      <c r="H78" s="261" t="s">
        <v>746</v>
      </c>
      <c r="I78" s="670">
        <f t="shared" si="4"/>
        <v>1000</v>
      </c>
      <c r="J78" s="655"/>
      <c r="K78" s="656"/>
      <c r="L78" s="656">
        <v>1000</v>
      </c>
      <c r="M78" s="657"/>
      <c r="N78" s="267"/>
      <c r="O78" s="658"/>
      <c r="P78" s="261" t="s">
        <v>13</v>
      </c>
      <c r="Q78" s="261" t="s">
        <v>2330</v>
      </c>
      <c r="R78" s="261" t="s">
        <v>84</v>
      </c>
      <c r="S78" s="264" t="s">
        <v>233</v>
      </c>
      <c r="T78" s="269" t="s">
        <v>86</v>
      </c>
      <c r="U78" s="268" t="s">
        <v>87</v>
      </c>
      <c r="V78" s="261"/>
      <c r="W78" s="261"/>
      <c r="X78" s="261"/>
      <c r="Y78" s="261" t="s">
        <v>2331</v>
      </c>
      <c r="Z78" s="261" t="s">
        <v>2332</v>
      </c>
    </row>
    <row r="79" spans="1:26" ht="28.8">
      <c r="A79" s="43">
        <v>75</v>
      </c>
      <c r="B79" s="13" t="s">
        <v>190</v>
      </c>
      <c r="C79" s="93" t="s">
        <v>227</v>
      </c>
      <c r="D79" s="42" t="s">
        <v>2333</v>
      </c>
      <c r="E79" s="42" t="s">
        <v>2334</v>
      </c>
      <c r="F79" s="415" t="s">
        <v>2335</v>
      </c>
      <c r="G79" s="42" t="s">
        <v>2336</v>
      </c>
      <c r="H79" s="42" t="s">
        <v>2337</v>
      </c>
      <c r="I79" s="649">
        <f t="shared" si="4"/>
        <v>800</v>
      </c>
      <c r="J79" s="650"/>
      <c r="K79" s="651"/>
      <c r="L79" s="651">
        <v>800</v>
      </c>
      <c r="M79" s="652"/>
      <c r="N79" s="124"/>
      <c r="O79" s="418"/>
      <c r="P79" s="42" t="s">
        <v>166</v>
      </c>
      <c r="Q79" s="42" t="s">
        <v>2338</v>
      </c>
      <c r="R79" s="42" t="s">
        <v>84</v>
      </c>
      <c r="S79" s="60" t="s">
        <v>233</v>
      </c>
      <c r="T79" s="269" t="s">
        <v>86</v>
      </c>
      <c r="U79" s="10" t="s">
        <v>87</v>
      </c>
      <c r="V79" s="42"/>
      <c r="W79" s="42"/>
      <c r="X79" s="42"/>
      <c r="Y79" s="42"/>
      <c r="Z79" s="42"/>
    </row>
    <row r="80" spans="1:26" ht="28.8">
      <c r="A80" s="43">
        <v>76</v>
      </c>
      <c r="B80" s="13" t="s">
        <v>190</v>
      </c>
      <c r="C80" s="93" t="s">
        <v>227</v>
      </c>
      <c r="D80" s="42" t="s">
        <v>2339</v>
      </c>
      <c r="E80" s="42" t="s">
        <v>2340</v>
      </c>
      <c r="F80" s="415" t="s">
        <v>2341</v>
      </c>
      <c r="G80" s="42" t="s">
        <v>2342</v>
      </c>
      <c r="H80" s="42" t="s">
        <v>248</v>
      </c>
      <c r="I80" s="649">
        <f t="shared" si="4"/>
        <v>1000</v>
      </c>
      <c r="J80" s="650"/>
      <c r="K80" s="651"/>
      <c r="L80" s="651">
        <v>1000</v>
      </c>
      <c r="M80" s="652"/>
      <c r="N80" s="124"/>
      <c r="O80" s="418"/>
      <c r="P80" s="42" t="s">
        <v>166</v>
      </c>
      <c r="Q80" s="42" t="s">
        <v>2343</v>
      </c>
      <c r="R80" s="42" t="s">
        <v>84</v>
      </c>
      <c r="S80" s="60" t="s">
        <v>233</v>
      </c>
      <c r="T80" s="269" t="s">
        <v>86</v>
      </c>
      <c r="U80" s="10" t="s">
        <v>87</v>
      </c>
      <c r="V80" s="42"/>
      <c r="W80" s="42"/>
      <c r="X80" s="42"/>
      <c r="Y80" s="42"/>
      <c r="Z80" s="42"/>
    </row>
    <row r="81" spans="1:26" ht="43.2">
      <c r="A81" s="43">
        <v>77</v>
      </c>
      <c r="B81" s="13" t="s">
        <v>190</v>
      </c>
      <c r="C81" s="93" t="s">
        <v>227</v>
      </c>
      <c r="D81" s="42" t="s">
        <v>2344</v>
      </c>
      <c r="E81" s="42" t="s">
        <v>2340</v>
      </c>
      <c r="F81" s="415" t="s">
        <v>2345</v>
      </c>
      <c r="G81" s="42" t="s">
        <v>2346</v>
      </c>
      <c r="H81" s="42" t="s">
        <v>123</v>
      </c>
      <c r="I81" s="649">
        <f t="shared" si="4"/>
        <v>300</v>
      </c>
      <c r="J81" s="650"/>
      <c r="K81" s="651"/>
      <c r="L81" s="651">
        <v>150</v>
      </c>
      <c r="M81" s="652">
        <v>150</v>
      </c>
      <c r="N81" s="124"/>
      <c r="O81" s="418"/>
      <c r="P81" s="42" t="s">
        <v>166</v>
      </c>
      <c r="Q81" s="42" t="s">
        <v>1685</v>
      </c>
      <c r="R81" s="42" t="s">
        <v>84</v>
      </c>
      <c r="S81" s="60" t="s">
        <v>233</v>
      </c>
      <c r="T81" s="269" t="s">
        <v>1368</v>
      </c>
      <c r="U81" s="268" t="s">
        <v>125</v>
      </c>
      <c r="V81" s="42"/>
      <c r="W81" s="42"/>
      <c r="X81" s="42"/>
      <c r="Y81" s="42"/>
      <c r="Z81" s="42"/>
    </row>
    <row r="82" spans="1:26" s="286" customFormat="1" ht="57.6">
      <c r="A82" s="660">
        <v>78</v>
      </c>
      <c r="B82" s="499" t="s">
        <v>190</v>
      </c>
      <c r="C82" s="653" t="s">
        <v>227</v>
      </c>
      <c r="D82" s="261" t="s">
        <v>2347</v>
      </c>
      <c r="E82" s="261" t="s">
        <v>2147</v>
      </c>
      <c r="F82" s="654" t="s">
        <v>2348</v>
      </c>
      <c r="G82" s="261" t="s">
        <v>2349</v>
      </c>
      <c r="H82" s="261" t="s">
        <v>2221</v>
      </c>
      <c r="I82" s="670">
        <f t="shared" si="4"/>
        <v>150</v>
      </c>
      <c r="J82" s="655"/>
      <c r="K82" s="656"/>
      <c r="L82" s="656">
        <v>150</v>
      </c>
      <c r="M82" s="657"/>
      <c r="N82" s="267"/>
      <c r="O82" s="658"/>
      <c r="P82" s="261" t="s">
        <v>166</v>
      </c>
      <c r="Q82" s="261" t="s">
        <v>2350</v>
      </c>
      <c r="R82" s="261" t="s">
        <v>84</v>
      </c>
      <c r="S82" s="264" t="s">
        <v>233</v>
      </c>
      <c r="T82" s="269" t="s">
        <v>1368</v>
      </c>
      <c r="U82" s="268" t="s">
        <v>125</v>
      </c>
      <c r="V82" s="261"/>
      <c r="W82" s="261"/>
      <c r="X82" s="261"/>
      <c r="Y82" s="261"/>
      <c r="Z82" s="261"/>
    </row>
    <row r="83" spans="1:26" ht="43.2">
      <c r="A83" s="43">
        <v>79</v>
      </c>
      <c r="B83" s="499" t="s">
        <v>190</v>
      </c>
      <c r="C83" s="653" t="s">
        <v>227</v>
      </c>
      <c r="D83" s="261" t="s">
        <v>228</v>
      </c>
      <c r="E83" s="261" t="s">
        <v>2351</v>
      </c>
      <c r="F83" s="654" t="s">
        <v>229</v>
      </c>
      <c r="G83" s="261" t="s">
        <v>230</v>
      </c>
      <c r="H83" s="261" t="s">
        <v>231</v>
      </c>
      <c r="I83" s="670">
        <f t="shared" si="4"/>
        <v>220</v>
      </c>
      <c r="J83" s="655"/>
      <c r="K83" s="656"/>
      <c r="L83" s="656">
        <v>220</v>
      </c>
      <c r="M83" s="657"/>
      <c r="N83" s="267"/>
      <c r="O83" s="658"/>
      <c r="P83" s="261" t="s">
        <v>82</v>
      </c>
      <c r="Q83" s="261" t="s">
        <v>232</v>
      </c>
      <c r="R83" s="261" t="s">
        <v>84</v>
      </c>
      <c r="S83" s="264" t="s">
        <v>233</v>
      </c>
      <c r="T83" s="269" t="s">
        <v>86</v>
      </c>
      <c r="U83" s="268" t="s">
        <v>125</v>
      </c>
      <c r="V83" s="42"/>
      <c r="W83" s="261"/>
      <c r="X83" s="261"/>
      <c r="Y83" s="261" t="s">
        <v>234</v>
      </c>
      <c r="Z83" s="261" t="s">
        <v>235</v>
      </c>
    </row>
    <row r="84" spans="1:26" s="286" customFormat="1" ht="28.8">
      <c r="A84" s="660">
        <v>80</v>
      </c>
      <c r="B84" s="499" t="s">
        <v>190</v>
      </c>
      <c r="C84" s="653" t="s">
        <v>227</v>
      </c>
      <c r="D84" s="261" t="s">
        <v>2352</v>
      </c>
      <c r="E84" s="261" t="s">
        <v>2353</v>
      </c>
      <c r="F84" s="654" t="s">
        <v>2354</v>
      </c>
      <c r="G84" s="261" t="s">
        <v>2355</v>
      </c>
      <c r="H84" s="261" t="s">
        <v>486</v>
      </c>
      <c r="I84" s="670">
        <f t="shared" si="4"/>
        <v>20</v>
      </c>
      <c r="J84" s="655"/>
      <c r="K84" s="656">
        <v>20</v>
      </c>
      <c r="L84" s="656"/>
      <c r="M84" s="657"/>
      <c r="N84" s="267"/>
      <c r="O84" s="658"/>
      <c r="P84" s="261" t="s">
        <v>55</v>
      </c>
      <c r="Q84" s="261" t="s">
        <v>2356</v>
      </c>
      <c r="R84" s="261" t="s">
        <v>84</v>
      </c>
      <c r="S84" s="264" t="s">
        <v>117</v>
      </c>
      <c r="T84" s="269" t="s">
        <v>1368</v>
      </c>
      <c r="U84" s="268" t="s">
        <v>125</v>
      </c>
      <c r="V84" s="261"/>
      <c r="W84" s="261"/>
      <c r="X84" s="261"/>
      <c r="Y84" s="261"/>
      <c r="Z84" s="261"/>
    </row>
    <row r="85" spans="1:26" s="286" customFormat="1" ht="28.8">
      <c r="A85" s="660">
        <v>81</v>
      </c>
      <c r="B85" s="499" t="s">
        <v>190</v>
      </c>
      <c r="C85" s="653" t="s">
        <v>227</v>
      </c>
      <c r="D85" s="261" t="s">
        <v>2357</v>
      </c>
      <c r="E85" s="261" t="s">
        <v>2358</v>
      </c>
      <c r="F85" s="654" t="s">
        <v>2359</v>
      </c>
      <c r="G85" s="261" t="s">
        <v>2360</v>
      </c>
      <c r="H85" s="261" t="s">
        <v>2361</v>
      </c>
      <c r="I85" s="670">
        <f t="shared" si="4"/>
        <v>191</v>
      </c>
      <c r="J85" s="655"/>
      <c r="K85" s="656"/>
      <c r="L85" s="656">
        <v>191</v>
      </c>
      <c r="M85" s="657"/>
      <c r="N85" s="267"/>
      <c r="O85" s="658"/>
      <c r="P85" s="261" t="s">
        <v>144</v>
      </c>
      <c r="Q85" s="261" t="s">
        <v>634</v>
      </c>
      <c r="R85" s="261" t="s">
        <v>2362</v>
      </c>
      <c r="S85" s="264" t="s">
        <v>233</v>
      </c>
      <c r="T85" s="269" t="s">
        <v>86</v>
      </c>
      <c r="U85" s="268" t="s">
        <v>87</v>
      </c>
      <c r="V85" s="261"/>
      <c r="W85" s="261"/>
      <c r="X85" s="261"/>
      <c r="Y85" s="261"/>
      <c r="Z85" s="261"/>
    </row>
    <row r="86" spans="1:26" s="286" customFormat="1" ht="43.2">
      <c r="A86" s="660">
        <v>82</v>
      </c>
      <c r="B86" s="499" t="s">
        <v>190</v>
      </c>
      <c r="C86" s="653" t="s">
        <v>227</v>
      </c>
      <c r="D86" s="261" t="s">
        <v>2363</v>
      </c>
      <c r="E86" s="261" t="s">
        <v>2364</v>
      </c>
      <c r="F86" s="654" t="s">
        <v>2365</v>
      </c>
      <c r="G86" s="261" t="s">
        <v>2366</v>
      </c>
      <c r="H86" s="261" t="s">
        <v>2367</v>
      </c>
      <c r="I86" s="670">
        <f t="shared" si="4"/>
        <v>75</v>
      </c>
      <c r="J86" s="655"/>
      <c r="K86" s="656"/>
      <c r="L86" s="656">
        <v>75</v>
      </c>
      <c r="M86" s="657"/>
      <c r="N86" s="267"/>
      <c r="O86" s="658"/>
      <c r="P86" s="261" t="s">
        <v>185</v>
      </c>
      <c r="Q86" s="261" t="s">
        <v>2368</v>
      </c>
      <c r="R86" s="261" t="s">
        <v>84</v>
      </c>
      <c r="S86" s="264" t="s">
        <v>397</v>
      </c>
      <c r="T86" s="269" t="s">
        <v>86</v>
      </c>
      <c r="U86" s="268" t="s">
        <v>87</v>
      </c>
      <c r="V86" s="261"/>
      <c r="W86" s="261"/>
      <c r="X86" s="261"/>
      <c r="Y86" s="261"/>
      <c r="Z86" s="261"/>
    </row>
    <row r="87" spans="1:26" s="286" customFormat="1" ht="28.8">
      <c r="A87" s="660">
        <v>83</v>
      </c>
      <c r="B87" s="499" t="s">
        <v>190</v>
      </c>
      <c r="C87" s="653" t="s">
        <v>227</v>
      </c>
      <c r="D87" s="660" t="s">
        <v>2369</v>
      </c>
      <c r="E87" s="261" t="s">
        <v>2370</v>
      </c>
      <c r="F87" s="654" t="s">
        <v>2371</v>
      </c>
      <c r="G87" s="261" t="s">
        <v>2372</v>
      </c>
      <c r="H87" s="261" t="s">
        <v>396</v>
      </c>
      <c r="I87" s="670">
        <f t="shared" si="4"/>
        <v>38</v>
      </c>
      <c r="J87" s="655"/>
      <c r="K87" s="656"/>
      <c r="L87" s="656">
        <v>38</v>
      </c>
      <c r="M87" s="657"/>
      <c r="N87" s="267"/>
      <c r="O87" s="658"/>
      <c r="P87" s="261" t="s">
        <v>105</v>
      </c>
      <c r="Q87" s="261" t="s">
        <v>829</v>
      </c>
      <c r="R87" s="261" t="s">
        <v>84</v>
      </c>
      <c r="S87" s="264"/>
      <c r="T87" s="269" t="s">
        <v>86</v>
      </c>
      <c r="U87" s="268" t="s">
        <v>87</v>
      </c>
      <c r="V87" s="261"/>
      <c r="W87" s="261"/>
      <c r="X87" s="261"/>
      <c r="Y87" s="261"/>
      <c r="Z87" s="261"/>
    </row>
    <row r="88" spans="1:26" ht="86.4">
      <c r="A88" s="43">
        <v>84</v>
      </c>
      <c r="B88" s="13" t="s">
        <v>58</v>
      </c>
      <c r="C88" s="93" t="s">
        <v>236</v>
      </c>
      <c r="D88" s="42" t="s">
        <v>237</v>
      </c>
      <c r="E88" s="42" t="s">
        <v>238</v>
      </c>
      <c r="F88" s="415" t="s">
        <v>239</v>
      </c>
      <c r="G88" s="42" t="s">
        <v>240</v>
      </c>
      <c r="H88" s="42" t="s">
        <v>241</v>
      </c>
      <c r="I88" s="649">
        <f t="shared" si="4"/>
        <v>280</v>
      </c>
      <c r="J88" s="650"/>
      <c r="K88" s="651"/>
      <c r="L88" s="651">
        <v>280</v>
      </c>
      <c r="M88" s="652"/>
      <c r="N88" s="124"/>
      <c r="O88" s="418"/>
      <c r="P88" s="42" t="s">
        <v>105</v>
      </c>
      <c r="Q88" s="42" t="s">
        <v>242</v>
      </c>
      <c r="R88" s="42" t="s">
        <v>84</v>
      </c>
      <c r="S88" s="60" t="s">
        <v>85</v>
      </c>
      <c r="T88" s="269" t="s">
        <v>86</v>
      </c>
      <c r="U88" s="10" t="s">
        <v>108</v>
      </c>
      <c r="V88" s="42"/>
      <c r="W88" s="42"/>
      <c r="X88" s="42"/>
      <c r="Y88" s="42" t="s">
        <v>243</v>
      </c>
      <c r="Z88" s="42" t="s">
        <v>244</v>
      </c>
    </row>
    <row r="89" spans="1:26" ht="144">
      <c r="A89" s="43">
        <v>85</v>
      </c>
      <c r="B89" s="13" t="s">
        <v>58</v>
      </c>
      <c r="C89" s="93" t="s">
        <v>2373</v>
      </c>
      <c r="D89" s="42" t="s">
        <v>2374</v>
      </c>
      <c r="E89" s="42" t="s">
        <v>2375</v>
      </c>
      <c r="F89" s="415" t="s">
        <v>2376</v>
      </c>
      <c r="G89" s="42" t="s">
        <v>2377</v>
      </c>
      <c r="H89" s="42" t="s">
        <v>535</v>
      </c>
      <c r="I89" s="649">
        <f t="shared" si="4"/>
        <v>1615</v>
      </c>
      <c r="J89" s="650">
        <v>30</v>
      </c>
      <c r="K89" s="651">
        <v>15</v>
      </c>
      <c r="L89" s="651">
        <v>1570</v>
      </c>
      <c r="M89" s="652"/>
      <c r="N89" s="124" t="s">
        <v>205</v>
      </c>
      <c r="O89" s="418" t="s">
        <v>206</v>
      </c>
      <c r="P89" s="42" t="s">
        <v>185</v>
      </c>
      <c r="Q89" s="42" t="s">
        <v>2378</v>
      </c>
      <c r="R89" s="42" t="s">
        <v>84</v>
      </c>
      <c r="S89" s="60" t="s">
        <v>85</v>
      </c>
      <c r="T89" s="9" t="s">
        <v>86</v>
      </c>
      <c r="U89" s="10" t="s">
        <v>108</v>
      </c>
      <c r="V89" s="42"/>
      <c r="W89" s="42"/>
      <c r="X89" s="42"/>
      <c r="Y89" s="42"/>
      <c r="Z89" s="42"/>
    </row>
    <row r="90" spans="1:26" ht="72">
      <c r="A90" s="43">
        <v>86</v>
      </c>
      <c r="B90" s="13" t="s">
        <v>58</v>
      </c>
      <c r="C90" s="93" t="s">
        <v>2373</v>
      </c>
      <c r="D90" s="42" t="s">
        <v>2379</v>
      </c>
      <c r="E90" s="42" t="s">
        <v>2380</v>
      </c>
      <c r="F90" s="415" t="s">
        <v>2381</v>
      </c>
      <c r="G90" s="42" t="s">
        <v>2382</v>
      </c>
      <c r="H90" s="42" t="s">
        <v>2383</v>
      </c>
      <c r="I90" s="649">
        <f t="shared" si="4"/>
        <v>55</v>
      </c>
      <c r="J90" s="650"/>
      <c r="K90" s="651"/>
      <c r="L90" s="651">
        <v>50</v>
      </c>
      <c r="M90" s="652">
        <v>5</v>
      </c>
      <c r="N90" s="124"/>
      <c r="O90" s="418"/>
      <c r="P90" s="42" t="s">
        <v>166</v>
      </c>
      <c r="Q90" s="42" t="s">
        <v>2384</v>
      </c>
      <c r="R90" s="42" t="s">
        <v>84</v>
      </c>
      <c r="S90" s="60" t="s">
        <v>312</v>
      </c>
      <c r="T90" s="9" t="s">
        <v>86</v>
      </c>
      <c r="U90" s="10" t="s">
        <v>108</v>
      </c>
      <c r="V90" s="42">
        <f t="shared" ref="V90" si="5">SUM(W90:X90)</f>
        <v>20</v>
      </c>
      <c r="W90" s="42">
        <v>18</v>
      </c>
      <c r="X90" s="42">
        <v>2</v>
      </c>
      <c r="Y90" s="42" t="s">
        <v>2385</v>
      </c>
      <c r="Z90" s="42" t="s">
        <v>2386</v>
      </c>
    </row>
    <row r="91" spans="1:26" ht="86.4">
      <c r="A91" s="43">
        <v>87</v>
      </c>
      <c r="B91" s="13" t="s">
        <v>58</v>
      </c>
      <c r="C91" s="93" t="s">
        <v>2373</v>
      </c>
      <c r="D91" s="42" t="s">
        <v>2387</v>
      </c>
      <c r="E91" s="42" t="s">
        <v>2388</v>
      </c>
      <c r="F91" s="415" t="s">
        <v>2389</v>
      </c>
      <c r="G91" s="42" t="s">
        <v>2390</v>
      </c>
      <c r="H91" s="42" t="s">
        <v>396</v>
      </c>
      <c r="I91" s="649">
        <f t="shared" si="4"/>
        <v>55</v>
      </c>
      <c r="J91" s="650"/>
      <c r="K91" s="651"/>
      <c r="L91" s="651">
        <v>50</v>
      </c>
      <c r="M91" s="652">
        <v>5</v>
      </c>
      <c r="N91" s="124"/>
      <c r="O91" s="418"/>
      <c r="P91" s="42" t="s">
        <v>185</v>
      </c>
      <c r="Q91" s="42" t="s">
        <v>2391</v>
      </c>
      <c r="R91" s="42" t="s">
        <v>84</v>
      </c>
      <c r="S91" s="60" t="s">
        <v>312</v>
      </c>
      <c r="T91" s="9" t="s">
        <v>86</v>
      </c>
      <c r="U91" s="10" t="s">
        <v>108</v>
      </c>
      <c r="V91" s="42"/>
      <c r="W91" s="42"/>
      <c r="X91" s="42"/>
      <c r="Y91" s="42"/>
      <c r="Z91" s="42"/>
    </row>
    <row r="92" spans="1:26" ht="129.6">
      <c r="A92" s="43">
        <v>88</v>
      </c>
      <c r="B92" s="13" t="s">
        <v>190</v>
      </c>
      <c r="C92" s="93" t="s">
        <v>2392</v>
      </c>
      <c r="D92" s="403" t="s">
        <v>2393</v>
      </c>
      <c r="E92" s="697" t="s">
        <v>2394</v>
      </c>
      <c r="F92" s="415" t="s">
        <v>2395</v>
      </c>
      <c r="G92" s="662" t="s">
        <v>2396</v>
      </c>
      <c r="H92" s="662" t="s">
        <v>1659</v>
      </c>
      <c r="I92" s="649">
        <f t="shared" si="4"/>
        <v>280</v>
      </c>
      <c r="J92" s="650"/>
      <c r="K92" s="651">
        <v>80</v>
      </c>
      <c r="L92" s="651">
        <v>200</v>
      </c>
      <c r="M92" s="652"/>
      <c r="N92" s="124"/>
      <c r="O92" s="418"/>
      <c r="P92" s="42" t="s">
        <v>82</v>
      </c>
      <c r="Q92" s="42" t="s">
        <v>82</v>
      </c>
      <c r="R92" s="42" t="s">
        <v>84</v>
      </c>
      <c r="S92" s="60" t="s">
        <v>351</v>
      </c>
      <c r="T92" s="9" t="s">
        <v>86</v>
      </c>
      <c r="U92" s="10" t="s">
        <v>87</v>
      </c>
      <c r="V92" s="42">
        <v>350</v>
      </c>
      <c r="W92" s="42">
        <v>350</v>
      </c>
      <c r="X92" s="42"/>
      <c r="Y92" s="42" t="s">
        <v>2397</v>
      </c>
      <c r="Z92" s="42"/>
    </row>
    <row r="93" spans="1:26" ht="57.6">
      <c r="A93" s="43">
        <v>89</v>
      </c>
      <c r="B93" s="13" t="s">
        <v>190</v>
      </c>
      <c r="C93" s="93" t="s">
        <v>2392</v>
      </c>
      <c r="D93" s="42" t="s">
        <v>2398</v>
      </c>
      <c r="E93" s="698" t="s">
        <v>2399</v>
      </c>
      <c r="F93" s="415" t="s">
        <v>2400</v>
      </c>
      <c r="G93" s="662" t="s">
        <v>2401</v>
      </c>
      <c r="H93" s="662" t="s">
        <v>264</v>
      </c>
      <c r="I93" s="649">
        <f t="shared" si="4"/>
        <v>390</v>
      </c>
      <c r="J93" s="650"/>
      <c r="K93" s="651"/>
      <c r="L93" s="651">
        <v>70</v>
      </c>
      <c r="M93" s="652">
        <v>320</v>
      </c>
      <c r="N93" s="124"/>
      <c r="O93" s="418"/>
      <c r="P93" s="42" t="s">
        <v>82</v>
      </c>
      <c r="Q93" s="42" t="s">
        <v>82</v>
      </c>
      <c r="R93" s="42" t="s">
        <v>84</v>
      </c>
      <c r="S93" s="60" t="s">
        <v>351</v>
      </c>
      <c r="T93" s="9" t="s">
        <v>86</v>
      </c>
      <c r="U93" s="10" t="s">
        <v>87</v>
      </c>
      <c r="V93" s="42">
        <v>35</v>
      </c>
      <c r="W93" s="42">
        <v>35</v>
      </c>
      <c r="X93" s="42"/>
      <c r="Y93" s="42" t="s">
        <v>2402</v>
      </c>
      <c r="Z93" s="42"/>
    </row>
    <row r="94" spans="1:26" ht="43.2">
      <c r="A94" s="43">
        <v>90</v>
      </c>
      <c r="B94" s="13" t="s">
        <v>190</v>
      </c>
      <c r="C94" s="93" t="s">
        <v>2403</v>
      </c>
      <c r="D94" s="42" t="s">
        <v>2404</v>
      </c>
      <c r="E94" s="42" t="s">
        <v>504</v>
      </c>
      <c r="F94" s="415" t="s">
        <v>2405</v>
      </c>
      <c r="G94" s="42" t="s">
        <v>2406</v>
      </c>
      <c r="H94" s="42" t="s">
        <v>2407</v>
      </c>
      <c r="I94" s="649">
        <f t="shared" si="4"/>
        <v>143</v>
      </c>
      <c r="J94" s="650"/>
      <c r="K94" s="651"/>
      <c r="L94" s="651">
        <v>143</v>
      </c>
      <c r="M94" s="652"/>
      <c r="N94" s="124"/>
      <c r="O94" s="418"/>
      <c r="P94" s="42" t="s">
        <v>166</v>
      </c>
      <c r="Q94" s="42" t="s">
        <v>166</v>
      </c>
      <c r="R94" s="42" t="s">
        <v>167</v>
      </c>
      <c r="S94" s="60" t="s">
        <v>2408</v>
      </c>
      <c r="T94" s="9" t="s">
        <v>168</v>
      </c>
      <c r="U94" s="10" t="s">
        <v>169</v>
      </c>
      <c r="V94" s="42">
        <v>18</v>
      </c>
      <c r="W94" s="42">
        <v>18</v>
      </c>
      <c r="X94" s="42"/>
      <c r="Y94" s="42" t="s">
        <v>2409</v>
      </c>
      <c r="Z94" s="42"/>
    </row>
    <row r="95" spans="1:26" ht="57.6">
      <c r="A95" s="43">
        <v>91</v>
      </c>
      <c r="B95" s="13" t="s">
        <v>190</v>
      </c>
      <c r="C95" s="93" t="s">
        <v>2403</v>
      </c>
      <c r="D95" s="42" t="s">
        <v>2410</v>
      </c>
      <c r="E95" s="42">
        <v>10.29</v>
      </c>
      <c r="F95" s="415" t="s">
        <v>2411</v>
      </c>
      <c r="G95" s="42" t="s">
        <v>2412</v>
      </c>
      <c r="H95" s="42" t="s">
        <v>264</v>
      </c>
      <c r="I95" s="649">
        <f t="shared" si="4"/>
        <v>35</v>
      </c>
      <c r="J95" s="650"/>
      <c r="K95" s="651" t="s">
        <v>48</v>
      </c>
      <c r="L95" s="651">
        <v>30</v>
      </c>
      <c r="M95" s="652">
        <v>5</v>
      </c>
      <c r="N95" s="124"/>
      <c r="O95" s="418"/>
      <c r="P95" s="42" t="s">
        <v>82</v>
      </c>
      <c r="Q95" s="42" t="s">
        <v>82</v>
      </c>
      <c r="R95" s="42" t="s">
        <v>167</v>
      </c>
      <c r="S95" s="60" t="s">
        <v>2413</v>
      </c>
      <c r="T95" s="9" t="s">
        <v>168</v>
      </c>
      <c r="U95" s="10" t="s">
        <v>216</v>
      </c>
      <c r="V95" s="42">
        <v>3</v>
      </c>
      <c r="W95" s="42">
        <v>3</v>
      </c>
      <c r="X95" s="42"/>
      <c r="Y95" s="42" t="s">
        <v>2414</v>
      </c>
      <c r="Z95" s="42"/>
    </row>
    <row r="96" spans="1:26" ht="28.8">
      <c r="A96" s="43">
        <v>92</v>
      </c>
      <c r="B96" s="13" t="s">
        <v>190</v>
      </c>
      <c r="C96" s="93" t="s">
        <v>2392</v>
      </c>
      <c r="D96" s="42" t="s">
        <v>2415</v>
      </c>
      <c r="E96" s="698" t="s">
        <v>2416</v>
      </c>
      <c r="F96" s="415" t="s">
        <v>2417</v>
      </c>
      <c r="G96" s="42" t="s">
        <v>2418</v>
      </c>
      <c r="H96" s="42" t="s">
        <v>579</v>
      </c>
      <c r="I96" s="649">
        <f t="shared" si="4"/>
        <v>70</v>
      </c>
      <c r="J96" s="650"/>
      <c r="K96" s="651"/>
      <c r="L96" s="651"/>
      <c r="M96" s="652">
        <v>70</v>
      </c>
      <c r="N96" s="124"/>
      <c r="O96" s="418"/>
      <c r="P96" s="42" t="s">
        <v>82</v>
      </c>
      <c r="Q96" s="42" t="s">
        <v>82</v>
      </c>
      <c r="R96" s="42" t="s">
        <v>84</v>
      </c>
      <c r="S96" s="60" t="s">
        <v>1402</v>
      </c>
      <c r="T96" s="9" t="s">
        <v>168</v>
      </c>
      <c r="U96" s="10" t="s">
        <v>169</v>
      </c>
      <c r="V96" s="42">
        <v>3</v>
      </c>
      <c r="W96" s="42">
        <v>3</v>
      </c>
      <c r="X96" s="42"/>
      <c r="Y96" s="42" t="s">
        <v>2397</v>
      </c>
      <c r="Z96" s="42"/>
    </row>
    <row r="97" spans="1:26" ht="57.6">
      <c r="A97" s="43">
        <v>93</v>
      </c>
      <c r="B97" s="13" t="s">
        <v>190</v>
      </c>
      <c r="C97" s="93" t="s">
        <v>2392</v>
      </c>
      <c r="D97" s="42" t="s">
        <v>2419</v>
      </c>
      <c r="E97" s="698" t="s">
        <v>2416</v>
      </c>
      <c r="F97" s="699" t="s">
        <v>2420</v>
      </c>
      <c r="G97" s="662" t="s">
        <v>2396</v>
      </c>
      <c r="H97" s="42" t="s">
        <v>2421</v>
      </c>
      <c r="I97" s="649">
        <f t="shared" si="4"/>
        <v>0</v>
      </c>
      <c r="J97" s="650"/>
      <c r="K97" s="651"/>
      <c r="L97" s="651"/>
      <c r="M97" s="652"/>
      <c r="N97" s="124"/>
      <c r="O97" s="418"/>
      <c r="P97" s="42" t="s">
        <v>82</v>
      </c>
      <c r="Q97" s="42" t="s">
        <v>82</v>
      </c>
      <c r="R97" s="42" t="s">
        <v>84</v>
      </c>
      <c r="S97" s="60" t="s">
        <v>351</v>
      </c>
      <c r="T97" s="9" t="s">
        <v>86</v>
      </c>
      <c r="U97" s="10" t="s">
        <v>87</v>
      </c>
      <c r="V97" s="42">
        <v>100</v>
      </c>
      <c r="W97" s="42">
        <v>100</v>
      </c>
      <c r="X97" s="42"/>
      <c r="Y97" s="42" t="s">
        <v>2397</v>
      </c>
      <c r="Z97" s="42"/>
    </row>
    <row r="98" spans="1:26" s="700" customFormat="1" ht="43.2">
      <c r="A98" s="43">
        <v>94</v>
      </c>
      <c r="B98" s="13" t="s">
        <v>190</v>
      </c>
      <c r="C98" s="93" t="s">
        <v>2392</v>
      </c>
      <c r="D98" s="42" t="s">
        <v>2422</v>
      </c>
      <c r="E98" s="697" t="s">
        <v>2423</v>
      </c>
      <c r="F98" s="444" t="s">
        <v>2424</v>
      </c>
      <c r="G98" s="443" t="s">
        <v>2425</v>
      </c>
      <c r="H98" s="42" t="s">
        <v>2426</v>
      </c>
      <c r="I98" s="649">
        <f t="shared" si="4"/>
        <v>284</v>
      </c>
      <c r="J98" s="650"/>
      <c r="K98" s="651"/>
      <c r="L98" s="651">
        <v>284</v>
      </c>
      <c r="M98" s="652"/>
      <c r="N98" s="124"/>
      <c r="O98" s="418"/>
      <c r="P98" s="42" t="s">
        <v>13</v>
      </c>
      <c r="Q98" s="42" t="s">
        <v>13</v>
      </c>
      <c r="R98" s="42" t="s">
        <v>84</v>
      </c>
      <c r="S98" s="60" t="s">
        <v>351</v>
      </c>
      <c r="T98" s="9" t="s">
        <v>86</v>
      </c>
      <c r="U98" s="10" t="s">
        <v>87</v>
      </c>
      <c r="V98" s="42"/>
      <c r="W98" s="42"/>
      <c r="X98" s="42"/>
      <c r="Y98" s="42" t="s">
        <v>2397</v>
      </c>
      <c r="Z98" s="42"/>
    </row>
    <row r="99" spans="1:26" ht="57.6">
      <c r="A99" s="43">
        <v>95</v>
      </c>
      <c r="B99" s="13" t="s">
        <v>58</v>
      </c>
      <c r="C99" s="93" t="s">
        <v>2427</v>
      </c>
      <c r="D99" s="42" t="s">
        <v>2428</v>
      </c>
      <c r="E99" s="42" t="s">
        <v>1059</v>
      </c>
      <c r="F99" s="415" t="s">
        <v>2429</v>
      </c>
      <c r="G99" s="42" t="s">
        <v>2430</v>
      </c>
      <c r="H99" s="261" t="s">
        <v>2431</v>
      </c>
      <c r="I99" s="649">
        <f t="shared" si="4"/>
        <v>288</v>
      </c>
      <c r="J99" s="650"/>
      <c r="K99" s="656"/>
      <c r="L99" s="656">
        <v>288</v>
      </c>
      <c r="M99" s="652"/>
      <c r="N99" s="124"/>
      <c r="O99" s="418"/>
      <c r="P99" s="42" t="s">
        <v>55</v>
      </c>
      <c r="Q99" s="42" t="s">
        <v>2432</v>
      </c>
      <c r="R99" s="42" t="s">
        <v>2433</v>
      </c>
      <c r="S99" s="60" t="s">
        <v>233</v>
      </c>
      <c r="T99" s="9" t="s">
        <v>2434</v>
      </c>
      <c r="U99" s="10" t="s">
        <v>125</v>
      </c>
      <c r="V99" s="42">
        <f>SUM(W99:X99)</f>
        <v>150</v>
      </c>
      <c r="W99" s="42">
        <v>150</v>
      </c>
      <c r="X99" s="42"/>
      <c r="Y99" s="42" t="s">
        <v>1139</v>
      </c>
      <c r="Z99" s="42" t="s">
        <v>1209</v>
      </c>
    </row>
    <row r="100" spans="1:26" ht="43.2">
      <c r="A100" s="43">
        <v>96</v>
      </c>
      <c r="B100" s="13" t="s">
        <v>58</v>
      </c>
      <c r="C100" s="93" t="s">
        <v>2427</v>
      </c>
      <c r="D100" s="42" t="s">
        <v>2435</v>
      </c>
      <c r="E100" s="42" t="s">
        <v>1949</v>
      </c>
      <c r="F100" s="415" t="s">
        <v>2436</v>
      </c>
      <c r="G100" s="42" t="s">
        <v>2430</v>
      </c>
      <c r="H100" s="261" t="s">
        <v>2437</v>
      </c>
      <c r="I100" s="649">
        <f t="shared" si="4"/>
        <v>280</v>
      </c>
      <c r="J100" s="650"/>
      <c r="K100" s="656"/>
      <c r="L100" s="656">
        <v>280</v>
      </c>
      <c r="M100" s="652"/>
      <c r="N100" s="124"/>
      <c r="O100" s="418"/>
      <c r="P100" s="42" t="s">
        <v>55</v>
      </c>
      <c r="Q100" s="42" t="s">
        <v>2438</v>
      </c>
      <c r="R100" s="42" t="s">
        <v>1705</v>
      </c>
      <c r="S100" s="60" t="s">
        <v>233</v>
      </c>
      <c r="T100" s="9" t="s">
        <v>2439</v>
      </c>
      <c r="U100" s="10" t="s">
        <v>125</v>
      </c>
      <c r="V100" s="42">
        <f t="shared" ref="V100" si="6">SUM(W100:X100)</f>
        <v>15</v>
      </c>
      <c r="W100" s="42">
        <v>15</v>
      </c>
      <c r="X100" s="42"/>
      <c r="Y100" s="42" t="s">
        <v>2440</v>
      </c>
      <c r="Z100" s="42" t="s">
        <v>244</v>
      </c>
    </row>
    <row r="101" spans="1:26" ht="125.25" customHeight="1">
      <c r="A101" s="43">
        <v>97</v>
      </c>
      <c r="B101" s="13" t="s">
        <v>58</v>
      </c>
      <c r="C101" s="93" t="s">
        <v>245</v>
      </c>
      <c r="D101" s="42" t="s">
        <v>2441</v>
      </c>
      <c r="E101" s="42" t="s">
        <v>2442</v>
      </c>
      <c r="F101" s="415" t="s">
        <v>2443</v>
      </c>
      <c r="G101" s="42" t="s">
        <v>2444</v>
      </c>
      <c r="H101" s="261" t="s">
        <v>2445</v>
      </c>
      <c r="I101" s="649">
        <v>500</v>
      </c>
      <c r="J101" s="650"/>
      <c r="K101" s="656"/>
      <c r="L101" s="656">
        <v>500</v>
      </c>
      <c r="M101" s="652"/>
      <c r="N101" s="124"/>
      <c r="O101" s="418"/>
      <c r="P101" s="42" t="s">
        <v>55</v>
      </c>
      <c r="Q101" s="42" t="s">
        <v>2446</v>
      </c>
      <c r="R101" s="42" t="s">
        <v>84</v>
      </c>
      <c r="S101" s="60" t="s">
        <v>124</v>
      </c>
      <c r="T101" s="9" t="s">
        <v>86</v>
      </c>
      <c r="U101" s="10" t="s">
        <v>125</v>
      </c>
      <c r="V101" s="42"/>
      <c r="W101" s="42"/>
      <c r="X101" s="42"/>
      <c r="Y101" s="42" t="s">
        <v>2447</v>
      </c>
      <c r="Z101" s="42" t="s">
        <v>2448</v>
      </c>
    </row>
    <row r="102" spans="1:26" ht="43.2">
      <c r="A102" s="43">
        <v>98</v>
      </c>
      <c r="B102" s="13" t="s">
        <v>58</v>
      </c>
      <c r="C102" s="93" t="s">
        <v>245</v>
      </c>
      <c r="D102" s="42" t="s">
        <v>2449</v>
      </c>
      <c r="E102" s="42" t="s">
        <v>246</v>
      </c>
      <c r="F102" s="415" t="s">
        <v>2450</v>
      </c>
      <c r="G102" s="42" t="s">
        <v>247</v>
      </c>
      <c r="H102" s="42" t="s">
        <v>248</v>
      </c>
      <c r="I102" s="649">
        <f t="shared" si="4"/>
        <v>100</v>
      </c>
      <c r="J102" s="650"/>
      <c r="K102" s="651"/>
      <c r="L102" s="651">
        <v>100</v>
      </c>
      <c r="M102" s="652"/>
      <c r="N102" s="124"/>
      <c r="O102" s="418"/>
      <c r="P102" s="42" t="s">
        <v>166</v>
      </c>
      <c r="Q102" s="42" t="s">
        <v>249</v>
      </c>
      <c r="R102" s="42" t="s">
        <v>84</v>
      </c>
      <c r="S102" s="60" t="s">
        <v>124</v>
      </c>
      <c r="T102" s="9" t="s">
        <v>86</v>
      </c>
      <c r="U102" s="10" t="s">
        <v>87</v>
      </c>
      <c r="V102" s="42"/>
      <c r="W102" s="42"/>
      <c r="X102" s="42"/>
      <c r="Y102" s="42" t="s">
        <v>250</v>
      </c>
      <c r="Z102" s="42" t="s">
        <v>1947</v>
      </c>
    </row>
    <row r="103" spans="1:26" ht="86.4">
      <c r="A103" s="43">
        <v>99</v>
      </c>
      <c r="B103" s="13" t="s">
        <v>190</v>
      </c>
      <c r="C103" s="93" t="s">
        <v>2451</v>
      </c>
      <c r="D103" s="42" t="s">
        <v>2452</v>
      </c>
      <c r="E103" s="42" t="s">
        <v>2204</v>
      </c>
      <c r="F103" s="415" t="s">
        <v>2453</v>
      </c>
      <c r="G103" s="42" t="s">
        <v>2454</v>
      </c>
      <c r="H103" s="42" t="s">
        <v>2455</v>
      </c>
      <c r="I103" s="649">
        <f t="shared" si="4"/>
        <v>829</v>
      </c>
      <c r="J103" s="650"/>
      <c r="K103" s="651"/>
      <c r="L103" s="651">
        <v>829</v>
      </c>
      <c r="M103" s="652"/>
      <c r="N103" s="124"/>
      <c r="O103" s="418"/>
      <c r="P103" s="42" t="s">
        <v>166</v>
      </c>
      <c r="Q103" s="42" t="s">
        <v>2338</v>
      </c>
      <c r="R103" s="42" t="s">
        <v>84</v>
      </c>
      <c r="S103" s="60" t="s">
        <v>265</v>
      </c>
      <c r="T103" s="9" t="s">
        <v>2456</v>
      </c>
      <c r="U103" s="10" t="s">
        <v>87</v>
      </c>
      <c r="V103" s="42"/>
      <c r="W103" s="42"/>
      <c r="X103" s="42"/>
      <c r="Y103" s="42" t="s">
        <v>88</v>
      </c>
      <c r="Z103" s="42" t="s">
        <v>98</v>
      </c>
    </row>
    <row r="104" spans="1:26" ht="129.6">
      <c r="A104" s="43">
        <v>100</v>
      </c>
      <c r="B104" s="13" t="s">
        <v>190</v>
      </c>
      <c r="C104" s="93" t="s">
        <v>2451</v>
      </c>
      <c r="D104" s="42" t="s">
        <v>2457</v>
      </c>
      <c r="E104" s="42" t="s">
        <v>1656</v>
      </c>
      <c r="F104" s="415" t="s">
        <v>2458</v>
      </c>
      <c r="G104" s="42" t="s">
        <v>2459</v>
      </c>
      <c r="H104" s="42" t="s">
        <v>2460</v>
      </c>
      <c r="I104" s="649">
        <f t="shared" si="4"/>
        <v>1009</v>
      </c>
      <c r="J104" s="650">
        <v>30</v>
      </c>
      <c r="K104" s="651">
        <v>15</v>
      </c>
      <c r="L104" s="651">
        <v>964</v>
      </c>
      <c r="M104" s="652"/>
      <c r="N104" s="124" t="s">
        <v>205</v>
      </c>
      <c r="O104" s="418" t="s">
        <v>206</v>
      </c>
      <c r="P104" s="42" t="s">
        <v>166</v>
      </c>
      <c r="Q104" s="42" t="s">
        <v>2461</v>
      </c>
      <c r="R104" s="42" t="s">
        <v>84</v>
      </c>
      <c r="S104" s="60" t="s">
        <v>265</v>
      </c>
      <c r="T104" s="9" t="s">
        <v>2456</v>
      </c>
      <c r="U104" s="10" t="s">
        <v>87</v>
      </c>
      <c r="V104" s="42"/>
      <c r="W104" s="42"/>
      <c r="X104" s="42"/>
      <c r="Y104" s="42" t="s">
        <v>656</v>
      </c>
      <c r="Z104" s="42" t="s">
        <v>244</v>
      </c>
    </row>
    <row r="105" spans="1:26" ht="57.6">
      <c r="A105" s="43">
        <v>101</v>
      </c>
      <c r="B105" s="13" t="s">
        <v>58</v>
      </c>
      <c r="C105" s="93" t="s">
        <v>2451</v>
      </c>
      <c r="D105" s="42" t="s">
        <v>2462</v>
      </c>
      <c r="E105" s="42" t="s">
        <v>2463</v>
      </c>
      <c r="F105" s="415" t="s">
        <v>2464</v>
      </c>
      <c r="G105" s="42" t="s">
        <v>2465</v>
      </c>
      <c r="H105" s="42" t="s">
        <v>2466</v>
      </c>
      <c r="I105" s="649">
        <f t="shared" si="4"/>
        <v>93</v>
      </c>
      <c r="J105" s="650"/>
      <c r="K105" s="651"/>
      <c r="L105" s="651">
        <v>93</v>
      </c>
      <c r="M105" s="652"/>
      <c r="N105" s="124"/>
      <c r="O105" s="418"/>
      <c r="P105" s="42" t="s">
        <v>55</v>
      </c>
      <c r="Q105" s="42" t="s">
        <v>2467</v>
      </c>
      <c r="R105" s="42" t="s">
        <v>84</v>
      </c>
      <c r="S105" s="60" t="s">
        <v>233</v>
      </c>
      <c r="T105" s="9" t="s">
        <v>86</v>
      </c>
      <c r="U105" s="10" t="s">
        <v>2468</v>
      </c>
      <c r="V105" s="42"/>
      <c r="W105" s="42"/>
      <c r="X105" s="42"/>
      <c r="Y105" s="42" t="s">
        <v>2469</v>
      </c>
      <c r="Z105" s="42" t="s">
        <v>244</v>
      </c>
    </row>
    <row r="106" spans="1:26" ht="43.2">
      <c r="A106" s="43">
        <v>102</v>
      </c>
      <c r="B106" s="13" t="s">
        <v>190</v>
      </c>
      <c r="C106" s="93" t="s">
        <v>2451</v>
      </c>
      <c r="D106" s="42" t="s">
        <v>2470</v>
      </c>
      <c r="E106" s="42" t="s">
        <v>2471</v>
      </c>
      <c r="F106" s="415" t="s">
        <v>2472</v>
      </c>
      <c r="G106" s="42" t="s">
        <v>2473</v>
      </c>
      <c r="H106" s="42" t="s">
        <v>2383</v>
      </c>
      <c r="I106" s="649">
        <f t="shared" si="4"/>
        <v>173</v>
      </c>
      <c r="J106" s="650"/>
      <c r="K106" s="651"/>
      <c r="L106" s="651">
        <v>120</v>
      </c>
      <c r="M106" s="652">
        <v>53</v>
      </c>
      <c r="N106" s="124"/>
      <c r="O106" s="418"/>
      <c r="P106" s="42" t="s">
        <v>166</v>
      </c>
      <c r="Q106" s="42" t="s">
        <v>2474</v>
      </c>
      <c r="R106" s="42" t="s">
        <v>84</v>
      </c>
      <c r="S106" s="60" t="s">
        <v>2475</v>
      </c>
      <c r="T106" s="9" t="s">
        <v>86</v>
      </c>
      <c r="U106" s="10" t="s">
        <v>2476</v>
      </c>
      <c r="V106" s="42"/>
      <c r="W106" s="42"/>
      <c r="X106" s="42"/>
      <c r="Y106" s="42" t="s">
        <v>2477</v>
      </c>
      <c r="Z106" s="42" t="s">
        <v>244</v>
      </c>
    </row>
    <row r="107" spans="1:26" ht="28.8">
      <c r="A107" s="43">
        <v>103</v>
      </c>
      <c r="B107" s="13" t="s">
        <v>190</v>
      </c>
      <c r="C107" s="93" t="s">
        <v>2451</v>
      </c>
      <c r="D107" s="42" t="s">
        <v>2478</v>
      </c>
      <c r="E107" s="42" t="s">
        <v>2479</v>
      </c>
      <c r="F107" s="415" t="s">
        <v>2464</v>
      </c>
      <c r="G107" s="42" t="s">
        <v>2480</v>
      </c>
      <c r="H107" s="42" t="s">
        <v>434</v>
      </c>
      <c r="I107" s="649">
        <f t="shared" si="4"/>
        <v>100</v>
      </c>
      <c r="J107" s="650"/>
      <c r="K107" s="656"/>
      <c r="L107" s="651">
        <v>100</v>
      </c>
      <c r="M107" s="652"/>
      <c r="N107" s="124"/>
      <c r="O107" s="418"/>
      <c r="P107" s="42" t="s">
        <v>166</v>
      </c>
      <c r="Q107" s="42" t="s">
        <v>116</v>
      </c>
      <c r="R107" s="42" t="s">
        <v>84</v>
      </c>
      <c r="S107" s="60" t="s">
        <v>1661</v>
      </c>
      <c r="T107" s="9" t="s">
        <v>86</v>
      </c>
      <c r="U107" s="10" t="s">
        <v>2468</v>
      </c>
      <c r="V107" s="42"/>
      <c r="W107" s="42"/>
      <c r="X107" s="42"/>
      <c r="Y107" s="42" t="s">
        <v>2481</v>
      </c>
      <c r="Z107" s="42" t="s">
        <v>98</v>
      </c>
    </row>
    <row r="108" spans="1:26" ht="57.6">
      <c r="A108" s="43">
        <v>104</v>
      </c>
      <c r="B108" s="701" t="s">
        <v>190</v>
      </c>
      <c r="C108" s="702" t="s">
        <v>2482</v>
      </c>
      <c r="D108" s="703" t="s">
        <v>2483</v>
      </c>
      <c r="E108" s="42" t="s">
        <v>2484</v>
      </c>
      <c r="F108" s="704" t="s">
        <v>2485</v>
      </c>
      <c r="G108" s="688" t="s">
        <v>2486</v>
      </c>
      <c r="H108" s="42" t="s">
        <v>1270</v>
      </c>
      <c r="I108" s="649">
        <f t="shared" si="4"/>
        <v>50</v>
      </c>
      <c r="J108" s="650"/>
      <c r="K108" s="651"/>
      <c r="L108" s="651">
        <v>50</v>
      </c>
      <c r="M108" s="652"/>
      <c r="N108" s="124"/>
      <c r="O108" s="705"/>
      <c r="P108" s="43" t="s">
        <v>55</v>
      </c>
      <c r="Q108" s="43" t="s">
        <v>2487</v>
      </c>
      <c r="R108" s="42" t="s">
        <v>84</v>
      </c>
      <c r="S108" s="60" t="s">
        <v>2488</v>
      </c>
      <c r="T108" s="9" t="s">
        <v>86</v>
      </c>
      <c r="U108" s="10" t="s">
        <v>108</v>
      </c>
      <c r="V108" s="42"/>
      <c r="W108" s="42"/>
      <c r="X108" s="42"/>
      <c r="Y108" s="42" t="s">
        <v>2489</v>
      </c>
      <c r="Z108" s="42" t="s">
        <v>171</v>
      </c>
    </row>
    <row r="109" spans="1:26" ht="28.8">
      <c r="A109" s="43">
        <v>105</v>
      </c>
      <c r="B109" s="13" t="s">
        <v>190</v>
      </c>
      <c r="C109" s="93" t="s">
        <v>2490</v>
      </c>
      <c r="D109" s="261" t="s">
        <v>2491</v>
      </c>
      <c r="E109" s="42" t="s">
        <v>2101</v>
      </c>
      <c r="F109" s="654" t="s">
        <v>2492</v>
      </c>
      <c r="G109" s="261" t="s">
        <v>2493</v>
      </c>
      <c r="H109" s="261" t="s">
        <v>2494</v>
      </c>
      <c r="I109" s="649">
        <f t="shared" si="4"/>
        <v>250</v>
      </c>
      <c r="J109" s="650"/>
      <c r="K109" s="651">
        <v>65</v>
      </c>
      <c r="L109" s="651">
        <v>185</v>
      </c>
      <c r="M109" s="652"/>
      <c r="N109" s="124"/>
      <c r="O109" s="418"/>
      <c r="P109" s="42" t="s">
        <v>105</v>
      </c>
      <c r="Q109" s="42" t="s">
        <v>2495</v>
      </c>
      <c r="R109" s="42" t="s">
        <v>167</v>
      </c>
      <c r="S109" s="60" t="s">
        <v>184</v>
      </c>
      <c r="T109" s="9" t="s">
        <v>2496</v>
      </c>
      <c r="U109" s="10" t="s">
        <v>172</v>
      </c>
      <c r="V109" s="42"/>
      <c r="W109" s="42"/>
      <c r="X109" s="42"/>
      <c r="Y109" s="42"/>
      <c r="Z109" s="42"/>
    </row>
    <row r="110" spans="1:26" ht="43.2">
      <c r="A110" s="43">
        <v>106</v>
      </c>
      <c r="B110" s="13" t="s">
        <v>190</v>
      </c>
      <c r="C110" s="93" t="s">
        <v>2490</v>
      </c>
      <c r="D110" s="42" t="s">
        <v>2497</v>
      </c>
      <c r="E110" s="42" t="s">
        <v>2498</v>
      </c>
      <c r="F110" s="654" t="s">
        <v>2499</v>
      </c>
      <c r="G110" s="261" t="s">
        <v>2500</v>
      </c>
      <c r="H110" s="42" t="s">
        <v>2501</v>
      </c>
      <c r="I110" s="649">
        <f t="shared" si="4"/>
        <v>65</v>
      </c>
      <c r="J110" s="650"/>
      <c r="K110" s="651"/>
      <c r="L110" s="651">
        <v>65</v>
      </c>
      <c r="M110" s="652"/>
      <c r="N110" s="124"/>
      <c r="O110" s="418"/>
      <c r="P110" s="42" t="s">
        <v>105</v>
      </c>
      <c r="Q110" s="42" t="s">
        <v>2502</v>
      </c>
      <c r="R110" s="42" t="s">
        <v>167</v>
      </c>
      <c r="S110" s="60" t="s">
        <v>363</v>
      </c>
      <c r="T110" s="9" t="s">
        <v>2503</v>
      </c>
      <c r="U110" s="10" t="s">
        <v>172</v>
      </c>
      <c r="V110" s="42"/>
      <c r="W110" s="42"/>
      <c r="X110" s="42"/>
      <c r="Y110" s="42"/>
      <c r="Z110" s="42"/>
    </row>
    <row r="111" spans="1:26" ht="57.6">
      <c r="A111" s="43">
        <v>107</v>
      </c>
      <c r="B111" s="13" t="s">
        <v>190</v>
      </c>
      <c r="C111" s="93" t="s">
        <v>2504</v>
      </c>
      <c r="D111" s="42" t="s">
        <v>2505</v>
      </c>
      <c r="E111" s="42" t="s">
        <v>1888</v>
      </c>
      <c r="F111" s="290" t="s">
        <v>2506</v>
      </c>
      <c r="G111" s="261" t="s">
        <v>2507</v>
      </c>
      <c r="H111" s="42" t="s">
        <v>293</v>
      </c>
      <c r="I111" s="649">
        <f t="shared" si="4"/>
        <v>1500</v>
      </c>
      <c r="J111" s="650"/>
      <c r="K111" s="651"/>
      <c r="L111" s="651">
        <v>700</v>
      </c>
      <c r="M111" s="652">
        <v>800</v>
      </c>
      <c r="N111" s="124"/>
      <c r="O111" s="418"/>
      <c r="P111" s="42" t="s">
        <v>105</v>
      </c>
      <c r="Q111" s="42" t="s">
        <v>2508</v>
      </c>
      <c r="R111" s="42" t="s">
        <v>167</v>
      </c>
      <c r="S111" s="60" t="s">
        <v>363</v>
      </c>
      <c r="T111" s="9" t="s">
        <v>168</v>
      </c>
      <c r="U111" s="10" t="s">
        <v>172</v>
      </c>
      <c r="V111" s="458" t="s">
        <v>2509</v>
      </c>
      <c r="W111" s="458">
        <v>1600</v>
      </c>
      <c r="X111" s="42"/>
      <c r="Y111" s="42" t="s">
        <v>2510</v>
      </c>
      <c r="Z111" s="42" t="s">
        <v>98</v>
      </c>
    </row>
    <row r="112" spans="1:26" ht="72">
      <c r="A112" s="43">
        <v>108</v>
      </c>
      <c r="B112" s="13" t="s">
        <v>190</v>
      </c>
      <c r="C112" s="93" t="s">
        <v>2504</v>
      </c>
      <c r="D112" s="42" t="s">
        <v>2511</v>
      </c>
      <c r="E112" s="42" t="s">
        <v>2512</v>
      </c>
      <c r="F112" s="290" t="s">
        <v>2513</v>
      </c>
      <c r="G112" s="261" t="s">
        <v>2514</v>
      </c>
      <c r="H112" s="42" t="s">
        <v>241</v>
      </c>
      <c r="I112" s="649">
        <f t="shared" si="4"/>
        <v>500</v>
      </c>
      <c r="J112" s="650"/>
      <c r="K112" s="651"/>
      <c r="L112" s="651">
        <v>500</v>
      </c>
      <c r="M112" s="652"/>
      <c r="N112" s="124"/>
      <c r="O112" s="418"/>
      <c r="P112" s="42" t="s">
        <v>105</v>
      </c>
      <c r="Q112" s="42" t="s">
        <v>2515</v>
      </c>
      <c r="R112" s="42" t="s">
        <v>167</v>
      </c>
      <c r="S112" s="60" t="s">
        <v>2516</v>
      </c>
      <c r="T112" s="9" t="s">
        <v>168</v>
      </c>
      <c r="U112" s="10" t="s">
        <v>216</v>
      </c>
      <c r="V112" s="42"/>
      <c r="W112" s="42"/>
      <c r="X112" s="42"/>
      <c r="Y112" s="42" t="s">
        <v>2517</v>
      </c>
      <c r="Z112" s="42" t="s">
        <v>98</v>
      </c>
    </row>
    <row r="113" spans="1:26" ht="86.4">
      <c r="A113" s="43">
        <v>109</v>
      </c>
      <c r="B113" s="13" t="s">
        <v>190</v>
      </c>
      <c r="C113" s="93" t="s">
        <v>2518</v>
      </c>
      <c r="D113" s="42" t="s">
        <v>2519</v>
      </c>
      <c r="E113" s="42" t="s">
        <v>2520</v>
      </c>
      <c r="F113" s="415" t="s">
        <v>2521</v>
      </c>
      <c r="G113" s="42" t="s">
        <v>2522</v>
      </c>
      <c r="H113" s="42" t="s">
        <v>2221</v>
      </c>
      <c r="I113" s="649">
        <f t="shared" si="4"/>
        <v>1150</v>
      </c>
      <c r="J113" s="650"/>
      <c r="K113" s="651">
        <v>150</v>
      </c>
      <c r="L113" s="651">
        <v>750</v>
      </c>
      <c r="M113" s="652">
        <v>250</v>
      </c>
      <c r="N113" s="124"/>
      <c r="O113" s="418"/>
      <c r="P113" s="706" t="s">
        <v>13</v>
      </c>
      <c r="Q113" s="42" t="s">
        <v>956</v>
      </c>
      <c r="R113" s="42" t="s">
        <v>84</v>
      </c>
      <c r="S113" s="60" t="s">
        <v>265</v>
      </c>
      <c r="T113" s="9" t="s">
        <v>2064</v>
      </c>
      <c r="U113" s="10" t="s">
        <v>125</v>
      </c>
      <c r="V113" s="42"/>
      <c r="W113" s="42"/>
      <c r="X113" s="42"/>
      <c r="Y113" s="42" t="s">
        <v>2523</v>
      </c>
      <c r="Z113" s="42" t="s">
        <v>98</v>
      </c>
    </row>
    <row r="114" spans="1:26" ht="144.6" thickBot="1">
      <c r="A114" s="707">
        <v>110</v>
      </c>
      <c r="B114" s="33" t="s">
        <v>190</v>
      </c>
      <c r="C114" s="708" t="s">
        <v>2524</v>
      </c>
      <c r="D114" s="238" t="s">
        <v>2525</v>
      </c>
      <c r="E114" s="238" t="s">
        <v>127</v>
      </c>
      <c r="F114" s="709" t="s">
        <v>2526</v>
      </c>
      <c r="G114" s="238" t="s">
        <v>2527</v>
      </c>
      <c r="H114" s="238" t="s">
        <v>2207</v>
      </c>
      <c r="I114" s="710">
        <f t="shared" si="4"/>
        <v>1000</v>
      </c>
      <c r="J114" s="711">
        <v>30</v>
      </c>
      <c r="K114" s="712">
        <v>15</v>
      </c>
      <c r="L114" s="712">
        <v>955</v>
      </c>
      <c r="M114" s="713"/>
      <c r="N114" s="244" t="s">
        <v>205</v>
      </c>
      <c r="O114" s="714" t="s">
        <v>206</v>
      </c>
      <c r="P114" s="238" t="s">
        <v>185</v>
      </c>
      <c r="Q114" s="238" t="s">
        <v>2528</v>
      </c>
      <c r="R114" s="238" t="s">
        <v>84</v>
      </c>
      <c r="S114" s="241" t="s">
        <v>397</v>
      </c>
      <c r="T114" s="246" t="s">
        <v>2529</v>
      </c>
      <c r="U114" s="245" t="s">
        <v>87</v>
      </c>
      <c r="V114" s="238"/>
      <c r="W114" s="238"/>
      <c r="X114" s="238"/>
      <c r="Y114" s="238" t="s">
        <v>2530</v>
      </c>
      <c r="Z114" s="715" t="s">
        <v>98</v>
      </c>
    </row>
  </sheetData>
  <mergeCells count="4">
    <mergeCell ref="A1:X2"/>
    <mergeCell ref="I3:M3"/>
    <mergeCell ref="N3:O3"/>
    <mergeCell ref="V3:X3"/>
  </mergeCells>
  <phoneticPr fontId="3" type="noConversion"/>
  <dataValidations count="52">
    <dataValidation type="list" allowBlank="1" showInputMessage="1" showErrorMessage="1" sqref="P101" xr:uid="{00000000-0002-0000-0900-000000000000}">
      <formula1>$P$5:$P$9</formula1>
    </dataValidation>
    <dataValidation type="list" allowBlank="1" showInputMessage="1" showErrorMessage="1" sqref="B101" xr:uid="{00000000-0002-0000-0900-000001000000}">
      <formula1>$B$5:$B$20</formula1>
    </dataValidation>
    <dataValidation type="list" allowBlank="1" showInputMessage="1" showErrorMessage="1" sqref="P68" xr:uid="{00000000-0002-0000-0900-000002000000}">
      <formula1>$P$205:$P$210</formula1>
    </dataValidation>
    <dataValidation type="list" allowBlank="1" showInputMessage="1" showErrorMessage="1" sqref="B68" xr:uid="{00000000-0002-0000-0900-000003000000}">
      <formula1>$B$205:$B$221</formula1>
    </dataValidation>
    <dataValidation type="list" allowBlank="1" showInputMessage="1" showErrorMessage="1" sqref="B59:B64" xr:uid="{00000000-0002-0000-0900-000004000000}">
      <formula1>$B$64:$B$114</formula1>
    </dataValidation>
    <dataValidation type="list" allowBlank="1" showInputMessage="1" showErrorMessage="1" sqref="B24:B26" xr:uid="{00000000-0002-0000-0900-000005000000}">
      <formula1>$B$23:$B$37</formula1>
    </dataValidation>
    <dataValidation type="list" allowBlank="1" showInputMessage="1" showErrorMessage="1" sqref="P72:P73" xr:uid="{00000000-0002-0000-0900-000006000000}">
      <formula1>$P$197:$P$202</formula1>
    </dataValidation>
    <dataValidation type="list" allowBlank="1" showInputMessage="1" showErrorMessage="1" sqref="B72:B73" xr:uid="{00000000-0002-0000-0900-000007000000}">
      <formula1>$B$197:$B$213</formula1>
    </dataValidation>
    <dataValidation type="list" allowBlank="1" showInputMessage="1" showErrorMessage="1" sqref="P75:P76" xr:uid="{00000000-0002-0000-0900-000008000000}">
      <formula1>$P$200:$P$205</formula1>
    </dataValidation>
    <dataValidation type="list" allowBlank="1" showInputMessage="1" showErrorMessage="1" sqref="B75:B76" xr:uid="{00000000-0002-0000-0900-000009000000}">
      <formula1>$B$200:$B$216</formula1>
    </dataValidation>
    <dataValidation type="list" allowBlank="1" showInputMessage="1" showErrorMessage="1" sqref="B77" xr:uid="{00000000-0002-0000-0900-00000A000000}">
      <formula1>$B$207:$B$223</formula1>
    </dataValidation>
    <dataValidation type="list" allowBlank="1" showInputMessage="1" showErrorMessage="1" sqref="P98 P77" xr:uid="{00000000-0002-0000-0900-00000B000000}">
      <formula1>$P$207:$P$212</formula1>
    </dataValidation>
    <dataValidation type="list" allowBlank="1" showInputMessage="1" showErrorMessage="1" sqref="B92:B98" xr:uid="{00000000-0002-0000-0900-00000C000000}">
      <formula1>$B$9:$B$24</formula1>
    </dataValidation>
    <dataValidation type="list" allowBlank="1" showInputMessage="1" showErrorMessage="1" sqref="P92:Q97" xr:uid="{00000000-0002-0000-0900-00000D000000}">
      <formula1>$P$9:$P$14</formula1>
    </dataValidation>
    <dataValidation type="list" allowBlank="1" showInputMessage="1" showErrorMessage="1" sqref="B113" xr:uid="{00000000-0002-0000-0900-00000E000000}">
      <formula1>$B$5:$B$12</formula1>
    </dataValidation>
    <dataValidation type="list" allowBlank="1" showInputMessage="1" showErrorMessage="1" sqref="P79:P82 P84:P87" xr:uid="{00000000-0002-0000-0900-00000F000000}">
      <formula1>$P$18:$P$23</formula1>
    </dataValidation>
    <dataValidation type="list" allowBlank="1" showInputMessage="1" showErrorMessage="1" sqref="B79:B82 B84:B87" xr:uid="{00000000-0002-0000-0900-000010000000}">
      <formula1>$B$18:$B$28</formula1>
    </dataValidation>
    <dataValidation type="list" allowBlank="1" showInputMessage="1" showErrorMessage="1" sqref="B78" xr:uid="{00000000-0002-0000-0900-000011000000}">
      <formula1>$B$219:$B$235</formula1>
    </dataValidation>
    <dataValidation type="list" allowBlank="1" showInputMessage="1" showErrorMessage="1" sqref="P78" xr:uid="{00000000-0002-0000-0900-000012000000}">
      <formula1>$P$219:$P$224</formula1>
    </dataValidation>
    <dataValidation type="list" allowBlank="1" showInputMessage="1" showErrorMessage="1" sqref="P99:P100" xr:uid="{00000000-0002-0000-0900-000013000000}">
      <formula1>$P$220:$P$225</formula1>
    </dataValidation>
    <dataValidation type="list" allowBlank="1" showInputMessage="1" showErrorMessage="1" sqref="B99:B100" xr:uid="{00000000-0002-0000-0900-000014000000}">
      <formula1>$B$220:$B$236</formula1>
    </dataValidation>
    <dataValidation type="list" allowBlank="1" showInputMessage="1" showErrorMessage="1" sqref="B31 B114" xr:uid="{00000000-0002-0000-0900-000015000000}">
      <formula1>$B$221:$B$237</formula1>
    </dataValidation>
    <dataValidation type="list" allowBlank="1" showInputMessage="1" showErrorMessage="1" sqref="P31 P114" xr:uid="{00000000-0002-0000-0900-000016000000}">
      <formula1>$P$221:$P$226</formula1>
    </dataValidation>
    <dataValidation type="list" allowBlank="1" showInputMessage="1" showErrorMessage="1" sqref="P5:P9 P14:P17" xr:uid="{00000000-0002-0000-0900-000017000000}">
      <formula1>$P$222:$P$227</formula1>
    </dataValidation>
    <dataValidation type="list" allowBlank="1" showInputMessage="1" showErrorMessage="1" sqref="B5:B9 B11:B17" xr:uid="{00000000-0002-0000-0900-000018000000}">
      <formula1>$B$222:$B$238</formula1>
    </dataValidation>
    <dataValidation type="list" allowBlank="1" showInputMessage="1" showErrorMessage="1" sqref="P10" xr:uid="{00000000-0002-0000-0900-000019000000}">
      <formula1>$P$12:$P$16</formula1>
    </dataValidation>
    <dataValidation type="list" allowBlank="1" showInputMessage="1" showErrorMessage="1" sqref="P44" xr:uid="{00000000-0002-0000-0900-00001A000000}">
      <formula1>$P$22:$P$27</formula1>
    </dataValidation>
    <dataValidation type="list" allowBlank="1" showInputMessage="1" showErrorMessage="1" sqref="B44" xr:uid="{00000000-0002-0000-0900-00001B000000}">
      <formula1>$B$22:$B$36</formula1>
    </dataValidation>
    <dataValidation type="list" allowBlank="1" showInputMessage="1" showErrorMessage="1" sqref="P89:P91" xr:uid="{00000000-0002-0000-0900-00001C000000}">
      <formula1>$P$238:$P$243</formula1>
    </dataValidation>
    <dataValidation type="list" allowBlank="1" showInputMessage="1" showErrorMessage="1" sqref="B89:B91" xr:uid="{00000000-0002-0000-0900-00001D000000}">
      <formula1>$B$238:$B$254</formula1>
    </dataValidation>
    <dataValidation type="list" allowBlank="1" showInputMessage="1" showErrorMessage="1" sqref="P74" xr:uid="{00000000-0002-0000-0900-00001E000000}">
      <formula1>$P$242:$P$247</formula1>
    </dataValidation>
    <dataValidation type="list" allowBlank="1" showInputMessage="1" showErrorMessage="1" sqref="B74" xr:uid="{00000000-0002-0000-0900-00001F000000}">
      <formula1>$B$242:$B$258</formula1>
    </dataValidation>
    <dataValidation type="list" allowBlank="1" showInputMessage="1" showErrorMessage="1" sqref="P69:P71" xr:uid="{00000000-0002-0000-0900-000020000000}">
      <formula1>$P$243:$P$248</formula1>
    </dataValidation>
    <dataValidation type="list" allowBlank="1" showInputMessage="1" showErrorMessage="1" sqref="B69:B71" xr:uid="{00000000-0002-0000-0900-000021000000}">
      <formula1>$B$243:$B$259</formula1>
    </dataValidation>
    <dataValidation type="list" allowBlank="1" showInputMessage="1" showErrorMessage="1" sqref="P58" xr:uid="{00000000-0002-0000-0900-000022000000}">
      <formula1>$P$247:$P$252</formula1>
    </dataValidation>
    <dataValidation type="list" allowBlank="1" showInputMessage="1" showErrorMessage="1" sqref="B57:B58" xr:uid="{00000000-0002-0000-0900-000023000000}">
      <formula1>$B$247:$B$263</formula1>
    </dataValidation>
    <dataValidation type="list" allowBlank="1" showInputMessage="1" showErrorMessage="1" sqref="P67" xr:uid="{00000000-0002-0000-0900-000024000000}">
      <formula1>$P$18:$P$22</formula1>
    </dataValidation>
    <dataValidation type="list" allowBlank="1" showInputMessage="1" showErrorMessage="1" sqref="B67" xr:uid="{00000000-0002-0000-0900-000025000000}">
      <formula1>$B$18:$B$27</formula1>
    </dataValidation>
    <dataValidation type="list" allowBlank="1" showInputMessage="1" showErrorMessage="1" sqref="P18 P27:P28 P20" xr:uid="{00000000-0002-0000-0900-000026000000}">
      <formula1>$P$252:$P$257</formula1>
    </dataValidation>
    <dataValidation type="list" allowBlank="1" showInputMessage="1" showErrorMessage="1" sqref="B18 B27:B28 B20:B23" xr:uid="{00000000-0002-0000-0900-000027000000}">
      <formula1>$B$252:$B$268</formula1>
    </dataValidation>
    <dataValidation type="list" allowBlank="1" showInputMessage="1" showErrorMessage="1" sqref="B19" xr:uid="{00000000-0002-0000-0900-000028000000}">
      <formula1>$B$249:$B$265</formula1>
    </dataValidation>
    <dataValidation type="list" allowBlank="1" showInputMessage="1" showErrorMessage="1" sqref="P21:P22" xr:uid="{00000000-0002-0000-0900-000029000000}">
      <formula1>$P$19:$P$24</formula1>
    </dataValidation>
    <dataValidation type="list" allowBlank="1" showInputMessage="1" showErrorMessage="1" sqref="P24:P26" xr:uid="{00000000-0002-0000-0900-00002A000000}">
      <formula1>$P$23:$P$28</formula1>
    </dataValidation>
    <dataValidation type="list" allowBlank="1" showInputMessage="1" showErrorMessage="1" sqref="B42:B43 B56" xr:uid="{00000000-0002-0000-0900-00002B000000}">
      <formula1>$B$29:$B$43</formula1>
    </dataValidation>
    <dataValidation type="list" allowBlank="1" showInputMessage="1" showErrorMessage="1" sqref="P40:P41" xr:uid="{00000000-0002-0000-0900-00002C000000}">
      <formula1>$P$29:$P$33</formula1>
    </dataValidation>
    <dataValidation type="list" allowBlank="1" showInputMessage="1" showErrorMessage="1" sqref="B40:B41" xr:uid="{00000000-0002-0000-0900-00002D000000}">
      <formula1>$B$29:$B$58</formula1>
    </dataValidation>
    <dataValidation type="list" allowBlank="1" showInputMessage="1" showErrorMessage="1" sqref="P42:P43 P56" xr:uid="{00000000-0002-0000-0900-00002E000000}">
      <formula1>$P$29:$P$34</formula1>
    </dataValidation>
    <dataValidation type="list" allowBlank="1" showInputMessage="1" showErrorMessage="1" sqref="P35:P38" xr:uid="{00000000-0002-0000-0900-00002F000000}">
      <formula1>$P$265:$P$270</formula1>
    </dataValidation>
    <dataValidation type="list" allowBlank="1" showInputMessage="1" showErrorMessage="1" sqref="B35:B38" xr:uid="{00000000-0002-0000-0900-000030000000}">
      <formula1>$B$265:$B$281</formula1>
    </dataValidation>
    <dataValidation type="list" allowBlank="1" showInputMessage="1" showErrorMessage="1" sqref="P59:P64" xr:uid="{00000000-0002-0000-0900-000031000000}">
      <formula1>$P$64:$P$69</formula1>
    </dataValidation>
    <dataValidation type="list" allowBlank="1" showInputMessage="1" showErrorMessage="1" sqref="B102" xr:uid="{00000000-0002-0000-0900-000032000000}">
      <formula1>$B$18:$B$102</formula1>
    </dataValidation>
    <dataValidation type="list" allowBlank="1" showInputMessage="1" showErrorMessage="1" sqref="B88 B39 P39:Q39 P19 P23 P88 B83 P83 B65:B66 P65:P66 B45:B55 P45:P55 P32:P34 B32:B34 B10 P11:P13 B29:B30 P29:P30 P102:P112 B103:B112" xr:uid="{00000000-0002-0000-0900-000033000000}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4"/>
  <sheetViews>
    <sheetView topLeftCell="A99" workbookViewId="0">
      <selection activeCell="A101" sqref="A101:XFD1048576"/>
    </sheetView>
  </sheetViews>
  <sheetFormatPr defaultColWidth="8.8984375" defaultRowHeight="14.4" zeroHeight="1"/>
  <cols>
    <col min="1" max="1" width="5.09765625" style="27" customWidth="1"/>
    <col min="2" max="2" width="12.296875" style="27" customWidth="1"/>
    <col min="3" max="3" width="9.09765625" style="27" customWidth="1"/>
    <col min="4" max="4" width="17.69921875" style="27" customWidth="1"/>
    <col min="5" max="5" width="12.09765625" style="27" customWidth="1"/>
    <col min="6" max="6" width="42" style="271" customWidth="1"/>
    <col min="7" max="7" width="25.09765625" style="27" customWidth="1"/>
    <col min="8" max="8" width="12.19921875" style="27" customWidth="1"/>
    <col min="9" max="9" width="14.19921875" style="802" customWidth="1"/>
    <col min="10" max="13" width="7.69921875" style="802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4" width="12.19921875" style="8" customWidth="1"/>
    <col min="25" max="25" width="12.19921875" style="27" customWidth="1"/>
    <col min="26" max="26" width="21.3984375" style="27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716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716"/>
      <c r="Z2" s="27"/>
    </row>
    <row r="3" spans="1:27" s="3" customFormat="1" ht="22.5" customHeight="1" thickBot="1">
      <c r="A3" s="4"/>
      <c r="B3" s="4"/>
      <c r="C3" s="4"/>
      <c r="D3" s="4"/>
      <c r="E3" s="4"/>
      <c r="F3" s="717"/>
      <c r="G3" s="4"/>
      <c r="H3" s="4"/>
      <c r="I3" s="1191"/>
      <c r="J3" s="1191"/>
      <c r="K3" s="1191"/>
      <c r="L3" s="1191"/>
      <c r="M3" s="1192"/>
      <c r="N3" s="1168" t="s">
        <v>75</v>
      </c>
      <c r="O3" s="1169"/>
      <c r="P3" s="80"/>
      <c r="Q3" s="118"/>
      <c r="R3" s="119"/>
      <c r="S3" s="119"/>
      <c r="T3" s="119"/>
      <c r="U3" s="718"/>
      <c r="V3" s="1163" t="s">
        <v>74</v>
      </c>
      <c r="W3" s="1164"/>
      <c r="X3" s="1165"/>
      <c r="Y3" s="147"/>
      <c r="Z3" s="718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19" t="s">
        <v>2</v>
      </c>
      <c r="G4" s="75" t="s">
        <v>7</v>
      </c>
      <c r="H4" s="75" t="s">
        <v>8</v>
      </c>
      <c r="I4" s="720" t="s">
        <v>77</v>
      </c>
      <c r="J4" s="721" t="s">
        <v>5</v>
      </c>
      <c r="K4" s="722" t="s">
        <v>9</v>
      </c>
      <c r="L4" s="722" t="s">
        <v>50</v>
      </c>
      <c r="M4" s="723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>
      <c r="A5" s="291"/>
      <c r="B5" s="132"/>
      <c r="C5" s="133"/>
      <c r="D5" s="145"/>
      <c r="E5" s="134"/>
      <c r="F5" s="135"/>
      <c r="G5" s="134"/>
      <c r="H5" s="136"/>
      <c r="I5" s="724" t="s">
        <v>15</v>
      </c>
      <c r="J5" s="1193" t="s">
        <v>49</v>
      </c>
      <c r="K5" s="1194"/>
      <c r="L5" s="1194"/>
      <c r="M5" s="1195"/>
      <c r="N5" s="138" t="s">
        <v>69</v>
      </c>
      <c r="O5" s="303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725"/>
    </row>
    <row r="6" spans="1:27" ht="38.25" customHeight="1">
      <c r="A6" s="13">
        <v>1</v>
      </c>
      <c r="B6" s="11" t="s">
        <v>191</v>
      </c>
      <c r="C6" s="12" t="s">
        <v>2531</v>
      </c>
      <c r="D6" s="36" t="s">
        <v>2532</v>
      </c>
      <c r="E6" s="42" t="s">
        <v>2533</v>
      </c>
      <c r="F6" s="48" t="s">
        <v>2534</v>
      </c>
      <c r="G6" s="42" t="s">
        <v>2535</v>
      </c>
      <c r="H6" s="54" t="s">
        <v>2536</v>
      </c>
      <c r="I6" s="726">
        <v>300</v>
      </c>
      <c r="J6" s="727"/>
      <c r="K6" s="728">
        <v>30</v>
      </c>
      <c r="L6" s="728">
        <v>270</v>
      </c>
      <c r="M6" s="729"/>
      <c r="N6" s="124"/>
      <c r="O6" s="36"/>
      <c r="P6" s="60" t="s">
        <v>105</v>
      </c>
      <c r="Q6" s="10" t="s">
        <v>2537</v>
      </c>
      <c r="R6" s="54" t="s">
        <v>167</v>
      </c>
      <c r="S6" s="60" t="s">
        <v>1329</v>
      </c>
      <c r="T6" s="9" t="s">
        <v>2538</v>
      </c>
      <c r="U6" s="10" t="s">
        <v>172</v>
      </c>
      <c r="V6" s="54" t="s">
        <v>280</v>
      </c>
      <c r="W6" s="54" t="s">
        <v>280</v>
      </c>
      <c r="X6" s="42" t="s">
        <v>280</v>
      </c>
      <c r="Y6" s="42" t="s">
        <v>2539</v>
      </c>
      <c r="Z6" s="148" t="s">
        <v>171</v>
      </c>
    </row>
    <row r="7" spans="1:27" ht="57" customHeight="1">
      <c r="A7" s="13">
        <v>2</v>
      </c>
      <c r="B7" s="11" t="s">
        <v>191</v>
      </c>
      <c r="C7" s="12" t="s">
        <v>2531</v>
      </c>
      <c r="D7" s="36" t="s">
        <v>2540</v>
      </c>
      <c r="E7" s="42" t="s">
        <v>2541</v>
      </c>
      <c r="F7" s="48" t="s">
        <v>2542</v>
      </c>
      <c r="G7" s="42" t="s">
        <v>2543</v>
      </c>
      <c r="H7" s="54" t="s">
        <v>2544</v>
      </c>
      <c r="I7" s="726">
        <v>500</v>
      </c>
      <c r="J7" s="727"/>
      <c r="K7" s="728"/>
      <c r="L7" s="728">
        <v>500</v>
      </c>
      <c r="M7" s="729"/>
      <c r="N7" s="124"/>
      <c r="O7" s="36"/>
      <c r="P7" s="60" t="s">
        <v>166</v>
      </c>
      <c r="Q7" s="10" t="s">
        <v>2545</v>
      </c>
      <c r="R7" s="54" t="s">
        <v>167</v>
      </c>
      <c r="S7" s="60" t="s">
        <v>184</v>
      </c>
      <c r="T7" s="9" t="s">
        <v>2546</v>
      </c>
      <c r="U7" s="10" t="s">
        <v>172</v>
      </c>
      <c r="V7" s="730">
        <v>6</v>
      </c>
      <c r="W7" s="730">
        <v>6</v>
      </c>
      <c r="X7" s="439">
        <v>0</v>
      </c>
      <c r="Y7" s="42" t="s">
        <v>2547</v>
      </c>
      <c r="Z7" s="42" t="s">
        <v>267</v>
      </c>
    </row>
    <row r="8" spans="1:27" ht="38.25" customHeight="1">
      <c r="A8" s="13">
        <v>3</v>
      </c>
      <c r="B8" s="11" t="s">
        <v>191</v>
      </c>
      <c r="C8" s="12" t="s">
        <v>2531</v>
      </c>
      <c r="D8" s="36" t="s">
        <v>2548</v>
      </c>
      <c r="E8" s="42" t="s">
        <v>1748</v>
      </c>
      <c r="F8" s="48" t="s">
        <v>2549</v>
      </c>
      <c r="G8" s="42" t="s">
        <v>2550</v>
      </c>
      <c r="H8" s="54" t="s">
        <v>2551</v>
      </c>
      <c r="I8" s="726" t="s">
        <v>2552</v>
      </c>
      <c r="J8" s="727"/>
      <c r="K8" s="728"/>
      <c r="L8" s="728"/>
      <c r="M8" s="729"/>
      <c r="N8" s="124"/>
      <c r="O8" s="36"/>
      <c r="P8" s="60" t="s">
        <v>105</v>
      </c>
      <c r="Q8" s="10" t="s">
        <v>1776</v>
      </c>
      <c r="R8" s="54" t="s">
        <v>167</v>
      </c>
      <c r="S8" s="60" t="s">
        <v>184</v>
      </c>
      <c r="T8" s="9" t="s">
        <v>2538</v>
      </c>
      <c r="U8" s="10" t="s">
        <v>172</v>
      </c>
      <c r="V8" s="730" t="s">
        <v>280</v>
      </c>
      <c r="W8" s="730" t="s">
        <v>280</v>
      </c>
      <c r="X8" s="439" t="s">
        <v>280</v>
      </c>
      <c r="Y8" s="42" t="s">
        <v>2553</v>
      </c>
      <c r="Z8" s="42" t="s">
        <v>171</v>
      </c>
    </row>
    <row r="9" spans="1:27" ht="38.25" customHeight="1">
      <c r="A9" s="13">
        <v>4</v>
      </c>
      <c r="B9" s="11" t="s">
        <v>191</v>
      </c>
      <c r="C9" s="12" t="s">
        <v>2531</v>
      </c>
      <c r="D9" s="36" t="s">
        <v>2554</v>
      </c>
      <c r="E9" s="42" t="s">
        <v>1748</v>
      </c>
      <c r="F9" s="48" t="s">
        <v>2555</v>
      </c>
      <c r="G9" s="42" t="s">
        <v>2556</v>
      </c>
      <c r="H9" s="54" t="s">
        <v>2557</v>
      </c>
      <c r="I9" s="726">
        <v>1500</v>
      </c>
      <c r="J9" s="727"/>
      <c r="K9" s="728">
        <v>750</v>
      </c>
      <c r="L9" s="728">
        <v>750</v>
      </c>
      <c r="M9" s="729"/>
      <c r="N9" s="124"/>
      <c r="O9" s="36"/>
      <c r="P9" s="60" t="s">
        <v>105</v>
      </c>
      <c r="Q9" s="10" t="s">
        <v>2558</v>
      </c>
      <c r="R9" s="54" t="s">
        <v>2559</v>
      </c>
      <c r="S9" s="60" t="s">
        <v>2560</v>
      </c>
      <c r="T9" s="9" t="s">
        <v>2561</v>
      </c>
      <c r="U9" s="10" t="s">
        <v>169</v>
      </c>
      <c r="V9" s="730" t="s">
        <v>2562</v>
      </c>
      <c r="W9" s="730" t="s">
        <v>2562</v>
      </c>
      <c r="X9" s="439" t="s">
        <v>2562</v>
      </c>
      <c r="Y9" s="42" t="s">
        <v>2563</v>
      </c>
      <c r="Z9" s="42" t="s">
        <v>171</v>
      </c>
    </row>
    <row r="10" spans="1:27" ht="68.25" customHeight="1">
      <c r="A10" s="13">
        <v>5</v>
      </c>
      <c r="B10" s="11" t="s">
        <v>191</v>
      </c>
      <c r="C10" s="12" t="s">
        <v>2531</v>
      </c>
      <c r="D10" s="36" t="s">
        <v>2564</v>
      </c>
      <c r="E10" s="42" t="s">
        <v>2565</v>
      </c>
      <c r="F10" s="48" t="s">
        <v>2566</v>
      </c>
      <c r="G10" s="42" t="s">
        <v>2567</v>
      </c>
      <c r="H10" s="54" t="s">
        <v>2568</v>
      </c>
      <c r="I10" s="726">
        <v>615</v>
      </c>
      <c r="J10" s="727"/>
      <c r="K10" s="728">
        <v>200</v>
      </c>
      <c r="L10" s="728">
        <v>400</v>
      </c>
      <c r="M10" s="729">
        <v>15</v>
      </c>
      <c r="N10" s="124"/>
      <c r="O10" s="36"/>
      <c r="P10" s="60" t="s">
        <v>105</v>
      </c>
      <c r="Q10" s="10" t="s">
        <v>2569</v>
      </c>
      <c r="R10" s="54" t="s">
        <v>167</v>
      </c>
      <c r="S10" s="60" t="s">
        <v>1329</v>
      </c>
      <c r="T10" s="9" t="s">
        <v>2570</v>
      </c>
      <c r="U10" s="10" t="s">
        <v>169</v>
      </c>
      <c r="V10" s="730">
        <v>21</v>
      </c>
      <c r="W10" s="730">
        <v>21</v>
      </c>
      <c r="X10" s="439">
        <v>0</v>
      </c>
      <c r="Y10" s="42" t="s">
        <v>2571</v>
      </c>
      <c r="Z10" s="42" t="s">
        <v>170</v>
      </c>
    </row>
    <row r="11" spans="1:27" ht="93.75" customHeight="1">
      <c r="A11" s="13">
        <v>6</v>
      </c>
      <c r="B11" s="11" t="s">
        <v>191</v>
      </c>
      <c r="C11" s="12" t="s">
        <v>2531</v>
      </c>
      <c r="D11" s="36" t="s">
        <v>2572</v>
      </c>
      <c r="E11" s="42" t="s">
        <v>2573</v>
      </c>
      <c r="F11" s="48" t="s">
        <v>2574</v>
      </c>
      <c r="G11" s="42" t="s">
        <v>2575</v>
      </c>
      <c r="H11" s="54" t="s">
        <v>2576</v>
      </c>
      <c r="I11" s="726">
        <v>450</v>
      </c>
      <c r="J11" s="727"/>
      <c r="K11" s="728">
        <v>145</v>
      </c>
      <c r="L11" s="728">
        <v>290</v>
      </c>
      <c r="M11" s="729">
        <v>15</v>
      </c>
      <c r="N11" s="124"/>
      <c r="O11" s="36"/>
      <c r="P11" s="60" t="s">
        <v>105</v>
      </c>
      <c r="Q11" s="10" t="s">
        <v>2577</v>
      </c>
      <c r="R11" s="54" t="s">
        <v>167</v>
      </c>
      <c r="S11" s="60" t="s">
        <v>363</v>
      </c>
      <c r="T11" s="9" t="s">
        <v>2578</v>
      </c>
      <c r="U11" s="10" t="s">
        <v>172</v>
      </c>
      <c r="V11" s="730">
        <v>29</v>
      </c>
      <c r="W11" s="730">
        <v>29</v>
      </c>
      <c r="X11" s="439">
        <v>0</v>
      </c>
      <c r="Y11" s="42" t="s">
        <v>2579</v>
      </c>
      <c r="Z11" s="42" t="s">
        <v>170</v>
      </c>
    </row>
    <row r="12" spans="1:27" ht="66" customHeight="1">
      <c r="A12" s="13">
        <v>7</v>
      </c>
      <c r="B12" s="11" t="s">
        <v>191</v>
      </c>
      <c r="C12" s="12" t="s">
        <v>2531</v>
      </c>
      <c r="D12" s="36" t="s">
        <v>2580</v>
      </c>
      <c r="E12" s="42" t="s">
        <v>2581</v>
      </c>
      <c r="F12" s="48" t="s">
        <v>2582</v>
      </c>
      <c r="G12" s="42" t="s">
        <v>2583</v>
      </c>
      <c r="H12" s="54" t="s">
        <v>2568</v>
      </c>
      <c r="I12" s="726">
        <v>639</v>
      </c>
      <c r="J12" s="727">
        <v>30</v>
      </c>
      <c r="K12" s="728">
        <v>9</v>
      </c>
      <c r="L12" s="728">
        <v>600</v>
      </c>
      <c r="M12" s="729"/>
      <c r="N12" s="124" t="s">
        <v>844</v>
      </c>
      <c r="O12" s="36" t="s">
        <v>2584</v>
      </c>
      <c r="P12" s="60" t="s">
        <v>105</v>
      </c>
      <c r="Q12" s="10" t="s">
        <v>2585</v>
      </c>
      <c r="R12" s="54" t="s">
        <v>167</v>
      </c>
      <c r="S12" s="60" t="s">
        <v>363</v>
      </c>
      <c r="T12" s="9" t="s">
        <v>2586</v>
      </c>
      <c r="U12" s="10" t="s">
        <v>172</v>
      </c>
      <c r="V12" s="730">
        <v>86</v>
      </c>
      <c r="W12" s="730">
        <v>86</v>
      </c>
      <c r="X12" s="439">
        <v>0</v>
      </c>
      <c r="Y12" s="42" t="s">
        <v>2587</v>
      </c>
      <c r="Z12" s="42" t="s">
        <v>170</v>
      </c>
    </row>
    <row r="13" spans="1:27" ht="78" customHeight="1">
      <c r="A13" s="13">
        <v>8</v>
      </c>
      <c r="B13" s="11" t="s">
        <v>191</v>
      </c>
      <c r="C13" s="12" t="s">
        <v>2531</v>
      </c>
      <c r="D13" s="36" t="s">
        <v>2588</v>
      </c>
      <c r="E13" s="42" t="s">
        <v>2589</v>
      </c>
      <c r="F13" s="48" t="s">
        <v>2590</v>
      </c>
      <c r="G13" s="42" t="s">
        <v>2591</v>
      </c>
      <c r="H13" s="54" t="s">
        <v>2592</v>
      </c>
      <c r="I13" s="726">
        <v>110</v>
      </c>
      <c r="J13" s="727"/>
      <c r="K13" s="728"/>
      <c r="L13" s="728">
        <v>110</v>
      </c>
      <c r="M13" s="729"/>
      <c r="N13" s="124"/>
      <c r="O13" s="36"/>
      <c r="P13" s="60" t="s">
        <v>105</v>
      </c>
      <c r="Q13" s="10" t="s">
        <v>2593</v>
      </c>
      <c r="R13" s="54" t="s">
        <v>167</v>
      </c>
      <c r="S13" s="60" t="s">
        <v>363</v>
      </c>
      <c r="T13" s="9" t="s">
        <v>215</v>
      </c>
      <c r="U13" s="10" t="s">
        <v>172</v>
      </c>
      <c r="V13" s="730">
        <v>7</v>
      </c>
      <c r="W13" s="730">
        <v>7</v>
      </c>
      <c r="X13" s="439">
        <v>0</v>
      </c>
      <c r="Y13" s="42" t="s">
        <v>2594</v>
      </c>
      <c r="Z13" s="42" t="s">
        <v>2595</v>
      </c>
    </row>
    <row r="14" spans="1:27" ht="43.5" customHeight="1">
      <c r="A14" s="13">
        <v>9</v>
      </c>
      <c r="B14" s="11" t="s">
        <v>191</v>
      </c>
      <c r="C14" s="12" t="s">
        <v>2531</v>
      </c>
      <c r="D14" s="36" t="s">
        <v>2596</v>
      </c>
      <c r="E14" s="42" t="s">
        <v>2597</v>
      </c>
      <c r="F14" s="48" t="s">
        <v>2598</v>
      </c>
      <c r="G14" s="42" t="s">
        <v>2599</v>
      </c>
      <c r="H14" s="54" t="s">
        <v>2551</v>
      </c>
      <c r="I14" s="726">
        <v>200</v>
      </c>
      <c r="J14" s="727"/>
      <c r="K14" s="728">
        <v>200</v>
      </c>
      <c r="L14" s="728"/>
      <c r="M14" s="729"/>
      <c r="N14" s="124"/>
      <c r="O14" s="36"/>
      <c r="P14" s="60" t="s">
        <v>105</v>
      </c>
      <c r="Q14" s="10" t="s">
        <v>2600</v>
      </c>
      <c r="R14" s="54" t="s">
        <v>167</v>
      </c>
      <c r="S14" s="60" t="s">
        <v>1329</v>
      </c>
      <c r="T14" s="9" t="s">
        <v>2538</v>
      </c>
      <c r="U14" s="10" t="s">
        <v>172</v>
      </c>
      <c r="V14" s="730">
        <v>15</v>
      </c>
      <c r="W14" s="730">
        <v>15</v>
      </c>
      <c r="X14" s="439">
        <v>0</v>
      </c>
      <c r="Y14" s="42" t="s">
        <v>2539</v>
      </c>
      <c r="Z14" s="42" t="s">
        <v>171</v>
      </c>
    </row>
    <row r="15" spans="1:27" ht="78" customHeight="1">
      <c r="A15" s="13">
        <v>10</v>
      </c>
      <c r="B15" s="11" t="s">
        <v>191</v>
      </c>
      <c r="C15" s="30" t="s">
        <v>2601</v>
      </c>
      <c r="D15" s="731" t="s">
        <v>2602</v>
      </c>
      <c r="E15" s="42" t="s">
        <v>2603</v>
      </c>
      <c r="F15" s="48" t="s">
        <v>2604</v>
      </c>
      <c r="G15" s="42" t="s">
        <v>2605</v>
      </c>
      <c r="H15" s="54" t="s">
        <v>2606</v>
      </c>
      <c r="I15" s="726">
        <v>1810.6000000000001</v>
      </c>
      <c r="J15" s="727">
        <v>30.3</v>
      </c>
      <c r="K15" s="728">
        <v>9.09</v>
      </c>
      <c r="L15" s="728">
        <v>1771.21</v>
      </c>
      <c r="M15" s="729"/>
      <c r="N15" s="125" t="s">
        <v>844</v>
      </c>
      <c r="O15" s="37" t="s">
        <v>2584</v>
      </c>
      <c r="P15" s="60" t="s">
        <v>105</v>
      </c>
      <c r="Q15" s="10" t="s">
        <v>144</v>
      </c>
      <c r="R15" s="54" t="s">
        <v>167</v>
      </c>
      <c r="S15" s="60" t="s">
        <v>1329</v>
      </c>
      <c r="T15" s="269" t="s">
        <v>128</v>
      </c>
      <c r="U15" s="10" t="s">
        <v>169</v>
      </c>
      <c r="V15" s="730">
        <v>0</v>
      </c>
      <c r="W15" s="730"/>
      <c r="X15" s="439"/>
      <c r="Y15" s="42" t="s">
        <v>2607</v>
      </c>
      <c r="Z15" s="42" t="s">
        <v>171</v>
      </c>
    </row>
    <row r="16" spans="1:27" ht="38.25" customHeight="1">
      <c r="A16" s="13">
        <v>11</v>
      </c>
      <c r="B16" s="11" t="s">
        <v>191</v>
      </c>
      <c r="C16" s="30" t="s">
        <v>2601</v>
      </c>
      <c r="D16" s="36" t="s">
        <v>2608</v>
      </c>
      <c r="E16" s="42" t="s">
        <v>2609</v>
      </c>
      <c r="F16" s="48" t="s">
        <v>2610</v>
      </c>
      <c r="G16" s="42" t="s">
        <v>2611</v>
      </c>
      <c r="H16" s="54" t="s">
        <v>2612</v>
      </c>
      <c r="I16" s="726">
        <v>160</v>
      </c>
      <c r="J16" s="727"/>
      <c r="K16" s="728"/>
      <c r="L16" s="728">
        <v>80</v>
      </c>
      <c r="M16" s="729">
        <v>80</v>
      </c>
      <c r="N16" s="125"/>
      <c r="O16" s="37"/>
      <c r="P16" s="60" t="s">
        <v>166</v>
      </c>
      <c r="Q16" s="10" t="s">
        <v>2613</v>
      </c>
      <c r="R16" s="54" t="s">
        <v>167</v>
      </c>
      <c r="S16" s="60" t="s">
        <v>2614</v>
      </c>
      <c r="T16" s="9" t="s">
        <v>168</v>
      </c>
      <c r="U16" s="10" t="s">
        <v>169</v>
      </c>
      <c r="V16" s="730">
        <v>0</v>
      </c>
      <c r="W16" s="730"/>
      <c r="X16" s="439"/>
      <c r="Y16" s="42" t="s">
        <v>2615</v>
      </c>
      <c r="Z16" s="42" t="s">
        <v>171</v>
      </c>
    </row>
    <row r="17" spans="1:26" ht="69.75" customHeight="1">
      <c r="A17" s="13">
        <v>12</v>
      </c>
      <c r="B17" s="11" t="s">
        <v>191</v>
      </c>
      <c r="C17" s="30" t="s">
        <v>2601</v>
      </c>
      <c r="D17" s="36" t="s">
        <v>2616</v>
      </c>
      <c r="E17" s="42" t="s">
        <v>2617</v>
      </c>
      <c r="F17" s="48" t="s">
        <v>2618</v>
      </c>
      <c r="G17" s="42" t="s">
        <v>2619</v>
      </c>
      <c r="H17" s="54" t="s">
        <v>2620</v>
      </c>
      <c r="I17" s="726">
        <v>230</v>
      </c>
      <c r="J17" s="727"/>
      <c r="K17" s="728">
        <v>30</v>
      </c>
      <c r="L17" s="728">
        <v>200</v>
      </c>
      <c r="M17" s="729"/>
      <c r="N17" s="124"/>
      <c r="O17" s="36"/>
      <c r="P17" s="60" t="s">
        <v>166</v>
      </c>
      <c r="Q17" s="10" t="s">
        <v>2621</v>
      </c>
      <c r="R17" s="54" t="s">
        <v>167</v>
      </c>
      <c r="S17" s="60" t="s">
        <v>363</v>
      </c>
      <c r="T17" s="9" t="s">
        <v>2622</v>
      </c>
      <c r="U17" s="10" t="s">
        <v>169</v>
      </c>
      <c r="V17" s="730">
        <v>0</v>
      </c>
      <c r="W17" s="730"/>
      <c r="X17" s="439"/>
      <c r="Y17" s="42" t="s">
        <v>2623</v>
      </c>
      <c r="Z17" s="42" t="s">
        <v>170</v>
      </c>
    </row>
    <row r="18" spans="1:26" ht="56.25" customHeight="1">
      <c r="A18" s="13">
        <v>13</v>
      </c>
      <c r="B18" s="11" t="s">
        <v>191</v>
      </c>
      <c r="C18" s="30" t="s">
        <v>2601</v>
      </c>
      <c r="D18" s="37" t="s">
        <v>2624</v>
      </c>
      <c r="E18" s="42" t="s">
        <v>2625</v>
      </c>
      <c r="F18" s="48" t="s">
        <v>2626</v>
      </c>
      <c r="G18" s="42" t="s">
        <v>2627</v>
      </c>
      <c r="H18" s="54" t="s">
        <v>2628</v>
      </c>
      <c r="I18" s="726">
        <v>500</v>
      </c>
      <c r="J18" s="727"/>
      <c r="K18" s="728" t="s">
        <v>2629</v>
      </c>
      <c r="L18" s="728">
        <v>500</v>
      </c>
      <c r="M18" s="729"/>
      <c r="N18" s="125"/>
      <c r="O18" s="37"/>
      <c r="P18" s="60" t="s">
        <v>185</v>
      </c>
      <c r="Q18" s="10" t="s">
        <v>2630</v>
      </c>
      <c r="R18" s="54" t="s">
        <v>167</v>
      </c>
      <c r="S18" s="60" t="s">
        <v>2631</v>
      </c>
      <c r="T18" s="9" t="s">
        <v>168</v>
      </c>
      <c r="U18" s="10" t="s">
        <v>216</v>
      </c>
      <c r="V18" s="730">
        <v>0</v>
      </c>
      <c r="W18" s="730"/>
      <c r="X18" s="439"/>
      <c r="Y18" s="42" t="s">
        <v>2632</v>
      </c>
      <c r="Z18" s="42" t="s">
        <v>262</v>
      </c>
    </row>
    <row r="19" spans="1:26" ht="120" customHeight="1">
      <c r="A19" s="13">
        <v>14</v>
      </c>
      <c r="B19" s="11" t="s">
        <v>191</v>
      </c>
      <c r="C19" s="10" t="s">
        <v>2601</v>
      </c>
      <c r="D19" s="36" t="s">
        <v>2633</v>
      </c>
      <c r="E19" s="42" t="s">
        <v>2634</v>
      </c>
      <c r="F19" s="48" t="s">
        <v>2635</v>
      </c>
      <c r="G19" s="42" t="s">
        <v>2636</v>
      </c>
      <c r="H19" s="54" t="s">
        <v>2637</v>
      </c>
      <c r="I19" s="726">
        <v>200</v>
      </c>
      <c r="J19" s="732">
        <v>80</v>
      </c>
      <c r="K19" s="733">
        <v>40</v>
      </c>
      <c r="L19" s="733">
        <v>80</v>
      </c>
      <c r="M19" s="734"/>
      <c r="N19" s="126" t="s">
        <v>1447</v>
      </c>
      <c r="O19" s="120" t="s">
        <v>2638</v>
      </c>
      <c r="P19" s="60" t="s">
        <v>105</v>
      </c>
      <c r="Q19" s="10" t="s">
        <v>2639</v>
      </c>
      <c r="R19" s="54" t="s">
        <v>167</v>
      </c>
      <c r="S19" s="60" t="s">
        <v>184</v>
      </c>
      <c r="T19" s="9" t="s">
        <v>168</v>
      </c>
      <c r="U19" s="10" t="s">
        <v>169</v>
      </c>
      <c r="V19" s="730">
        <v>0</v>
      </c>
      <c r="W19" s="730"/>
      <c r="X19" s="439"/>
      <c r="Y19" s="42" t="s">
        <v>2640</v>
      </c>
      <c r="Z19" s="42" t="s">
        <v>170</v>
      </c>
    </row>
    <row r="20" spans="1:26" ht="38.25" customHeight="1">
      <c r="A20" s="13">
        <v>15</v>
      </c>
      <c r="B20" s="11" t="s">
        <v>191</v>
      </c>
      <c r="C20" s="12" t="s">
        <v>2601</v>
      </c>
      <c r="D20" s="36" t="s">
        <v>2641</v>
      </c>
      <c r="E20" s="735" t="s">
        <v>2642</v>
      </c>
      <c r="F20" s="48" t="s">
        <v>2643</v>
      </c>
      <c r="G20" s="42" t="s">
        <v>2644</v>
      </c>
      <c r="H20" s="54" t="s">
        <v>1476</v>
      </c>
      <c r="I20" s="726">
        <v>45</v>
      </c>
      <c r="J20" s="732"/>
      <c r="K20" s="733">
        <v>45</v>
      </c>
      <c r="L20" s="733"/>
      <c r="M20" s="734"/>
      <c r="N20" s="736"/>
      <c r="O20" s="121"/>
      <c r="P20" s="13" t="s">
        <v>179</v>
      </c>
      <c r="Q20" s="10" t="s">
        <v>2645</v>
      </c>
      <c r="R20" s="54" t="s">
        <v>167</v>
      </c>
      <c r="S20" s="60" t="s">
        <v>456</v>
      </c>
      <c r="T20" s="11" t="s">
        <v>168</v>
      </c>
      <c r="U20" s="10" t="s">
        <v>169</v>
      </c>
      <c r="V20" s="730">
        <v>0</v>
      </c>
      <c r="W20" s="730"/>
      <c r="X20" s="439"/>
      <c r="Y20" s="42" t="s">
        <v>2646</v>
      </c>
      <c r="Z20" s="42" t="s">
        <v>262</v>
      </c>
    </row>
    <row r="21" spans="1:26" ht="39.75" customHeight="1">
      <c r="A21" s="13">
        <v>16</v>
      </c>
      <c r="B21" s="11" t="s">
        <v>191</v>
      </c>
      <c r="C21" s="10" t="s">
        <v>2601</v>
      </c>
      <c r="D21" s="36" t="s">
        <v>2647</v>
      </c>
      <c r="E21" s="42" t="s">
        <v>2648</v>
      </c>
      <c r="F21" s="50" t="s">
        <v>2649</v>
      </c>
      <c r="G21" s="42" t="s">
        <v>2650</v>
      </c>
      <c r="H21" s="54" t="s">
        <v>1505</v>
      </c>
      <c r="I21" s="726">
        <v>70</v>
      </c>
      <c r="J21" s="727"/>
      <c r="K21" s="728">
        <v>70</v>
      </c>
      <c r="L21" s="728"/>
      <c r="M21" s="729"/>
      <c r="N21" s="124"/>
      <c r="O21" s="36"/>
      <c r="P21" s="60" t="s">
        <v>105</v>
      </c>
      <c r="Q21" s="10" t="s">
        <v>2651</v>
      </c>
      <c r="R21" s="54" t="s">
        <v>167</v>
      </c>
      <c r="S21" s="60" t="s">
        <v>2614</v>
      </c>
      <c r="T21" s="9" t="s">
        <v>168</v>
      </c>
      <c r="U21" s="10" t="s">
        <v>169</v>
      </c>
      <c r="V21" s="730">
        <v>0</v>
      </c>
      <c r="W21" s="730"/>
      <c r="X21" s="439"/>
      <c r="Y21" s="42" t="s">
        <v>2652</v>
      </c>
      <c r="Z21" s="42" t="s">
        <v>170</v>
      </c>
    </row>
    <row r="22" spans="1:26" ht="68.25" customHeight="1">
      <c r="A22" s="13">
        <v>17</v>
      </c>
      <c r="B22" s="11" t="s">
        <v>191</v>
      </c>
      <c r="C22" s="10" t="s">
        <v>2601</v>
      </c>
      <c r="D22" s="37" t="s">
        <v>2653</v>
      </c>
      <c r="E22" s="42" t="s">
        <v>2654</v>
      </c>
      <c r="F22" s="48" t="s">
        <v>2655</v>
      </c>
      <c r="G22" s="42" t="s">
        <v>2656</v>
      </c>
      <c r="H22" s="54" t="s">
        <v>1426</v>
      </c>
      <c r="I22" s="726">
        <v>300</v>
      </c>
      <c r="J22" s="727"/>
      <c r="K22" s="728"/>
      <c r="L22" s="728">
        <v>300</v>
      </c>
      <c r="M22" s="729"/>
      <c r="N22" s="124"/>
      <c r="O22" s="36"/>
      <c r="P22" s="60" t="s">
        <v>105</v>
      </c>
      <c r="Q22" s="10" t="s">
        <v>2657</v>
      </c>
      <c r="R22" s="54" t="s">
        <v>167</v>
      </c>
      <c r="S22" s="60" t="s">
        <v>1329</v>
      </c>
      <c r="T22" s="9" t="s">
        <v>2658</v>
      </c>
      <c r="U22" s="10" t="s">
        <v>169</v>
      </c>
      <c r="V22" s="730">
        <v>0</v>
      </c>
      <c r="W22" s="730"/>
      <c r="X22" s="439"/>
      <c r="Y22" s="42" t="s">
        <v>2659</v>
      </c>
      <c r="Z22" s="42" t="s">
        <v>170</v>
      </c>
    </row>
    <row r="23" spans="1:26" ht="63.75" customHeight="1">
      <c r="A23" s="13">
        <v>18</v>
      </c>
      <c r="B23" s="11" t="s">
        <v>191</v>
      </c>
      <c r="C23" s="10" t="s">
        <v>2601</v>
      </c>
      <c r="D23" s="36" t="s">
        <v>2660</v>
      </c>
      <c r="E23" s="42" t="s">
        <v>2661</v>
      </c>
      <c r="F23" s="48" t="s">
        <v>2662</v>
      </c>
      <c r="G23" s="42" t="s">
        <v>2663</v>
      </c>
      <c r="H23" s="54" t="s">
        <v>2544</v>
      </c>
      <c r="I23" s="726">
        <v>10</v>
      </c>
      <c r="J23" s="727"/>
      <c r="K23" s="728"/>
      <c r="L23" s="728">
        <v>10</v>
      </c>
      <c r="M23" s="729"/>
      <c r="N23" s="124"/>
      <c r="O23" s="36"/>
      <c r="P23" s="60" t="s">
        <v>82</v>
      </c>
      <c r="Q23" s="10" t="s">
        <v>2664</v>
      </c>
      <c r="R23" s="54" t="s">
        <v>167</v>
      </c>
      <c r="S23" s="60" t="s">
        <v>184</v>
      </c>
      <c r="T23" s="9" t="s">
        <v>168</v>
      </c>
      <c r="U23" s="10" t="s">
        <v>169</v>
      </c>
      <c r="V23" s="730">
        <v>10</v>
      </c>
      <c r="W23" s="730">
        <v>10</v>
      </c>
      <c r="X23" s="439"/>
      <c r="Y23" s="42" t="s">
        <v>2665</v>
      </c>
      <c r="Z23" s="42" t="s">
        <v>262</v>
      </c>
    </row>
    <row r="24" spans="1:26" ht="38.25" customHeight="1">
      <c r="A24" s="13">
        <v>19</v>
      </c>
      <c r="B24" s="11" t="s">
        <v>191</v>
      </c>
      <c r="C24" s="12" t="s">
        <v>2601</v>
      </c>
      <c r="D24" s="36" t="s">
        <v>2666</v>
      </c>
      <c r="E24" s="42" t="s">
        <v>2667</v>
      </c>
      <c r="F24" s="51" t="s">
        <v>2668</v>
      </c>
      <c r="G24" s="42" t="s">
        <v>2669</v>
      </c>
      <c r="H24" s="54" t="s">
        <v>2494</v>
      </c>
      <c r="I24" s="726">
        <v>10</v>
      </c>
      <c r="J24" s="727"/>
      <c r="K24" s="728"/>
      <c r="L24" s="728">
        <v>10</v>
      </c>
      <c r="M24" s="729"/>
      <c r="N24" s="125"/>
      <c r="O24" s="37"/>
      <c r="P24" s="13" t="s">
        <v>179</v>
      </c>
      <c r="Q24" s="12" t="s">
        <v>1579</v>
      </c>
      <c r="R24" s="54" t="s">
        <v>167</v>
      </c>
      <c r="S24" s="60" t="s">
        <v>184</v>
      </c>
      <c r="T24" s="11" t="s">
        <v>168</v>
      </c>
      <c r="U24" s="10" t="s">
        <v>169</v>
      </c>
      <c r="V24" s="730">
        <v>0</v>
      </c>
      <c r="W24" s="730"/>
      <c r="X24" s="439"/>
      <c r="Y24" s="42" t="s">
        <v>2670</v>
      </c>
      <c r="Z24" s="42" t="s">
        <v>262</v>
      </c>
    </row>
    <row r="25" spans="1:26" ht="38.25" customHeight="1">
      <c r="A25" s="13">
        <v>20</v>
      </c>
      <c r="B25" s="11" t="s">
        <v>191</v>
      </c>
      <c r="C25" s="10" t="s">
        <v>2601</v>
      </c>
      <c r="D25" s="36" t="s">
        <v>2671</v>
      </c>
      <c r="E25" s="42" t="s">
        <v>2672</v>
      </c>
      <c r="F25" s="48" t="s">
        <v>2673</v>
      </c>
      <c r="G25" s="42" t="s">
        <v>2674</v>
      </c>
      <c r="H25" s="54" t="s">
        <v>2675</v>
      </c>
      <c r="I25" s="726">
        <v>10</v>
      </c>
      <c r="J25" s="737"/>
      <c r="K25" s="738"/>
      <c r="L25" s="733">
        <v>10</v>
      </c>
      <c r="M25" s="739"/>
      <c r="N25" s="128"/>
      <c r="O25" s="122"/>
      <c r="P25" s="60" t="s">
        <v>179</v>
      </c>
      <c r="Q25" s="10" t="s">
        <v>2676</v>
      </c>
      <c r="R25" s="54" t="s">
        <v>167</v>
      </c>
      <c r="S25" s="60" t="s">
        <v>184</v>
      </c>
      <c r="T25" s="9" t="s">
        <v>168</v>
      </c>
      <c r="U25" s="10" t="s">
        <v>169</v>
      </c>
      <c r="V25" s="730">
        <v>0</v>
      </c>
      <c r="W25" s="730"/>
      <c r="X25" s="439"/>
      <c r="Y25" s="42" t="s">
        <v>2677</v>
      </c>
      <c r="Z25" s="42" t="s">
        <v>262</v>
      </c>
    </row>
    <row r="26" spans="1:26" ht="38.25" customHeight="1">
      <c r="A26" s="13">
        <v>21</v>
      </c>
      <c r="B26" s="11" t="s">
        <v>191</v>
      </c>
      <c r="C26" s="12" t="s">
        <v>2601</v>
      </c>
      <c r="D26" s="36" t="s">
        <v>2678</v>
      </c>
      <c r="E26" s="42" t="s">
        <v>825</v>
      </c>
      <c r="F26" s="48" t="s">
        <v>2679</v>
      </c>
      <c r="G26" s="42" t="s">
        <v>2680</v>
      </c>
      <c r="H26" s="54" t="s">
        <v>2681</v>
      </c>
      <c r="I26" s="726">
        <v>10</v>
      </c>
      <c r="J26" s="727"/>
      <c r="K26" s="728"/>
      <c r="L26" s="728">
        <v>10</v>
      </c>
      <c r="M26" s="729"/>
      <c r="N26" s="125"/>
      <c r="O26" s="37"/>
      <c r="P26" s="13" t="s">
        <v>179</v>
      </c>
      <c r="Q26" s="12" t="s">
        <v>2682</v>
      </c>
      <c r="R26" s="54" t="s">
        <v>167</v>
      </c>
      <c r="S26" s="60" t="s">
        <v>184</v>
      </c>
      <c r="T26" s="11" t="s">
        <v>168</v>
      </c>
      <c r="U26" s="10" t="s">
        <v>169</v>
      </c>
      <c r="V26" s="730">
        <v>0</v>
      </c>
      <c r="W26" s="730"/>
      <c r="X26" s="439"/>
      <c r="Y26" s="42" t="s">
        <v>2683</v>
      </c>
      <c r="Z26" s="42" t="s">
        <v>262</v>
      </c>
    </row>
    <row r="27" spans="1:26" ht="38.25" customHeight="1">
      <c r="A27" s="13">
        <v>22</v>
      </c>
      <c r="B27" s="11" t="s">
        <v>191</v>
      </c>
      <c r="C27" s="10" t="s">
        <v>2601</v>
      </c>
      <c r="D27" s="36" t="s">
        <v>2684</v>
      </c>
      <c r="E27" s="42" t="s">
        <v>2685</v>
      </c>
      <c r="F27" s="48" t="s">
        <v>2686</v>
      </c>
      <c r="G27" s="42" t="s">
        <v>2687</v>
      </c>
      <c r="H27" s="54" t="s">
        <v>1922</v>
      </c>
      <c r="I27" s="726">
        <v>70</v>
      </c>
      <c r="J27" s="732"/>
      <c r="K27" s="733"/>
      <c r="L27" s="728">
        <v>20</v>
      </c>
      <c r="M27" s="729">
        <v>50</v>
      </c>
      <c r="N27" s="128"/>
      <c r="O27" s="122"/>
      <c r="P27" s="60" t="s">
        <v>166</v>
      </c>
      <c r="Q27" s="10" t="s">
        <v>2688</v>
      </c>
      <c r="R27" s="54" t="s">
        <v>167</v>
      </c>
      <c r="S27" s="60" t="s">
        <v>2689</v>
      </c>
      <c r="T27" s="9" t="s">
        <v>168</v>
      </c>
      <c r="U27" s="10" t="s">
        <v>169</v>
      </c>
      <c r="V27" s="730">
        <v>0</v>
      </c>
      <c r="W27" s="730"/>
      <c r="X27" s="439"/>
      <c r="Y27" s="42" t="s">
        <v>2690</v>
      </c>
      <c r="Z27" s="42" t="s">
        <v>262</v>
      </c>
    </row>
    <row r="28" spans="1:26" ht="38.25" customHeight="1">
      <c r="A28" s="13">
        <v>23</v>
      </c>
      <c r="B28" s="11" t="s">
        <v>191</v>
      </c>
      <c r="C28" s="10" t="s">
        <v>2601</v>
      </c>
      <c r="D28" s="36" t="s">
        <v>2691</v>
      </c>
      <c r="E28" s="42" t="s">
        <v>2692</v>
      </c>
      <c r="F28" s="48" t="s">
        <v>2693</v>
      </c>
      <c r="G28" s="42" t="s">
        <v>2694</v>
      </c>
      <c r="H28" s="54" t="s">
        <v>423</v>
      </c>
      <c r="I28" s="726">
        <v>30</v>
      </c>
      <c r="J28" s="727"/>
      <c r="K28" s="728"/>
      <c r="L28" s="728">
        <v>30</v>
      </c>
      <c r="M28" s="729"/>
      <c r="N28" s="124"/>
      <c r="O28" s="36"/>
      <c r="P28" s="60" t="s">
        <v>166</v>
      </c>
      <c r="Q28" s="10" t="s">
        <v>2695</v>
      </c>
      <c r="R28" s="54" t="s">
        <v>167</v>
      </c>
      <c r="S28" s="60" t="s">
        <v>181</v>
      </c>
      <c r="T28" s="9" t="s">
        <v>168</v>
      </c>
      <c r="U28" s="10" t="s">
        <v>169</v>
      </c>
      <c r="V28" s="730">
        <v>0</v>
      </c>
      <c r="W28" s="730"/>
      <c r="X28" s="439"/>
      <c r="Y28" s="42" t="s">
        <v>2696</v>
      </c>
      <c r="Z28" s="42" t="s">
        <v>262</v>
      </c>
    </row>
    <row r="29" spans="1:26" ht="38.25" customHeight="1">
      <c r="A29" s="13">
        <v>24</v>
      </c>
      <c r="B29" s="11" t="s">
        <v>191</v>
      </c>
      <c r="C29" s="10" t="s">
        <v>2601</v>
      </c>
      <c r="D29" s="36" t="s">
        <v>2697</v>
      </c>
      <c r="E29" s="42" t="s">
        <v>2698</v>
      </c>
      <c r="F29" s="48" t="s">
        <v>2699</v>
      </c>
      <c r="G29" s="42" t="s">
        <v>2700</v>
      </c>
      <c r="H29" s="54" t="s">
        <v>2701</v>
      </c>
      <c r="I29" s="726">
        <v>20</v>
      </c>
      <c r="J29" s="727"/>
      <c r="K29" s="728"/>
      <c r="L29" s="728">
        <v>20</v>
      </c>
      <c r="M29" s="729"/>
      <c r="N29" s="124"/>
      <c r="O29" s="36"/>
      <c r="P29" s="60" t="s">
        <v>166</v>
      </c>
      <c r="Q29" s="10" t="s">
        <v>2702</v>
      </c>
      <c r="R29" s="54" t="s">
        <v>167</v>
      </c>
      <c r="S29" s="60" t="s">
        <v>181</v>
      </c>
      <c r="T29" s="9" t="s">
        <v>168</v>
      </c>
      <c r="U29" s="10" t="s">
        <v>169</v>
      </c>
      <c r="V29" s="730">
        <v>0</v>
      </c>
      <c r="W29" s="730"/>
      <c r="X29" s="439"/>
      <c r="Y29" s="42" t="s">
        <v>2703</v>
      </c>
      <c r="Z29" s="42" t="s">
        <v>262</v>
      </c>
    </row>
    <row r="30" spans="1:26" ht="38.25" customHeight="1">
      <c r="A30" s="13">
        <v>25</v>
      </c>
      <c r="B30" s="11" t="s">
        <v>191</v>
      </c>
      <c r="C30" s="10" t="s">
        <v>251</v>
      </c>
      <c r="D30" s="36" t="s">
        <v>252</v>
      </c>
      <c r="E30" s="42" t="s">
        <v>253</v>
      </c>
      <c r="F30" s="48" t="s">
        <v>2704</v>
      </c>
      <c r="G30" s="42" t="s">
        <v>254</v>
      </c>
      <c r="H30" s="54" t="s">
        <v>255</v>
      </c>
      <c r="I30" s="726">
        <v>195</v>
      </c>
      <c r="J30" s="727"/>
      <c r="K30" s="728"/>
      <c r="L30" s="728">
        <v>195</v>
      </c>
      <c r="M30" s="729"/>
      <c r="N30" s="124"/>
      <c r="O30" s="36"/>
      <c r="P30" s="60" t="s">
        <v>82</v>
      </c>
      <c r="Q30" s="10" t="s">
        <v>256</v>
      </c>
      <c r="R30" s="54" t="s">
        <v>167</v>
      </c>
      <c r="S30" s="60" t="s">
        <v>257</v>
      </c>
      <c r="T30" s="9" t="s">
        <v>168</v>
      </c>
      <c r="U30" s="10" t="s">
        <v>169</v>
      </c>
      <c r="V30" s="730">
        <v>0</v>
      </c>
      <c r="W30" s="730"/>
      <c r="X30" s="439"/>
      <c r="Y30" s="42" t="s">
        <v>258</v>
      </c>
      <c r="Z30" s="42" t="s">
        <v>170</v>
      </c>
    </row>
    <row r="31" spans="1:26" ht="38.25" customHeight="1">
      <c r="A31" s="13">
        <v>26</v>
      </c>
      <c r="B31" s="11" t="s">
        <v>191</v>
      </c>
      <c r="C31" s="12" t="s">
        <v>251</v>
      </c>
      <c r="D31" s="36" t="s">
        <v>2705</v>
      </c>
      <c r="E31" s="42" t="s">
        <v>2706</v>
      </c>
      <c r="F31" s="48" t="s">
        <v>2707</v>
      </c>
      <c r="G31" s="42" t="s">
        <v>2708</v>
      </c>
      <c r="H31" s="54" t="s">
        <v>2709</v>
      </c>
      <c r="I31" s="726">
        <v>24</v>
      </c>
      <c r="J31" s="727"/>
      <c r="K31" s="728">
        <v>8</v>
      </c>
      <c r="L31" s="728"/>
      <c r="M31" s="729">
        <v>16</v>
      </c>
      <c r="N31" s="125"/>
      <c r="O31" s="37"/>
      <c r="P31" s="13" t="s">
        <v>166</v>
      </c>
      <c r="Q31" s="12" t="s">
        <v>2710</v>
      </c>
      <c r="R31" s="54" t="s">
        <v>167</v>
      </c>
      <c r="S31" s="60" t="s">
        <v>257</v>
      </c>
      <c r="T31" s="11" t="s">
        <v>168</v>
      </c>
      <c r="U31" s="10" t="s">
        <v>169</v>
      </c>
      <c r="V31" s="730">
        <v>0</v>
      </c>
      <c r="W31" s="730"/>
      <c r="X31" s="439"/>
      <c r="Y31" s="42" t="s">
        <v>2711</v>
      </c>
      <c r="Z31" s="42" t="s">
        <v>170</v>
      </c>
    </row>
    <row r="32" spans="1:26" ht="84" customHeight="1">
      <c r="A32" s="13">
        <v>27</v>
      </c>
      <c r="B32" s="11" t="s">
        <v>191</v>
      </c>
      <c r="C32" s="12" t="s">
        <v>251</v>
      </c>
      <c r="D32" s="36" t="s">
        <v>2712</v>
      </c>
      <c r="E32" s="42" t="s">
        <v>2672</v>
      </c>
      <c r="F32" s="48" t="s">
        <v>2713</v>
      </c>
      <c r="G32" s="42" t="s">
        <v>2714</v>
      </c>
      <c r="H32" s="54" t="s">
        <v>2715</v>
      </c>
      <c r="I32" s="726">
        <v>40</v>
      </c>
      <c r="J32" s="727"/>
      <c r="K32" s="728">
        <v>40</v>
      </c>
      <c r="L32" s="728"/>
      <c r="M32" s="729"/>
      <c r="N32" s="125"/>
      <c r="O32" s="37"/>
      <c r="P32" s="60" t="s">
        <v>166</v>
      </c>
      <c r="Q32" s="10" t="s">
        <v>2710</v>
      </c>
      <c r="R32" s="54" t="s">
        <v>167</v>
      </c>
      <c r="S32" s="60" t="s">
        <v>257</v>
      </c>
      <c r="T32" s="9" t="s">
        <v>168</v>
      </c>
      <c r="U32" s="10" t="s">
        <v>169</v>
      </c>
      <c r="V32" s="730">
        <v>0</v>
      </c>
      <c r="W32" s="730"/>
      <c r="X32" s="439"/>
      <c r="Y32" s="42" t="s">
        <v>2716</v>
      </c>
      <c r="Z32" s="42" t="s">
        <v>171</v>
      </c>
    </row>
    <row r="33" spans="1:26" ht="60.75" customHeight="1">
      <c r="A33" s="13">
        <v>28</v>
      </c>
      <c r="B33" s="11" t="s">
        <v>191</v>
      </c>
      <c r="C33" s="10" t="s">
        <v>251</v>
      </c>
      <c r="D33" s="36" t="s">
        <v>2717</v>
      </c>
      <c r="E33" s="42" t="s">
        <v>2718</v>
      </c>
      <c r="F33" s="48" t="s">
        <v>2719</v>
      </c>
      <c r="G33" s="42" t="s">
        <v>2720</v>
      </c>
      <c r="H33" s="54" t="s">
        <v>2721</v>
      </c>
      <c r="I33" s="726">
        <v>1295</v>
      </c>
      <c r="J33" s="732"/>
      <c r="K33" s="733">
        <v>200</v>
      </c>
      <c r="L33" s="733">
        <v>1095</v>
      </c>
      <c r="M33" s="734"/>
      <c r="N33" s="126"/>
      <c r="O33" s="120"/>
      <c r="P33" s="60" t="s">
        <v>185</v>
      </c>
      <c r="Q33" s="10" t="s">
        <v>2722</v>
      </c>
      <c r="R33" s="54" t="s">
        <v>167</v>
      </c>
      <c r="S33" s="60" t="s">
        <v>363</v>
      </c>
      <c r="T33" s="9" t="s">
        <v>2723</v>
      </c>
      <c r="U33" s="10" t="s">
        <v>2724</v>
      </c>
      <c r="V33" s="730">
        <v>0</v>
      </c>
      <c r="W33" s="730"/>
      <c r="X33" s="439"/>
      <c r="Y33" s="42" t="s">
        <v>2725</v>
      </c>
      <c r="Z33" s="42" t="s">
        <v>170</v>
      </c>
    </row>
    <row r="34" spans="1:26" ht="45" customHeight="1">
      <c r="A34" s="13">
        <v>29</v>
      </c>
      <c r="B34" s="11" t="s">
        <v>191</v>
      </c>
      <c r="C34" s="10" t="s">
        <v>251</v>
      </c>
      <c r="D34" s="36" t="s">
        <v>2726</v>
      </c>
      <c r="E34" s="42" t="s">
        <v>2727</v>
      </c>
      <c r="F34" s="48" t="s">
        <v>2728</v>
      </c>
      <c r="G34" s="42" t="s">
        <v>254</v>
      </c>
      <c r="H34" s="55" t="s">
        <v>2551</v>
      </c>
      <c r="I34" s="726">
        <v>100</v>
      </c>
      <c r="J34" s="732"/>
      <c r="K34" s="733"/>
      <c r="L34" s="733">
        <v>100</v>
      </c>
      <c r="M34" s="734"/>
      <c r="N34" s="126"/>
      <c r="O34" s="120"/>
      <c r="P34" s="60" t="s">
        <v>166</v>
      </c>
      <c r="Q34" s="10" t="s">
        <v>2729</v>
      </c>
      <c r="R34" s="55" t="s">
        <v>167</v>
      </c>
      <c r="S34" s="68" t="s">
        <v>257</v>
      </c>
      <c r="T34" s="9" t="s">
        <v>168</v>
      </c>
      <c r="U34" s="30" t="s">
        <v>2730</v>
      </c>
      <c r="V34" s="730">
        <v>0</v>
      </c>
      <c r="W34" s="567"/>
      <c r="X34" s="462"/>
      <c r="Y34" s="81" t="s">
        <v>2731</v>
      </c>
      <c r="Z34" s="81" t="s">
        <v>262</v>
      </c>
    </row>
    <row r="35" spans="1:26" ht="38.25" customHeight="1">
      <c r="A35" s="13">
        <v>30</v>
      </c>
      <c r="B35" s="11" t="s">
        <v>191</v>
      </c>
      <c r="C35" s="12" t="s">
        <v>251</v>
      </c>
      <c r="D35" s="36" t="s">
        <v>2732</v>
      </c>
      <c r="E35" s="42" t="s">
        <v>2733</v>
      </c>
      <c r="F35" s="48" t="s">
        <v>2734</v>
      </c>
      <c r="G35" s="42" t="s">
        <v>254</v>
      </c>
      <c r="H35" s="54" t="s">
        <v>2735</v>
      </c>
      <c r="I35" s="726">
        <v>300</v>
      </c>
      <c r="J35" s="727"/>
      <c r="K35" s="728"/>
      <c r="L35" s="728">
        <v>300</v>
      </c>
      <c r="M35" s="729"/>
      <c r="N35" s="125"/>
      <c r="O35" s="37"/>
      <c r="P35" s="13" t="s">
        <v>105</v>
      </c>
      <c r="Q35" s="12" t="s">
        <v>2084</v>
      </c>
      <c r="R35" s="54" t="s">
        <v>167</v>
      </c>
      <c r="S35" s="60" t="s">
        <v>257</v>
      </c>
      <c r="T35" s="11" t="s">
        <v>168</v>
      </c>
      <c r="U35" s="10" t="s">
        <v>172</v>
      </c>
      <c r="V35" s="730">
        <v>0</v>
      </c>
      <c r="W35" s="730"/>
      <c r="X35" s="439"/>
      <c r="Y35" s="42" t="s">
        <v>2731</v>
      </c>
      <c r="Z35" s="42" t="s">
        <v>262</v>
      </c>
    </row>
    <row r="36" spans="1:26" ht="58.5" customHeight="1">
      <c r="A36" s="13">
        <v>31</v>
      </c>
      <c r="B36" s="11" t="s">
        <v>191</v>
      </c>
      <c r="C36" s="12" t="s">
        <v>251</v>
      </c>
      <c r="D36" s="36" t="s">
        <v>2736</v>
      </c>
      <c r="E36" s="43" t="s">
        <v>2733</v>
      </c>
      <c r="F36" s="48" t="s">
        <v>2737</v>
      </c>
      <c r="G36" s="42" t="s">
        <v>2738</v>
      </c>
      <c r="H36" s="54" t="s">
        <v>2739</v>
      </c>
      <c r="I36" s="726">
        <v>26</v>
      </c>
      <c r="J36" s="727"/>
      <c r="K36" s="728">
        <v>18</v>
      </c>
      <c r="L36" s="728"/>
      <c r="M36" s="729">
        <v>8</v>
      </c>
      <c r="N36" s="125"/>
      <c r="O36" s="37"/>
      <c r="P36" s="13" t="s">
        <v>105</v>
      </c>
      <c r="Q36" s="12" t="s">
        <v>2084</v>
      </c>
      <c r="R36" s="54" t="s">
        <v>167</v>
      </c>
      <c r="S36" s="60" t="s">
        <v>1441</v>
      </c>
      <c r="T36" s="11" t="s">
        <v>168</v>
      </c>
      <c r="U36" s="10" t="s">
        <v>172</v>
      </c>
      <c r="V36" s="730">
        <v>0</v>
      </c>
      <c r="W36" s="730"/>
      <c r="X36" s="439"/>
      <c r="Y36" s="42" t="s">
        <v>2740</v>
      </c>
      <c r="Z36" s="42" t="s">
        <v>262</v>
      </c>
    </row>
    <row r="37" spans="1:26" ht="57.75" customHeight="1">
      <c r="A37" s="13">
        <v>32</v>
      </c>
      <c r="B37" s="11" t="s">
        <v>191</v>
      </c>
      <c r="C37" s="10" t="s">
        <v>251</v>
      </c>
      <c r="D37" s="37" t="s">
        <v>2741</v>
      </c>
      <c r="E37" s="42" t="s">
        <v>2742</v>
      </c>
      <c r="F37" s="48" t="s">
        <v>2743</v>
      </c>
      <c r="G37" s="42" t="s">
        <v>2744</v>
      </c>
      <c r="H37" s="54" t="s">
        <v>2745</v>
      </c>
      <c r="I37" s="726">
        <v>150</v>
      </c>
      <c r="J37" s="737"/>
      <c r="K37" s="728"/>
      <c r="L37" s="728">
        <v>135</v>
      </c>
      <c r="M37" s="729">
        <v>15</v>
      </c>
      <c r="N37" s="128"/>
      <c r="O37" s="122"/>
      <c r="P37" s="60" t="s">
        <v>105</v>
      </c>
      <c r="Q37" s="10" t="s">
        <v>2746</v>
      </c>
      <c r="R37" s="54" t="s">
        <v>167</v>
      </c>
      <c r="S37" s="60" t="s">
        <v>257</v>
      </c>
      <c r="T37" s="9" t="s">
        <v>168</v>
      </c>
      <c r="U37" s="10" t="s">
        <v>172</v>
      </c>
      <c r="V37" s="730">
        <v>0</v>
      </c>
      <c r="W37" s="730"/>
      <c r="X37" s="439"/>
      <c r="Y37" s="42" t="s">
        <v>2747</v>
      </c>
      <c r="Z37" s="42" t="s">
        <v>171</v>
      </c>
    </row>
    <row r="38" spans="1:26" ht="64.5" customHeight="1">
      <c r="A38" s="13">
        <v>33</v>
      </c>
      <c r="B38" s="11" t="s">
        <v>191</v>
      </c>
      <c r="C38" s="12" t="s">
        <v>251</v>
      </c>
      <c r="D38" s="37" t="s">
        <v>2748</v>
      </c>
      <c r="E38" s="42" t="s">
        <v>2749</v>
      </c>
      <c r="F38" s="48" t="s">
        <v>2750</v>
      </c>
      <c r="G38" s="42" t="s">
        <v>2751</v>
      </c>
      <c r="H38" s="54" t="s">
        <v>2752</v>
      </c>
      <c r="I38" s="726">
        <v>100</v>
      </c>
      <c r="J38" s="727"/>
      <c r="K38" s="728">
        <v>80</v>
      </c>
      <c r="L38" s="728"/>
      <c r="M38" s="729">
        <v>20</v>
      </c>
      <c r="N38" s="125"/>
      <c r="O38" s="37"/>
      <c r="P38" s="13" t="s">
        <v>166</v>
      </c>
      <c r="Q38" s="12" t="s">
        <v>2753</v>
      </c>
      <c r="R38" s="54" t="s">
        <v>167</v>
      </c>
      <c r="S38" s="60" t="s">
        <v>1441</v>
      </c>
      <c r="T38" s="11" t="s">
        <v>168</v>
      </c>
      <c r="U38" s="10" t="s">
        <v>172</v>
      </c>
      <c r="V38" s="730">
        <v>0</v>
      </c>
      <c r="W38" s="730"/>
      <c r="X38" s="439"/>
      <c r="Y38" s="42" t="s">
        <v>2754</v>
      </c>
      <c r="Z38" s="42" t="s">
        <v>262</v>
      </c>
    </row>
    <row r="39" spans="1:26" ht="45" customHeight="1">
      <c r="A39" s="13">
        <v>34</v>
      </c>
      <c r="B39" s="11" t="s">
        <v>191</v>
      </c>
      <c r="C39" s="12" t="s">
        <v>251</v>
      </c>
      <c r="D39" s="38" t="s">
        <v>2755</v>
      </c>
      <c r="E39" s="42" t="s">
        <v>2749</v>
      </c>
      <c r="F39" s="48" t="s">
        <v>2756</v>
      </c>
      <c r="G39" s="53" t="s">
        <v>2757</v>
      </c>
      <c r="H39" s="54">
        <v>2009</v>
      </c>
      <c r="I39" s="726">
        <v>300</v>
      </c>
      <c r="J39" s="727">
        <v>30.3</v>
      </c>
      <c r="K39" s="728">
        <v>9.09</v>
      </c>
      <c r="L39" s="728">
        <v>260.61</v>
      </c>
      <c r="M39" s="729"/>
      <c r="N39" s="125" t="s">
        <v>844</v>
      </c>
      <c r="O39" s="37" t="s">
        <v>2584</v>
      </c>
      <c r="P39" s="60" t="s">
        <v>105</v>
      </c>
      <c r="Q39" s="10" t="s">
        <v>2758</v>
      </c>
      <c r="R39" s="54" t="s">
        <v>167</v>
      </c>
      <c r="S39" s="60" t="s">
        <v>1329</v>
      </c>
      <c r="T39" s="9" t="s">
        <v>2759</v>
      </c>
      <c r="U39" s="10" t="s">
        <v>172</v>
      </c>
      <c r="V39" s="730">
        <v>0</v>
      </c>
      <c r="W39" s="730"/>
      <c r="X39" s="439"/>
      <c r="Y39" s="42" t="s">
        <v>2760</v>
      </c>
      <c r="Z39" s="42" t="s">
        <v>262</v>
      </c>
    </row>
    <row r="40" spans="1:26" ht="108.75" customHeight="1">
      <c r="A40" s="13">
        <v>35</v>
      </c>
      <c r="B40" s="11" t="s">
        <v>191</v>
      </c>
      <c r="C40" s="12" t="s">
        <v>251</v>
      </c>
      <c r="D40" s="36" t="s">
        <v>2761</v>
      </c>
      <c r="E40" s="42" t="s">
        <v>2762</v>
      </c>
      <c r="F40" s="48" t="s">
        <v>2763</v>
      </c>
      <c r="G40" s="42" t="s">
        <v>2764</v>
      </c>
      <c r="H40" s="54" t="s">
        <v>2765</v>
      </c>
      <c r="I40" s="726">
        <v>3500</v>
      </c>
      <c r="J40" s="727"/>
      <c r="K40" s="728">
        <v>2800</v>
      </c>
      <c r="L40" s="728"/>
      <c r="M40" s="729">
        <v>700</v>
      </c>
      <c r="N40" s="125"/>
      <c r="O40" s="37"/>
      <c r="P40" s="13" t="s">
        <v>105</v>
      </c>
      <c r="Q40" s="12" t="s">
        <v>2040</v>
      </c>
      <c r="R40" s="54" t="s">
        <v>167</v>
      </c>
      <c r="S40" s="60" t="s">
        <v>363</v>
      </c>
      <c r="T40" s="9" t="s">
        <v>2766</v>
      </c>
      <c r="U40" s="10" t="s">
        <v>172</v>
      </c>
      <c r="V40" s="730">
        <v>20</v>
      </c>
      <c r="W40" s="730">
        <v>20</v>
      </c>
      <c r="X40" s="439"/>
      <c r="Y40" s="42" t="s">
        <v>2767</v>
      </c>
      <c r="Z40" s="42" t="s">
        <v>170</v>
      </c>
    </row>
    <row r="41" spans="1:26" ht="79.5" customHeight="1">
      <c r="A41" s="13">
        <v>36</v>
      </c>
      <c r="B41" s="11" t="s">
        <v>191</v>
      </c>
      <c r="C41" s="10" t="s">
        <v>251</v>
      </c>
      <c r="D41" s="36" t="s">
        <v>2768</v>
      </c>
      <c r="E41" s="42" t="s">
        <v>2769</v>
      </c>
      <c r="F41" s="48" t="s">
        <v>2770</v>
      </c>
      <c r="G41" s="42" t="s">
        <v>2714</v>
      </c>
      <c r="H41" s="54" t="s">
        <v>813</v>
      </c>
      <c r="I41" s="726">
        <v>35</v>
      </c>
      <c r="J41" s="732"/>
      <c r="K41" s="733">
        <v>35</v>
      </c>
      <c r="L41" s="733"/>
      <c r="M41" s="734"/>
      <c r="N41" s="126"/>
      <c r="O41" s="120"/>
      <c r="P41" s="60" t="s">
        <v>166</v>
      </c>
      <c r="Q41" s="10" t="s">
        <v>2710</v>
      </c>
      <c r="R41" s="54" t="s">
        <v>167</v>
      </c>
      <c r="S41" s="60" t="s">
        <v>257</v>
      </c>
      <c r="T41" s="9" t="s">
        <v>168</v>
      </c>
      <c r="U41" s="10" t="s">
        <v>169</v>
      </c>
      <c r="V41" s="730">
        <v>25</v>
      </c>
      <c r="W41" s="730">
        <v>25</v>
      </c>
      <c r="X41" s="439"/>
      <c r="Y41" s="42" t="s">
        <v>2771</v>
      </c>
      <c r="Z41" s="42" t="s">
        <v>171</v>
      </c>
    </row>
    <row r="42" spans="1:26" ht="38.25" customHeight="1">
      <c r="A42" s="13">
        <v>37</v>
      </c>
      <c r="B42" s="11" t="s">
        <v>191</v>
      </c>
      <c r="C42" s="10" t="s">
        <v>251</v>
      </c>
      <c r="D42" s="39" t="s">
        <v>2772</v>
      </c>
      <c r="E42" s="44" t="s">
        <v>2773</v>
      </c>
      <c r="F42" s="52" t="s">
        <v>2774</v>
      </c>
      <c r="G42" s="42" t="s">
        <v>254</v>
      </c>
      <c r="H42" s="56" t="s">
        <v>2721</v>
      </c>
      <c r="I42" s="726">
        <v>109</v>
      </c>
      <c r="J42" s="727"/>
      <c r="K42" s="728"/>
      <c r="L42" s="728">
        <v>109</v>
      </c>
      <c r="M42" s="729"/>
      <c r="N42" s="125"/>
      <c r="O42" s="37"/>
      <c r="P42" s="13" t="s">
        <v>82</v>
      </c>
      <c r="Q42" s="12" t="s">
        <v>2775</v>
      </c>
      <c r="R42" s="56" t="s">
        <v>167</v>
      </c>
      <c r="S42" s="69" t="s">
        <v>257</v>
      </c>
      <c r="T42" s="11" t="s">
        <v>168</v>
      </c>
      <c r="U42" s="67" t="s">
        <v>169</v>
      </c>
      <c r="V42" s="730">
        <v>0</v>
      </c>
      <c r="W42" s="730"/>
      <c r="X42" s="439"/>
      <c r="Y42" s="44" t="s">
        <v>2776</v>
      </c>
      <c r="Z42" s="44" t="s">
        <v>262</v>
      </c>
    </row>
    <row r="43" spans="1:26" ht="38.25" customHeight="1">
      <c r="A43" s="13">
        <v>38</v>
      </c>
      <c r="B43" s="11" t="s">
        <v>191</v>
      </c>
      <c r="C43" s="10" t="s">
        <v>2777</v>
      </c>
      <c r="D43" s="731" t="s">
        <v>2778</v>
      </c>
      <c r="E43" s="42" t="s">
        <v>2779</v>
      </c>
      <c r="F43" s="48" t="s">
        <v>2780</v>
      </c>
      <c r="G43" s="42" t="s">
        <v>2781</v>
      </c>
      <c r="H43" s="54" t="s">
        <v>2782</v>
      </c>
      <c r="I43" s="726">
        <v>11</v>
      </c>
      <c r="J43" s="727"/>
      <c r="K43" s="728"/>
      <c r="L43" s="728">
        <v>10</v>
      </c>
      <c r="M43" s="729">
        <v>1</v>
      </c>
      <c r="N43" s="125"/>
      <c r="O43" s="37"/>
      <c r="P43" s="13" t="s">
        <v>82</v>
      </c>
      <c r="Q43" s="12" t="s">
        <v>2783</v>
      </c>
      <c r="R43" s="54" t="s">
        <v>167</v>
      </c>
      <c r="S43" s="60" t="s">
        <v>2408</v>
      </c>
      <c r="T43" s="11" t="s">
        <v>168</v>
      </c>
      <c r="U43" s="10" t="s">
        <v>169</v>
      </c>
      <c r="V43" s="730">
        <v>0</v>
      </c>
      <c r="W43" s="730"/>
      <c r="X43" s="439"/>
      <c r="Y43" s="42" t="s">
        <v>2784</v>
      </c>
      <c r="Z43" s="42" t="s">
        <v>262</v>
      </c>
    </row>
    <row r="44" spans="1:26" ht="38.25" customHeight="1">
      <c r="A44" s="13">
        <v>39</v>
      </c>
      <c r="B44" s="11" t="s">
        <v>191</v>
      </c>
      <c r="C44" s="10" t="s">
        <v>2777</v>
      </c>
      <c r="D44" s="37" t="s">
        <v>2785</v>
      </c>
      <c r="E44" s="42" t="s">
        <v>2786</v>
      </c>
      <c r="F44" s="48" t="s">
        <v>2787</v>
      </c>
      <c r="G44" s="42" t="s">
        <v>2788</v>
      </c>
      <c r="H44" s="54" t="s">
        <v>2789</v>
      </c>
      <c r="I44" s="726">
        <v>550</v>
      </c>
      <c r="J44" s="727"/>
      <c r="K44" s="728" t="s">
        <v>2790</v>
      </c>
      <c r="L44" s="728">
        <v>550</v>
      </c>
      <c r="M44" s="729"/>
      <c r="N44" s="125"/>
      <c r="O44" s="37"/>
      <c r="P44" s="60" t="s">
        <v>179</v>
      </c>
      <c r="Q44" s="10"/>
      <c r="R44" s="54" t="s">
        <v>167</v>
      </c>
      <c r="S44" s="60" t="s">
        <v>2791</v>
      </c>
      <c r="T44" s="9" t="s">
        <v>168</v>
      </c>
      <c r="U44" s="10" t="s">
        <v>169</v>
      </c>
      <c r="V44" s="730">
        <v>0</v>
      </c>
      <c r="W44" s="730"/>
      <c r="X44" s="439"/>
      <c r="Y44" s="42" t="s">
        <v>1777</v>
      </c>
      <c r="Z44" s="42" t="s">
        <v>262</v>
      </c>
    </row>
    <row r="45" spans="1:26" s="5" customFormat="1" ht="91.5" customHeight="1">
      <c r="A45" s="13">
        <v>40</v>
      </c>
      <c r="B45" s="11" t="s">
        <v>191</v>
      </c>
      <c r="C45" s="12" t="s">
        <v>2792</v>
      </c>
      <c r="D45" s="36" t="s">
        <v>2793</v>
      </c>
      <c r="E45" s="42" t="s">
        <v>2794</v>
      </c>
      <c r="F45" s="48" t="s">
        <v>2795</v>
      </c>
      <c r="G45" s="42" t="s">
        <v>2796</v>
      </c>
      <c r="H45" s="54" t="s">
        <v>2797</v>
      </c>
      <c r="I45" s="726">
        <v>521</v>
      </c>
      <c r="J45" s="727"/>
      <c r="K45" s="728"/>
      <c r="L45" s="728">
        <v>521</v>
      </c>
      <c r="M45" s="729"/>
      <c r="N45" s="125"/>
      <c r="O45" s="37"/>
      <c r="P45" s="13" t="s">
        <v>82</v>
      </c>
      <c r="Q45" s="10" t="s">
        <v>2798</v>
      </c>
      <c r="R45" s="54" t="s">
        <v>167</v>
      </c>
      <c r="S45" s="69" t="s">
        <v>1329</v>
      </c>
      <c r="T45" s="9" t="s">
        <v>2799</v>
      </c>
      <c r="U45" s="10" t="s">
        <v>169</v>
      </c>
      <c r="V45" s="730" t="s">
        <v>2800</v>
      </c>
      <c r="W45" s="730"/>
      <c r="X45" s="439"/>
      <c r="Y45" s="42" t="s">
        <v>2801</v>
      </c>
      <c r="Z45" s="42" t="s">
        <v>2802</v>
      </c>
    </row>
    <row r="46" spans="1:26" s="5" customFormat="1" ht="38.25" customHeight="1">
      <c r="A46" s="13">
        <v>41</v>
      </c>
      <c r="B46" s="11" t="s">
        <v>191</v>
      </c>
      <c r="C46" s="10" t="s">
        <v>2803</v>
      </c>
      <c r="D46" s="36" t="s">
        <v>2804</v>
      </c>
      <c r="E46" s="42" t="s">
        <v>2805</v>
      </c>
      <c r="F46" s="48" t="s">
        <v>2806</v>
      </c>
      <c r="G46" s="42" t="s">
        <v>2807</v>
      </c>
      <c r="H46" s="54" t="s">
        <v>2808</v>
      </c>
      <c r="I46" s="726">
        <v>20</v>
      </c>
      <c r="J46" s="732"/>
      <c r="K46" s="733">
        <v>20</v>
      </c>
      <c r="L46" s="733"/>
      <c r="M46" s="734"/>
      <c r="N46" s="126"/>
      <c r="O46" s="120"/>
      <c r="P46" s="60" t="s">
        <v>82</v>
      </c>
      <c r="Q46" s="10" t="s">
        <v>256</v>
      </c>
      <c r="R46" s="54" t="s">
        <v>167</v>
      </c>
      <c r="S46" s="60" t="s">
        <v>2809</v>
      </c>
      <c r="T46" s="9" t="s">
        <v>168</v>
      </c>
      <c r="U46" s="10" t="s">
        <v>169</v>
      </c>
      <c r="V46" s="730">
        <v>15</v>
      </c>
      <c r="W46" s="730">
        <v>15</v>
      </c>
      <c r="X46" s="439"/>
      <c r="Y46" s="42" t="s">
        <v>183</v>
      </c>
      <c r="Z46" s="42" t="s">
        <v>262</v>
      </c>
    </row>
    <row r="47" spans="1:26" s="5" customFormat="1" ht="78.75" customHeight="1">
      <c r="A47" s="13">
        <v>42</v>
      </c>
      <c r="B47" s="11" t="s">
        <v>191</v>
      </c>
      <c r="C47" s="10" t="s">
        <v>2803</v>
      </c>
      <c r="D47" s="39" t="s">
        <v>2810</v>
      </c>
      <c r="E47" s="44" t="s">
        <v>914</v>
      </c>
      <c r="F47" s="52" t="s">
        <v>2811</v>
      </c>
      <c r="G47" s="42" t="s">
        <v>2812</v>
      </c>
      <c r="H47" s="56" t="s">
        <v>2813</v>
      </c>
      <c r="I47" s="726" t="s">
        <v>2814</v>
      </c>
      <c r="J47" s="727">
        <v>190</v>
      </c>
      <c r="K47" s="728">
        <v>50</v>
      </c>
      <c r="L47" s="728">
        <v>470</v>
      </c>
      <c r="M47" s="729"/>
      <c r="N47" s="124" t="s">
        <v>2815</v>
      </c>
      <c r="O47" s="37" t="s">
        <v>2816</v>
      </c>
      <c r="P47" s="13" t="s">
        <v>185</v>
      </c>
      <c r="Q47" s="12" t="s">
        <v>2817</v>
      </c>
      <c r="R47" s="56" t="s">
        <v>167</v>
      </c>
      <c r="S47" s="69" t="s">
        <v>1329</v>
      </c>
      <c r="T47" s="11" t="s">
        <v>2818</v>
      </c>
      <c r="U47" s="67" t="s">
        <v>169</v>
      </c>
      <c r="V47" s="730">
        <v>51</v>
      </c>
      <c r="W47" s="730">
        <v>50</v>
      </c>
      <c r="X47" s="439">
        <v>1</v>
      </c>
      <c r="Y47" s="44" t="s">
        <v>183</v>
      </c>
      <c r="Z47" s="44" t="s">
        <v>2819</v>
      </c>
    </row>
    <row r="48" spans="1:26" s="5" customFormat="1" ht="45" customHeight="1">
      <c r="A48" s="13">
        <v>43</v>
      </c>
      <c r="B48" s="11" t="s">
        <v>2820</v>
      </c>
      <c r="C48" s="10" t="s">
        <v>2803</v>
      </c>
      <c r="D48" s="731" t="s">
        <v>2821</v>
      </c>
      <c r="E48" s="42" t="s">
        <v>2822</v>
      </c>
      <c r="F48" s="48" t="s">
        <v>2823</v>
      </c>
      <c r="G48" s="42" t="s">
        <v>2824</v>
      </c>
      <c r="H48" s="54" t="s">
        <v>2825</v>
      </c>
      <c r="I48" s="726">
        <v>95</v>
      </c>
      <c r="J48" s="727"/>
      <c r="K48" s="728"/>
      <c r="L48" s="728">
        <v>95</v>
      </c>
      <c r="M48" s="729"/>
      <c r="N48" s="125"/>
      <c r="O48" s="37"/>
      <c r="P48" s="13" t="s">
        <v>105</v>
      </c>
      <c r="Q48" s="12" t="s">
        <v>2826</v>
      </c>
      <c r="R48" s="54" t="s">
        <v>167</v>
      </c>
      <c r="S48" s="60" t="s">
        <v>2827</v>
      </c>
      <c r="T48" s="11"/>
      <c r="U48" s="10" t="s">
        <v>169</v>
      </c>
      <c r="V48" s="730">
        <v>15</v>
      </c>
      <c r="W48" s="730">
        <v>15</v>
      </c>
      <c r="X48" s="439"/>
      <c r="Y48" s="42" t="s">
        <v>1638</v>
      </c>
      <c r="Z48" s="42" t="s">
        <v>2828</v>
      </c>
    </row>
    <row r="49" spans="1:26" s="5" customFormat="1" ht="38.25" customHeight="1">
      <c r="A49" s="13">
        <v>44</v>
      </c>
      <c r="B49" s="11" t="s">
        <v>191</v>
      </c>
      <c r="C49" s="10" t="s">
        <v>2803</v>
      </c>
      <c r="D49" s="740" t="s">
        <v>2829</v>
      </c>
      <c r="E49" s="42" t="s">
        <v>2830</v>
      </c>
      <c r="F49" s="48" t="s">
        <v>2831</v>
      </c>
      <c r="G49" s="42" t="s">
        <v>2832</v>
      </c>
      <c r="H49" s="54" t="s">
        <v>2833</v>
      </c>
      <c r="I49" s="726">
        <v>40</v>
      </c>
      <c r="J49" s="727"/>
      <c r="K49" s="728"/>
      <c r="L49" s="728">
        <v>40</v>
      </c>
      <c r="M49" s="729"/>
      <c r="N49" s="125"/>
      <c r="O49" s="37"/>
      <c r="P49" s="60" t="s">
        <v>166</v>
      </c>
      <c r="Q49" s="10" t="s">
        <v>2834</v>
      </c>
      <c r="R49" s="54" t="s">
        <v>167</v>
      </c>
      <c r="S49" s="60" t="s">
        <v>1441</v>
      </c>
      <c r="T49" s="9" t="s">
        <v>168</v>
      </c>
      <c r="U49" s="10" t="s">
        <v>172</v>
      </c>
      <c r="V49" s="730">
        <v>8</v>
      </c>
      <c r="W49" s="730">
        <v>8</v>
      </c>
      <c r="X49" s="439"/>
      <c r="Y49" s="42" t="s">
        <v>288</v>
      </c>
      <c r="Z49" s="42" t="s">
        <v>262</v>
      </c>
    </row>
    <row r="50" spans="1:26" s="753" customFormat="1" ht="67.5" customHeight="1">
      <c r="A50" s="13">
        <v>45</v>
      </c>
      <c r="B50" s="382" t="s">
        <v>191</v>
      </c>
      <c r="C50" s="741" t="s">
        <v>2835</v>
      </c>
      <c r="D50" s="742" t="s">
        <v>2836</v>
      </c>
      <c r="E50" s="403" t="s">
        <v>2837</v>
      </c>
      <c r="F50" s="743" t="s">
        <v>2838</v>
      </c>
      <c r="G50" s="403" t="s">
        <v>2839</v>
      </c>
      <c r="H50" s="744" t="s">
        <v>2840</v>
      </c>
      <c r="I50" s="745">
        <v>200</v>
      </c>
      <c r="J50" s="746"/>
      <c r="K50" s="747"/>
      <c r="L50" s="747">
        <v>200</v>
      </c>
      <c r="M50" s="748"/>
      <c r="N50" s="749"/>
      <c r="O50" s="743"/>
      <c r="P50" s="750" t="s">
        <v>185</v>
      </c>
      <c r="Q50" s="741" t="s">
        <v>259</v>
      </c>
      <c r="R50" s="744" t="s">
        <v>167</v>
      </c>
      <c r="S50" s="750" t="s">
        <v>184</v>
      </c>
      <c r="T50" s="382" t="s">
        <v>2841</v>
      </c>
      <c r="U50" s="741" t="s">
        <v>172</v>
      </c>
      <c r="V50" s="730">
        <v>0</v>
      </c>
      <c r="W50" s="751"/>
      <c r="X50" s="752"/>
      <c r="Y50" s="403"/>
      <c r="Z50" s="403" t="s">
        <v>2842</v>
      </c>
    </row>
    <row r="51" spans="1:26" s="753" customFormat="1" ht="48" customHeight="1">
      <c r="A51" s="13">
        <v>46</v>
      </c>
      <c r="B51" s="382" t="s">
        <v>191</v>
      </c>
      <c r="C51" s="741" t="s">
        <v>2835</v>
      </c>
      <c r="D51" s="742" t="s">
        <v>2843</v>
      </c>
      <c r="E51" s="403" t="s">
        <v>2597</v>
      </c>
      <c r="F51" s="743" t="s">
        <v>2844</v>
      </c>
      <c r="G51" s="403" t="s">
        <v>2845</v>
      </c>
      <c r="H51" s="744" t="s">
        <v>2813</v>
      </c>
      <c r="I51" s="745">
        <v>355</v>
      </c>
      <c r="J51" s="746"/>
      <c r="K51" s="747"/>
      <c r="L51" s="747">
        <v>355</v>
      </c>
      <c r="M51" s="748"/>
      <c r="N51" s="749"/>
      <c r="O51" s="743"/>
      <c r="P51" s="750" t="s">
        <v>82</v>
      </c>
      <c r="Q51" s="741" t="s">
        <v>1579</v>
      </c>
      <c r="R51" s="744" t="s">
        <v>167</v>
      </c>
      <c r="S51" s="750" t="s">
        <v>1450</v>
      </c>
      <c r="T51" s="382" t="s">
        <v>168</v>
      </c>
      <c r="U51" s="741" t="s">
        <v>172</v>
      </c>
      <c r="V51" s="730">
        <v>0</v>
      </c>
      <c r="W51" s="751"/>
      <c r="X51" s="752"/>
      <c r="Y51" s="403" t="s">
        <v>2846</v>
      </c>
      <c r="Z51" s="403" t="s">
        <v>262</v>
      </c>
    </row>
    <row r="52" spans="1:26" s="753" customFormat="1" ht="52.5" customHeight="1">
      <c r="A52" s="13">
        <v>47</v>
      </c>
      <c r="B52" s="382" t="s">
        <v>191</v>
      </c>
      <c r="C52" s="741" t="s">
        <v>2835</v>
      </c>
      <c r="D52" s="742" t="s">
        <v>2847</v>
      </c>
      <c r="E52" s="403" t="s">
        <v>2848</v>
      </c>
      <c r="F52" s="743" t="s">
        <v>2849</v>
      </c>
      <c r="G52" s="403" t="s">
        <v>2850</v>
      </c>
      <c r="H52" s="744" t="s">
        <v>2813</v>
      </c>
      <c r="I52" s="745">
        <v>130</v>
      </c>
      <c r="J52" s="746"/>
      <c r="K52" s="747"/>
      <c r="L52" s="747">
        <v>130</v>
      </c>
      <c r="M52" s="748"/>
      <c r="N52" s="749"/>
      <c r="O52" s="743"/>
      <c r="P52" s="750" t="s">
        <v>82</v>
      </c>
      <c r="Q52" s="741" t="s">
        <v>288</v>
      </c>
      <c r="R52" s="744" t="s">
        <v>167</v>
      </c>
      <c r="S52" s="750" t="s">
        <v>1450</v>
      </c>
      <c r="T52" s="382" t="s">
        <v>168</v>
      </c>
      <c r="U52" s="741" t="s">
        <v>172</v>
      </c>
      <c r="V52" s="730">
        <v>0</v>
      </c>
      <c r="W52" s="751"/>
      <c r="X52" s="752"/>
      <c r="Y52" s="403" t="s">
        <v>2851</v>
      </c>
      <c r="Z52" s="403" t="s">
        <v>262</v>
      </c>
    </row>
    <row r="53" spans="1:26" s="753" customFormat="1" ht="44.25" customHeight="1">
      <c r="A53" s="13">
        <v>48</v>
      </c>
      <c r="B53" s="382" t="s">
        <v>191</v>
      </c>
      <c r="C53" s="741" t="s">
        <v>2835</v>
      </c>
      <c r="D53" s="742" t="s">
        <v>2852</v>
      </c>
      <c r="E53" s="403" t="s">
        <v>2853</v>
      </c>
      <c r="F53" s="743" t="s">
        <v>2854</v>
      </c>
      <c r="G53" s="403" t="s">
        <v>2855</v>
      </c>
      <c r="H53" s="744" t="s">
        <v>2675</v>
      </c>
      <c r="I53" s="745">
        <v>430</v>
      </c>
      <c r="J53" s="746"/>
      <c r="K53" s="747">
        <v>30</v>
      </c>
      <c r="L53" s="747">
        <v>400</v>
      </c>
      <c r="M53" s="748"/>
      <c r="N53" s="749"/>
      <c r="O53" s="743"/>
      <c r="P53" s="750" t="s">
        <v>105</v>
      </c>
      <c r="Q53" s="741" t="s">
        <v>2856</v>
      </c>
      <c r="R53" s="744" t="s">
        <v>167</v>
      </c>
      <c r="S53" s="750" t="s">
        <v>184</v>
      </c>
      <c r="T53" s="382" t="s">
        <v>168</v>
      </c>
      <c r="U53" s="741" t="s">
        <v>172</v>
      </c>
      <c r="V53" s="730">
        <v>0</v>
      </c>
      <c r="W53" s="751"/>
      <c r="X53" s="752"/>
      <c r="Y53" s="403" t="s">
        <v>2857</v>
      </c>
      <c r="Z53" s="403" t="s">
        <v>262</v>
      </c>
    </row>
    <row r="54" spans="1:26" s="753" customFormat="1" ht="45" customHeight="1">
      <c r="A54" s="13">
        <v>49</v>
      </c>
      <c r="B54" s="382" t="s">
        <v>191</v>
      </c>
      <c r="C54" s="741" t="s">
        <v>2835</v>
      </c>
      <c r="D54" s="742" t="s">
        <v>2858</v>
      </c>
      <c r="E54" s="403" t="s">
        <v>2859</v>
      </c>
      <c r="F54" s="743" t="s">
        <v>2860</v>
      </c>
      <c r="G54" s="403" t="s">
        <v>2850</v>
      </c>
      <c r="H54" s="744" t="s">
        <v>1426</v>
      </c>
      <c r="I54" s="745">
        <v>299</v>
      </c>
      <c r="J54" s="746"/>
      <c r="K54" s="747"/>
      <c r="L54" s="747">
        <v>299</v>
      </c>
      <c r="M54" s="748"/>
      <c r="N54" s="749"/>
      <c r="O54" s="743"/>
      <c r="P54" s="750" t="s">
        <v>82</v>
      </c>
      <c r="Q54" s="741" t="s">
        <v>2861</v>
      </c>
      <c r="R54" s="744" t="s">
        <v>167</v>
      </c>
      <c r="S54" s="750" t="s">
        <v>1450</v>
      </c>
      <c r="T54" s="382" t="s">
        <v>168</v>
      </c>
      <c r="U54" s="741" t="s">
        <v>172</v>
      </c>
      <c r="V54" s="730">
        <v>0</v>
      </c>
      <c r="W54" s="751"/>
      <c r="X54" s="752"/>
      <c r="Y54" s="403" t="s">
        <v>2851</v>
      </c>
      <c r="Z54" s="403" t="s">
        <v>262</v>
      </c>
    </row>
    <row r="55" spans="1:26" s="753" customFormat="1" ht="66.75" customHeight="1">
      <c r="A55" s="13">
        <v>50</v>
      </c>
      <c r="B55" s="382" t="s">
        <v>191</v>
      </c>
      <c r="C55" s="741" t="s">
        <v>2862</v>
      </c>
      <c r="D55" s="742" t="s">
        <v>2863</v>
      </c>
      <c r="E55" s="403" t="s">
        <v>2864</v>
      </c>
      <c r="F55" s="743" t="s">
        <v>2865</v>
      </c>
      <c r="G55" s="403" t="s">
        <v>2866</v>
      </c>
      <c r="H55" s="744" t="s">
        <v>2867</v>
      </c>
      <c r="I55" s="745">
        <v>290</v>
      </c>
      <c r="J55" s="746"/>
      <c r="K55" s="747"/>
      <c r="L55" s="747">
        <v>290</v>
      </c>
      <c r="M55" s="748"/>
      <c r="N55" s="749"/>
      <c r="O55" s="743"/>
      <c r="P55" s="750" t="s">
        <v>166</v>
      </c>
      <c r="Q55" s="741" t="s">
        <v>2868</v>
      </c>
      <c r="R55" s="744" t="s">
        <v>167</v>
      </c>
      <c r="S55" s="750" t="s">
        <v>1329</v>
      </c>
      <c r="T55" s="382" t="s">
        <v>2869</v>
      </c>
      <c r="U55" s="741" t="s">
        <v>172</v>
      </c>
      <c r="V55" s="730">
        <v>0</v>
      </c>
      <c r="W55" s="751" t="s">
        <v>2870</v>
      </c>
      <c r="X55" s="752"/>
      <c r="Y55" s="403" t="s">
        <v>1638</v>
      </c>
      <c r="Z55" s="403" t="s">
        <v>2871</v>
      </c>
    </row>
    <row r="56" spans="1:26" s="753" customFormat="1" ht="68.25" customHeight="1">
      <c r="A56" s="13">
        <v>51</v>
      </c>
      <c r="B56" s="382" t="s">
        <v>191</v>
      </c>
      <c r="C56" s="741" t="s">
        <v>2862</v>
      </c>
      <c r="D56" s="742" t="s">
        <v>2872</v>
      </c>
      <c r="E56" s="403" t="s">
        <v>2873</v>
      </c>
      <c r="F56" s="743" t="s">
        <v>2874</v>
      </c>
      <c r="G56" s="403" t="s">
        <v>2866</v>
      </c>
      <c r="H56" s="744" t="s">
        <v>2875</v>
      </c>
      <c r="I56" s="745">
        <v>295</v>
      </c>
      <c r="J56" s="746"/>
      <c r="K56" s="747"/>
      <c r="L56" s="747">
        <v>295</v>
      </c>
      <c r="M56" s="748"/>
      <c r="N56" s="749"/>
      <c r="O56" s="743"/>
      <c r="P56" s="750" t="s">
        <v>166</v>
      </c>
      <c r="Q56" s="741" t="s">
        <v>2876</v>
      </c>
      <c r="R56" s="744" t="s">
        <v>167</v>
      </c>
      <c r="S56" s="750" t="s">
        <v>1329</v>
      </c>
      <c r="T56" s="382" t="s">
        <v>2869</v>
      </c>
      <c r="U56" s="741" t="s">
        <v>172</v>
      </c>
      <c r="V56" s="730">
        <v>0</v>
      </c>
      <c r="W56" s="751"/>
      <c r="X56" s="752"/>
      <c r="Y56" s="403" t="s">
        <v>2877</v>
      </c>
      <c r="Z56" s="403" t="s">
        <v>2871</v>
      </c>
    </row>
    <row r="57" spans="1:26" s="753" customFormat="1" ht="64.5" customHeight="1">
      <c r="A57" s="13">
        <v>52</v>
      </c>
      <c r="B57" s="382" t="s">
        <v>191</v>
      </c>
      <c r="C57" s="741" t="s">
        <v>2862</v>
      </c>
      <c r="D57" s="742" t="s">
        <v>2878</v>
      </c>
      <c r="E57" s="403" t="s">
        <v>2879</v>
      </c>
      <c r="F57" s="743" t="s">
        <v>2880</v>
      </c>
      <c r="G57" s="403" t="s">
        <v>2866</v>
      </c>
      <c r="H57" s="744" t="s">
        <v>2536</v>
      </c>
      <c r="I57" s="745">
        <v>400</v>
      </c>
      <c r="J57" s="746"/>
      <c r="K57" s="747"/>
      <c r="L57" s="747">
        <v>400</v>
      </c>
      <c r="M57" s="748"/>
      <c r="N57" s="749"/>
      <c r="O57" s="743"/>
      <c r="P57" s="750" t="s">
        <v>105</v>
      </c>
      <c r="Q57" s="741" t="s">
        <v>2881</v>
      </c>
      <c r="R57" s="744" t="s">
        <v>167</v>
      </c>
      <c r="S57" s="750" t="s">
        <v>1329</v>
      </c>
      <c r="T57" s="382" t="s">
        <v>2869</v>
      </c>
      <c r="U57" s="741" t="s">
        <v>172</v>
      </c>
      <c r="V57" s="730">
        <v>0</v>
      </c>
      <c r="W57" s="751"/>
      <c r="X57" s="752"/>
      <c r="Y57" s="403" t="s">
        <v>2882</v>
      </c>
      <c r="Z57" s="403" t="s">
        <v>2883</v>
      </c>
    </row>
    <row r="58" spans="1:26" s="753" customFormat="1" ht="71.25" customHeight="1">
      <c r="A58" s="13">
        <v>53</v>
      </c>
      <c r="B58" s="382" t="s">
        <v>191</v>
      </c>
      <c r="C58" s="741" t="s">
        <v>2862</v>
      </c>
      <c r="D58" s="742" t="s">
        <v>2884</v>
      </c>
      <c r="E58" s="403" t="s">
        <v>2885</v>
      </c>
      <c r="F58" s="743" t="s">
        <v>2886</v>
      </c>
      <c r="G58" s="403" t="s">
        <v>2866</v>
      </c>
      <c r="H58" s="744" t="s">
        <v>2628</v>
      </c>
      <c r="I58" s="745">
        <v>290</v>
      </c>
      <c r="J58" s="746"/>
      <c r="K58" s="747" t="s">
        <v>2790</v>
      </c>
      <c r="L58" s="747">
        <v>290</v>
      </c>
      <c r="M58" s="748"/>
      <c r="N58" s="749"/>
      <c r="O58" s="743"/>
      <c r="P58" s="750" t="s">
        <v>166</v>
      </c>
      <c r="Q58" s="741" t="s">
        <v>2887</v>
      </c>
      <c r="R58" s="744" t="s">
        <v>167</v>
      </c>
      <c r="S58" s="750" t="s">
        <v>1329</v>
      </c>
      <c r="T58" s="382" t="s">
        <v>2869</v>
      </c>
      <c r="U58" s="741" t="s">
        <v>172</v>
      </c>
      <c r="V58" s="730">
        <v>0</v>
      </c>
      <c r="W58" s="751"/>
      <c r="X58" s="752"/>
      <c r="Y58" s="403" t="s">
        <v>1638</v>
      </c>
      <c r="Z58" s="403" t="s">
        <v>2871</v>
      </c>
    </row>
    <row r="59" spans="1:26" ht="50.25" customHeight="1">
      <c r="A59" s="13">
        <v>54</v>
      </c>
      <c r="B59" s="11" t="s">
        <v>191</v>
      </c>
      <c r="C59" s="12" t="s">
        <v>2888</v>
      </c>
      <c r="D59" s="36" t="s">
        <v>2889</v>
      </c>
      <c r="E59" s="42" t="s">
        <v>2890</v>
      </c>
      <c r="F59" s="48" t="s">
        <v>2891</v>
      </c>
      <c r="G59" s="42" t="s">
        <v>2892</v>
      </c>
      <c r="H59" s="54" t="s">
        <v>2893</v>
      </c>
      <c r="I59" s="726">
        <f>SUM(J59:M59)</f>
        <v>80</v>
      </c>
      <c r="J59" s="727"/>
      <c r="K59" s="728"/>
      <c r="L59" s="728">
        <v>80</v>
      </c>
      <c r="M59" s="729"/>
      <c r="N59" s="124"/>
      <c r="O59" s="36"/>
      <c r="P59" s="60" t="s">
        <v>82</v>
      </c>
      <c r="Q59" s="10" t="s">
        <v>2894</v>
      </c>
      <c r="R59" s="54" t="s">
        <v>84</v>
      </c>
      <c r="S59" s="60" t="s">
        <v>233</v>
      </c>
      <c r="T59" s="9" t="s">
        <v>128</v>
      </c>
      <c r="U59" s="10" t="s">
        <v>87</v>
      </c>
      <c r="V59" s="730">
        <f>SUM(W59:X59)</f>
        <v>0</v>
      </c>
      <c r="W59" s="730"/>
      <c r="X59" s="439"/>
      <c r="Y59" s="42" t="s">
        <v>1573</v>
      </c>
      <c r="Z59" s="148" t="s">
        <v>120</v>
      </c>
    </row>
    <row r="60" spans="1:26" ht="52.5" customHeight="1">
      <c r="A60" s="13">
        <v>55</v>
      </c>
      <c r="B60" s="11" t="s">
        <v>191</v>
      </c>
      <c r="C60" s="12" t="s">
        <v>2888</v>
      </c>
      <c r="D60" s="731" t="s">
        <v>2895</v>
      </c>
      <c r="E60" s="42" t="s">
        <v>2896</v>
      </c>
      <c r="F60" s="48" t="s">
        <v>2897</v>
      </c>
      <c r="G60" s="42" t="s">
        <v>2898</v>
      </c>
      <c r="H60" s="54" t="s">
        <v>2899</v>
      </c>
      <c r="I60" s="726">
        <f t="shared" ref="I60:I62" si="0">SUM(J60:M60)</f>
        <v>150</v>
      </c>
      <c r="J60" s="727"/>
      <c r="K60" s="728"/>
      <c r="L60" s="728">
        <v>150</v>
      </c>
      <c r="M60" s="729"/>
      <c r="N60" s="124"/>
      <c r="O60" s="36"/>
      <c r="P60" s="60" t="s">
        <v>166</v>
      </c>
      <c r="Q60" s="754" t="s">
        <v>2900</v>
      </c>
      <c r="R60" s="54" t="s">
        <v>84</v>
      </c>
      <c r="S60" s="60" t="s">
        <v>233</v>
      </c>
      <c r="T60" s="9" t="s">
        <v>128</v>
      </c>
      <c r="U60" s="10" t="s">
        <v>87</v>
      </c>
      <c r="V60" s="730">
        <f t="shared" ref="V60:V63" si="1">SUM(W60:X60)</f>
        <v>0</v>
      </c>
      <c r="W60" s="730"/>
      <c r="X60" s="439"/>
      <c r="Y60" s="42" t="s">
        <v>1178</v>
      </c>
      <c r="Z60" s="42" t="s">
        <v>120</v>
      </c>
    </row>
    <row r="61" spans="1:26" ht="38.25" customHeight="1">
      <c r="A61" s="13">
        <v>56</v>
      </c>
      <c r="B61" s="11" t="s">
        <v>191</v>
      </c>
      <c r="C61" s="12" t="s">
        <v>2888</v>
      </c>
      <c r="D61" s="36" t="s">
        <v>2901</v>
      </c>
      <c r="E61" s="42" t="s">
        <v>2902</v>
      </c>
      <c r="F61" s="48" t="s">
        <v>2903</v>
      </c>
      <c r="G61" s="42" t="s">
        <v>2904</v>
      </c>
      <c r="H61" s="54" t="s">
        <v>2899</v>
      </c>
      <c r="I61" s="726">
        <f t="shared" si="0"/>
        <v>150</v>
      </c>
      <c r="J61" s="727"/>
      <c r="K61" s="728"/>
      <c r="L61" s="728">
        <v>150</v>
      </c>
      <c r="M61" s="729"/>
      <c r="N61" s="124"/>
      <c r="O61" s="36"/>
      <c r="P61" s="60" t="s">
        <v>166</v>
      </c>
      <c r="Q61" s="10" t="s">
        <v>2905</v>
      </c>
      <c r="R61" s="54" t="s">
        <v>84</v>
      </c>
      <c r="S61" s="60" t="s">
        <v>233</v>
      </c>
      <c r="T61" s="9" t="s">
        <v>128</v>
      </c>
      <c r="U61" s="10" t="s">
        <v>87</v>
      </c>
      <c r="V61" s="730">
        <f t="shared" si="1"/>
        <v>0</v>
      </c>
      <c r="W61" s="730"/>
      <c r="X61" s="439"/>
      <c r="Y61" s="42" t="s">
        <v>597</v>
      </c>
      <c r="Z61" s="42" t="s">
        <v>120</v>
      </c>
    </row>
    <row r="62" spans="1:26" ht="50.25" customHeight="1">
      <c r="A62" s="13">
        <v>57</v>
      </c>
      <c r="B62" s="11" t="s">
        <v>191</v>
      </c>
      <c r="C62" s="12" t="s">
        <v>2888</v>
      </c>
      <c r="D62" s="36" t="s">
        <v>2906</v>
      </c>
      <c r="E62" s="42" t="s">
        <v>2907</v>
      </c>
      <c r="F62" s="48" t="s">
        <v>2908</v>
      </c>
      <c r="G62" s="42" t="s">
        <v>2909</v>
      </c>
      <c r="H62" s="54" t="s">
        <v>2910</v>
      </c>
      <c r="I62" s="726">
        <f t="shared" si="0"/>
        <v>150</v>
      </c>
      <c r="J62" s="727"/>
      <c r="K62" s="728" t="s">
        <v>48</v>
      </c>
      <c r="L62" s="728">
        <v>150</v>
      </c>
      <c r="M62" s="729"/>
      <c r="N62" s="124"/>
      <c r="O62" s="36"/>
      <c r="P62" s="60" t="s">
        <v>166</v>
      </c>
      <c r="Q62" s="10" t="s">
        <v>2911</v>
      </c>
      <c r="R62" s="54" t="s">
        <v>84</v>
      </c>
      <c r="S62" s="60" t="s">
        <v>233</v>
      </c>
      <c r="T62" s="9" t="s">
        <v>128</v>
      </c>
      <c r="U62" s="10" t="s">
        <v>87</v>
      </c>
      <c r="V62" s="730">
        <f t="shared" si="1"/>
        <v>0</v>
      </c>
      <c r="W62" s="730"/>
      <c r="X62" s="439"/>
      <c r="Y62" s="42" t="s">
        <v>1178</v>
      </c>
      <c r="Z62" s="42" t="s">
        <v>120</v>
      </c>
    </row>
    <row r="63" spans="1:26" ht="45" customHeight="1">
      <c r="A63" s="13">
        <v>58</v>
      </c>
      <c r="B63" s="11" t="s">
        <v>191</v>
      </c>
      <c r="C63" s="12" t="s">
        <v>2888</v>
      </c>
      <c r="D63" s="36" t="s">
        <v>2912</v>
      </c>
      <c r="E63" s="42" t="s">
        <v>2913</v>
      </c>
      <c r="F63" s="48" t="s">
        <v>2914</v>
      </c>
      <c r="G63" s="42" t="s">
        <v>2915</v>
      </c>
      <c r="H63" s="54" t="s">
        <v>2916</v>
      </c>
      <c r="I63" s="726">
        <f>SUM(J63:M63)</f>
        <v>2060</v>
      </c>
      <c r="J63" s="727">
        <v>30</v>
      </c>
      <c r="K63" s="728">
        <v>9</v>
      </c>
      <c r="L63" s="728">
        <v>21</v>
      </c>
      <c r="M63" s="729">
        <v>2000</v>
      </c>
      <c r="N63" s="124" t="s">
        <v>205</v>
      </c>
      <c r="O63" s="36" t="s">
        <v>206</v>
      </c>
      <c r="P63" s="60" t="s">
        <v>166</v>
      </c>
      <c r="Q63" s="10" t="s">
        <v>2917</v>
      </c>
      <c r="R63" s="54" t="s">
        <v>84</v>
      </c>
      <c r="S63" s="60" t="s">
        <v>265</v>
      </c>
      <c r="T63" s="9" t="s">
        <v>2918</v>
      </c>
      <c r="U63" s="10" t="s">
        <v>265</v>
      </c>
      <c r="V63" s="730">
        <f t="shared" si="1"/>
        <v>4430</v>
      </c>
      <c r="W63" s="730">
        <v>4430</v>
      </c>
      <c r="X63" s="439"/>
      <c r="Y63" s="42" t="s">
        <v>597</v>
      </c>
      <c r="Z63" s="42" t="s">
        <v>2919</v>
      </c>
    </row>
    <row r="64" spans="1:26" ht="81.75" customHeight="1">
      <c r="A64" s="13">
        <v>59</v>
      </c>
      <c r="B64" s="11" t="s">
        <v>59</v>
      </c>
      <c r="C64" s="12" t="s">
        <v>2920</v>
      </c>
      <c r="D64" s="36" t="s">
        <v>2921</v>
      </c>
      <c r="E64" s="42" t="s">
        <v>2922</v>
      </c>
      <c r="F64" s="48" t="s">
        <v>2923</v>
      </c>
      <c r="G64" s="42" t="s">
        <v>2924</v>
      </c>
      <c r="H64" s="54" t="s">
        <v>2925</v>
      </c>
      <c r="I64" s="726">
        <v>970</v>
      </c>
      <c r="J64" s="727"/>
      <c r="K64" s="728">
        <v>145</v>
      </c>
      <c r="L64" s="728">
        <v>825</v>
      </c>
      <c r="M64" s="729"/>
      <c r="N64" s="124"/>
      <c r="O64" s="36"/>
      <c r="P64" s="60" t="s">
        <v>12</v>
      </c>
      <c r="Q64" s="10" t="s">
        <v>2926</v>
      </c>
      <c r="R64" s="54" t="s">
        <v>84</v>
      </c>
      <c r="S64" s="60" t="s">
        <v>265</v>
      </c>
      <c r="T64" s="9" t="s">
        <v>2927</v>
      </c>
      <c r="U64" s="10" t="s">
        <v>87</v>
      </c>
      <c r="V64" s="730">
        <f>SUM(W64:X64)</f>
        <v>0</v>
      </c>
      <c r="W64" s="730"/>
      <c r="X64" s="439"/>
      <c r="Y64" s="42" t="s">
        <v>2928</v>
      </c>
      <c r="Z64" s="148" t="s">
        <v>98</v>
      </c>
    </row>
    <row r="65" spans="1:26" ht="75" customHeight="1">
      <c r="A65" s="13">
        <v>60</v>
      </c>
      <c r="B65" s="11" t="s">
        <v>191</v>
      </c>
      <c r="C65" s="12" t="s">
        <v>2920</v>
      </c>
      <c r="D65" s="36" t="s">
        <v>2929</v>
      </c>
      <c r="E65" s="42" t="s">
        <v>2930</v>
      </c>
      <c r="F65" s="290" t="s">
        <v>2931</v>
      </c>
      <c r="G65" s="42" t="s">
        <v>2932</v>
      </c>
      <c r="H65" s="54" t="s">
        <v>2221</v>
      </c>
      <c r="I65" s="726">
        <v>779</v>
      </c>
      <c r="J65" s="727"/>
      <c r="K65" s="728"/>
      <c r="L65" s="728">
        <v>779</v>
      </c>
      <c r="M65" s="729"/>
      <c r="N65" s="124"/>
      <c r="O65" s="36"/>
      <c r="P65" s="60" t="s">
        <v>13</v>
      </c>
      <c r="Q65" s="10" t="s">
        <v>2933</v>
      </c>
      <c r="R65" s="54" t="s">
        <v>84</v>
      </c>
      <c r="S65" s="60" t="s">
        <v>265</v>
      </c>
      <c r="T65" s="9" t="s">
        <v>2927</v>
      </c>
      <c r="U65" s="10" t="s">
        <v>87</v>
      </c>
      <c r="V65" s="730">
        <f t="shared" ref="V65:V67" si="2">SUM(W65:X65)</f>
        <v>0</v>
      </c>
      <c r="W65" s="730"/>
      <c r="X65" s="439"/>
      <c r="Y65" s="42" t="s">
        <v>2934</v>
      </c>
      <c r="Z65" s="42" t="s">
        <v>98</v>
      </c>
    </row>
    <row r="66" spans="1:26" ht="65.25" customHeight="1">
      <c r="A66" s="13">
        <v>61</v>
      </c>
      <c r="B66" s="11" t="s">
        <v>191</v>
      </c>
      <c r="C66" s="12" t="s">
        <v>2920</v>
      </c>
      <c r="D66" s="36" t="s">
        <v>2935</v>
      </c>
      <c r="E66" s="42" t="s">
        <v>2936</v>
      </c>
      <c r="F66" s="290" t="s">
        <v>2937</v>
      </c>
      <c r="G66" s="42" t="s">
        <v>2938</v>
      </c>
      <c r="H66" s="54" t="s">
        <v>388</v>
      </c>
      <c r="I66" s="726">
        <v>596</v>
      </c>
      <c r="J66" s="727"/>
      <c r="K66" s="728"/>
      <c r="L66" s="728">
        <v>596</v>
      </c>
      <c r="M66" s="729"/>
      <c r="N66" s="124"/>
      <c r="O66" s="36"/>
      <c r="P66" s="60" t="s">
        <v>13</v>
      </c>
      <c r="Q66" s="10" t="s">
        <v>2939</v>
      </c>
      <c r="R66" s="54" t="s">
        <v>84</v>
      </c>
      <c r="S66" s="60" t="s">
        <v>265</v>
      </c>
      <c r="T66" s="9" t="s">
        <v>2927</v>
      </c>
      <c r="U66" s="10" t="s">
        <v>87</v>
      </c>
      <c r="V66" s="730">
        <f t="shared" si="2"/>
        <v>0</v>
      </c>
      <c r="W66" s="730"/>
      <c r="X66" s="439"/>
      <c r="Y66" s="42" t="s">
        <v>2940</v>
      </c>
      <c r="Z66" s="42" t="s">
        <v>98</v>
      </c>
    </row>
    <row r="67" spans="1:26" ht="81" customHeight="1">
      <c r="A67" s="13">
        <v>62</v>
      </c>
      <c r="B67" s="11" t="s">
        <v>191</v>
      </c>
      <c r="C67" s="12" t="s">
        <v>2920</v>
      </c>
      <c r="D67" s="36" t="s">
        <v>2941</v>
      </c>
      <c r="E67" s="42" t="s">
        <v>2942</v>
      </c>
      <c r="F67" s="290" t="s">
        <v>2943</v>
      </c>
      <c r="G67" s="42" t="s">
        <v>2924</v>
      </c>
      <c r="H67" s="54" t="s">
        <v>646</v>
      </c>
      <c r="I67" s="726">
        <v>433</v>
      </c>
      <c r="J67" s="727"/>
      <c r="K67" s="728"/>
      <c r="L67" s="728">
        <v>433</v>
      </c>
      <c r="M67" s="729"/>
      <c r="N67" s="124"/>
      <c r="O67" s="36"/>
      <c r="P67" s="60" t="s">
        <v>13</v>
      </c>
      <c r="Q67" s="10" t="s">
        <v>2944</v>
      </c>
      <c r="R67" s="54" t="s">
        <v>84</v>
      </c>
      <c r="S67" s="60" t="s">
        <v>265</v>
      </c>
      <c r="T67" s="9" t="s">
        <v>2927</v>
      </c>
      <c r="U67" s="10" t="s">
        <v>87</v>
      </c>
      <c r="V67" s="730">
        <f t="shared" si="2"/>
        <v>0</v>
      </c>
      <c r="W67" s="730"/>
      <c r="X67" s="439"/>
      <c r="Y67" s="42" t="s">
        <v>2945</v>
      </c>
      <c r="Z67" s="42" t="s">
        <v>2946</v>
      </c>
    </row>
    <row r="68" spans="1:26" s="41" customFormat="1" ht="57.6">
      <c r="A68" s="13">
        <v>63</v>
      </c>
      <c r="B68" s="461" t="s">
        <v>59</v>
      </c>
      <c r="C68" s="95" t="s">
        <v>2947</v>
      </c>
      <c r="D68" s="81" t="s">
        <v>2948</v>
      </c>
      <c r="E68" s="755" t="s">
        <v>2949</v>
      </c>
      <c r="F68" s="756" t="s">
        <v>2950</v>
      </c>
      <c r="G68" s="81" t="s">
        <v>2951</v>
      </c>
      <c r="H68" s="81" t="s">
        <v>2952</v>
      </c>
      <c r="I68" s="757">
        <f>SUM(J68:M68)</f>
        <v>242</v>
      </c>
      <c r="J68" s="727">
        <v>60</v>
      </c>
      <c r="K68" s="758">
        <v>18</v>
      </c>
      <c r="L68" s="758">
        <f>122+42</f>
        <v>164</v>
      </c>
      <c r="M68" s="759"/>
      <c r="N68" s="760" t="s">
        <v>205</v>
      </c>
      <c r="O68" s="55" t="s">
        <v>206</v>
      </c>
      <c r="P68" s="463" t="s">
        <v>10</v>
      </c>
      <c r="Q68" s="30" t="s">
        <v>2953</v>
      </c>
      <c r="R68" s="81" t="s">
        <v>84</v>
      </c>
      <c r="S68" s="68" t="s">
        <v>233</v>
      </c>
      <c r="T68" s="300" t="s">
        <v>2759</v>
      </c>
      <c r="U68" s="30" t="s">
        <v>87</v>
      </c>
      <c r="V68" s="462">
        <v>442</v>
      </c>
      <c r="W68" s="462">
        <f>V68*97%</f>
        <v>428.74</v>
      </c>
      <c r="X68" s="462">
        <f>V68*3%</f>
        <v>13.26</v>
      </c>
      <c r="Y68" s="81" t="s">
        <v>597</v>
      </c>
      <c r="Z68" s="761" t="s">
        <v>244</v>
      </c>
    </row>
    <row r="69" spans="1:26" s="41" customFormat="1" ht="57.6">
      <c r="A69" s="13">
        <v>64</v>
      </c>
      <c r="B69" s="461" t="s">
        <v>59</v>
      </c>
      <c r="C69" s="95" t="s">
        <v>2947</v>
      </c>
      <c r="D69" s="81" t="s">
        <v>2954</v>
      </c>
      <c r="E69" s="755" t="s">
        <v>2955</v>
      </c>
      <c r="F69" s="756" t="s">
        <v>2956</v>
      </c>
      <c r="G69" s="81" t="s">
        <v>2957</v>
      </c>
      <c r="H69" s="81" t="s">
        <v>2958</v>
      </c>
      <c r="I69" s="757">
        <f>SUM(J69:M69)</f>
        <v>226</v>
      </c>
      <c r="J69" s="727"/>
      <c r="K69" s="758"/>
      <c r="L69" s="758">
        <v>216</v>
      </c>
      <c r="M69" s="759">
        <v>10</v>
      </c>
      <c r="N69" s="760"/>
      <c r="O69" s="55"/>
      <c r="P69" s="463" t="s">
        <v>10</v>
      </c>
      <c r="Q69" s="30" t="s">
        <v>2959</v>
      </c>
      <c r="R69" s="81" t="s">
        <v>84</v>
      </c>
      <c r="S69" s="68" t="s">
        <v>233</v>
      </c>
      <c r="T69" s="300" t="s">
        <v>168</v>
      </c>
      <c r="U69" s="30" t="s">
        <v>87</v>
      </c>
      <c r="V69" s="462">
        <v>56</v>
      </c>
      <c r="W69" s="462">
        <v>56</v>
      </c>
      <c r="X69" s="462"/>
      <c r="Y69" s="81" t="s">
        <v>1139</v>
      </c>
      <c r="Z69" s="761" t="s">
        <v>244</v>
      </c>
    </row>
    <row r="70" spans="1:26" s="763" customFormat="1" ht="43.2">
      <c r="A70" s="13">
        <v>65</v>
      </c>
      <c r="B70" s="461" t="s">
        <v>59</v>
      </c>
      <c r="C70" s="95" t="s">
        <v>2947</v>
      </c>
      <c r="D70" s="762" t="s">
        <v>2960</v>
      </c>
      <c r="E70" s="755" t="s">
        <v>2961</v>
      </c>
      <c r="F70" s="756" t="s">
        <v>2962</v>
      </c>
      <c r="G70" s="81" t="s">
        <v>2960</v>
      </c>
      <c r="H70" s="81" t="s">
        <v>1062</v>
      </c>
      <c r="I70" s="757">
        <f t="shared" ref="I70:I73" si="3">SUM(J70:M70)</f>
        <v>231</v>
      </c>
      <c r="J70" s="727"/>
      <c r="K70" s="758"/>
      <c r="L70" s="758">
        <v>231</v>
      </c>
      <c r="M70" s="759"/>
      <c r="N70" s="760"/>
      <c r="O70" s="55"/>
      <c r="P70" s="68" t="s">
        <v>105</v>
      </c>
      <c r="Q70" s="30" t="s">
        <v>2963</v>
      </c>
      <c r="R70" s="81" t="s">
        <v>84</v>
      </c>
      <c r="S70" s="68" t="s">
        <v>233</v>
      </c>
      <c r="T70" s="300" t="s">
        <v>168</v>
      </c>
      <c r="U70" s="30" t="s">
        <v>87</v>
      </c>
      <c r="V70" s="462">
        <v>72</v>
      </c>
      <c r="W70" s="462">
        <v>72</v>
      </c>
      <c r="X70" s="462"/>
      <c r="Y70" s="81" t="s">
        <v>376</v>
      </c>
      <c r="Z70" s="761" t="s">
        <v>244</v>
      </c>
    </row>
    <row r="71" spans="1:26" s="41" customFormat="1" ht="72">
      <c r="A71" s="13">
        <v>66</v>
      </c>
      <c r="B71" s="461" t="s">
        <v>59</v>
      </c>
      <c r="C71" s="95" t="s">
        <v>2947</v>
      </c>
      <c r="D71" s="81" t="s">
        <v>2964</v>
      </c>
      <c r="E71" s="755" t="s">
        <v>2965</v>
      </c>
      <c r="F71" s="756" t="s">
        <v>2966</v>
      </c>
      <c r="G71" s="81" t="s">
        <v>2967</v>
      </c>
      <c r="H71" s="81" t="s">
        <v>2968</v>
      </c>
      <c r="I71" s="757">
        <f t="shared" si="3"/>
        <v>842</v>
      </c>
      <c r="J71" s="727">
        <v>60</v>
      </c>
      <c r="K71" s="758">
        <v>18</v>
      </c>
      <c r="L71" s="758">
        <f>42+122+540</f>
        <v>704</v>
      </c>
      <c r="M71" s="759">
        <v>60</v>
      </c>
      <c r="N71" s="760" t="s">
        <v>205</v>
      </c>
      <c r="O71" s="55" t="s">
        <v>206</v>
      </c>
      <c r="P71" s="463" t="s">
        <v>13</v>
      </c>
      <c r="Q71" s="30" t="s">
        <v>2969</v>
      </c>
      <c r="R71" s="81" t="s">
        <v>84</v>
      </c>
      <c r="S71" s="68" t="s">
        <v>233</v>
      </c>
      <c r="T71" s="300" t="s">
        <v>86</v>
      </c>
      <c r="U71" s="30" t="s">
        <v>87</v>
      </c>
      <c r="V71" s="462">
        <v>349</v>
      </c>
      <c r="W71" s="462">
        <v>349</v>
      </c>
      <c r="X71" s="462"/>
      <c r="Y71" s="81" t="s">
        <v>365</v>
      </c>
      <c r="Z71" s="761" t="s">
        <v>244</v>
      </c>
    </row>
    <row r="72" spans="1:26" s="41" customFormat="1" ht="57.6">
      <c r="A72" s="13">
        <v>67</v>
      </c>
      <c r="B72" s="461" t="s">
        <v>59</v>
      </c>
      <c r="C72" s="95" t="s">
        <v>2947</v>
      </c>
      <c r="D72" s="81" t="s">
        <v>2970</v>
      </c>
      <c r="E72" s="755" t="s">
        <v>2971</v>
      </c>
      <c r="F72" s="756" t="s">
        <v>2972</v>
      </c>
      <c r="G72" s="81" t="s">
        <v>2973</v>
      </c>
      <c r="H72" s="81" t="s">
        <v>2974</v>
      </c>
      <c r="I72" s="757">
        <f t="shared" si="3"/>
        <v>236</v>
      </c>
      <c r="J72" s="727"/>
      <c r="K72" s="758"/>
      <c r="L72" s="758">
        <v>226</v>
      </c>
      <c r="M72" s="759">
        <v>10</v>
      </c>
      <c r="N72" s="760"/>
      <c r="O72" s="55"/>
      <c r="P72" s="463" t="s">
        <v>10</v>
      </c>
      <c r="Q72" s="30" t="s">
        <v>2975</v>
      </c>
      <c r="R72" s="81" t="s">
        <v>84</v>
      </c>
      <c r="S72" s="68" t="s">
        <v>233</v>
      </c>
      <c r="T72" s="300" t="s">
        <v>168</v>
      </c>
      <c r="U72" s="30" t="s">
        <v>87</v>
      </c>
      <c r="V72" s="462">
        <v>152</v>
      </c>
      <c r="W72" s="462">
        <v>152</v>
      </c>
      <c r="X72" s="462"/>
      <c r="Y72" s="81" t="s">
        <v>88</v>
      </c>
      <c r="Z72" s="761" t="s">
        <v>244</v>
      </c>
    </row>
    <row r="73" spans="1:26" s="780" customFormat="1" ht="48.75" customHeight="1">
      <c r="A73" s="13">
        <v>68</v>
      </c>
      <c r="B73" s="764" t="s">
        <v>59</v>
      </c>
      <c r="C73" s="765" t="s">
        <v>2947</v>
      </c>
      <c r="D73" s="766" t="s">
        <v>2976</v>
      </c>
      <c r="E73" s="767" t="s">
        <v>2965</v>
      </c>
      <c r="F73" s="768" t="s">
        <v>2977</v>
      </c>
      <c r="G73" s="766" t="s">
        <v>2978</v>
      </c>
      <c r="H73" s="766" t="s">
        <v>2979</v>
      </c>
      <c r="I73" s="769">
        <f t="shared" si="3"/>
        <v>317</v>
      </c>
      <c r="J73" s="727"/>
      <c r="K73" s="770"/>
      <c r="L73" s="770">
        <v>317</v>
      </c>
      <c r="M73" s="771"/>
      <c r="N73" s="772"/>
      <c r="O73" s="773"/>
      <c r="P73" s="774" t="s">
        <v>105</v>
      </c>
      <c r="Q73" s="775" t="s">
        <v>2980</v>
      </c>
      <c r="R73" s="766" t="s">
        <v>84</v>
      </c>
      <c r="S73" s="774" t="s">
        <v>233</v>
      </c>
      <c r="T73" s="776" t="s">
        <v>168</v>
      </c>
      <c r="U73" s="775" t="s">
        <v>87</v>
      </c>
      <c r="V73" s="777">
        <v>17</v>
      </c>
      <c r="W73" s="777">
        <v>17</v>
      </c>
      <c r="X73" s="778"/>
      <c r="Y73" s="766" t="s">
        <v>6</v>
      </c>
      <c r="Z73" s="779" t="s">
        <v>244</v>
      </c>
    </row>
    <row r="74" spans="1:26" ht="47.25" customHeight="1">
      <c r="A74" s="13">
        <v>69</v>
      </c>
      <c r="B74" s="11" t="s">
        <v>59</v>
      </c>
      <c r="C74" s="12" t="s">
        <v>2981</v>
      </c>
      <c r="D74" s="36" t="s">
        <v>2982</v>
      </c>
      <c r="E74" s="42" t="s">
        <v>2983</v>
      </c>
      <c r="F74" s="415" t="s">
        <v>2984</v>
      </c>
      <c r="G74" s="54" t="s">
        <v>2985</v>
      </c>
      <c r="H74" s="54" t="s">
        <v>2986</v>
      </c>
      <c r="I74" s="726">
        <v>10</v>
      </c>
      <c r="J74" s="727"/>
      <c r="K74" s="728"/>
      <c r="L74" s="728">
        <v>10</v>
      </c>
      <c r="M74" s="729"/>
      <c r="N74" s="124"/>
      <c r="O74" s="36"/>
      <c r="P74" s="60" t="s">
        <v>13</v>
      </c>
      <c r="Q74" s="10" t="s">
        <v>2987</v>
      </c>
      <c r="R74" s="54" t="s">
        <v>84</v>
      </c>
      <c r="S74" s="60" t="s">
        <v>2988</v>
      </c>
      <c r="T74" s="9" t="s">
        <v>86</v>
      </c>
      <c r="U74" s="10" t="s">
        <v>125</v>
      </c>
      <c r="V74" s="781" t="s">
        <v>2989</v>
      </c>
      <c r="W74" s="730">
        <v>500</v>
      </c>
      <c r="X74" s="439"/>
      <c r="Y74" s="42" t="s">
        <v>2990</v>
      </c>
      <c r="Z74" s="42" t="s">
        <v>2991</v>
      </c>
    </row>
    <row r="75" spans="1:26" s="780" customFormat="1" ht="57.6">
      <c r="A75" s="13">
        <v>70</v>
      </c>
      <c r="B75" s="11" t="s">
        <v>191</v>
      </c>
      <c r="C75" s="12" t="s">
        <v>2981</v>
      </c>
      <c r="D75" s="36" t="s">
        <v>2992</v>
      </c>
      <c r="E75" s="42" t="s">
        <v>2993</v>
      </c>
      <c r="F75" s="51" t="s">
        <v>2994</v>
      </c>
      <c r="G75" s="42" t="s">
        <v>2995</v>
      </c>
      <c r="H75" s="54" t="s">
        <v>2996</v>
      </c>
      <c r="I75" s="726">
        <v>1053.5999999999999</v>
      </c>
      <c r="J75" s="727">
        <v>30.3</v>
      </c>
      <c r="K75" s="728">
        <v>9.1</v>
      </c>
      <c r="L75" s="728">
        <v>1014.2</v>
      </c>
      <c r="M75" s="729"/>
      <c r="N75" s="124" t="s">
        <v>205</v>
      </c>
      <c r="O75" s="36" t="s">
        <v>206</v>
      </c>
      <c r="P75" s="60" t="s">
        <v>13</v>
      </c>
      <c r="Q75" s="10" t="s">
        <v>2997</v>
      </c>
      <c r="R75" s="54" t="s">
        <v>84</v>
      </c>
      <c r="S75" s="60" t="s">
        <v>2998</v>
      </c>
      <c r="T75" s="9" t="s">
        <v>86</v>
      </c>
      <c r="U75" s="10" t="s">
        <v>125</v>
      </c>
      <c r="V75" s="781" t="s">
        <v>2999</v>
      </c>
      <c r="W75" s="730"/>
      <c r="X75" s="439"/>
      <c r="Y75" s="42" t="s">
        <v>3000</v>
      </c>
      <c r="Z75" s="148" t="s">
        <v>120</v>
      </c>
    </row>
    <row r="76" spans="1:26" ht="57.6">
      <c r="A76" s="13">
        <v>71</v>
      </c>
      <c r="B76" s="11" t="s">
        <v>191</v>
      </c>
      <c r="C76" s="12" t="s">
        <v>2981</v>
      </c>
      <c r="D76" s="36" t="s">
        <v>3001</v>
      </c>
      <c r="E76" s="42" t="s">
        <v>3002</v>
      </c>
      <c r="F76" s="48" t="s">
        <v>3003</v>
      </c>
      <c r="G76" s="42" t="s">
        <v>3004</v>
      </c>
      <c r="H76" s="54" t="s">
        <v>434</v>
      </c>
      <c r="I76" s="726">
        <v>100</v>
      </c>
      <c r="J76" s="727"/>
      <c r="K76" s="728"/>
      <c r="L76" s="728">
        <v>20</v>
      </c>
      <c r="M76" s="729">
        <v>80</v>
      </c>
      <c r="N76" s="124"/>
      <c r="O76" s="36"/>
      <c r="P76" s="60" t="s">
        <v>166</v>
      </c>
      <c r="Q76" s="10" t="s">
        <v>3005</v>
      </c>
      <c r="R76" s="54" t="s">
        <v>84</v>
      </c>
      <c r="S76" s="60" t="s">
        <v>2998</v>
      </c>
      <c r="T76" s="9" t="s">
        <v>86</v>
      </c>
      <c r="U76" s="10" t="s">
        <v>124</v>
      </c>
      <c r="V76" s="730" t="s">
        <v>2999</v>
      </c>
      <c r="W76" s="730"/>
      <c r="X76" s="439"/>
      <c r="Y76" s="42" t="s">
        <v>3006</v>
      </c>
      <c r="Z76" s="42" t="s">
        <v>120</v>
      </c>
    </row>
    <row r="77" spans="1:26" ht="60" customHeight="1">
      <c r="A77" s="13">
        <v>72</v>
      </c>
      <c r="B77" s="11" t="s">
        <v>59</v>
      </c>
      <c r="C77" s="12" t="s">
        <v>3007</v>
      </c>
      <c r="D77" s="36" t="s">
        <v>3008</v>
      </c>
      <c r="E77" s="42" t="s">
        <v>3009</v>
      </c>
      <c r="F77" s="48" t="s">
        <v>3010</v>
      </c>
      <c r="G77" s="42" t="s">
        <v>3011</v>
      </c>
      <c r="H77" s="54" t="s">
        <v>366</v>
      </c>
      <c r="I77" s="726">
        <v>700</v>
      </c>
      <c r="J77" s="727"/>
      <c r="K77" s="728"/>
      <c r="L77" s="728">
        <v>700</v>
      </c>
      <c r="M77" s="729"/>
      <c r="N77" s="124"/>
      <c r="O77" s="36"/>
      <c r="P77" s="60" t="s">
        <v>82</v>
      </c>
      <c r="Q77" s="10" t="s">
        <v>3012</v>
      </c>
      <c r="R77" s="42" t="s">
        <v>84</v>
      </c>
      <c r="S77" s="60" t="s">
        <v>3013</v>
      </c>
      <c r="T77" s="9" t="s">
        <v>3013</v>
      </c>
      <c r="U77" s="10" t="s">
        <v>108</v>
      </c>
      <c r="V77" s="439">
        <v>300</v>
      </c>
      <c r="W77" s="439">
        <v>300</v>
      </c>
      <c r="X77" s="439"/>
      <c r="Y77" s="42" t="s">
        <v>3014</v>
      </c>
      <c r="Z77" s="148" t="s">
        <v>120</v>
      </c>
    </row>
    <row r="78" spans="1:26" ht="44.25" customHeight="1">
      <c r="A78" s="13">
        <v>73</v>
      </c>
      <c r="B78" s="11" t="s">
        <v>191</v>
      </c>
      <c r="C78" s="12" t="s">
        <v>3007</v>
      </c>
      <c r="D78" s="36" t="s">
        <v>3015</v>
      </c>
      <c r="E78" s="42" t="s">
        <v>3016</v>
      </c>
      <c r="F78" s="48" t="s">
        <v>3017</v>
      </c>
      <c r="G78" s="42" t="s">
        <v>3011</v>
      </c>
      <c r="H78" s="54" t="s">
        <v>3018</v>
      </c>
      <c r="I78" s="726">
        <v>969</v>
      </c>
      <c r="J78" s="727"/>
      <c r="K78" s="728"/>
      <c r="L78" s="728">
        <v>969</v>
      </c>
      <c r="M78" s="729"/>
      <c r="N78" s="124"/>
      <c r="O78" s="36"/>
      <c r="P78" s="60" t="s">
        <v>82</v>
      </c>
      <c r="Q78" s="10" t="s">
        <v>3019</v>
      </c>
      <c r="R78" s="42" t="s">
        <v>84</v>
      </c>
      <c r="S78" s="60" t="s">
        <v>3013</v>
      </c>
      <c r="T78" s="9" t="s">
        <v>118</v>
      </c>
      <c r="U78" s="10" t="s">
        <v>108</v>
      </c>
      <c r="V78" s="439">
        <f t="shared" ref="V78" si="4">SUM(W78:X78)</f>
        <v>100</v>
      </c>
      <c r="W78" s="439">
        <v>100</v>
      </c>
      <c r="X78" s="439"/>
      <c r="Y78" s="42" t="s">
        <v>3020</v>
      </c>
      <c r="Z78" s="42" t="s">
        <v>120</v>
      </c>
    </row>
    <row r="79" spans="1:26" ht="60" customHeight="1">
      <c r="A79" s="13">
        <v>74</v>
      </c>
      <c r="B79" s="11" t="s">
        <v>191</v>
      </c>
      <c r="C79" s="12" t="s">
        <v>3007</v>
      </c>
      <c r="D79" s="36" t="s">
        <v>3021</v>
      </c>
      <c r="E79" s="42" t="s">
        <v>3022</v>
      </c>
      <c r="F79" s="48" t="s">
        <v>3023</v>
      </c>
      <c r="G79" s="42" t="s">
        <v>3011</v>
      </c>
      <c r="H79" s="54" t="s">
        <v>3024</v>
      </c>
      <c r="I79" s="726">
        <v>682</v>
      </c>
      <c r="J79" s="727"/>
      <c r="K79" s="728"/>
      <c r="L79" s="728">
        <v>682</v>
      </c>
      <c r="M79" s="729"/>
      <c r="N79" s="124"/>
      <c r="O79" s="36"/>
      <c r="P79" s="60" t="s">
        <v>185</v>
      </c>
      <c r="Q79" s="10" t="s">
        <v>3025</v>
      </c>
      <c r="R79" s="42" t="s">
        <v>84</v>
      </c>
      <c r="S79" s="60" t="s">
        <v>3013</v>
      </c>
      <c r="T79" s="9" t="s">
        <v>118</v>
      </c>
      <c r="U79" s="10" t="s">
        <v>108</v>
      </c>
      <c r="V79" s="439">
        <v>30</v>
      </c>
      <c r="W79" s="439">
        <v>30</v>
      </c>
      <c r="X79" s="439"/>
      <c r="Y79" s="42" t="s">
        <v>3026</v>
      </c>
      <c r="Z79" s="42" t="s">
        <v>120</v>
      </c>
    </row>
    <row r="80" spans="1:26" ht="51" customHeight="1">
      <c r="A80" s="13">
        <v>75</v>
      </c>
      <c r="B80" s="11" t="s">
        <v>191</v>
      </c>
      <c r="C80" s="12" t="s">
        <v>260</v>
      </c>
      <c r="D80" s="36" t="s">
        <v>3027</v>
      </c>
      <c r="E80" s="42" t="s">
        <v>3028</v>
      </c>
      <c r="F80" s="48" t="s">
        <v>3029</v>
      </c>
      <c r="G80" s="42" t="s">
        <v>3030</v>
      </c>
      <c r="H80" s="54" t="s">
        <v>366</v>
      </c>
      <c r="I80" s="726">
        <v>230</v>
      </c>
      <c r="J80" s="727"/>
      <c r="K80" s="728" t="s">
        <v>2790</v>
      </c>
      <c r="L80" s="728">
        <v>230</v>
      </c>
      <c r="M80" s="729"/>
      <c r="N80" s="124"/>
      <c r="O80" s="36"/>
      <c r="P80" s="60" t="s">
        <v>166</v>
      </c>
      <c r="Q80" s="10" t="s">
        <v>3031</v>
      </c>
      <c r="R80" s="42" t="s">
        <v>167</v>
      </c>
      <c r="S80" s="60" t="s">
        <v>3032</v>
      </c>
      <c r="T80" s="9" t="s">
        <v>168</v>
      </c>
      <c r="U80" s="10" t="s">
        <v>216</v>
      </c>
      <c r="V80" s="439">
        <v>10</v>
      </c>
      <c r="W80" s="439">
        <v>10</v>
      </c>
      <c r="X80" s="439"/>
      <c r="Y80" s="42" t="s">
        <v>3033</v>
      </c>
      <c r="Z80" s="42" t="s">
        <v>120</v>
      </c>
    </row>
    <row r="81" spans="1:26" ht="103.5" customHeight="1">
      <c r="A81" s="13">
        <v>76</v>
      </c>
      <c r="B81" s="11" t="s">
        <v>191</v>
      </c>
      <c r="C81" s="12" t="s">
        <v>260</v>
      </c>
      <c r="D81" s="36" t="s">
        <v>3034</v>
      </c>
      <c r="E81" s="42" t="s">
        <v>3035</v>
      </c>
      <c r="F81" s="48" t="s">
        <v>3036</v>
      </c>
      <c r="G81" s="42" t="s">
        <v>3037</v>
      </c>
      <c r="H81" s="54" t="s">
        <v>3038</v>
      </c>
      <c r="I81" s="726">
        <v>160</v>
      </c>
      <c r="J81" s="727"/>
      <c r="K81" s="728">
        <v>720</v>
      </c>
      <c r="L81" s="728">
        <v>720</v>
      </c>
      <c r="M81" s="729">
        <v>160</v>
      </c>
      <c r="N81" s="124"/>
      <c r="O81" s="36"/>
      <c r="P81" s="60" t="s">
        <v>105</v>
      </c>
      <c r="Q81" s="10" t="s">
        <v>3039</v>
      </c>
      <c r="R81" s="42" t="s">
        <v>167</v>
      </c>
      <c r="S81" s="60" t="s">
        <v>3040</v>
      </c>
      <c r="T81" s="9" t="s">
        <v>86</v>
      </c>
      <c r="U81" s="10" t="s">
        <v>125</v>
      </c>
      <c r="V81" s="439">
        <v>20</v>
      </c>
      <c r="W81" s="439">
        <v>19.8</v>
      </c>
      <c r="X81" s="439">
        <v>0.2</v>
      </c>
      <c r="Y81" s="42" t="s">
        <v>3041</v>
      </c>
      <c r="Z81" s="42" t="s">
        <v>120</v>
      </c>
    </row>
    <row r="82" spans="1:26" ht="82.5" customHeight="1">
      <c r="A82" s="13">
        <v>77</v>
      </c>
      <c r="B82" s="11" t="s">
        <v>191</v>
      </c>
      <c r="C82" s="12" t="s">
        <v>260</v>
      </c>
      <c r="D82" s="36" t="s">
        <v>3042</v>
      </c>
      <c r="E82" s="42" t="s">
        <v>3043</v>
      </c>
      <c r="F82" s="48" t="s">
        <v>3044</v>
      </c>
      <c r="G82" s="42" t="s">
        <v>3045</v>
      </c>
      <c r="H82" s="54" t="s">
        <v>2176</v>
      </c>
      <c r="I82" s="726">
        <v>98</v>
      </c>
      <c r="J82" s="727"/>
      <c r="K82" s="728" t="s">
        <v>2790</v>
      </c>
      <c r="L82" s="728">
        <v>98</v>
      </c>
      <c r="M82" s="729"/>
      <c r="N82" s="124"/>
      <c r="O82" s="36"/>
      <c r="P82" s="60" t="s">
        <v>82</v>
      </c>
      <c r="Q82" s="10" t="s">
        <v>3046</v>
      </c>
      <c r="R82" s="42" t="s">
        <v>167</v>
      </c>
      <c r="S82" s="60" t="s">
        <v>3013</v>
      </c>
      <c r="T82" s="9" t="s">
        <v>3047</v>
      </c>
      <c r="U82" s="10" t="s">
        <v>216</v>
      </c>
      <c r="V82" s="439">
        <v>300</v>
      </c>
      <c r="W82" s="439">
        <v>300</v>
      </c>
      <c r="X82" s="439"/>
      <c r="Y82" s="42" t="s">
        <v>3048</v>
      </c>
      <c r="Z82" s="42" t="s">
        <v>120</v>
      </c>
    </row>
    <row r="83" spans="1:26" ht="56.25" customHeight="1">
      <c r="A83" s="13">
        <v>78</v>
      </c>
      <c r="B83" s="11" t="s">
        <v>59</v>
      </c>
      <c r="C83" s="12" t="s">
        <v>3049</v>
      </c>
      <c r="D83" s="36" t="s">
        <v>3050</v>
      </c>
      <c r="E83" s="42" t="s">
        <v>3051</v>
      </c>
      <c r="F83" s="415" t="s">
        <v>3052</v>
      </c>
      <c r="G83" s="42" t="s">
        <v>3053</v>
      </c>
      <c r="H83" s="36">
        <v>2003</v>
      </c>
      <c r="I83" s="726">
        <v>660</v>
      </c>
      <c r="J83" s="727"/>
      <c r="K83" s="728">
        <v>60</v>
      </c>
      <c r="L83" s="728">
        <v>600</v>
      </c>
      <c r="M83" s="729"/>
      <c r="N83" s="124"/>
      <c r="O83" s="36"/>
      <c r="P83" s="60" t="s">
        <v>144</v>
      </c>
      <c r="Q83" s="10" t="s">
        <v>3054</v>
      </c>
      <c r="R83" s="10" t="s">
        <v>3055</v>
      </c>
      <c r="S83" s="60" t="s">
        <v>84</v>
      </c>
      <c r="T83" s="9" t="s">
        <v>1823</v>
      </c>
      <c r="U83" s="10" t="s">
        <v>128</v>
      </c>
      <c r="V83" s="782" t="s">
        <v>108</v>
      </c>
      <c r="W83" s="730"/>
      <c r="X83" s="730"/>
      <c r="Y83" s="730"/>
      <c r="Z83" s="42" t="s">
        <v>3056</v>
      </c>
    </row>
    <row r="84" spans="1:26" ht="56.25" customHeight="1">
      <c r="A84" s="13">
        <v>79</v>
      </c>
      <c r="B84" s="11" t="s">
        <v>59</v>
      </c>
      <c r="C84" s="12" t="s">
        <v>3049</v>
      </c>
      <c r="D84" s="36" t="s">
        <v>3057</v>
      </c>
      <c r="E84" s="42" t="s">
        <v>3058</v>
      </c>
      <c r="F84" s="415" t="s">
        <v>3059</v>
      </c>
      <c r="G84" s="42" t="s">
        <v>3060</v>
      </c>
      <c r="H84" s="36">
        <v>2003</v>
      </c>
      <c r="I84" s="726">
        <v>0</v>
      </c>
      <c r="J84" s="727">
        <v>0</v>
      </c>
      <c r="K84" s="728">
        <v>0</v>
      </c>
      <c r="L84" s="728">
        <v>0</v>
      </c>
      <c r="M84" s="729">
        <v>0</v>
      </c>
      <c r="N84" s="124"/>
      <c r="O84" s="36"/>
      <c r="P84" s="60" t="s">
        <v>144</v>
      </c>
      <c r="Q84" s="10" t="s">
        <v>3054</v>
      </c>
      <c r="R84" s="10" t="s">
        <v>3061</v>
      </c>
      <c r="S84" s="60" t="s">
        <v>84</v>
      </c>
      <c r="T84" s="9" t="s">
        <v>265</v>
      </c>
      <c r="U84" s="10" t="s">
        <v>3062</v>
      </c>
      <c r="V84" s="782" t="s">
        <v>108</v>
      </c>
      <c r="W84" s="730"/>
      <c r="X84" s="730"/>
      <c r="Y84" s="730"/>
      <c r="Z84" s="42" t="s">
        <v>597</v>
      </c>
    </row>
    <row r="85" spans="1:26" ht="86.4">
      <c r="A85" s="13">
        <v>80</v>
      </c>
      <c r="B85" s="11" t="s">
        <v>191</v>
      </c>
      <c r="C85" s="12" t="s">
        <v>3063</v>
      </c>
      <c r="D85" s="36" t="s">
        <v>3064</v>
      </c>
      <c r="E85" s="42" t="s">
        <v>3065</v>
      </c>
      <c r="F85" s="48" t="s">
        <v>3066</v>
      </c>
      <c r="G85" s="42" t="s">
        <v>3067</v>
      </c>
      <c r="H85" s="54" t="s">
        <v>3068</v>
      </c>
      <c r="I85" s="726">
        <v>500</v>
      </c>
      <c r="J85" s="727"/>
      <c r="K85" s="728"/>
      <c r="L85" s="728">
        <v>500</v>
      </c>
      <c r="M85" s="729"/>
      <c r="N85" s="124"/>
      <c r="O85" s="36"/>
      <c r="P85" s="60" t="s">
        <v>166</v>
      </c>
      <c r="Q85" s="10" t="s">
        <v>3069</v>
      </c>
      <c r="R85" s="54" t="s">
        <v>84</v>
      </c>
      <c r="S85" s="60" t="s">
        <v>265</v>
      </c>
      <c r="T85" s="9" t="s">
        <v>86</v>
      </c>
      <c r="U85" s="10" t="s">
        <v>127</v>
      </c>
      <c r="V85" s="730">
        <f>SUM(W85:X85)</f>
        <v>0</v>
      </c>
      <c r="W85" s="730"/>
      <c r="X85" s="439"/>
      <c r="Y85" s="42" t="s">
        <v>3070</v>
      </c>
      <c r="Z85" s="148" t="s">
        <v>127</v>
      </c>
    </row>
    <row r="86" spans="1:26" ht="86.4">
      <c r="A86" s="13">
        <v>81</v>
      </c>
      <c r="B86" s="11" t="s">
        <v>191</v>
      </c>
      <c r="C86" s="12" t="s">
        <v>3063</v>
      </c>
      <c r="D86" s="36" t="s">
        <v>3071</v>
      </c>
      <c r="E86" s="42" t="s">
        <v>3072</v>
      </c>
      <c r="F86" s="48" t="s">
        <v>3073</v>
      </c>
      <c r="G86" s="42" t="s">
        <v>3067</v>
      </c>
      <c r="H86" s="54" t="s">
        <v>1821</v>
      </c>
      <c r="I86" s="726">
        <v>500</v>
      </c>
      <c r="J86" s="727"/>
      <c r="K86" s="728"/>
      <c r="L86" s="728">
        <v>500</v>
      </c>
      <c r="M86" s="729"/>
      <c r="N86" s="124"/>
      <c r="O86" s="36"/>
      <c r="P86" s="60" t="s">
        <v>82</v>
      </c>
      <c r="Q86" s="10"/>
      <c r="R86" s="54" t="s">
        <v>84</v>
      </c>
      <c r="S86" s="60" t="s">
        <v>265</v>
      </c>
      <c r="T86" s="9" t="s">
        <v>86</v>
      </c>
      <c r="U86" s="10" t="s">
        <v>127</v>
      </c>
      <c r="V86" s="730">
        <f t="shared" ref="V86:V90" si="5">SUM(W86:X86)</f>
        <v>0</v>
      </c>
      <c r="W86" s="730"/>
      <c r="X86" s="439"/>
      <c r="Y86" s="42" t="s">
        <v>3070</v>
      </c>
      <c r="Z86" s="42" t="s">
        <v>127</v>
      </c>
    </row>
    <row r="87" spans="1:26" ht="100.8">
      <c r="A87" s="13">
        <v>82</v>
      </c>
      <c r="B87" s="11" t="s">
        <v>191</v>
      </c>
      <c r="C87" s="12" t="s">
        <v>3063</v>
      </c>
      <c r="D87" s="36" t="s">
        <v>3074</v>
      </c>
      <c r="E87" s="42" t="s">
        <v>3075</v>
      </c>
      <c r="F87" s="493" t="s">
        <v>3076</v>
      </c>
      <c r="G87" s="42" t="s">
        <v>3067</v>
      </c>
      <c r="H87" s="54" t="s">
        <v>3077</v>
      </c>
      <c r="I87" s="726">
        <v>295</v>
      </c>
      <c r="J87" s="727"/>
      <c r="K87" s="728"/>
      <c r="L87" s="728">
        <v>295</v>
      </c>
      <c r="M87" s="729"/>
      <c r="N87" s="124"/>
      <c r="O87" s="36"/>
      <c r="P87" s="60" t="s">
        <v>179</v>
      </c>
      <c r="Q87" s="10"/>
      <c r="R87" s="54" t="s">
        <v>84</v>
      </c>
      <c r="S87" s="60" t="s">
        <v>265</v>
      </c>
      <c r="T87" s="9" t="s">
        <v>86</v>
      </c>
      <c r="U87" s="10" t="s">
        <v>127</v>
      </c>
      <c r="V87" s="730">
        <f t="shared" si="5"/>
        <v>0</v>
      </c>
      <c r="W87" s="730"/>
      <c r="X87" s="439"/>
      <c r="Y87" s="42" t="s">
        <v>3078</v>
      </c>
      <c r="Z87" s="42" t="s">
        <v>127</v>
      </c>
    </row>
    <row r="88" spans="1:26" s="27" customFormat="1" ht="100.8">
      <c r="A88" s="13">
        <v>83</v>
      </c>
      <c r="B88" s="11" t="s">
        <v>191</v>
      </c>
      <c r="C88" s="12" t="s">
        <v>3063</v>
      </c>
      <c r="D88" s="36" t="s">
        <v>3079</v>
      </c>
      <c r="E88" s="42" t="s">
        <v>3080</v>
      </c>
      <c r="F88" s="493" t="s">
        <v>3081</v>
      </c>
      <c r="G88" s="42" t="s">
        <v>3067</v>
      </c>
      <c r="H88" s="54" t="s">
        <v>3082</v>
      </c>
      <c r="I88" s="726">
        <v>150</v>
      </c>
      <c r="J88" s="727"/>
      <c r="K88" s="728" t="s">
        <v>48</v>
      </c>
      <c r="L88" s="728">
        <v>150</v>
      </c>
      <c r="M88" s="729"/>
      <c r="N88" s="124"/>
      <c r="O88" s="36"/>
      <c r="P88" s="60" t="s">
        <v>166</v>
      </c>
      <c r="Q88" s="10" t="s">
        <v>3083</v>
      </c>
      <c r="R88" s="54" t="s">
        <v>84</v>
      </c>
      <c r="S88" s="60" t="s">
        <v>265</v>
      </c>
      <c r="T88" s="9" t="s">
        <v>86</v>
      </c>
      <c r="U88" s="10" t="s">
        <v>127</v>
      </c>
      <c r="V88" s="730">
        <f t="shared" si="5"/>
        <v>0</v>
      </c>
      <c r="W88" s="730"/>
      <c r="X88" s="439"/>
      <c r="Y88" s="42" t="s">
        <v>3084</v>
      </c>
      <c r="Z88" s="42" t="s">
        <v>127</v>
      </c>
    </row>
    <row r="89" spans="1:26" s="27" customFormat="1" ht="77.25" customHeight="1">
      <c r="A89" s="13">
        <v>84</v>
      </c>
      <c r="B89" s="11" t="s">
        <v>191</v>
      </c>
      <c r="C89" s="12" t="s">
        <v>3085</v>
      </c>
      <c r="D89" s="36" t="s">
        <v>3086</v>
      </c>
      <c r="E89" s="42" t="s">
        <v>3087</v>
      </c>
      <c r="F89" s="493" t="s">
        <v>3088</v>
      </c>
      <c r="G89" s="42" t="s">
        <v>3089</v>
      </c>
      <c r="H89" s="54" t="s">
        <v>3090</v>
      </c>
      <c r="I89" s="726">
        <v>700</v>
      </c>
      <c r="J89" s="727"/>
      <c r="K89" s="728"/>
      <c r="L89" s="728">
        <v>700</v>
      </c>
      <c r="M89" s="729"/>
      <c r="N89" s="124"/>
      <c r="O89" s="36"/>
      <c r="P89" s="60" t="s">
        <v>82</v>
      </c>
      <c r="Q89" s="10" t="s">
        <v>3091</v>
      </c>
      <c r="R89" s="54" t="s">
        <v>84</v>
      </c>
      <c r="S89" s="60" t="s">
        <v>265</v>
      </c>
      <c r="T89" s="9" t="s">
        <v>3092</v>
      </c>
      <c r="U89" s="10" t="s">
        <v>125</v>
      </c>
      <c r="V89" s="730">
        <f t="shared" si="5"/>
        <v>0</v>
      </c>
      <c r="W89" s="730"/>
      <c r="X89" s="439"/>
      <c r="Y89" s="42" t="s">
        <v>3093</v>
      </c>
      <c r="Z89" s="783" t="s">
        <v>3094</v>
      </c>
    </row>
    <row r="90" spans="1:26" s="27" customFormat="1" ht="62.25" customHeight="1">
      <c r="A90" s="13">
        <v>85</v>
      </c>
      <c r="B90" s="11" t="s">
        <v>191</v>
      </c>
      <c r="C90" s="12" t="s">
        <v>3085</v>
      </c>
      <c r="D90" s="36" t="s">
        <v>3095</v>
      </c>
      <c r="E90" s="42" t="s">
        <v>3096</v>
      </c>
      <c r="F90" s="493" t="s">
        <v>3097</v>
      </c>
      <c r="G90" s="42" t="s">
        <v>3098</v>
      </c>
      <c r="H90" s="54" t="s">
        <v>248</v>
      </c>
      <c r="I90" s="726">
        <v>140</v>
      </c>
      <c r="J90" s="727"/>
      <c r="K90" s="728"/>
      <c r="L90" s="728">
        <v>120</v>
      </c>
      <c r="M90" s="729">
        <v>20</v>
      </c>
      <c r="N90" s="124"/>
      <c r="O90" s="36"/>
      <c r="P90" s="60" t="s">
        <v>166</v>
      </c>
      <c r="Q90" s="10" t="s">
        <v>3099</v>
      </c>
      <c r="R90" s="54" t="s">
        <v>84</v>
      </c>
      <c r="S90" s="60" t="s">
        <v>233</v>
      </c>
      <c r="T90" s="9" t="s">
        <v>86</v>
      </c>
      <c r="U90" s="10" t="s">
        <v>87</v>
      </c>
      <c r="V90" s="730">
        <f t="shared" si="5"/>
        <v>0</v>
      </c>
      <c r="W90" s="730"/>
      <c r="X90" s="439"/>
      <c r="Y90" s="42" t="s">
        <v>3100</v>
      </c>
      <c r="Z90" s="784" t="s">
        <v>3101</v>
      </c>
    </row>
    <row r="91" spans="1:26" s="791" customFormat="1" ht="72">
      <c r="A91" s="13">
        <v>86</v>
      </c>
      <c r="B91" s="382" t="s">
        <v>191</v>
      </c>
      <c r="C91" s="741" t="s">
        <v>3102</v>
      </c>
      <c r="D91" s="742" t="s">
        <v>3103</v>
      </c>
      <c r="E91" s="403" t="s">
        <v>3104</v>
      </c>
      <c r="F91" s="785" t="s">
        <v>3105</v>
      </c>
      <c r="G91" s="403" t="s">
        <v>3106</v>
      </c>
      <c r="H91" s="744" t="s">
        <v>3107</v>
      </c>
      <c r="I91" s="786">
        <v>100</v>
      </c>
      <c r="J91" s="787"/>
      <c r="K91" s="788"/>
      <c r="L91" s="788">
        <v>90</v>
      </c>
      <c r="M91" s="789">
        <v>10</v>
      </c>
      <c r="N91" s="790"/>
      <c r="O91" s="742"/>
      <c r="P91" s="750" t="s">
        <v>166</v>
      </c>
      <c r="Q91" s="741" t="s">
        <v>3108</v>
      </c>
      <c r="R91" s="744" t="s">
        <v>167</v>
      </c>
      <c r="S91" s="750" t="s">
        <v>184</v>
      </c>
      <c r="T91" s="382" t="s">
        <v>168</v>
      </c>
      <c r="U91" s="741" t="s">
        <v>3109</v>
      </c>
      <c r="V91" s="730" t="s">
        <v>3110</v>
      </c>
      <c r="W91" s="751"/>
      <c r="X91" s="752"/>
      <c r="Y91" s="403" t="s">
        <v>3111</v>
      </c>
      <c r="Z91" s="403" t="s">
        <v>1425</v>
      </c>
    </row>
    <row r="92" spans="1:26" s="791" customFormat="1" ht="43.2">
      <c r="A92" s="13">
        <v>87</v>
      </c>
      <c r="B92" s="382" t="s">
        <v>191</v>
      </c>
      <c r="C92" s="741" t="s">
        <v>3102</v>
      </c>
      <c r="D92" s="742" t="s">
        <v>3112</v>
      </c>
      <c r="E92" s="403" t="s">
        <v>3113</v>
      </c>
      <c r="F92" s="785" t="s">
        <v>3114</v>
      </c>
      <c r="G92" s="403" t="s">
        <v>3115</v>
      </c>
      <c r="H92" s="744" t="s">
        <v>3116</v>
      </c>
      <c r="I92" s="786" t="s">
        <v>3117</v>
      </c>
      <c r="J92" s="787"/>
      <c r="K92" s="788"/>
      <c r="L92" s="788"/>
      <c r="M92" s="789"/>
      <c r="N92" s="790"/>
      <c r="O92" s="742"/>
      <c r="P92" s="750" t="s">
        <v>105</v>
      </c>
      <c r="Q92" s="741" t="s">
        <v>3118</v>
      </c>
      <c r="R92" s="744" t="s">
        <v>167</v>
      </c>
      <c r="S92" s="750" t="s">
        <v>3119</v>
      </c>
      <c r="T92" s="382" t="s">
        <v>168</v>
      </c>
      <c r="U92" s="741" t="s">
        <v>172</v>
      </c>
      <c r="V92" s="730" t="s">
        <v>3110</v>
      </c>
      <c r="W92" s="751"/>
      <c r="X92" s="752"/>
      <c r="Y92" s="403" t="s">
        <v>3120</v>
      </c>
      <c r="Z92" s="403" t="s">
        <v>1425</v>
      </c>
    </row>
    <row r="93" spans="1:26" s="791" customFormat="1" ht="43.2">
      <c r="A93" s="13">
        <v>88</v>
      </c>
      <c r="B93" s="382" t="s">
        <v>191</v>
      </c>
      <c r="C93" s="741" t="s">
        <v>3102</v>
      </c>
      <c r="D93" s="742" t="s">
        <v>3121</v>
      </c>
      <c r="E93" s="403" t="s">
        <v>3122</v>
      </c>
      <c r="F93" s="785" t="s">
        <v>3123</v>
      </c>
      <c r="G93" s="403" t="s">
        <v>3124</v>
      </c>
      <c r="H93" s="744" t="s">
        <v>3116</v>
      </c>
      <c r="I93" s="786">
        <v>40</v>
      </c>
      <c r="J93" s="787"/>
      <c r="K93" s="788"/>
      <c r="L93" s="788">
        <v>20</v>
      </c>
      <c r="M93" s="789">
        <v>20</v>
      </c>
      <c r="N93" s="790"/>
      <c r="O93" s="742"/>
      <c r="P93" s="750" t="s">
        <v>179</v>
      </c>
      <c r="Q93" s="741" t="s">
        <v>3125</v>
      </c>
      <c r="R93" s="744" t="s">
        <v>167</v>
      </c>
      <c r="S93" s="750" t="s">
        <v>3119</v>
      </c>
      <c r="T93" s="382" t="s">
        <v>168</v>
      </c>
      <c r="U93" s="741" t="s">
        <v>172</v>
      </c>
      <c r="V93" s="730" t="s">
        <v>3126</v>
      </c>
      <c r="W93" s="751"/>
      <c r="X93" s="752"/>
      <c r="Y93" s="403" t="s">
        <v>3127</v>
      </c>
      <c r="Z93" s="403" t="s">
        <v>1425</v>
      </c>
    </row>
    <row r="94" spans="1:26" s="791" customFormat="1" ht="43.2">
      <c r="A94" s="13">
        <v>89</v>
      </c>
      <c r="B94" s="382" t="s">
        <v>191</v>
      </c>
      <c r="C94" s="741" t="s">
        <v>3102</v>
      </c>
      <c r="D94" s="742" t="s">
        <v>3128</v>
      </c>
      <c r="E94" s="403" t="s">
        <v>3129</v>
      </c>
      <c r="F94" s="785" t="s">
        <v>3130</v>
      </c>
      <c r="G94" s="403" t="s">
        <v>3131</v>
      </c>
      <c r="H94" s="744" t="s">
        <v>3132</v>
      </c>
      <c r="I94" s="786" t="s">
        <v>3117</v>
      </c>
      <c r="J94" s="787"/>
      <c r="K94" s="788"/>
      <c r="L94" s="788"/>
      <c r="M94" s="789"/>
      <c r="N94" s="790"/>
      <c r="O94" s="742"/>
      <c r="P94" s="750" t="s">
        <v>185</v>
      </c>
      <c r="Q94" s="741" t="s">
        <v>3133</v>
      </c>
      <c r="R94" s="744" t="s">
        <v>167</v>
      </c>
      <c r="S94" s="750" t="s">
        <v>184</v>
      </c>
      <c r="T94" s="382" t="s">
        <v>168</v>
      </c>
      <c r="U94" s="741" t="s">
        <v>172</v>
      </c>
      <c r="V94" s="730" t="s">
        <v>3110</v>
      </c>
      <c r="W94" s="751"/>
      <c r="X94" s="752"/>
      <c r="Y94" s="403" t="s">
        <v>3134</v>
      </c>
      <c r="Z94" s="403" t="s">
        <v>1425</v>
      </c>
    </row>
    <row r="95" spans="1:26" s="791" customFormat="1" ht="43.2">
      <c r="A95" s="13">
        <v>90</v>
      </c>
      <c r="B95" s="382" t="s">
        <v>191</v>
      </c>
      <c r="C95" s="741" t="s">
        <v>3102</v>
      </c>
      <c r="D95" s="742" t="s">
        <v>3135</v>
      </c>
      <c r="E95" s="403" t="s">
        <v>3136</v>
      </c>
      <c r="F95" s="785" t="s">
        <v>3137</v>
      </c>
      <c r="G95" s="403" t="s">
        <v>3138</v>
      </c>
      <c r="H95" s="744" t="s">
        <v>3139</v>
      </c>
      <c r="I95" s="786" t="s">
        <v>3117</v>
      </c>
      <c r="J95" s="787"/>
      <c r="K95" s="788"/>
      <c r="L95" s="788"/>
      <c r="M95" s="789"/>
      <c r="N95" s="790"/>
      <c r="O95" s="742"/>
      <c r="P95" s="750" t="s">
        <v>166</v>
      </c>
      <c r="Q95" s="741" t="s">
        <v>3140</v>
      </c>
      <c r="R95" s="744" t="s">
        <v>167</v>
      </c>
      <c r="S95" s="750" t="s">
        <v>184</v>
      </c>
      <c r="T95" s="382" t="s">
        <v>168</v>
      </c>
      <c r="U95" s="741" t="s">
        <v>172</v>
      </c>
      <c r="V95" s="730" t="s">
        <v>3110</v>
      </c>
      <c r="W95" s="751"/>
      <c r="X95" s="752"/>
      <c r="Y95" s="403" t="s">
        <v>3141</v>
      </c>
      <c r="Z95" s="403" t="s">
        <v>1425</v>
      </c>
    </row>
    <row r="96" spans="1:26" s="791" customFormat="1" ht="57.6">
      <c r="A96" s="13">
        <v>91</v>
      </c>
      <c r="B96" s="382" t="s">
        <v>191</v>
      </c>
      <c r="C96" s="741" t="s">
        <v>3102</v>
      </c>
      <c r="D96" s="742" t="s">
        <v>3142</v>
      </c>
      <c r="E96" s="403" t="s">
        <v>3143</v>
      </c>
      <c r="F96" s="785" t="s">
        <v>3144</v>
      </c>
      <c r="G96" s="403" t="s">
        <v>3145</v>
      </c>
      <c r="H96" s="744" t="s">
        <v>3146</v>
      </c>
      <c r="I96" s="786">
        <v>300</v>
      </c>
      <c r="J96" s="787"/>
      <c r="K96" s="788"/>
      <c r="L96" s="788">
        <v>300</v>
      </c>
      <c r="M96" s="789"/>
      <c r="N96" s="790"/>
      <c r="O96" s="742"/>
      <c r="P96" s="750" t="s">
        <v>82</v>
      </c>
      <c r="Q96" s="741" t="s">
        <v>3147</v>
      </c>
      <c r="R96" s="744" t="s">
        <v>3148</v>
      </c>
      <c r="S96" s="750" t="s">
        <v>168</v>
      </c>
      <c r="T96" s="382" t="s">
        <v>168</v>
      </c>
      <c r="U96" s="741" t="s">
        <v>172</v>
      </c>
      <c r="V96" s="730" t="s">
        <v>3110</v>
      </c>
      <c r="W96" s="751"/>
      <c r="X96" s="752"/>
      <c r="Y96" s="403" t="s">
        <v>3149</v>
      </c>
      <c r="Z96" s="403" t="s">
        <v>171</v>
      </c>
    </row>
    <row r="97" spans="1:26" s="791" customFormat="1" ht="57.6">
      <c r="A97" s="13">
        <v>92</v>
      </c>
      <c r="B97" s="382" t="s">
        <v>191</v>
      </c>
      <c r="C97" s="741" t="s">
        <v>3102</v>
      </c>
      <c r="D97" s="742" t="s">
        <v>3150</v>
      </c>
      <c r="E97" s="792" t="s">
        <v>3151</v>
      </c>
      <c r="F97" s="785" t="s">
        <v>3152</v>
      </c>
      <c r="G97" s="403" t="s">
        <v>3153</v>
      </c>
      <c r="H97" s="744" t="s">
        <v>3154</v>
      </c>
      <c r="I97" s="786">
        <v>700</v>
      </c>
      <c r="J97" s="787"/>
      <c r="K97" s="788">
        <v>250</v>
      </c>
      <c r="L97" s="788">
        <v>450</v>
      </c>
      <c r="M97" s="789"/>
      <c r="N97" s="790"/>
      <c r="O97" s="742"/>
      <c r="P97" s="750" t="s">
        <v>105</v>
      </c>
      <c r="Q97" s="741" t="s">
        <v>3155</v>
      </c>
      <c r="R97" s="744" t="s">
        <v>167</v>
      </c>
      <c r="S97" s="750" t="s">
        <v>3156</v>
      </c>
      <c r="T97" s="382" t="s">
        <v>168</v>
      </c>
      <c r="U97" s="741" t="s">
        <v>172</v>
      </c>
      <c r="V97" s="730" t="s">
        <v>3110</v>
      </c>
      <c r="W97" s="751"/>
      <c r="X97" s="752"/>
      <c r="Y97" s="403" t="s">
        <v>3157</v>
      </c>
      <c r="Z97" s="403" t="s">
        <v>1425</v>
      </c>
    </row>
    <row r="98" spans="1:26" s="27" customFormat="1" ht="72.75" customHeight="1">
      <c r="A98" s="13">
        <v>93</v>
      </c>
      <c r="B98" s="11" t="s">
        <v>191</v>
      </c>
      <c r="C98" s="12" t="s">
        <v>3158</v>
      </c>
      <c r="D98" s="36" t="s">
        <v>3159</v>
      </c>
      <c r="E98" s="42" t="s">
        <v>3160</v>
      </c>
      <c r="F98" s="276" t="s">
        <v>3161</v>
      </c>
      <c r="G98" s="42" t="s">
        <v>3162</v>
      </c>
      <c r="H98" s="42" t="s">
        <v>2221</v>
      </c>
      <c r="I98" s="793">
        <v>576</v>
      </c>
      <c r="J98" s="727"/>
      <c r="K98" s="728"/>
      <c r="L98" s="728">
        <v>573</v>
      </c>
      <c r="M98" s="729"/>
      <c r="N98" s="124"/>
      <c r="O98" s="36"/>
      <c r="P98" s="750" t="s">
        <v>11</v>
      </c>
      <c r="Q98" s="10" t="s">
        <v>3163</v>
      </c>
      <c r="R98" s="42" t="s">
        <v>84</v>
      </c>
      <c r="S98" s="60" t="s">
        <v>233</v>
      </c>
      <c r="T98" s="9" t="s">
        <v>1330</v>
      </c>
      <c r="U98" s="10" t="s">
        <v>125</v>
      </c>
      <c r="V98" s="730">
        <f>SUM(W98:X98)</f>
        <v>0</v>
      </c>
      <c r="W98" s="730"/>
      <c r="X98" s="439"/>
      <c r="Y98" s="42" t="s">
        <v>3164</v>
      </c>
      <c r="Z98" s="148" t="s">
        <v>127</v>
      </c>
    </row>
    <row r="99" spans="1:26" s="27" customFormat="1" ht="75.75" customHeight="1">
      <c r="A99" s="13">
        <v>94</v>
      </c>
      <c r="B99" s="11" t="s">
        <v>191</v>
      </c>
      <c r="C99" s="12" t="s">
        <v>3158</v>
      </c>
      <c r="D99" s="36" t="s">
        <v>3165</v>
      </c>
      <c r="E99" s="42" t="s">
        <v>3166</v>
      </c>
      <c r="F99" s="276" t="s">
        <v>3167</v>
      </c>
      <c r="G99" s="42" t="s">
        <v>3168</v>
      </c>
      <c r="H99" s="42" t="s">
        <v>2221</v>
      </c>
      <c r="I99" s="793">
        <v>574</v>
      </c>
      <c r="J99" s="727"/>
      <c r="K99" s="728">
        <v>30</v>
      </c>
      <c r="L99" s="728">
        <v>544</v>
      </c>
      <c r="M99" s="729"/>
      <c r="N99" s="124"/>
      <c r="O99" s="36"/>
      <c r="P99" s="750" t="s">
        <v>10</v>
      </c>
      <c r="Q99" s="10" t="s">
        <v>3169</v>
      </c>
      <c r="R99" s="42" t="s">
        <v>84</v>
      </c>
      <c r="S99" s="60" t="s">
        <v>233</v>
      </c>
      <c r="T99" s="9" t="s">
        <v>1330</v>
      </c>
      <c r="U99" s="10" t="s">
        <v>125</v>
      </c>
      <c r="V99" s="730">
        <f t="shared" ref="V99:V100" si="6">SUM(W99:X99)</f>
        <v>0</v>
      </c>
      <c r="W99" s="730"/>
      <c r="X99" s="439"/>
      <c r="Y99" s="42" t="s">
        <v>3170</v>
      </c>
      <c r="Z99" s="148" t="s">
        <v>127</v>
      </c>
    </row>
    <row r="100" spans="1:26" ht="74.25" customHeight="1" thickBot="1">
      <c r="A100" s="33">
        <v>95</v>
      </c>
      <c r="B100" s="235" t="s">
        <v>191</v>
      </c>
      <c r="C100" s="236" t="s">
        <v>3158</v>
      </c>
      <c r="D100" s="237" t="s">
        <v>3171</v>
      </c>
      <c r="E100" s="238" t="s">
        <v>3172</v>
      </c>
      <c r="F100" s="709" t="s">
        <v>3173</v>
      </c>
      <c r="G100" s="238" t="s">
        <v>3174</v>
      </c>
      <c r="H100" s="238" t="s">
        <v>3175</v>
      </c>
      <c r="I100" s="794">
        <v>558</v>
      </c>
      <c r="J100" s="795"/>
      <c r="K100" s="796"/>
      <c r="L100" s="796">
        <v>558</v>
      </c>
      <c r="M100" s="797"/>
      <c r="N100" s="244"/>
      <c r="O100" s="237"/>
      <c r="P100" s="798" t="s">
        <v>185</v>
      </c>
      <c r="Q100" s="245" t="s">
        <v>3176</v>
      </c>
      <c r="R100" s="238" t="s">
        <v>84</v>
      </c>
      <c r="S100" s="241" t="s">
        <v>312</v>
      </c>
      <c r="T100" s="246" t="s">
        <v>86</v>
      </c>
      <c r="U100" s="245" t="s">
        <v>87</v>
      </c>
      <c r="V100" s="799">
        <f t="shared" si="6"/>
        <v>0</v>
      </c>
      <c r="W100" s="799"/>
      <c r="X100" s="800"/>
      <c r="Y100" s="238" t="s">
        <v>3177</v>
      </c>
      <c r="Z100" s="247" t="s">
        <v>127</v>
      </c>
    </row>
    <row r="101" spans="1:26" s="3" customFormat="1" ht="26.25" hidden="1" customHeight="1">
      <c r="A101" s="27"/>
      <c r="B101" s="27"/>
      <c r="C101" s="27"/>
      <c r="D101" s="27"/>
      <c r="E101" s="27"/>
      <c r="F101" s="271"/>
      <c r="G101" s="27"/>
      <c r="H101" s="27"/>
      <c r="I101" s="801"/>
      <c r="J101" s="801"/>
      <c r="K101" s="801"/>
      <c r="L101" s="801"/>
      <c r="M101" s="801"/>
      <c r="U101" s="27"/>
      <c r="V101" s="27"/>
      <c r="W101" s="27"/>
      <c r="X101" s="27"/>
      <c r="Y101" s="27"/>
      <c r="Z101" s="27"/>
    </row>
    <row r="102" spans="1:26" s="3" customFormat="1" ht="26.25" hidden="1" customHeight="1">
      <c r="A102" s="27"/>
      <c r="B102" s="27"/>
      <c r="C102" s="27"/>
      <c r="D102" s="27"/>
      <c r="E102" s="27"/>
      <c r="F102" s="271"/>
      <c r="G102" s="27"/>
      <c r="H102" s="27"/>
      <c r="I102" s="801"/>
      <c r="J102" s="801"/>
      <c r="K102" s="801"/>
      <c r="L102" s="801"/>
      <c r="M102" s="801"/>
      <c r="U102" s="27"/>
      <c r="V102" s="27"/>
      <c r="W102" s="27"/>
      <c r="X102" s="27"/>
      <c r="Y102" s="27"/>
      <c r="Z102" s="27"/>
    </row>
    <row r="103" spans="1:26" s="3" customFormat="1" ht="26.25" hidden="1" customHeight="1">
      <c r="A103" s="27"/>
      <c r="B103" s="27"/>
      <c r="C103" s="27"/>
      <c r="D103" s="27"/>
      <c r="E103" s="27"/>
      <c r="F103" s="271"/>
      <c r="G103" s="27"/>
      <c r="H103" s="27"/>
      <c r="I103" s="801"/>
      <c r="J103" s="801"/>
      <c r="K103" s="801"/>
      <c r="L103" s="801"/>
      <c r="M103" s="801"/>
      <c r="U103" s="27"/>
      <c r="V103" s="27"/>
      <c r="W103" s="27"/>
      <c r="X103" s="27"/>
      <c r="Y103" s="27"/>
      <c r="Z103" s="27"/>
    </row>
    <row r="104" spans="1:26" s="3" customFormat="1" ht="26.25" hidden="1" customHeight="1">
      <c r="A104" s="27"/>
      <c r="B104" s="27"/>
      <c r="C104" s="27"/>
      <c r="D104" s="27"/>
      <c r="E104" s="27"/>
      <c r="F104" s="271"/>
      <c r="G104" s="27"/>
      <c r="H104" s="27"/>
      <c r="I104" s="801"/>
      <c r="J104" s="801"/>
      <c r="K104" s="801"/>
      <c r="L104" s="801"/>
      <c r="M104" s="801"/>
      <c r="U104" s="27"/>
      <c r="V104" s="27"/>
      <c r="W104" s="27"/>
      <c r="X104" s="27"/>
      <c r="Y104" s="27"/>
      <c r="Z104" s="27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13">
    <dataValidation type="list" showInputMessage="1" showErrorMessage="1" sqref="B5" xr:uid="{00000000-0002-0000-0A00-000000000000}">
      <formula1>#REF!</formula1>
    </dataValidation>
    <dataValidation type="list" allowBlank="1" showInputMessage="1" showErrorMessage="1" sqref="P77:P82" xr:uid="{00000000-0002-0000-0A00-000001000000}">
      <formula1>$P$99:$P$100</formula1>
    </dataValidation>
    <dataValidation type="list" allowBlank="1" showInputMessage="1" showErrorMessage="1" sqref="B77:B82" xr:uid="{00000000-0002-0000-0A00-000002000000}">
      <formula1>$B$99:$B$100</formula1>
    </dataValidation>
    <dataValidation type="list" allowBlank="1" showInputMessage="1" showErrorMessage="1" sqref="P100" xr:uid="{00000000-0002-0000-0A00-000003000000}">
      <formula1>$P$7:$P$11</formula1>
    </dataValidation>
    <dataValidation type="list" allowBlank="1" showInputMessage="1" showErrorMessage="1" sqref="P98" xr:uid="{00000000-0002-0000-0A00-000004000000}">
      <formula1>$P$5:$P$8</formula1>
    </dataValidation>
    <dataValidation type="list" allowBlank="1" showInputMessage="1" showErrorMessage="1" sqref="P99 B68:B73 P68:P73 B91:B97 B6:B58 P91:P97 P6:P58" xr:uid="{00000000-0002-0000-0A00-000005000000}">
      <formula1>#REF!</formula1>
    </dataValidation>
    <dataValidation type="list" allowBlank="1" showInputMessage="1" showErrorMessage="1" sqref="P85:P88" xr:uid="{00000000-0002-0000-0A00-000006000000}">
      <formula1>$P$106:$P$111</formula1>
    </dataValidation>
    <dataValidation type="list" allowBlank="1" showInputMessage="1" showErrorMessage="1" sqref="B85:B88" xr:uid="{00000000-0002-0000-0A00-000007000000}">
      <formula1>$B$106:$B$122</formula1>
    </dataValidation>
    <dataValidation type="list" allowBlank="1" showInputMessage="1" showErrorMessage="1" sqref="P83:P84" xr:uid="{00000000-0002-0000-0A00-000008000000}">
      <formula1>$P$6:$P$10</formula1>
    </dataValidation>
    <dataValidation type="list" allowBlank="1" showInputMessage="1" showErrorMessage="1" sqref="B83:B84" xr:uid="{00000000-0002-0000-0A00-000009000000}">
      <formula1>$B$6:$B$16</formula1>
    </dataValidation>
    <dataValidation type="list" allowBlank="1" showInputMessage="1" showErrorMessage="1" sqref="P65:P67" xr:uid="{00000000-0002-0000-0A00-00000A000000}">
      <formula1>$Q$105:$Q$110</formula1>
    </dataValidation>
    <dataValidation type="list" allowBlank="1" showInputMessage="1" showErrorMessage="1" sqref="P59:P64 P74:P76 P89:P90" xr:uid="{00000000-0002-0000-0A00-00000B000000}">
      <formula1>$P$105:$P$110</formula1>
    </dataValidation>
    <dataValidation type="list" allowBlank="1" showInputMessage="1" showErrorMessage="1" sqref="B59:B67 B74:B76 B89:B90 B98:B100" xr:uid="{00000000-0002-0000-0A00-00000C000000}">
      <formula1>$B$105:$B$121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5"/>
  <sheetViews>
    <sheetView topLeftCell="A43" workbookViewId="0">
      <selection activeCell="A46" sqref="A46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 thickBot="1">
      <c r="A5" s="146"/>
      <c r="B5" s="132"/>
      <c r="C5" s="133"/>
      <c r="D5" s="145"/>
      <c r="E5" s="134"/>
      <c r="F5" s="135"/>
      <c r="G5" s="134"/>
      <c r="H5" s="136"/>
      <c r="I5" s="137" t="s">
        <v>15</v>
      </c>
      <c r="J5" s="1175" t="s">
        <v>49</v>
      </c>
      <c r="K5" s="1176"/>
      <c r="L5" s="1176"/>
      <c r="M5" s="1177"/>
      <c r="N5" s="138" t="s">
        <v>69</v>
      </c>
      <c r="O5" s="303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149"/>
    </row>
    <row r="6" spans="1:27" ht="38.25" customHeight="1">
      <c r="A6" s="13">
        <v>1</v>
      </c>
      <c r="B6" s="11" t="s">
        <v>192</v>
      </c>
      <c r="C6" s="803" t="s">
        <v>3178</v>
      </c>
      <c r="D6" s="804" t="s">
        <v>3179</v>
      </c>
      <c r="E6" s="804" t="s">
        <v>3180</v>
      </c>
      <c r="F6" s="805" t="s">
        <v>3181</v>
      </c>
      <c r="G6" s="806" t="s">
        <v>3182</v>
      </c>
      <c r="H6" s="806" t="s">
        <v>565</v>
      </c>
      <c r="I6" s="804">
        <v>10</v>
      </c>
      <c r="J6" s="807">
        <v>0</v>
      </c>
      <c r="K6" s="808">
        <v>4</v>
      </c>
      <c r="L6" s="808">
        <v>6</v>
      </c>
      <c r="M6" s="809">
        <v>0</v>
      </c>
      <c r="N6" s="807"/>
      <c r="O6" s="809"/>
      <c r="P6" s="810" t="s">
        <v>144</v>
      </c>
      <c r="Q6" s="811" t="s">
        <v>3183</v>
      </c>
      <c r="R6" s="804" t="s">
        <v>167</v>
      </c>
      <c r="S6" s="810" t="s">
        <v>3184</v>
      </c>
      <c r="T6" s="812" t="s">
        <v>168</v>
      </c>
      <c r="U6" s="811" t="s">
        <v>172</v>
      </c>
      <c r="V6" s="806">
        <v>0</v>
      </c>
      <c r="W6" s="806">
        <v>0</v>
      </c>
      <c r="X6" s="806">
        <v>0</v>
      </c>
      <c r="Y6" s="804" t="s">
        <v>3185</v>
      </c>
      <c r="Z6" s="804" t="s">
        <v>1425</v>
      </c>
    </row>
    <row r="7" spans="1:27" ht="87.75" customHeight="1">
      <c r="A7" s="13">
        <v>2</v>
      </c>
      <c r="B7" s="11" t="s">
        <v>192</v>
      </c>
      <c r="C7" s="109" t="s">
        <v>3178</v>
      </c>
      <c r="D7" s="42" t="s">
        <v>3186</v>
      </c>
      <c r="E7" s="42" t="s">
        <v>3187</v>
      </c>
      <c r="F7" s="415" t="s">
        <v>3188</v>
      </c>
      <c r="G7" s="813" t="s">
        <v>3189</v>
      </c>
      <c r="H7" s="813" t="s">
        <v>3190</v>
      </c>
      <c r="I7" s="42">
        <v>628</v>
      </c>
      <c r="J7" s="814">
        <v>0</v>
      </c>
      <c r="K7" s="815">
        <v>628</v>
      </c>
      <c r="L7" s="815">
        <v>0</v>
      </c>
      <c r="M7" s="816">
        <v>0</v>
      </c>
      <c r="N7" s="814"/>
      <c r="O7" s="816"/>
      <c r="P7" s="60" t="s">
        <v>12</v>
      </c>
      <c r="Q7" s="10" t="s">
        <v>3191</v>
      </c>
      <c r="R7" s="42" t="s">
        <v>2433</v>
      </c>
      <c r="S7" s="60" t="s">
        <v>117</v>
      </c>
      <c r="T7" s="817" t="s">
        <v>86</v>
      </c>
      <c r="U7" s="10" t="s">
        <v>172</v>
      </c>
      <c r="V7" s="813"/>
      <c r="W7" s="813"/>
      <c r="X7" s="813"/>
      <c r="Y7" s="42"/>
      <c r="Z7" s="42"/>
    </row>
    <row r="8" spans="1:27" ht="38.25" customHeight="1">
      <c r="A8" s="13">
        <v>3</v>
      </c>
      <c r="B8" s="258" t="s">
        <v>192</v>
      </c>
      <c r="C8" s="818" t="s">
        <v>3192</v>
      </c>
      <c r="D8" s="261" t="s">
        <v>3193</v>
      </c>
      <c r="E8" s="261" t="s">
        <v>3194</v>
      </c>
      <c r="F8" s="654" t="s">
        <v>3195</v>
      </c>
      <c r="G8" s="819" t="s">
        <v>3196</v>
      </c>
      <c r="H8" s="819" t="s">
        <v>541</v>
      </c>
      <c r="I8" s="261">
        <v>400</v>
      </c>
      <c r="J8" s="820">
        <v>124</v>
      </c>
      <c r="K8" s="821">
        <v>68</v>
      </c>
      <c r="L8" s="821">
        <v>208</v>
      </c>
      <c r="M8" s="822">
        <v>0</v>
      </c>
      <c r="N8" s="820" t="s">
        <v>1880</v>
      </c>
      <c r="O8" s="822" t="s">
        <v>3197</v>
      </c>
      <c r="P8" s="264" t="s">
        <v>105</v>
      </c>
      <c r="Q8" s="268" t="s">
        <v>1194</v>
      </c>
      <c r="R8" s="261" t="s">
        <v>84</v>
      </c>
      <c r="S8" s="264" t="s">
        <v>265</v>
      </c>
      <c r="T8" s="301" t="s">
        <v>86</v>
      </c>
      <c r="U8" s="268" t="s">
        <v>125</v>
      </c>
      <c r="V8" s="819">
        <f>SUM(W8:X8)</f>
        <v>51</v>
      </c>
      <c r="W8" s="819">
        <v>51</v>
      </c>
      <c r="X8" s="819">
        <v>0</v>
      </c>
      <c r="Y8" s="261" t="s">
        <v>3198</v>
      </c>
      <c r="Z8" s="270" t="s">
        <v>244</v>
      </c>
    </row>
    <row r="9" spans="1:27" ht="38.25" customHeight="1">
      <c r="A9" s="13">
        <v>4</v>
      </c>
      <c r="B9" s="823" t="s">
        <v>192</v>
      </c>
      <c r="C9" s="824" t="s">
        <v>3178</v>
      </c>
      <c r="D9" s="825" t="s">
        <v>3199</v>
      </c>
      <c r="E9" s="826" t="s">
        <v>3200</v>
      </c>
      <c r="F9" s="827" t="s">
        <v>3201</v>
      </c>
      <c r="G9" s="828" t="s">
        <v>3202</v>
      </c>
      <c r="H9" s="828" t="s">
        <v>3203</v>
      </c>
      <c r="I9" s="829">
        <v>5300</v>
      </c>
      <c r="J9" s="820">
        <v>0</v>
      </c>
      <c r="K9" s="830">
        <v>1400</v>
      </c>
      <c r="L9" s="830">
        <v>3600</v>
      </c>
      <c r="M9" s="822">
        <v>300</v>
      </c>
      <c r="N9" s="820"/>
      <c r="O9" s="822"/>
      <c r="P9" s="831" t="s">
        <v>105</v>
      </c>
      <c r="Q9" s="832" t="s">
        <v>3204</v>
      </c>
      <c r="R9" s="833" t="s">
        <v>2362</v>
      </c>
      <c r="S9" s="834" t="s">
        <v>3205</v>
      </c>
      <c r="T9" s="835" t="s">
        <v>168</v>
      </c>
      <c r="U9" s="784" t="s">
        <v>172</v>
      </c>
      <c r="V9" s="836">
        <v>350</v>
      </c>
      <c r="W9" s="836">
        <v>330</v>
      </c>
      <c r="X9" s="837">
        <v>20</v>
      </c>
      <c r="Y9" s="526" t="s">
        <v>3206</v>
      </c>
      <c r="Z9" s="838" t="s">
        <v>1653</v>
      </c>
    </row>
    <row r="10" spans="1:27" ht="38.25" customHeight="1">
      <c r="A10" s="13">
        <v>5</v>
      </c>
      <c r="B10" s="11" t="s">
        <v>60</v>
      </c>
      <c r="C10" s="109" t="s">
        <v>3192</v>
      </c>
      <c r="D10" s="42" t="s">
        <v>3207</v>
      </c>
      <c r="E10" s="42" t="s">
        <v>1916</v>
      </c>
      <c r="F10" s="415" t="s">
        <v>3208</v>
      </c>
      <c r="G10" s="813" t="s">
        <v>3209</v>
      </c>
      <c r="H10" s="813" t="s">
        <v>943</v>
      </c>
      <c r="I10" s="42">
        <v>100</v>
      </c>
      <c r="J10" s="814">
        <v>20</v>
      </c>
      <c r="K10" s="815">
        <v>0</v>
      </c>
      <c r="L10" s="815">
        <v>80</v>
      </c>
      <c r="M10" s="816">
        <v>0</v>
      </c>
      <c r="N10" s="814" t="s">
        <v>205</v>
      </c>
      <c r="O10" s="816" t="s">
        <v>3210</v>
      </c>
      <c r="P10" s="60" t="s">
        <v>13</v>
      </c>
      <c r="Q10" s="10" t="s">
        <v>3211</v>
      </c>
      <c r="R10" s="42" t="s">
        <v>84</v>
      </c>
      <c r="S10" s="60" t="s">
        <v>3212</v>
      </c>
      <c r="T10" s="817" t="s">
        <v>86</v>
      </c>
      <c r="U10" s="10" t="s">
        <v>87</v>
      </c>
      <c r="V10" s="813">
        <f t="shared" ref="V10" si="0">SUM(W10:X10)</f>
        <v>5000</v>
      </c>
      <c r="W10" s="813">
        <v>5000</v>
      </c>
      <c r="X10" s="813">
        <v>0</v>
      </c>
      <c r="Y10" s="42" t="s">
        <v>3213</v>
      </c>
      <c r="Z10" s="42" t="s">
        <v>120</v>
      </c>
    </row>
    <row r="11" spans="1:27" ht="38.25" customHeight="1">
      <c r="A11" s="13">
        <v>6</v>
      </c>
      <c r="B11" s="11" t="s">
        <v>192</v>
      </c>
      <c r="C11" s="109" t="s">
        <v>3178</v>
      </c>
      <c r="D11" s="42" t="s">
        <v>3214</v>
      </c>
      <c r="E11" s="42" t="s">
        <v>3215</v>
      </c>
      <c r="F11" s="415" t="s">
        <v>3216</v>
      </c>
      <c r="G11" s="813" t="s">
        <v>3217</v>
      </c>
      <c r="H11" s="813" t="s">
        <v>2675</v>
      </c>
      <c r="I11" s="42">
        <v>2483</v>
      </c>
      <c r="J11" s="814">
        <v>0</v>
      </c>
      <c r="K11" s="815">
        <v>2483</v>
      </c>
      <c r="L11" s="815">
        <v>0</v>
      </c>
      <c r="M11" s="816">
        <v>0</v>
      </c>
      <c r="N11" s="814"/>
      <c r="O11" s="816"/>
      <c r="P11" s="60" t="s">
        <v>166</v>
      </c>
      <c r="Q11" s="10" t="s">
        <v>3218</v>
      </c>
      <c r="R11" s="42" t="s">
        <v>167</v>
      </c>
      <c r="S11" s="60" t="s">
        <v>184</v>
      </c>
      <c r="T11" s="817" t="s">
        <v>168</v>
      </c>
      <c r="U11" s="10" t="s">
        <v>172</v>
      </c>
      <c r="V11" s="813">
        <v>0</v>
      </c>
      <c r="W11" s="813">
        <v>0</v>
      </c>
      <c r="X11" s="813">
        <v>0</v>
      </c>
      <c r="Y11" s="42" t="s">
        <v>1638</v>
      </c>
      <c r="Z11" s="42" t="s">
        <v>262</v>
      </c>
    </row>
    <row r="12" spans="1:27" ht="38.25" customHeight="1">
      <c r="A12" s="13">
        <v>7</v>
      </c>
      <c r="B12" s="11" t="s">
        <v>192</v>
      </c>
      <c r="C12" s="109" t="s">
        <v>3192</v>
      </c>
      <c r="D12" s="42" t="s">
        <v>3219</v>
      </c>
      <c r="E12" s="42" t="s">
        <v>3220</v>
      </c>
      <c r="F12" s="415" t="s">
        <v>3221</v>
      </c>
      <c r="G12" s="813" t="s">
        <v>3222</v>
      </c>
      <c r="H12" s="813" t="s">
        <v>1624</v>
      </c>
      <c r="I12" s="42">
        <v>108</v>
      </c>
      <c r="J12" s="814">
        <v>108</v>
      </c>
      <c r="K12" s="815">
        <v>108</v>
      </c>
      <c r="L12" s="815"/>
      <c r="M12" s="816"/>
      <c r="N12" s="814"/>
      <c r="O12" s="816"/>
      <c r="P12" s="60" t="s">
        <v>82</v>
      </c>
      <c r="Q12" s="10" t="s">
        <v>83</v>
      </c>
      <c r="R12" s="42" t="s">
        <v>84</v>
      </c>
      <c r="S12" s="60" t="s">
        <v>3212</v>
      </c>
      <c r="T12" s="817" t="s">
        <v>86</v>
      </c>
      <c r="U12" s="10" t="s">
        <v>87</v>
      </c>
      <c r="V12" s="813"/>
      <c r="W12" s="813"/>
      <c r="X12" s="813"/>
      <c r="Y12" s="42" t="s">
        <v>3223</v>
      </c>
      <c r="Z12" s="42" t="s">
        <v>816</v>
      </c>
    </row>
    <row r="13" spans="1:27" ht="38.25" customHeight="1">
      <c r="A13" s="13">
        <v>8</v>
      </c>
      <c r="B13" s="11" t="s">
        <v>192</v>
      </c>
      <c r="C13" s="109" t="s">
        <v>3192</v>
      </c>
      <c r="D13" s="42" t="s">
        <v>3224</v>
      </c>
      <c r="E13" s="42" t="s">
        <v>3225</v>
      </c>
      <c r="F13" s="415" t="s">
        <v>3226</v>
      </c>
      <c r="G13" s="813" t="s">
        <v>3227</v>
      </c>
      <c r="H13" s="813" t="s">
        <v>587</v>
      </c>
      <c r="I13" s="42">
        <v>108</v>
      </c>
      <c r="J13" s="814">
        <v>108</v>
      </c>
      <c r="K13" s="815">
        <v>108</v>
      </c>
      <c r="L13" s="815"/>
      <c r="M13" s="816"/>
      <c r="N13" s="814"/>
      <c r="O13" s="816"/>
      <c r="P13" s="60" t="s">
        <v>82</v>
      </c>
      <c r="Q13" s="10" t="s">
        <v>3228</v>
      </c>
      <c r="R13" s="42" t="s">
        <v>84</v>
      </c>
      <c r="S13" s="60" t="s">
        <v>3212</v>
      </c>
      <c r="T13" s="817" t="s">
        <v>86</v>
      </c>
      <c r="U13" s="10" t="s">
        <v>344</v>
      </c>
      <c r="V13" s="813"/>
      <c r="W13" s="813"/>
      <c r="X13" s="813"/>
      <c r="Y13" s="42" t="s">
        <v>3223</v>
      </c>
      <c r="Z13" s="42" t="s">
        <v>816</v>
      </c>
    </row>
    <row r="14" spans="1:27" ht="47.25" customHeight="1">
      <c r="A14" s="13">
        <v>9</v>
      </c>
      <c r="B14" s="11" t="s">
        <v>192</v>
      </c>
      <c r="C14" s="54" t="s">
        <v>3229</v>
      </c>
      <c r="D14" s="42" t="s">
        <v>3230</v>
      </c>
      <c r="E14" s="42" t="s">
        <v>849</v>
      </c>
      <c r="F14" s="415" t="s">
        <v>3231</v>
      </c>
      <c r="G14" s="813" t="s">
        <v>3232</v>
      </c>
      <c r="H14" s="813" t="s">
        <v>746</v>
      </c>
      <c r="I14" s="42">
        <v>200</v>
      </c>
      <c r="J14" s="814">
        <v>0</v>
      </c>
      <c r="K14" s="815">
        <v>200</v>
      </c>
      <c r="L14" s="815">
        <v>0</v>
      </c>
      <c r="M14" s="816">
        <v>0</v>
      </c>
      <c r="N14" s="814"/>
      <c r="O14" s="816"/>
      <c r="P14" s="60" t="s">
        <v>166</v>
      </c>
      <c r="Q14" s="10" t="s">
        <v>3233</v>
      </c>
      <c r="R14" s="42" t="s">
        <v>84</v>
      </c>
      <c r="S14" s="60" t="s">
        <v>85</v>
      </c>
      <c r="T14" s="817" t="s">
        <v>86</v>
      </c>
      <c r="U14" s="10" t="s">
        <v>108</v>
      </c>
      <c r="V14" s="813">
        <f t="shared" ref="V14" si="1">SUM(W14:X14)</f>
        <v>2</v>
      </c>
      <c r="W14" s="813">
        <v>2</v>
      </c>
      <c r="X14" s="813">
        <v>0</v>
      </c>
      <c r="Y14" s="42" t="s">
        <v>3234</v>
      </c>
      <c r="Z14" s="42" t="s">
        <v>3235</v>
      </c>
    </row>
    <row r="15" spans="1:27" ht="80.25" customHeight="1">
      <c r="A15" s="13">
        <v>10</v>
      </c>
      <c r="B15" s="11" t="s">
        <v>60</v>
      </c>
      <c r="C15" s="109" t="s">
        <v>3229</v>
      </c>
      <c r="D15" s="42" t="s">
        <v>3236</v>
      </c>
      <c r="E15" s="42" t="s">
        <v>3237</v>
      </c>
      <c r="F15" s="415" t="s">
        <v>3238</v>
      </c>
      <c r="G15" s="813" t="s">
        <v>3239</v>
      </c>
      <c r="H15" s="813" t="s">
        <v>3240</v>
      </c>
      <c r="I15" s="42">
        <v>600</v>
      </c>
      <c r="J15" s="814">
        <v>0</v>
      </c>
      <c r="K15" s="815">
        <v>100</v>
      </c>
      <c r="L15" s="815">
        <v>500</v>
      </c>
      <c r="M15" s="816">
        <v>0</v>
      </c>
      <c r="N15" s="814"/>
      <c r="O15" s="816"/>
      <c r="P15" s="60" t="s">
        <v>13</v>
      </c>
      <c r="Q15" s="10" t="s">
        <v>3241</v>
      </c>
      <c r="R15" s="42" t="s">
        <v>84</v>
      </c>
      <c r="S15" s="60" t="s">
        <v>117</v>
      </c>
      <c r="T15" s="817" t="s">
        <v>3242</v>
      </c>
      <c r="U15" s="10" t="s">
        <v>125</v>
      </c>
      <c r="V15" s="813">
        <f>SUM(W15:X15)</f>
        <v>0</v>
      </c>
      <c r="W15" s="813">
        <v>0</v>
      </c>
      <c r="X15" s="813">
        <v>0</v>
      </c>
      <c r="Y15" s="42" t="s">
        <v>3243</v>
      </c>
      <c r="Z15" s="148" t="s">
        <v>816</v>
      </c>
    </row>
    <row r="16" spans="1:27" ht="75" customHeight="1">
      <c r="A16" s="13">
        <v>11</v>
      </c>
      <c r="B16" s="11" t="s">
        <v>192</v>
      </c>
      <c r="C16" s="109" t="s">
        <v>3229</v>
      </c>
      <c r="D16" s="42" t="s">
        <v>3244</v>
      </c>
      <c r="E16" s="42" t="s">
        <v>3245</v>
      </c>
      <c r="F16" s="415" t="s">
        <v>3246</v>
      </c>
      <c r="G16" s="813" t="s">
        <v>3247</v>
      </c>
      <c r="H16" s="813" t="s">
        <v>3248</v>
      </c>
      <c r="I16" s="42">
        <v>1000</v>
      </c>
      <c r="J16" s="814">
        <v>0</v>
      </c>
      <c r="K16" s="815">
        <v>0</v>
      </c>
      <c r="L16" s="815">
        <v>1000</v>
      </c>
      <c r="M16" s="816">
        <v>0</v>
      </c>
      <c r="N16" s="814"/>
      <c r="O16" s="816"/>
      <c r="P16" s="60" t="s">
        <v>144</v>
      </c>
      <c r="Q16" s="10" t="s">
        <v>3249</v>
      </c>
      <c r="R16" s="42" t="s">
        <v>84</v>
      </c>
      <c r="S16" s="60" t="s">
        <v>265</v>
      </c>
      <c r="T16" s="817" t="s">
        <v>3242</v>
      </c>
      <c r="U16" s="10" t="s">
        <v>125</v>
      </c>
      <c r="V16" s="813">
        <f t="shared" ref="V16:V17" si="2">SUM(W16:X16)</f>
        <v>0</v>
      </c>
      <c r="W16" s="813">
        <v>0</v>
      </c>
      <c r="X16" s="813">
        <v>0</v>
      </c>
      <c r="Y16" s="42" t="s">
        <v>3250</v>
      </c>
      <c r="Z16" s="42" t="s">
        <v>816</v>
      </c>
    </row>
    <row r="17" spans="1:26" ht="79.5" customHeight="1">
      <c r="A17" s="13">
        <v>12</v>
      </c>
      <c r="B17" s="11" t="s">
        <v>192</v>
      </c>
      <c r="C17" s="109" t="s">
        <v>3229</v>
      </c>
      <c r="D17" s="42" t="s">
        <v>3251</v>
      </c>
      <c r="E17" s="42" t="s">
        <v>3252</v>
      </c>
      <c r="F17" s="415" t="s">
        <v>3253</v>
      </c>
      <c r="G17" s="813" t="s">
        <v>3254</v>
      </c>
      <c r="H17" s="813" t="s">
        <v>2460</v>
      </c>
      <c r="I17" s="42">
        <v>1200</v>
      </c>
      <c r="J17" s="814">
        <v>0</v>
      </c>
      <c r="K17" s="815">
        <v>0</v>
      </c>
      <c r="L17" s="815">
        <v>1200</v>
      </c>
      <c r="M17" s="816">
        <v>0</v>
      </c>
      <c r="N17" s="814"/>
      <c r="O17" s="816"/>
      <c r="P17" s="60" t="s">
        <v>144</v>
      </c>
      <c r="Q17" s="10" t="s">
        <v>3255</v>
      </c>
      <c r="R17" s="42" t="s">
        <v>2362</v>
      </c>
      <c r="S17" s="60" t="s">
        <v>265</v>
      </c>
      <c r="T17" s="817" t="s">
        <v>3242</v>
      </c>
      <c r="U17" s="10" t="s">
        <v>125</v>
      </c>
      <c r="V17" s="813">
        <f t="shared" si="2"/>
        <v>0</v>
      </c>
      <c r="W17" s="813">
        <v>0</v>
      </c>
      <c r="X17" s="813">
        <v>0</v>
      </c>
      <c r="Y17" s="42" t="s">
        <v>88</v>
      </c>
      <c r="Z17" s="42" t="s">
        <v>816</v>
      </c>
    </row>
    <row r="18" spans="1:26" ht="77.25" customHeight="1">
      <c r="A18" s="13">
        <v>13</v>
      </c>
      <c r="B18" s="11" t="s">
        <v>192</v>
      </c>
      <c r="C18" s="109" t="s">
        <v>3256</v>
      </c>
      <c r="D18" s="42" t="s">
        <v>3257</v>
      </c>
      <c r="E18" s="42" t="s">
        <v>3258</v>
      </c>
      <c r="F18" s="415" t="s">
        <v>3259</v>
      </c>
      <c r="G18" s="813" t="s">
        <v>3260</v>
      </c>
      <c r="H18" s="813" t="s">
        <v>2551</v>
      </c>
      <c r="I18" s="42">
        <v>1600</v>
      </c>
      <c r="J18" s="814">
        <v>0</v>
      </c>
      <c r="K18" s="815">
        <v>0</v>
      </c>
      <c r="L18" s="815">
        <v>1600</v>
      </c>
      <c r="M18" s="816">
        <v>0</v>
      </c>
      <c r="N18" s="814"/>
      <c r="O18" s="816"/>
      <c r="P18" s="60" t="s">
        <v>105</v>
      </c>
      <c r="Q18" s="10" t="s">
        <v>3261</v>
      </c>
      <c r="R18" s="42" t="s">
        <v>84</v>
      </c>
      <c r="S18" s="60" t="s">
        <v>265</v>
      </c>
      <c r="T18" s="817" t="s">
        <v>3262</v>
      </c>
      <c r="U18" s="10" t="s">
        <v>125</v>
      </c>
      <c r="V18" s="813">
        <f>SUM(W18:X18)</f>
        <v>0</v>
      </c>
      <c r="W18" s="813">
        <v>0</v>
      </c>
      <c r="X18" s="813">
        <v>0</v>
      </c>
      <c r="Y18" s="42" t="s">
        <v>3263</v>
      </c>
      <c r="Z18" s="148" t="s">
        <v>120</v>
      </c>
    </row>
    <row r="19" spans="1:26" ht="95.25" customHeight="1">
      <c r="A19" s="13">
        <v>14</v>
      </c>
      <c r="B19" s="11" t="s">
        <v>192</v>
      </c>
      <c r="C19" s="109" t="s">
        <v>3256</v>
      </c>
      <c r="D19" s="42" t="s">
        <v>3264</v>
      </c>
      <c r="E19" s="42" t="s">
        <v>3265</v>
      </c>
      <c r="F19" s="415" t="s">
        <v>3266</v>
      </c>
      <c r="G19" s="813" t="s">
        <v>3267</v>
      </c>
      <c r="H19" s="813" t="s">
        <v>796</v>
      </c>
      <c r="I19" s="42">
        <v>2530</v>
      </c>
      <c r="J19" s="814">
        <v>0</v>
      </c>
      <c r="K19" s="815">
        <v>500</v>
      </c>
      <c r="L19" s="815">
        <v>2030</v>
      </c>
      <c r="M19" s="816">
        <v>0</v>
      </c>
      <c r="N19" s="814"/>
      <c r="O19" s="816"/>
      <c r="P19" s="60" t="s">
        <v>105</v>
      </c>
      <c r="Q19" s="10" t="s">
        <v>3268</v>
      </c>
      <c r="R19" s="42" t="s">
        <v>84</v>
      </c>
      <c r="S19" s="60" t="s">
        <v>117</v>
      </c>
      <c r="T19" s="817" t="s">
        <v>3269</v>
      </c>
      <c r="U19" s="10" t="s">
        <v>125</v>
      </c>
      <c r="V19" s="813">
        <f t="shared" ref="V19" si="3">SUM(W19:X19)</f>
        <v>0</v>
      </c>
      <c r="W19" s="813">
        <v>0</v>
      </c>
      <c r="X19" s="813">
        <v>0</v>
      </c>
      <c r="Y19" s="42" t="s">
        <v>3270</v>
      </c>
      <c r="Z19" s="42" t="s">
        <v>120</v>
      </c>
    </row>
    <row r="20" spans="1:26" ht="79.5" customHeight="1">
      <c r="A20" s="13">
        <v>15</v>
      </c>
      <c r="B20" s="11" t="s">
        <v>60</v>
      </c>
      <c r="C20" s="109" t="s">
        <v>3271</v>
      </c>
      <c r="D20" s="81" t="s">
        <v>3272</v>
      </c>
      <c r="E20" s="81" t="s">
        <v>3273</v>
      </c>
      <c r="F20" s="756" t="s">
        <v>3274</v>
      </c>
      <c r="G20" s="839" t="s">
        <v>3275</v>
      </c>
      <c r="H20" s="839" t="s">
        <v>3018</v>
      </c>
      <c r="I20" s="81">
        <v>1132</v>
      </c>
      <c r="J20" s="840">
        <v>0</v>
      </c>
      <c r="K20" s="841">
        <v>0</v>
      </c>
      <c r="L20" s="841">
        <v>1132</v>
      </c>
      <c r="M20" s="842">
        <v>0</v>
      </c>
      <c r="N20" s="840"/>
      <c r="O20" s="842"/>
      <c r="P20" s="68" t="s">
        <v>166</v>
      </c>
      <c r="Q20" s="30" t="s">
        <v>3276</v>
      </c>
      <c r="R20" s="81" t="s">
        <v>167</v>
      </c>
      <c r="S20" s="60" t="s">
        <v>124</v>
      </c>
      <c r="T20" s="817" t="s">
        <v>1041</v>
      </c>
      <c r="U20" s="10" t="s">
        <v>125</v>
      </c>
      <c r="V20" s="839">
        <v>0</v>
      </c>
      <c r="W20" s="839">
        <v>0</v>
      </c>
      <c r="X20" s="839">
        <v>0</v>
      </c>
      <c r="Y20" s="42" t="s">
        <v>1638</v>
      </c>
      <c r="Z20" s="403" t="s">
        <v>98</v>
      </c>
    </row>
    <row r="21" spans="1:26" ht="70.5" customHeight="1">
      <c r="A21" s="13">
        <v>16</v>
      </c>
      <c r="B21" s="11" t="s">
        <v>60</v>
      </c>
      <c r="C21" s="109" t="s">
        <v>3271</v>
      </c>
      <c r="D21" s="42" t="s">
        <v>3277</v>
      </c>
      <c r="E21" s="42" t="s">
        <v>1142</v>
      </c>
      <c r="F21" s="415" t="s">
        <v>3278</v>
      </c>
      <c r="G21" s="813" t="s">
        <v>3279</v>
      </c>
      <c r="H21" s="813" t="s">
        <v>1409</v>
      </c>
      <c r="I21" s="42">
        <v>409</v>
      </c>
      <c r="J21" s="814">
        <v>3</v>
      </c>
      <c r="K21" s="815">
        <v>0</v>
      </c>
      <c r="L21" s="815">
        <v>406</v>
      </c>
      <c r="M21" s="816">
        <v>0</v>
      </c>
      <c r="N21" s="814" t="s">
        <v>1880</v>
      </c>
      <c r="O21" s="816" t="s">
        <v>3280</v>
      </c>
      <c r="P21" s="60" t="s">
        <v>185</v>
      </c>
      <c r="Q21" s="10" t="s">
        <v>3281</v>
      </c>
      <c r="R21" s="42" t="s">
        <v>84</v>
      </c>
      <c r="S21" s="60" t="s">
        <v>124</v>
      </c>
      <c r="T21" s="817" t="s">
        <v>1041</v>
      </c>
      <c r="U21" s="10" t="s">
        <v>125</v>
      </c>
      <c r="V21" s="813">
        <f>SUM(W21:X21)</f>
        <v>0</v>
      </c>
      <c r="W21" s="813">
        <v>0</v>
      </c>
      <c r="X21" s="813">
        <v>0</v>
      </c>
      <c r="Y21" s="42" t="s">
        <v>3282</v>
      </c>
      <c r="Z21" s="148" t="s">
        <v>1209</v>
      </c>
    </row>
    <row r="22" spans="1:26" ht="76.5" customHeight="1">
      <c r="A22" s="13">
        <v>17</v>
      </c>
      <c r="B22" s="461" t="s">
        <v>192</v>
      </c>
      <c r="C22" s="110" t="s">
        <v>3271</v>
      </c>
      <c r="D22" s="81" t="s">
        <v>3283</v>
      </c>
      <c r="E22" s="81" t="s">
        <v>569</v>
      </c>
      <c r="F22" s="756" t="s">
        <v>3284</v>
      </c>
      <c r="G22" s="839" t="s">
        <v>3285</v>
      </c>
      <c r="H22" s="839" t="s">
        <v>1152</v>
      </c>
      <c r="I22" s="81">
        <f>SUM(J22:M22)</f>
        <v>106</v>
      </c>
      <c r="J22" s="840">
        <v>0</v>
      </c>
      <c r="K22" s="841">
        <v>0</v>
      </c>
      <c r="L22" s="841">
        <v>106</v>
      </c>
      <c r="M22" s="842">
        <v>0</v>
      </c>
      <c r="N22" s="840"/>
      <c r="O22" s="842"/>
      <c r="P22" s="68" t="s">
        <v>105</v>
      </c>
      <c r="Q22" s="30" t="s">
        <v>3286</v>
      </c>
      <c r="R22" s="81" t="s">
        <v>84</v>
      </c>
      <c r="S22" s="68" t="s">
        <v>3287</v>
      </c>
      <c r="T22" s="817" t="s">
        <v>86</v>
      </c>
      <c r="U22" s="10" t="s">
        <v>86</v>
      </c>
      <c r="V22" s="839">
        <v>5.7</v>
      </c>
      <c r="W22" s="839">
        <v>5</v>
      </c>
      <c r="X22" s="839">
        <v>0.7</v>
      </c>
      <c r="Y22" s="843" t="s">
        <v>3288</v>
      </c>
      <c r="Z22" s="403" t="s">
        <v>3289</v>
      </c>
    </row>
    <row r="23" spans="1:26" ht="38.25" customHeight="1">
      <c r="A23" s="13">
        <v>18</v>
      </c>
      <c r="B23" s="461" t="s">
        <v>192</v>
      </c>
      <c r="C23" s="110" t="s">
        <v>3271</v>
      </c>
      <c r="D23" s="81" t="s">
        <v>3290</v>
      </c>
      <c r="E23" s="81" t="s">
        <v>1016</v>
      </c>
      <c r="F23" s="756" t="s">
        <v>3291</v>
      </c>
      <c r="G23" s="839" t="s">
        <v>3285</v>
      </c>
      <c r="H23" s="839" t="s">
        <v>264</v>
      </c>
      <c r="I23" s="81">
        <v>80</v>
      </c>
      <c r="J23" s="840">
        <v>0</v>
      </c>
      <c r="K23" s="841">
        <v>20</v>
      </c>
      <c r="L23" s="841">
        <v>60</v>
      </c>
      <c r="M23" s="842">
        <v>0</v>
      </c>
      <c r="N23" s="840"/>
      <c r="O23" s="842"/>
      <c r="P23" s="68" t="s">
        <v>185</v>
      </c>
      <c r="Q23" s="30" t="s">
        <v>3292</v>
      </c>
      <c r="R23" s="81" t="s">
        <v>84</v>
      </c>
      <c r="S23" s="68" t="s">
        <v>3293</v>
      </c>
      <c r="T23" s="817" t="s">
        <v>86</v>
      </c>
      <c r="U23" s="10" t="s">
        <v>86</v>
      </c>
      <c r="V23" s="839">
        <v>0</v>
      </c>
      <c r="W23" s="839">
        <v>0</v>
      </c>
      <c r="X23" s="839">
        <v>0</v>
      </c>
      <c r="Y23" s="81" t="s">
        <v>3294</v>
      </c>
      <c r="Z23" s="403" t="s">
        <v>3289</v>
      </c>
    </row>
    <row r="24" spans="1:26" ht="75" customHeight="1">
      <c r="A24" s="13">
        <v>19</v>
      </c>
      <c r="B24" s="11" t="s">
        <v>192</v>
      </c>
      <c r="C24" s="109" t="s">
        <v>3295</v>
      </c>
      <c r="D24" s="42" t="s">
        <v>3296</v>
      </c>
      <c r="E24" s="42" t="s">
        <v>3297</v>
      </c>
      <c r="F24" s="844" t="s">
        <v>3298</v>
      </c>
      <c r="G24" s="813" t="s">
        <v>3299</v>
      </c>
      <c r="H24" s="813" t="s">
        <v>3300</v>
      </c>
      <c r="I24" s="42">
        <f>SUM(J24:M24)</f>
        <v>325</v>
      </c>
      <c r="J24" s="814">
        <v>0</v>
      </c>
      <c r="K24" s="815">
        <v>0</v>
      </c>
      <c r="L24" s="815">
        <v>325</v>
      </c>
      <c r="M24" s="816">
        <v>0</v>
      </c>
      <c r="N24" s="814"/>
      <c r="O24" s="816"/>
      <c r="P24" s="60" t="s">
        <v>166</v>
      </c>
      <c r="Q24" s="10" t="s">
        <v>3301</v>
      </c>
      <c r="R24" s="42" t="s">
        <v>84</v>
      </c>
      <c r="S24" s="60" t="s">
        <v>233</v>
      </c>
      <c r="T24" s="817" t="s">
        <v>86</v>
      </c>
      <c r="U24" s="10" t="s">
        <v>87</v>
      </c>
      <c r="V24" s="813">
        <f>SUM(W24:X24)</f>
        <v>0</v>
      </c>
      <c r="W24" s="813">
        <v>0</v>
      </c>
      <c r="X24" s="813">
        <v>0</v>
      </c>
      <c r="Y24" s="42" t="s">
        <v>88</v>
      </c>
      <c r="Z24" s="42" t="s">
        <v>127</v>
      </c>
    </row>
    <row r="25" spans="1:26" ht="72" customHeight="1">
      <c r="A25" s="13">
        <v>20</v>
      </c>
      <c r="B25" s="11" t="s">
        <v>192</v>
      </c>
      <c r="C25" s="109" t="s">
        <v>3295</v>
      </c>
      <c r="D25" s="42" t="s">
        <v>3302</v>
      </c>
      <c r="E25" s="42" t="s">
        <v>1052</v>
      </c>
      <c r="F25" s="290" t="s">
        <v>3303</v>
      </c>
      <c r="G25" s="813" t="s">
        <v>3304</v>
      </c>
      <c r="H25" s="813" t="s">
        <v>2061</v>
      </c>
      <c r="I25" s="42">
        <f>SUM(J25:M25)</f>
        <v>50</v>
      </c>
      <c r="J25" s="814">
        <v>0</v>
      </c>
      <c r="K25" s="815">
        <v>0</v>
      </c>
      <c r="L25" s="815">
        <v>50</v>
      </c>
      <c r="M25" s="816">
        <v>0</v>
      </c>
      <c r="N25" s="814"/>
      <c r="O25" s="816"/>
      <c r="P25" s="60" t="s">
        <v>166</v>
      </c>
      <c r="Q25" s="10" t="s">
        <v>3305</v>
      </c>
      <c r="R25" s="42" t="s">
        <v>84</v>
      </c>
      <c r="S25" s="60" t="s">
        <v>85</v>
      </c>
      <c r="T25" s="817" t="s">
        <v>86</v>
      </c>
      <c r="U25" s="10" t="s">
        <v>87</v>
      </c>
      <c r="V25" s="813">
        <f t="shared" ref="V25" si="4">SUM(W25:X25)</f>
        <v>0</v>
      </c>
      <c r="W25" s="813">
        <v>0</v>
      </c>
      <c r="X25" s="813">
        <v>0</v>
      </c>
      <c r="Y25" s="42" t="s">
        <v>88</v>
      </c>
      <c r="Z25" s="42" t="s">
        <v>127</v>
      </c>
    </row>
    <row r="26" spans="1:26" ht="75" customHeight="1">
      <c r="A26" s="13">
        <v>21</v>
      </c>
      <c r="B26" s="11" t="s">
        <v>60</v>
      </c>
      <c r="C26" s="109" t="s">
        <v>3295</v>
      </c>
      <c r="D26" s="42" t="s">
        <v>3306</v>
      </c>
      <c r="E26" s="42" t="s">
        <v>3307</v>
      </c>
      <c r="F26" s="827" t="s">
        <v>3308</v>
      </c>
      <c r="G26" s="813" t="s">
        <v>3309</v>
      </c>
      <c r="H26" s="813" t="s">
        <v>3310</v>
      </c>
      <c r="I26" s="42">
        <v>356</v>
      </c>
      <c r="J26" s="814">
        <v>0</v>
      </c>
      <c r="K26" s="815">
        <v>30</v>
      </c>
      <c r="L26" s="815">
        <v>326</v>
      </c>
      <c r="M26" s="816">
        <v>0</v>
      </c>
      <c r="N26" s="814" t="s">
        <v>205</v>
      </c>
      <c r="O26" s="816" t="s">
        <v>3311</v>
      </c>
      <c r="P26" s="845" t="s">
        <v>13</v>
      </c>
      <c r="Q26" s="10" t="s">
        <v>3312</v>
      </c>
      <c r="R26" s="42" t="s">
        <v>84</v>
      </c>
      <c r="S26" s="60" t="s">
        <v>1402</v>
      </c>
      <c r="T26" s="817" t="s">
        <v>86</v>
      </c>
      <c r="U26" s="10" t="s">
        <v>87</v>
      </c>
      <c r="V26" s="813">
        <v>0</v>
      </c>
      <c r="W26" s="813">
        <v>0</v>
      </c>
      <c r="X26" s="813">
        <v>0</v>
      </c>
      <c r="Y26" s="42" t="s">
        <v>88</v>
      </c>
      <c r="Z26" s="148" t="s">
        <v>120</v>
      </c>
    </row>
    <row r="27" spans="1:26" ht="63.75" customHeight="1">
      <c r="A27" s="13">
        <v>22</v>
      </c>
      <c r="B27" s="11" t="s">
        <v>60</v>
      </c>
      <c r="C27" s="109" t="s">
        <v>3295</v>
      </c>
      <c r="D27" s="42" t="s">
        <v>3313</v>
      </c>
      <c r="E27" s="42" t="s">
        <v>3314</v>
      </c>
      <c r="F27" s="415" t="s">
        <v>3315</v>
      </c>
      <c r="G27" s="813" t="s">
        <v>3316</v>
      </c>
      <c r="H27" s="813" t="s">
        <v>3317</v>
      </c>
      <c r="I27" s="42">
        <v>30</v>
      </c>
      <c r="J27" s="814">
        <v>0</v>
      </c>
      <c r="K27" s="815">
        <v>0</v>
      </c>
      <c r="L27" s="815">
        <v>30</v>
      </c>
      <c r="M27" s="816">
        <v>0</v>
      </c>
      <c r="N27" s="814"/>
      <c r="O27" s="816"/>
      <c r="P27" s="60" t="s">
        <v>12</v>
      </c>
      <c r="Q27" s="10" t="s">
        <v>3318</v>
      </c>
      <c r="R27" s="42" t="s">
        <v>84</v>
      </c>
      <c r="S27" s="60" t="s">
        <v>1402</v>
      </c>
      <c r="T27" s="817" t="s">
        <v>86</v>
      </c>
      <c r="U27" s="10" t="s">
        <v>87</v>
      </c>
      <c r="V27" s="813">
        <f t="shared" ref="V27" si="5">SUM(W27:X27)</f>
        <v>0.1</v>
      </c>
      <c r="W27" s="813">
        <v>0.1</v>
      </c>
      <c r="X27" s="813">
        <v>0</v>
      </c>
      <c r="Y27" s="42" t="s">
        <v>3319</v>
      </c>
      <c r="Z27" s="42" t="s">
        <v>127</v>
      </c>
    </row>
    <row r="28" spans="1:26" ht="90" customHeight="1">
      <c r="A28" s="13">
        <v>23</v>
      </c>
      <c r="B28" s="11" t="s">
        <v>60</v>
      </c>
      <c r="C28" s="109" t="s">
        <v>3295</v>
      </c>
      <c r="D28" s="42" t="s">
        <v>3320</v>
      </c>
      <c r="E28" s="42" t="s">
        <v>1136</v>
      </c>
      <c r="F28" s="415" t="s">
        <v>3321</v>
      </c>
      <c r="G28" s="813" t="s">
        <v>3322</v>
      </c>
      <c r="H28" s="813" t="s">
        <v>2383</v>
      </c>
      <c r="I28" s="42">
        <v>521</v>
      </c>
      <c r="J28" s="814">
        <v>0</v>
      </c>
      <c r="K28" s="815">
        <v>0</v>
      </c>
      <c r="L28" s="815">
        <v>521</v>
      </c>
      <c r="M28" s="816">
        <v>0</v>
      </c>
      <c r="N28" s="814"/>
      <c r="O28" s="816"/>
      <c r="P28" s="60" t="s">
        <v>11</v>
      </c>
      <c r="Q28" s="10" t="s">
        <v>3323</v>
      </c>
      <c r="R28" s="42" t="s">
        <v>84</v>
      </c>
      <c r="S28" s="60" t="s">
        <v>85</v>
      </c>
      <c r="T28" s="817" t="s">
        <v>86</v>
      </c>
      <c r="U28" s="10" t="s">
        <v>108</v>
      </c>
      <c r="V28" s="813">
        <f>SUM(W28:X28)</f>
        <v>0</v>
      </c>
      <c r="W28" s="813">
        <v>0</v>
      </c>
      <c r="X28" s="813">
        <v>0</v>
      </c>
      <c r="Y28" s="42" t="s">
        <v>1354</v>
      </c>
      <c r="Z28" s="148" t="s">
        <v>120</v>
      </c>
    </row>
    <row r="29" spans="1:26" ht="102.75" customHeight="1">
      <c r="A29" s="13">
        <v>24</v>
      </c>
      <c r="B29" s="11" t="s">
        <v>60</v>
      </c>
      <c r="C29" s="109" t="s">
        <v>263</v>
      </c>
      <c r="D29" s="42" t="s">
        <v>3324</v>
      </c>
      <c r="E29" s="42" t="s">
        <v>3325</v>
      </c>
      <c r="F29" s="415" t="s">
        <v>3326</v>
      </c>
      <c r="G29" s="813" t="s">
        <v>3327</v>
      </c>
      <c r="H29" s="813" t="s">
        <v>264</v>
      </c>
      <c r="I29" s="42">
        <v>430</v>
      </c>
      <c r="J29" s="814">
        <v>0</v>
      </c>
      <c r="K29" s="815">
        <v>0</v>
      </c>
      <c r="L29" s="815">
        <v>430</v>
      </c>
      <c r="M29" s="816">
        <v>0</v>
      </c>
      <c r="N29" s="814"/>
      <c r="O29" s="816"/>
      <c r="P29" s="60" t="s">
        <v>11</v>
      </c>
      <c r="Q29" s="10" t="s">
        <v>3328</v>
      </c>
      <c r="R29" s="42" t="s">
        <v>84</v>
      </c>
      <c r="S29" s="60" t="s">
        <v>265</v>
      </c>
      <c r="T29" s="817" t="s">
        <v>3329</v>
      </c>
      <c r="U29" s="10" t="s">
        <v>3330</v>
      </c>
      <c r="V29" s="813">
        <f t="shared" ref="V29:V32" si="6">SUM(W29:X29)</f>
        <v>35</v>
      </c>
      <c r="W29" s="813">
        <v>35</v>
      </c>
      <c r="X29" s="813">
        <v>0</v>
      </c>
      <c r="Y29" s="42" t="s">
        <v>3331</v>
      </c>
      <c r="Z29" s="148" t="s">
        <v>352</v>
      </c>
    </row>
    <row r="30" spans="1:26" ht="90" customHeight="1">
      <c r="A30" s="13">
        <v>25</v>
      </c>
      <c r="B30" s="11" t="s">
        <v>60</v>
      </c>
      <c r="C30" s="109" t="s">
        <v>263</v>
      </c>
      <c r="D30" s="42" t="s">
        <v>3332</v>
      </c>
      <c r="E30" s="42" t="s">
        <v>3333</v>
      </c>
      <c r="F30" s="415" t="s">
        <v>3334</v>
      </c>
      <c r="G30" s="813" t="s">
        <v>3335</v>
      </c>
      <c r="H30" s="813" t="s">
        <v>3336</v>
      </c>
      <c r="I30" s="42">
        <v>860</v>
      </c>
      <c r="J30" s="814">
        <v>0</v>
      </c>
      <c r="K30" s="815">
        <v>30</v>
      </c>
      <c r="L30" s="815">
        <v>860</v>
      </c>
      <c r="M30" s="816">
        <v>0</v>
      </c>
      <c r="N30" s="814"/>
      <c r="O30" s="816"/>
      <c r="P30" s="60" t="s">
        <v>11</v>
      </c>
      <c r="Q30" s="10" t="s">
        <v>2078</v>
      </c>
      <c r="R30" s="42" t="s">
        <v>84</v>
      </c>
      <c r="S30" s="60" t="s">
        <v>265</v>
      </c>
      <c r="T30" s="817" t="s">
        <v>3337</v>
      </c>
      <c r="U30" s="10" t="s">
        <v>3330</v>
      </c>
      <c r="V30" s="813">
        <f t="shared" si="6"/>
        <v>0</v>
      </c>
      <c r="W30" s="813">
        <v>0</v>
      </c>
      <c r="X30" s="813">
        <v>0</v>
      </c>
      <c r="Y30" s="42" t="s">
        <v>3331</v>
      </c>
      <c r="Z30" s="42" t="s">
        <v>3338</v>
      </c>
    </row>
    <row r="31" spans="1:26" ht="77.25" customHeight="1">
      <c r="A31" s="13">
        <v>26</v>
      </c>
      <c r="B31" s="11" t="s">
        <v>60</v>
      </c>
      <c r="C31" s="109" t="s">
        <v>263</v>
      </c>
      <c r="D31" s="42" t="s">
        <v>3339</v>
      </c>
      <c r="E31" s="42" t="s">
        <v>3340</v>
      </c>
      <c r="F31" s="415" t="s">
        <v>3341</v>
      </c>
      <c r="G31" s="813" t="s">
        <v>3342</v>
      </c>
      <c r="H31" s="813" t="s">
        <v>3343</v>
      </c>
      <c r="I31" s="458">
        <v>1100</v>
      </c>
      <c r="J31" s="814">
        <v>0</v>
      </c>
      <c r="K31" s="815">
        <v>0</v>
      </c>
      <c r="L31" s="846">
        <v>1100</v>
      </c>
      <c r="M31" s="816">
        <v>0</v>
      </c>
      <c r="N31" s="814" t="s">
        <v>205</v>
      </c>
      <c r="O31" s="816" t="s">
        <v>3344</v>
      </c>
      <c r="P31" s="60" t="s">
        <v>13</v>
      </c>
      <c r="Q31" s="10" t="s">
        <v>2114</v>
      </c>
      <c r="R31" s="42" t="s">
        <v>84</v>
      </c>
      <c r="S31" s="60" t="s">
        <v>265</v>
      </c>
      <c r="T31" s="817" t="s">
        <v>3337</v>
      </c>
      <c r="U31" s="10" t="s">
        <v>3330</v>
      </c>
      <c r="V31" s="813">
        <f t="shared" si="6"/>
        <v>0</v>
      </c>
      <c r="W31" s="813">
        <v>0</v>
      </c>
      <c r="X31" s="813">
        <v>0</v>
      </c>
      <c r="Y31" s="42" t="s">
        <v>3331</v>
      </c>
      <c r="Z31" s="42" t="s">
        <v>3338</v>
      </c>
    </row>
    <row r="32" spans="1:26" ht="73.5" customHeight="1">
      <c r="A32" s="13">
        <v>27</v>
      </c>
      <c r="B32" s="11" t="s">
        <v>60</v>
      </c>
      <c r="C32" s="109" t="s">
        <v>263</v>
      </c>
      <c r="D32" s="42" t="s">
        <v>3345</v>
      </c>
      <c r="E32" s="42" t="s">
        <v>3340</v>
      </c>
      <c r="F32" s="415" t="s">
        <v>3346</v>
      </c>
      <c r="G32" s="813" t="s">
        <v>3347</v>
      </c>
      <c r="H32" s="813" t="s">
        <v>2311</v>
      </c>
      <c r="I32" s="42">
        <v>455</v>
      </c>
      <c r="J32" s="814">
        <v>0</v>
      </c>
      <c r="K32" s="815">
        <v>0</v>
      </c>
      <c r="L32" s="815">
        <v>455</v>
      </c>
      <c r="M32" s="816">
        <v>0</v>
      </c>
      <c r="N32" s="814"/>
      <c r="O32" s="816"/>
      <c r="P32" s="60" t="s">
        <v>11</v>
      </c>
      <c r="Q32" s="10" t="s">
        <v>3348</v>
      </c>
      <c r="R32" s="42" t="s">
        <v>84</v>
      </c>
      <c r="S32" s="60" t="s">
        <v>265</v>
      </c>
      <c r="T32" s="817" t="s">
        <v>3337</v>
      </c>
      <c r="U32" s="10" t="s">
        <v>3330</v>
      </c>
      <c r="V32" s="813">
        <f t="shared" si="6"/>
        <v>0</v>
      </c>
      <c r="W32" s="813">
        <v>0</v>
      </c>
      <c r="X32" s="813">
        <v>0</v>
      </c>
      <c r="Y32" s="42" t="s">
        <v>3331</v>
      </c>
      <c r="Z32" s="42" t="s">
        <v>3338</v>
      </c>
    </row>
    <row r="33" spans="1:26" ht="144.75" customHeight="1">
      <c r="A33" s="13">
        <v>28</v>
      </c>
      <c r="B33" s="11" t="s">
        <v>192</v>
      </c>
      <c r="C33" s="109" t="s">
        <v>3349</v>
      </c>
      <c r="D33" s="42" t="s">
        <v>3350</v>
      </c>
      <c r="E33" s="42" t="s">
        <v>3351</v>
      </c>
      <c r="F33" s="415" t="s">
        <v>3352</v>
      </c>
      <c r="G33" s="813" t="s">
        <v>3353</v>
      </c>
      <c r="H33" s="813" t="s">
        <v>3336</v>
      </c>
      <c r="I33" s="42">
        <v>125</v>
      </c>
      <c r="J33" s="814">
        <v>0</v>
      </c>
      <c r="K33" s="815">
        <v>0</v>
      </c>
      <c r="L33" s="815">
        <v>125</v>
      </c>
      <c r="M33" s="816">
        <v>0</v>
      </c>
      <c r="N33" s="814"/>
      <c r="O33" s="816"/>
      <c r="P33" s="60" t="s">
        <v>185</v>
      </c>
      <c r="Q33" s="10" t="s">
        <v>3354</v>
      </c>
      <c r="R33" s="42" t="s">
        <v>84</v>
      </c>
      <c r="S33" s="60" t="s">
        <v>3355</v>
      </c>
      <c r="T33" s="817" t="s">
        <v>3356</v>
      </c>
      <c r="U33" s="10" t="s">
        <v>125</v>
      </c>
      <c r="V33" s="813">
        <f>SUM(W33:X33)</f>
        <v>0</v>
      </c>
      <c r="W33" s="813">
        <v>0</v>
      </c>
      <c r="X33" s="813">
        <v>0</v>
      </c>
      <c r="Y33" s="42" t="s">
        <v>3357</v>
      </c>
      <c r="Z33" s="148" t="s">
        <v>816</v>
      </c>
    </row>
    <row r="34" spans="1:26" ht="190.5" customHeight="1">
      <c r="A34" s="13">
        <v>29</v>
      </c>
      <c r="B34" s="11" t="s">
        <v>60</v>
      </c>
      <c r="C34" s="109" t="s">
        <v>3349</v>
      </c>
      <c r="D34" s="42" t="s">
        <v>3358</v>
      </c>
      <c r="E34" s="42" t="s">
        <v>1267</v>
      </c>
      <c r="F34" s="415" t="s">
        <v>3359</v>
      </c>
      <c r="G34" s="813" t="s">
        <v>3360</v>
      </c>
      <c r="H34" s="813" t="s">
        <v>3361</v>
      </c>
      <c r="I34" s="42">
        <v>333</v>
      </c>
      <c r="J34" s="814">
        <v>0</v>
      </c>
      <c r="K34" s="815">
        <v>0</v>
      </c>
      <c r="L34" s="815">
        <v>333</v>
      </c>
      <c r="M34" s="816">
        <v>0</v>
      </c>
      <c r="N34" s="814"/>
      <c r="O34" s="816"/>
      <c r="P34" s="60" t="s">
        <v>166</v>
      </c>
      <c r="Q34" s="10" t="s">
        <v>3362</v>
      </c>
      <c r="R34" s="42" t="s">
        <v>84</v>
      </c>
      <c r="S34" s="60" t="s">
        <v>3363</v>
      </c>
      <c r="T34" s="817" t="s">
        <v>3364</v>
      </c>
      <c r="U34" s="10" t="s">
        <v>125</v>
      </c>
      <c r="V34" s="813">
        <f t="shared" ref="V34" si="7">SUM(W34:X34)</f>
        <v>0</v>
      </c>
      <c r="W34" s="813">
        <v>0</v>
      </c>
      <c r="X34" s="813">
        <v>0</v>
      </c>
      <c r="Y34" s="42" t="s">
        <v>88</v>
      </c>
      <c r="Z34" s="42" t="s">
        <v>1653</v>
      </c>
    </row>
    <row r="35" spans="1:26" ht="89.25" customHeight="1">
      <c r="A35" s="13">
        <v>30</v>
      </c>
      <c r="B35" s="11" t="s">
        <v>192</v>
      </c>
      <c r="C35" s="109" t="s">
        <v>3365</v>
      </c>
      <c r="D35" s="42" t="s">
        <v>3366</v>
      </c>
      <c r="E35" s="42" t="s">
        <v>1103</v>
      </c>
      <c r="F35" s="415" t="s">
        <v>3367</v>
      </c>
      <c r="G35" s="813" t="s">
        <v>3368</v>
      </c>
      <c r="H35" s="813" t="s">
        <v>325</v>
      </c>
      <c r="I35" s="42">
        <v>300</v>
      </c>
      <c r="J35" s="847">
        <v>0</v>
      </c>
      <c r="K35" s="848">
        <v>0</v>
      </c>
      <c r="L35" s="848">
        <v>300</v>
      </c>
      <c r="M35" s="816">
        <v>0</v>
      </c>
      <c r="N35" s="814"/>
      <c r="O35" s="816"/>
      <c r="P35" s="60" t="s">
        <v>12</v>
      </c>
      <c r="Q35" s="10" t="s">
        <v>3369</v>
      </c>
      <c r="R35" s="42" t="s">
        <v>84</v>
      </c>
      <c r="S35" s="60" t="s">
        <v>117</v>
      </c>
      <c r="T35" s="817" t="s">
        <v>86</v>
      </c>
      <c r="U35" s="10" t="s">
        <v>125</v>
      </c>
      <c r="V35" s="813">
        <f>SUM(W35:X35)</f>
        <v>0</v>
      </c>
      <c r="W35" s="813">
        <v>0</v>
      </c>
      <c r="X35" s="813">
        <v>0</v>
      </c>
      <c r="Y35" s="42" t="s">
        <v>671</v>
      </c>
      <c r="Z35" s="849" t="s">
        <v>773</v>
      </c>
    </row>
    <row r="36" spans="1:26" ht="76.5" customHeight="1">
      <c r="A36" s="13">
        <v>31</v>
      </c>
      <c r="B36" s="11" t="s">
        <v>192</v>
      </c>
      <c r="C36" s="109" t="s">
        <v>3365</v>
      </c>
      <c r="D36" s="42" t="s">
        <v>3370</v>
      </c>
      <c r="E36" s="42" t="s">
        <v>1656</v>
      </c>
      <c r="F36" s="415" t="s">
        <v>3371</v>
      </c>
      <c r="G36" s="813" t="s">
        <v>3372</v>
      </c>
      <c r="H36" s="813" t="s">
        <v>3373</v>
      </c>
      <c r="I36" s="42">
        <v>450</v>
      </c>
      <c r="J36" s="840">
        <v>0</v>
      </c>
      <c r="K36" s="841">
        <v>0</v>
      </c>
      <c r="L36" s="841">
        <v>450</v>
      </c>
      <c r="M36" s="816">
        <v>0</v>
      </c>
      <c r="N36" s="814"/>
      <c r="O36" s="816"/>
      <c r="P36" s="60" t="s">
        <v>55</v>
      </c>
      <c r="Q36" s="10" t="s">
        <v>3374</v>
      </c>
      <c r="R36" s="42" t="s">
        <v>84</v>
      </c>
      <c r="S36" s="60" t="s">
        <v>117</v>
      </c>
      <c r="T36" s="817" t="s">
        <v>86</v>
      </c>
      <c r="U36" s="10" t="s">
        <v>125</v>
      </c>
      <c r="V36" s="813">
        <f t="shared" ref="V36" si="8">SUM(W36:X36)</f>
        <v>0</v>
      </c>
      <c r="W36" s="813">
        <v>0</v>
      </c>
      <c r="X36" s="813">
        <v>0</v>
      </c>
      <c r="Y36" s="42" t="s">
        <v>6</v>
      </c>
      <c r="Z36" s="849" t="s">
        <v>779</v>
      </c>
    </row>
    <row r="37" spans="1:26" ht="62.25" customHeight="1">
      <c r="A37" s="13">
        <v>32</v>
      </c>
      <c r="B37" s="11" t="s">
        <v>60</v>
      </c>
      <c r="C37" s="109" t="s">
        <v>3375</v>
      </c>
      <c r="D37" s="42" t="s">
        <v>3376</v>
      </c>
      <c r="E37" s="42" t="s">
        <v>3377</v>
      </c>
      <c r="F37" s="415" t="s">
        <v>3378</v>
      </c>
      <c r="G37" s="813" t="s">
        <v>3379</v>
      </c>
      <c r="H37" s="813" t="s">
        <v>535</v>
      </c>
      <c r="I37" s="458">
        <v>1000</v>
      </c>
      <c r="J37" s="814">
        <v>0</v>
      </c>
      <c r="K37" s="815">
        <v>0</v>
      </c>
      <c r="L37" s="850">
        <v>1000</v>
      </c>
      <c r="M37" s="816">
        <v>0</v>
      </c>
      <c r="N37" s="814" t="s">
        <v>205</v>
      </c>
      <c r="O37" s="816" t="s">
        <v>3311</v>
      </c>
      <c r="P37" s="60" t="s">
        <v>166</v>
      </c>
      <c r="Q37" s="10" t="s">
        <v>3380</v>
      </c>
      <c r="R37" s="42" t="s">
        <v>84</v>
      </c>
      <c r="S37" s="60" t="s">
        <v>3381</v>
      </c>
      <c r="T37" s="817" t="s">
        <v>469</v>
      </c>
      <c r="U37" s="10" t="s">
        <v>108</v>
      </c>
      <c r="V37" s="813">
        <f>SUM(W37:X37)</f>
        <v>356</v>
      </c>
      <c r="W37" s="813">
        <v>356</v>
      </c>
      <c r="X37" s="813">
        <v>0</v>
      </c>
      <c r="Y37" s="42" t="s">
        <v>3382</v>
      </c>
      <c r="Z37" s="42" t="s">
        <v>3383</v>
      </c>
    </row>
    <row r="38" spans="1:26" ht="54" customHeight="1">
      <c r="A38" s="13">
        <v>33</v>
      </c>
      <c r="B38" s="11" t="s">
        <v>60</v>
      </c>
      <c r="C38" s="109" t="s">
        <v>3375</v>
      </c>
      <c r="D38" s="42" t="s">
        <v>3384</v>
      </c>
      <c r="E38" s="42" t="s">
        <v>3385</v>
      </c>
      <c r="F38" s="415" t="s">
        <v>3386</v>
      </c>
      <c r="G38" s="813" t="s">
        <v>3387</v>
      </c>
      <c r="H38" s="813" t="s">
        <v>943</v>
      </c>
      <c r="I38" s="42">
        <v>500</v>
      </c>
      <c r="J38" s="814">
        <v>0</v>
      </c>
      <c r="K38" s="815">
        <v>0</v>
      </c>
      <c r="L38" s="815">
        <v>500</v>
      </c>
      <c r="M38" s="816">
        <v>0</v>
      </c>
      <c r="N38" s="814"/>
      <c r="O38" s="816"/>
      <c r="P38" s="60" t="s">
        <v>166</v>
      </c>
      <c r="Q38" s="10" t="s">
        <v>3388</v>
      </c>
      <c r="R38" s="42" t="s">
        <v>84</v>
      </c>
      <c r="S38" s="60" t="s">
        <v>3381</v>
      </c>
      <c r="T38" s="817" t="s">
        <v>469</v>
      </c>
      <c r="U38" s="10" t="s">
        <v>108</v>
      </c>
      <c r="V38" s="813">
        <f t="shared" ref="V38" si="9">SUM(W38:X38)</f>
        <v>32</v>
      </c>
      <c r="W38" s="813">
        <v>32</v>
      </c>
      <c r="X38" s="813">
        <v>0</v>
      </c>
      <c r="Y38" s="42" t="s">
        <v>3389</v>
      </c>
      <c r="Z38" s="42" t="s">
        <v>3383</v>
      </c>
    </row>
    <row r="39" spans="1:26" ht="87.75" customHeight="1" thickBot="1">
      <c r="A39" s="13">
        <v>34</v>
      </c>
      <c r="B39" s="11" t="s">
        <v>192</v>
      </c>
      <c r="C39" s="109" t="s">
        <v>3375</v>
      </c>
      <c r="D39" s="42" t="s">
        <v>3390</v>
      </c>
      <c r="E39" s="42" t="s">
        <v>3391</v>
      </c>
      <c r="F39" s="415" t="s">
        <v>3392</v>
      </c>
      <c r="G39" s="813" t="s">
        <v>3393</v>
      </c>
      <c r="H39" s="813" t="s">
        <v>1048</v>
      </c>
      <c r="I39" s="42">
        <v>370</v>
      </c>
      <c r="J39" s="814">
        <v>0</v>
      </c>
      <c r="K39" s="815">
        <v>0</v>
      </c>
      <c r="L39" s="815">
        <v>370</v>
      </c>
      <c r="M39" s="816">
        <v>0</v>
      </c>
      <c r="N39" s="814"/>
      <c r="O39" s="816"/>
      <c r="P39" s="241" t="s">
        <v>11</v>
      </c>
      <c r="Q39" s="245" t="s">
        <v>3394</v>
      </c>
      <c r="R39" s="238" t="s">
        <v>84</v>
      </c>
      <c r="S39" s="241" t="s">
        <v>3395</v>
      </c>
      <c r="T39" s="851" t="s">
        <v>469</v>
      </c>
      <c r="U39" s="245" t="s">
        <v>108</v>
      </c>
      <c r="V39" s="852">
        <f>SUM(W39:X39)</f>
        <v>0</v>
      </c>
      <c r="W39" s="852">
        <v>0</v>
      </c>
      <c r="X39" s="852">
        <v>0</v>
      </c>
      <c r="Y39" s="238" t="s">
        <v>3396</v>
      </c>
      <c r="Z39" s="247" t="s">
        <v>120</v>
      </c>
    </row>
    <row r="40" spans="1:26" ht="163.5" customHeight="1">
      <c r="A40" s="13">
        <v>35</v>
      </c>
      <c r="B40" s="248" t="s">
        <v>192</v>
      </c>
      <c r="C40" s="853" t="s">
        <v>3397</v>
      </c>
      <c r="D40" s="148" t="s">
        <v>3398</v>
      </c>
      <c r="E40" s="148" t="s">
        <v>3399</v>
      </c>
      <c r="F40" s="854" t="s">
        <v>3400</v>
      </c>
      <c r="G40" s="855" t="s">
        <v>3401</v>
      </c>
      <c r="H40" s="855" t="s">
        <v>3402</v>
      </c>
      <c r="I40" s="148">
        <v>760.6</v>
      </c>
      <c r="J40" s="814">
        <v>30.3</v>
      </c>
      <c r="K40" s="815">
        <v>30.3</v>
      </c>
      <c r="L40" s="815">
        <v>700</v>
      </c>
      <c r="M40" s="816">
        <v>0</v>
      </c>
      <c r="N40" s="814" t="s">
        <v>205</v>
      </c>
      <c r="O40" s="816" t="s">
        <v>206</v>
      </c>
      <c r="P40" s="60" t="s">
        <v>105</v>
      </c>
      <c r="Q40" s="10" t="s">
        <v>3403</v>
      </c>
      <c r="R40" s="42" t="s">
        <v>84</v>
      </c>
      <c r="S40" s="60" t="s">
        <v>117</v>
      </c>
      <c r="T40" s="817" t="s">
        <v>3404</v>
      </c>
      <c r="U40" s="10" t="s">
        <v>125</v>
      </c>
      <c r="V40" s="813">
        <v>0</v>
      </c>
      <c r="W40" s="813">
        <v>0</v>
      </c>
      <c r="X40" s="813">
        <v>0</v>
      </c>
      <c r="Y40" s="42" t="s">
        <v>3405</v>
      </c>
      <c r="Z40" s="148" t="s">
        <v>773</v>
      </c>
    </row>
    <row r="41" spans="1:26" ht="84.75" customHeight="1">
      <c r="A41" s="13">
        <v>36</v>
      </c>
      <c r="B41" s="11" t="s">
        <v>60</v>
      </c>
      <c r="C41" s="109" t="s">
        <v>3397</v>
      </c>
      <c r="D41" s="42" t="s">
        <v>3406</v>
      </c>
      <c r="E41" s="42" t="s">
        <v>3407</v>
      </c>
      <c r="F41" s="415" t="s">
        <v>3408</v>
      </c>
      <c r="G41" s="813" t="s">
        <v>3409</v>
      </c>
      <c r="H41" s="813" t="s">
        <v>241</v>
      </c>
      <c r="I41" s="42">
        <v>650</v>
      </c>
      <c r="J41" s="814">
        <v>0</v>
      </c>
      <c r="K41" s="815">
        <v>0</v>
      </c>
      <c r="L41" s="815">
        <v>650</v>
      </c>
      <c r="M41" s="816">
        <v>0</v>
      </c>
      <c r="N41" s="814"/>
      <c r="O41" s="816"/>
      <c r="P41" s="60" t="s">
        <v>166</v>
      </c>
      <c r="Q41" s="10" t="s">
        <v>3410</v>
      </c>
      <c r="R41" s="42" t="s">
        <v>84</v>
      </c>
      <c r="S41" s="60" t="s">
        <v>312</v>
      </c>
      <c r="T41" s="817" t="s">
        <v>3364</v>
      </c>
      <c r="U41" s="10" t="s">
        <v>125</v>
      </c>
      <c r="V41" s="813">
        <f>SUM(W41:X41)</f>
        <v>0</v>
      </c>
      <c r="W41" s="813">
        <v>0</v>
      </c>
      <c r="X41" s="813">
        <v>0</v>
      </c>
      <c r="Y41" s="42" t="s">
        <v>3411</v>
      </c>
      <c r="Z41" s="148" t="s">
        <v>773</v>
      </c>
    </row>
    <row r="42" spans="1:26" ht="132" customHeight="1">
      <c r="A42" s="13">
        <v>37</v>
      </c>
      <c r="B42" s="11" t="s">
        <v>192</v>
      </c>
      <c r="C42" s="109" t="s">
        <v>3397</v>
      </c>
      <c r="D42" s="42" t="s">
        <v>3412</v>
      </c>
      <c r="E42" s="42" t="s">
        <v>1656</v>
      </c>
      <c r="F42" s="415" t="s">
        <v>3413</v>
      </c>
      <c r="G42" s="813" t="s">
        <v>3414</v>
      </c>
      <c r="H42" s="813" t="s">
        <v>3415</v>
      </c>
      <c r="I42" s="42">
        <v>400</v>
      </c>
      <c r="J42" s="814">
        <v>0</v>
      </c>
      <c r="K42" s="815">
        <v>0</v>
      </c>
      <c r="L42" s="815">
        <v>400</v>
      </c>
      <c r="M42" s="816">
        <v>0</v>
      </c>
      <c r="N42" s="814"/>
      <c r="O42" s="816"/>
      <c r="P42" s="60" t="s">
        <v>185</v>
      </c>
      <c r="Q42" s="10" t="s">
        <v>772</v>
      </c>
      <c r="R42" s="42" t="s">
        <v>84</v>
      </c>
      <c r="S42" s="60" t="s">
        <v>117</v>
      </c>
      <c r="T42" s="817" t="s">
        <v>3416</v>
      </c>
      <c r="U42" s="10" t="s">
        <v>125</v>
      </c>
      <c r="V42" s="813">
        <f t="shared" ref="V42" si="10">SUM(W42:X42)</f>
        <v>0</v>
      </c>
      <c r="W42" s="813">
        <v>0</v>
      </c>
      <c r="X42" s="813">
        <v>0</v>
      </c>
      <c r="Y42" s="42" t="s">
        <v>3405</v>
      </c>
      <c r="Z42" s="148" t="s">
        <v>773</v>
      </c>
    </row>
    <row r="43" spans="1:26" ht="48.75" customHeight="1">
      <c r="A43" s="13">
        <v>38</v>
      </c>
      <c r="B43" s="11" t="s">
        <v>192</v>
      </c>
      <c r="C43" s="109" t="s">
        <v>3417</v>
      </c>
      <c r="D43" s="42" t="s">
        <v>3418</v>
      </c>
      <c r="E43" s="42" t="s">
        <v>1871</v>
      </c>
      <c r="F43" s="415" t="s">
        <v>3419</v>
      </c>
      <c r="G43" s="813" t="s">
        <v>3420</v>
      </c>
      <c r="H43" s="813" t="s">
        <v>515</v>
      </c>
      <c r="I43" s="42">
        <v>200</v>
      </c>
      <c r="J43" s="814">
        <v>0</v>
      </c>
      <c r="K43" s="815">
        <v>0</v>
      </c>
      <c r="L43" s="815">
        <v>200</v>
      </c>
      <c r="M43" s="816">
        <v>0</v>
      </c>
      <c r="N43" s="814"/>
      <c r="O43" s="816"/>
      <c r="P43" s="60" t="s">
        <v>105</v>
      </c>
      <c r="Q43" s="10" t="s">
        <v>3421</v>
      </c>
      <c r="R43" s="42" t="s">
        <v>84</v>
      </c>
      <c r="S43" s="60" t="s">
        <v>233</v>
      </c>
      <c r="T43" s="817" t="s">
        <v>86</v>
      </c>
      <c r="U43" s="10" t="s">
        <v>125</v>
      </c>
      <c r="V43" s="813">
        <f>SUM(W43:X43)</f>
        <v>0</v>
      </c>
      <c r="W43" s="813">
        <v>0</v>
      </c>
      <c r="X43" s="813">
        <v>0</v>
      </c>
      <c r="Y43" s="42" t="s">
        <v>1777</v>
      </c>
      <c r="Z43" s="42"/>
    </row>
    <row r="44" spans="1:26" ht="38.25" customHeight="1">
      <c r="A44" s="13">
        <v>39</v>
      </c>
      <c r="B44" s="11" t="s">
        <v>192</v>
      </c>
      <c r="C44" s="109" t="s">
        <v>3417</v>
      </c>
      <c r="D44" s="42" t="s">
        <v>3422</v>
      </c>
      <c r="E44" s="42" t="s">
        <v>3423</v>
      </c>
      <c r="F44" s="415" t="s">
        <v>3424</v>
      </c>
      <c r="G44" s="813" t="s">
        <v>3425</v>
      </c>
      <c r="H44" s="813" t="s">
        <v>3426</v>
      </c>
      <c r="I44" s="42">
        <v>500</v>
      </c>
      <c r="J44" s="814">
        <v>0</v>
      </c>
      <c r="K44" s="815">
        <v>0</v>
      </c>
      <c r="L44" s="815">
        <v>500</v>
      </c>
      <c r="M44" s="816">
        <v>0</v>
      </c>
      <c r="N44" s="814"/>
      <c r="O44" s="816"/>
      <c r="P44" s="60" t="s">
        <v>105</v>
      </c>
      <c r="Q44" s="10" t="s">
        <v>3427</v>
      </c>
      <c r="R44" s="42" t="s">
        <v>84</v>
      </c>
      <c r="S44" s="60" t="s">
        <v>233</v>
      </c>
      <c r="T44" s="817" t="s">
        <v>86</v>
      </c>
      <c r="U44" s="10" t="s">
        <v>125</v>
      </c>
      <c r="V44" s="813">
        <f t="shared" ref="V44:V45" si="11">SUM(W44:X44)</f>
        <v>0</v>
      </c>
      <c r="W44" s="813">
        <v>0</v>
      </c>
      <c r="X44" s="813">
        <v>0</v>
      </c>
      <c r="Y44" s="42" t="s">
        <v>1777</v>
      </c>
      <c r="Z44" s="42"/>
    </row>
    <row r="45" spans="1:26" s="5" customFormat="1" ht="48.75" customHeight="1">
      <c r="A45" s="13">
        <v>40</v>
      </c>
      <c r="B45" s="11" t="s">
        <v>192</v>
      </c>
      <c r="C45" s="109" t="s">
        <v>3417</v>
      </c>
      <c r="D45" s="42" t="s">
        <v>3428</v>
      </c>
      <c r="E45" s="42" t="s">
        <v>3429</v>
      </c>
      <c r="F45" s="415" t="s">
        <v>3430</v>
      </c>
      <c r="G45" s="813" t="s">
        <v>3431</v>
      </c>
      <c r="H45" s="813" t="s">
        <v>3432</v>
      </c>
      <c r="I45" s="42">
        <v>600</v>
      </c>
      <c r="J45" s="814">
        <v>0</v>
      </c>
      <c r="K45" s="815">
        <v>50</v>
      </c>
      <c r="L45" s="815">
        <v>550</v>
      </c>
      <c r="M45" s="816">
        <v>0</v>
      </c>
      <c r="N45" s="814"/>
      <c r="O45" s="816"/>
      <c r="P45" s="60" t="s">
        <v>12</v>
      </c>
      <c r="Q45" s="10" t="s">
        <v>3433</v>
      </c>
      <c r="R45" s="42" t="s">
        <v>84</v>
      </c>
      <c r="S45" s="60" t="s">
        <v>233</v>
      </c>
      <c r="T45" s="817" t="s">
        <v>86</v>
      </c>
      <c r="U45" s="10" t="s">
        <v>125</v>
      </c>
      <c r="V45" s="813">
        <f t="shared" si="11"/>
        <v>0</v>
      </c>
      <c r="W45" s="813">
        <v>0</v>
      </c>
      <c r="X45" s="813">
        <v>0</v>
      </c>
      <c r="Y45" s="42" t="s">
        <v>3434</v>
      </c>
      <c r="Z45" s="42"/>
    </row>
    <row r="46" spans="1:26" ht="36.75" hidden="1" customHeight="1"/>
    <row r="47" spans="1:26" ht="36.75" hidden="1" customHeight="1"/>
    <row r="48" spans="1:26" ht="36.75" hidden="1" customHeight="1"/>
    <row r="49" spans="1:26" ht="36.75" hidden="1" customHeight="1"/>
    <row r="50" spans="1:26" s="86" customFormat="1" ht="36.75" hidden="1" customHeight="1">
      <c r="A50" s="83"/>
      <c r="B50" s="84" t="s">
        <v>51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3" t="s">
        <v>12</v>
      </c>
      <c r="Q50" s="83"/>
      <c r="R50" s="85"/>
      <c r="S50" s="85"/>
      <c r="T50" s="83"/>
      <c r="U50" s="85"/>
      <c r="V50" s="85"/>
      <c r="W50" s="85"/>
      <c r="X50" s="85"/>
      <c r="Y50" s="85"/>
      <c r="Z50" s="85"/>
    </row>
    <row r="51" spans="1:26" s="86" customFormat="1" ht="36.75" hidden="1" customHeight="1">
      <c r="A51" s="87"/>
      <c r="B51" s="88" t="s">
        <v>52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7" t="s">
        <v>13</v>
      </c>
      <c r="Q51" s="87"/>
      <c r="R51" s="89"/>
      <c r="S51" s="89"/>
      <c r="T51" s="87"/>
      <c r="U51" s="89"/>
      <c r="V51" s="89"/>
      <c r="W51" s="89"/>
      <c r="X51" s="89"/>
      <c r="Y51" s="89"/>
      <c r="Z51" s="89"/>
    </row>
    <row r="52" spans="1:26" s="86" customFormat="1" ht="36.75" hidden="1" customHeight="1">
      <c r="A52" s="90"/>
      <c r="B52" s="91" t="s">
        <v>53</v>
      </c>
      <c r="P52" s="90" t="s">
        <v>10</v>
      </c>
      <c r="Q52" s="90"/>
      <c r="T52" s="90"/>
    </row>
    <row r="53" spans="1:26" s="86" customFormat="1" ht="36.75" hidden="1" customHeight="1">
      <c r="A53" s="90"/>
      <c r="B53" s="91" t="s">
        <v>54</v>
      </c>
      <c r="P53" s="90" t="s">
        <v>11</v>
      </c>
      <c r="Q53" s="90"/>
      <c r="T53" s="90"/>
    </row>
    <row r="54" spans="1:26" s="86" customFormat="1" ht="36.75" hidden="1" customHeight="1">
      <c r="A54" s="90"/>
      <c r="B54" s="91" t="s">
        <v>35</v>
      </c>
      <c r="P54" s="90" t="s">
        <v>55</v>
      </c>
      <c r="Q54" s="90"/>
      <c r="T54" s="90"/>
    </row>
    <row r="55" spans="1:26" s="86" customFormat="1" ht="36.75" hidden="1" customHeight="1">
      <c r="A55" s="90"/>
      <c r="B55" s="91" t="s">
        <v>56</v>
      </c>
      <c r="P55" s="90" t="s">
        <v>6</v>
      </c>
      <c r="Q55" s="90"/>
      <c r="T55" s="90"/>
    </row>
    <row r="56" spans="1:26" s="86" customFormat="1" ht="26.25" hidden="1" customHeight="1">
      <c r="A56" s="90"/>
      <c r="B56" s="91" t="s">
        <v>57</v>
      </c>
      <c r="P56" s="90"/>
      <c r="Q56" s="90"/>
      <c r="T56" s="90"/>
    </row>
    <row r="57" spans="1:26" s="86" customFormat="1" ht="26.25" hidden="1" customHeight="1">
      <c r="A57" s="90"/>
      <c r="B57" s="91" t="s">
        <v>58</v>
      </c>
      <c r="P57" s="90"/>
      <c r="Q57" s="90"/>
      <c r="T57" s="90"/>
    </row>
    <row r="58" spans="1:26" s="86" customFormat="1" ht="26.25" hidden="1" customHeight="1">
      <c r="A58" s="90"/>
      <c r="B58" s="91" t="s">
        <v>59</v>
      </c>
      <c r="P58" s="90"/>
      <c r="Q58" s="90"/>
      <c r="T58" s="90"/>
    </row>
    <row r="59" spans="1:26" s="86" customFormat="1" ht="26.25" hidden="1" customHeight="1">
      <c r="A59" s="90"/>
      <c r="B59" s="91" t="s">
        <v>60</v>
      </c>
      <c r="P59" s="90"/>
      <c r="Q59" s="90"/>
      <c r="T59" s="90"/>
    </row>
    <row r="60" spans="1:26" s="86" customFormat="1" ht="26.25" hidden="1" customHeight="1">
      <c r="A60" s="90"/>
      <c r="B60" s="91" t="s">
        <v>61</v>
      </c>
    </row>
    <row r="61" spans="1:26" s="86" customFormat="1" ht="26.25" hidden="1" customHeight="1">
      <c r="A61" s="90"/>
      <c r="B61" s="91" t="s">
        <v>62</v>
      </c>
    </row>
    <row r="62" spans="1:26" s="86" customFormat="1" ht="26.25" hidden="1" customHeight="1">
      <c r="A62" s="90"/>
      <c r="B62" s="91" t="s">
        <v>36</v>
      </c>
    </row>
    <row r="63" spans="1:26" s="86" customFormat="1" ht="26.25" hidden="1" customHeight="1">
      <c r="A63" s="90"/>
      <c r="B63" s="91" t="s">
        <v>63</v>
      </c>
    </row>
    <row r="64" spans="1:26" s="3" customFormat="1" ht="26.25" hidden="1" customHeight="1">
      <c r="A64" s="27"/>
      <c r="B64" s="28"/>
    </row>
    <row r="65" spans="1:3" s="3" customFormat="1" ht="26.25" hidden="1" customHeight="1">
      <c r="A65" s="27"/>
      <c r="B65" s="28"/>
    </row>
    <row r="66" spans="1:3" s="3" customFormat="1" ht="26.25" hidden="1" customHeight="1">
      <c r="A66" s="27"/>
      <c r="B66" s="28"/>
    </row>
    <row r="67" spans="1:3" s="3" customFormat="1" ht="26.25" hidden="1" customHeight="1">
      <c r="A67" s="27"/>
      <c r="B67" s="27"/>
      <c r="C67" s="27"/>
    </row>
    <row r="68" spans="1:3" s="3" customFormat="1" ht="26.25" hidden="1" customHeight="1">
      <c r="A68" s="27"/>
      <c r="B68" s="27"/>
      <c r="C68" s="27"/>
    </row>
    <row r="69" spans="1:3" s="3" customFormat="1" ht="26.25" hidden="1" customHeight="1">
      <c r="A69" s="27"/>
      <c r="B69" s="27"/>
      <c r="C69" s="27"/>
    </row>
    <row r="70" spans="1:3" s="3" customFormat="1" ht="26.25" hidden="1" customHeight="1">
      <c r="A70" s="27"/>
      <c r="B70" s="27"/>
      <c r="C70" s="27"/>
    </row>
    <row r="71" spans="1:3" s="3" customFormat="1" ht="26.25" hidden="1" customHeight="1">
      <c r="A71" s="27"/>
      <c r="B71" s="27"/>
      <c r="C71" s="27"/>
    </row>
    <row r="72" spans="1:3" s="3" customFormat="1" ht="26.25" hidden="1" customHeight="1">
      <c r="A72" s="27"/>
      <c r="B72" s="27"/>
      <c r="C72" s="27"/>
    </row>
    <row r="73" spans="1:3" s="3" customFormat="1" ht="26.25" hidden="1" customHeight="1">
      <c r="A73" s="27"/>
      <c r="B73" s="27"/>
      <c r="C73" s="27"/>
    </row>
    <row r="74" spans="1:3" s="3" customFormat="1" ht="26.25" hidden="1" customHeight="1">
      <c r="A74" s="27"/>
      <c r="B74" s="27"/>
      <c r="C74" s="27"/>
    </row>
    <row r="75" spans="1:3" s="3" customFormat="1" ht="26.25" hidden="1" customHeight="1">
      <c r="A75" s="27"/>
      <c r="B75" s="27"/>
      <c r="C75" s="27"/>
    </row>
    <row r="76" spans="1:3" s="3" customFormat="1" ht="26.25" hidden="1" customHeight="1">
      <c r="A76" s="27"/>
      <c r="B76" s="27"/>
      <c r="C76" s="27"/>
    </row>
    <row r="77" spans="1:3" s="3" customFormat="1" ht="26.25" hidden="1" customHeight="1">
      <c r="A77" s="27"/>
      <c r="B77" s="27"/>
      <c r="C77" s="27"/>
    </row>
    <row r="78" spans="1:3" s="3" customFormat="1" ht="26.25" hidden="1" customHeight="1">
      <c r="A78" s="27"/>
      <c r="B78" s="27"/>
      <c r="C78" s="27"/>
    </row>
    <row r="79" spans="1:3" s="3" customFormat="1" ht="26.25" hidden="1" customHeight="1">
      <c r="A79" s="27"/>
      <c r="B79" s="27"/>
      <c r="C79" s="27"/>
    </row>
    <row r="80" spans="1:3" s="3" customFormat="1" ht="26.25" hidden="1" customHeight="1">
      <c r="A80" s="27"/>
      <c r="B80" s="27"/>
      <c r="C80" s="27"/>
    </row>
    <row r="81" spans="1:3" s="3" customFormat="1" ht="26.25" hidden="1" customHeight="1">
      <c r="A81" s="27"/>
      <c r="B81" s="27"/>
      <c r="C81" s="27"/>
    </row>
    <row r="82" spans="1:3" s="3" customFormat="1" ht="26.25" hidden="1" customHeight="1">
      <c r="A82" s="27"/>
      <c r="B82" s="27"/>
      <c r="C82" s="27"/>
    </row>
    <row r="83" spans="1:3" s="3" customFormat="1" ht="26.25" hidden="1" customHeight="1">
      <c r="A83" s="27"/>
      <c r="B83" s="27"/>
      <c r="C83" s="27"/>
    </row>
    <row r="84" spans="1:3" s="3" customFormat="1" ht="26.25" hidden="1" customHeight="1">
      <c r="A84" s="27"/>
      <c r="B84" s="27"/>
      <c r="C84" s="27"/>
    </row>
    <row r="85" spans="1:3" s="3" customFormat="1" ht="26.25" hidden="1" customHeight="1">
      <c r="A85" s="27"/>
      <c r="B85" s="27"/>
      <c r="C85" s="27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16">
    <dataValidation type="list" allowBlank="1" showInputMessage="1" showErrorMessage="1" sqref="B24:B27" xr:uid="{00000000-0002-0000-0B00-000000000000}">
      <formula1>$B$18:$B$32</formula1>
    </dataValidation>
    <dataValidation type="list" allowBlank="1" showInputMessage="1" showErrorMessage="1" sqref="P20 P22:P23" xr:uid="{00000000-0002-0000-0B00-000001000000}">
      <formula1>$P$46:$P$49</formula1>
    </dataValidation>
    <dataValidation type="list" allowBlank="1" showInputMessage="1" showErrorMessage="1" sqref="B22:B23" xr:uid="{00000000-0002-0000-0B00-000002000000}">
      <formula1>$B$46:$B$60</formula1>
    </dataValidation>
    <dataValidation type="list" allowBlank="1" showInputMessage="1" showErrorMessage="1" sqref="P39" xr:uid="{00000000-0002-0000-0B00-000003000000}">
      <formula1>$P$14:$P$19</formula1>
    </dataValidation>
    <dataValidation type="list" allowBlank="1" showInputMessage="1" showErrorMessage="1" sqref="B37:B39" xr:uid="{00000000-0002-0000-0B00-000004000000}">
      <formula1>$B$14:$B$28</formula1>
    </dataValidation>
    <dataValidation type="list" allowBlank="1" showInputMessage="1" showErrorMessage="1" sqref="P27" xr:uid="{00000000-0002-0000-0B00-000005000000}">
      <formula1>$P$18:$P$23</formula1>
    </dataValidation>
    <dataValidation type="list" allowBlank="1" showInputMessage="1" showErrorMessage="1" sqref="P24:P25" xr:uid="{00000000-0002-0000-0B00-000006000000}">
      <formula1>$Q$18:$Q$23</formula1>
    </dataValidation>
    <dataValidation type="list" allowBlank="1" showInputMessage="1" showErrorMessage="1" sqref="B28" xr:uid="{00000000-0002-0000-0B00-000007000000}">
      <formula1>$B$51:$B$67</formula1>
    </dataValidation>
    <dataValidation type="list" allowBlank="1" showInputMessage="1" showErrorMessage="1" sqref="P28" xr:uid="{00000000-0002-0000-0B00-000008000000}">
      <formula1>$P$51:$P$56</formula1>
    </dataValidation>
    <dataValidation type="list" allowBlank="1" showInputMessage="1" showErrorMessage="1" sqref="P14" xr:uid="{00000000-0002-0000-0B00-000009000000}">
      <formula1>$Q$50:$Q$55</formula1>
    </dataValidation>
    <dataValidation type="list" allowBlank="1" showInputMessage="1" showErrorMessage="1" sqref="B15 P15 B35:B36 P35:P38 P45" xr:uid="{00000000-0002-0000-0B00-00000A000000}">
      <formula1>#REF!</formula1>
    </dataValidation>
    <dataValidation type="list" allowBlank="1" showInputMessage="1" showErrorMessage="1" sqref="B10 B40:B42 B29:B32 B20:B21" xr:uid="{00000000-0002-0000-0B00-00000B000000}">
      <formula1>$B$49:$B$65</formula1>
    </dataValidation>
    <dataValidation type="list" allowBlank="1" showInputMessage="1" showErrorMessage="1" sqref="P10 P40:P42 P29:P32 P21" xr:uid="{00000000-0002-0000-0B00-00000C000000}">
      <formula1>$P$49:$P$54</formula1>
    </dataValidation>
    <dataValidation type="list" allowBlank="1" showInputMessage="1" showErrorMessage="1" sqref="B6:B9 B43:B45 B33:B34 B16:B19 B11:B14" xr:uid="{00000000-0002-0000-0B00-00000D000000}">
      <formula1>$B$50:$B$66</formula1>
    </dataValidation>
    <dataValidation type="list" allowBlank="1" showInputMessage="1" showErrorMessage="1" sqref="P6:P9 P43:P44 P33:P34 P16:P19 P11:P13" xr:uid="{00000000-0002-0000-0B00-00000E000000}">
      <formula1>$P$50:$P$55</formula1>
    </dataValidation>
    <dataValidation type="list" showInputMessage="1" showErrorMessage="1" sqref="B5" xr:uid="{00000000-0002-0000-0B00-00000F000000}">
      <formula1>$B$50:$B$66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42"/>
  <sheetViews>
    <sheetView topLeftCell="A103" workbookViewId="0">
      <selection activeCell="A107" sqref="A107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>
      <c r="A5" s="146"/>
      <c r="B5" s="132"/>
      <c r="C5" s="133"/>
      <c r="D5" s="145"/>
      <c r="E5" s="134"/>
      <c r="F5" s="135"/>
      <c r="G5" s="134"/>
      <c r="H5" s="136"/>
      <c r="I5" s="137" t="s">
        <v>15</v>
      </c>
      <c r="J5" s="1175" t="s">
        <v>49</v>
      </c>
      <c r="K5" s="1176"/>
      <c r="L5" s="1176"/>
      <c r="M5" s="1177"/>
      <c r="N5" s="138" t="s">
        <v>69</v>
      </c>
      <c r="O5" s="303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149"/>
    </row>
    <row r="6" spans="1:27" ht="72">
      <c r="A6" s="13">
        <v>1</v>
      </c>
      <c r="B6" s="11" t="s">
        <v>193</v>
      </c>
      <c r="C6" s="12" t="s">
        <v>3435</v>
      </c>
      <c r="D6" s="36" t="s">
        <v>3436</v>
      </c>
      <c r="E6" s="42" t="s">
        <v>3437</v>
      </c>
      <c r="F6" s="48" t="s">
        <v>3438</v>
      </c>
      <c r="G6" s="42" t="s">
        <v>3439</v>
      </c>
      <c r="H6" s="54" t="s">
        <v>604</v>
      </c>
      <c r="I6" s="60" t="s">
        <v>3440</v>
      </c>
      <c r="J6" s="92"/>
      <c r="K6" s="100"/>
      <c r="L6" s="100"/>
      <c r="M6" s="54"/>
      <c r="N6" s="124"/>
      <c r="O6" s="36"/>
      <c r="P6" s="60" t="s">
        <v>105</v>
      </c>
      <c r="Q6" s="10" t="s">
        <v>3441</v>
      </c>
      <c r="R6" s="54" t="s">
        <v>167</v>
      </c>
      <c r="S6" s="60" t="s">
        <v>1329</v>
      </c>
      <c r="T6" s="9" t="s">
        <v>3442</v>
      </c>
      <c r="U6" s="10" t="s">
        <v>172</v>
      </c>
      <c r="V6" s="54" t="s">
        <v>280</v>
      </c>
      <c r="W6" s="54"/>
      <c r="X6" s="42"/>
      <c r="Y6" s="42" t="s">
        <v>3443</v>
      </c>
      <c r="Z6" s="148" t="s">
        <v>267</v>
      </c>
    </row>
    <row r="7" spans="1:27" ht="72">
      <c r="A7" s="13">
        <v>2</v>
      </c>
      <c r="B7" s="11" t="s">
        <v>193</v>
      </c>
      <c r="C7" s="12" t="s">
        <v>3435</v>
      </c>
      <c r="D7" s="36" t="s">
        <v>3444</v>
      </c>
      <c r="E7" s="42" t="s">
        <v>2853</v>
      </c>
      <c r="F7" s="48" t="s">
        <v>3445</v>
      </c>
      <c r="G7" s="42" t="s">
        <v>3446</v>
      </c>
      <c r="H7" s="54" t="s">
        <v>1055</v>
      </c>
      <c r="I7" s="60">
        <v>200</v>
      </c>
      <c r="J7" s="92"/>
      <c r="K7" s="100"/>
      <c r="L7" s="100">
        <v>160</v>
      </c>
      <c r="M7" s="54"/>
      <c r="N7" s="124"/>
      <c r="O7" s="36"/>
      <c r="P7" s="60" t="s">
        <v>105</v>
      </c>
      <c r="Q7" s="10" t="s">
        <v>3447</v>
      </c>
      <c r="R7" s="54" t="s">
        <v>167</v>
      </c>
      <c r="S7" s="60" t="s">
        <v>363</v>
      </c>
      <c r="T7" s="9" t="s">
        <v>168</v>
      </c>
      <c r="U7" s="10" t="s">
        <v>172</v>
      </c>
      <c r="V7" s="54">
        <v>3</v>
      </c>
      <c r="W7" s="54">
        <v>3</v>
      </c>
      <c r="X7" s="42"/>
      <c r="Y7" s="42" t="s">
        <v>3448</v>
      </c>
      <c r="Z7" s="148" t="s">
        <v>267</v>
      </c>
    </row>
    <row r="8" spans="1:27" ht="38.25" customHeight="1">
      <c r="A8" s="13">
        <v>3</v>
      </c>
      <c r="B8" s="11" t="s">
        <v>193</v>
      </c>
      <c r="C8" s="12" t="s">
        <v>3435</v>
      </c>
      <c r="D8" s="36" t="s">
        <v>3449</v>
      </c>
      <c r="E8" s="42" t="s">
        <v>3450</v>
      </c>
      <c r="F8" s="48" t="s">
        <v>3451</v>
      </c>
      <c r="G8" s="42" t="s">
        <v>3452</v>
      </c>
      <c r="H8" s="54" t="s">
        <v>3453</v>
      </c>
      <c r="I8" s="60">
        <v>44</v>
      </c>
      <c r="J8" s="92"/>
      <c r="K8" s="100"/>
      <c r="L8" s="100">
        <v>44</v>
      </c>
      <c r="M8" s="54"/>
      <c r="N8" s="124"/>
      <c r="O8" s="36"/>
      <c r="P8" s="60" t="s">
        <v>166</v>
      </c>
      <c r="Q8" s="10" t="s">
        <v>3454</v>
      </c>
      <c r="R8" s="54" t="s">
        <v>167</v>
      </c>
      <c r="S8" s="60" t="s">
        <v>184</v>
      </c>
      <c r="T8" s="9" t="s">
        <v>168</v>
      </c>
      <c r="U8" s="10" t="s">
        <v>169</v>
      </c>
      <c r="V8" s="54">
        <v>34</v>
      </c>
      <c r="W8" s="54" t="s">
        <v>3455</v>
      </c>
      <c r="X8" s="42"/>
      <c r="Y8" s="42" t="s">
        <v>1425</v>
      </c>
      <c r="Z8" s="148" t="s">
        <v>3456</v>
      </c>
    </row>
    <row r="9" spans="1:27" ht="72">
      <c r="A9" s="13">
        <v>4</v>
      </c>
      <c r="B9" s="11" t="s">
        <v>193</v>
      </c>
      <c r="C9" s="12" t="s">
        <v>3435</v>
      </c>
      <c r="D9" s="36" t="s">
        <v>3457</v>
      </c>
      <c r="E9" s="42" t="s">
        <v>3458</v>
      </c>
      <c r="F9" s="48" t="s">
        <v>3459</v>
      </c>
      <c r="G9" s="42" t="s">
        <v>3460</v>
      </c>
      <c r="H9" s="54" t="s">
        <v>3461</v>
      </c>
      <c r="I9" s="60">
        <v>76</v>
      </c>
      <c r="J9" s="92"/>
      <c r="K9" s="100">
        <v>23</v>
      </c>
      <c r="L9" s="100">
        <v>53</v>
      </c>
      <c r="M9" s="54"/>
      <c r="N9" s="124"/>
      <c r="O9" s="36"/>
      <c r="P9" s="60" t="s">
        <v>166</v>
      </c>
      <c r="Q9" s="10" t="s">
        <v>3462</v>
      </c>
      <c r="R9" s="54" t="s">
        <v>167</v>
      </c>
      <c r="S9" s="60" t="s">
        <v>184</v>
      </c>
      <c r="T9" s="9" t="s">
        <v>168</v>
      </c>
      <c r="U9" s="10" t="s">
        <v>169</v>
      </c>
      <c r="V9" s="54" t="s">
        <v>280</v>
      </c>
      <c r="W9" s="54"/>
      <c r="X9" s="42"/>
      <c r="Y9" s="42" t="s">
        <v>3463</v>
      </c>
      <c r="Z9" s="148" t="s">
        <v>262</v>
      </c>
    </row>
    <row r="10" spans="1:27" ht="72">
      <c r="A10" s="13">
        <v>5</v>
      </c>
      <c r="B10" s="11" t="s">
        <v>193</v>
      </c>
      <c r="C10" s="12" t="s">
        <v>3435</v>
      </c>
      <c r="D10" s="36" t="s">
        <v>3464</v>
      </c>
      <c r="E10" s="42" t="s">
        <v>3465</v>
      </c>
      <c r="F10" s="48" t="s">
        <v>3466</v>
      </c>
      <c r="G10" s="42" t="s">
        <v>3467</v>
      </c>
      <c r="H10" s="54" t="s">
        <v>653</v>
      </c>
      <c r="I10" s="60">
        <v>64</v>
      </c>
      <c r="J10" s="92"/>
      <c r="K10" s="100"/>
      <c r="L10" s="100">
        <v>45</v>
      </c>
      <c r="M10" s="54">
        <v>19</v>
      </c>
      <c r="N10" s="124"/>
      <c r="O10" s="36"/>
      <c r="P10" s="60" t="s">
        <v>82</v>
      </c>
      <c r="Q10" s="10" t="s">
        <v>3468</v>
      </c>
      <c r="R10" s="54" t="s">
        <v>167</v>
      </c>
      <c r="S10" s="60" t="s">
        <v>3469</v>
      </c>
      <c r="T10" s="9" t="s">
        <v>168</v>
      </c>
      <c r="U10" s="10" t="s">
        <v>172</v>
      </c>
      <c r="V10" s="54" t="s">
        <v>280</v>
      </c>
      <c r="W10" s="54"/>
      <c r="X10" s="42"/>
      <c r="Y10" s="42" t="s">
        <v>3470</v>
      </c>
      <c r="Z10" s="148" t="s">
        <v>3471</v>
      </c>
    </row>
    <row r="11" spans="1:27" ht="38.25" customHeight="1">
      <c r="A11" s="13">
        <v>6</v>
      </c>
      <c r="B11" s="11" t="s">
        <v>193</v>
      </c>
      <c r="C11" s="12" t="s">
        <v>266</v>
      </c>
      <c r="D11" s="36" t="s">
        <v>3472</v>
      </c>
      <c r="E11" s="42" t="s">
        <v>3473</v>
      </c>
      <c r="F11" s="48" t="s">
        <v>3474</v>
      </c>
      <c r="G11" s="42" t="s">
        <v>3475</v>
      </c>
      <c r="H11" s="54" t="s">
        <v>3476</v>
      </c>
      <c r="I11" s="60">
        <v>250</v>
      </c>
      <c r="J11" s="92"/>
      <c r="K11" s="100"/>
      <c r="L11" s="100">
        <v>250</v>
      </c>
      <c r="M11" s="54"/>
      <c r="N11" s="124"/>
      <c r="O11" s="36"/>
      <c r="P11" s="60" t="s">
        <v>166</v>
      </c>
      <c r="Q11" s="10" t="s">
        <v>3477</v>
      </c>
      <c r="R11" s="54" t="s">
        <v>167</v>
      </c>
      <c r="S11" s="60" t="s">
        <v>184</v>
      </c>
      <c r="T11" s="9" t="s">
        <v>168</v>
      </c>
      <c r="U11" s="10" t="s">
        <v>172</v>
      </c>
      <c r="V11" s="54">
        <v>74</v>
      </c>
      <c r="W11" s="54">
        <v>74</v>
      </c>
      <c r="X11" s="42">
        <v>0</v>
      </c>
      <c r="Y11" s="42" t="s">
        <v>144</v>
      </c>
      <c r="Z11" s="148" t="s">
        <v>170</v>
      </c>
    </row>
    <row r="12" spans="1:27" ht="38.25" customHeight="1">
      <c r="A12" s="13">
        <v>7</v>
      </c>
      <c r="B12" s="11" t="s">
        <v>193</v>
      </c>
      <c r="C12" s="12" t="s">
        <v>266</v>
      </c>
      <c r="D12" s="36" t="s">
        <v>3478</v>
      </c>
      <c r="E12" s="42" t="s">
        <v>3479</v>
      </c>
      <c r="F12" s="48" t="s">
        <v>3480</v>
      </c>
      <c r="G12" s="42" t="s">
        <v>3481</v>
      </c>
      <c r="H12" s="54" t="s">
        <v>3482</v>
      </c>
      <c r="I12" s="60">
        <v>1091</v>
      </c>
      <c r="J12" s="92"/>
      <c r="K12" s="100" t="s">
        <v>3483</v>
      </c>
      <c r="L12" s="100">
        <v>1064.4000000000001</v>
      </c>
      <c r="M12" s="54"/>
      <c r="N12" s="124"/>
      <c r="O12" s="36"/>
      <c r="P12" s="60" t="s">
        <v>185</v>
      </c>
      <c r="Q12" s="10" t="s">
        <v>3484</v>
      </c>
      <c r="R12" s="54" t="s">
        <v>167</v>
      </c>
      <c r="S12" s="60" t="s">
        <v>184</v>
      </c>
      <c r="T12" s="9" t="s">
        <v>168</v>
      </c>
      <c r="U12" s="10" t="s">
        <v>3109</v>
      </c>
      <c r="V12" s="54" t="s">
        <v>3485</v>
      </c>
      <c r="W12" s="54"/>
      <c r="X12" s="42"/>
      <c r="Y12" s="42" t="s">
        <v>3486</v>
      </c>
      <c r="Z12" s="148" t="s">
        <v>3487</v>
      </c>
    </row>
    <row r="13" spans="1:27" ht="38.25" customHeight="1">
      <c r="A13" s="13">
        <v>8</v>
      </c>
      <c r="B13" s="11" t="s">
        <v>193</v>
      </c>
      <c r="C13" s="12" t="s">
        <v>266</v>
      </c>
      <c r="D13" s="36" t="s">
        <v>3488</v>
      </c>
      <c r="E13" s="42" t="s">
        <v>3489</v>
      </c>
      <c r="F13" s="48" t="s">
        <v>3490</v>
      </c>
      <c r="G13" s="42" t="s">
        <v>3491</v>
      </c>
      <c r="H13" s="54" t="s">
        <v>3492</v>
      </c>
      <c r="I13" s="60">
        <v>20</v>
      </c>
      <c r="J13" s="92"/>
      <c r="K13" s="100"/>
      <c r="L13" s="100">
        <v>20</v>
      </c>
      <c r="M13" s="54"/>
      <c r="N13" s="124"/>
      <c r="O13" s="36"/>
      <c r="P13" s="60" t="s">
        <v>82</v>
      </c>
      <c r="Q13" s="10" t="s">
        <v>256</v>
      </c>
      <c r="R13" s="54" t="s">
        <v>167</v>
      </c>
      <c r="S13" s="60" t="s">
        <v>1441</v>
      </c>
      <c r="T13" s="9" t="s">
        <v>168</v>
      </c>
      <c r="U13" s="10" t="s">
        <v>172</v>
      </c>
      <c r="V13" s="54" t="s">
        <v>3485</v>
      </c>
      <c r="W13" s="54"/>
      <c r="X13" s="42"/>
      <c r="Y13" s="42" t="s">
        <v>1638</v>
      </c>
      <c r="Z13" s="148" t="s">
        <v>3487</v>
      </c>
    </row>
    <row r="14" spans="1:27" ht="38.25" customHeight="1">
      <c r="A14" s="13">
        <v>9</v>
      </c>
      <c r="B14" s="11" t="s">
        <v>193</v>
      </c>
      <c r="C14" s="12" t="s">
        <v>266</v>
      </c>
      <c r="D14" s="36" t="s">
        <v>3493</v>
      </c>
      <c r="E14" s="42" t="s">
        <v>3489</v>
      </c>
      <c r="F14" s="48" t="s">
        <v>3494</v>
      </c>
      <c r="G14" s="42" t="s">
        <v>3495</v>
      </c>
      <c r="H14" s="54" t="s">
        <v>3496</v>
      </c>
      <c r="I14" s="60">
        <v>30</v>
      </c>
      <c r="J14" s="92"/>
      <c r="K14" s="100">
        <v>7.5</v>
      </c>
      <c r="L14" s="100">
        <v>22.5</v>
      </c>
      <c r="M14" s="54"/>
      <c r="N14" s="124"/>
      <c r="O14" s="36"/>
      <c r="P14" s="60" t="s">
        <v>185</v>
      </c>
      <c r="Q14" s="10" t="s">
        <v>3497</v>
      </c>
      <c r="R14" s="54" t="s">
        <v>167</v>
      </c>
      <c r="S14" s="60" t="s">
        <v>1441</v>
      </c>
      <c r="T14" s="9" t="s">
        <v>168</v>
      </c>
      <c r="U14" s="10" t="s">
        <v>172</v>
      </c>
      <c r="V14" s="54">
        <v>0.1</v>
      </c>
      <c r="W14" s="54">
        <v>0.1</v>
      </c>
      <c r="X14" s="42">
        <v>0</v>
      </c>
      <c r="Y14" s="42" t="s">
        <v>3498</v>
      </c>
      <c r="Z14" s="148" t="s">
        <v>3487</v>
      </c>
    </row>
    <row r="15" spans="1:27" ht="38.25" customHeight="1">
      <c r="A15" s="13">
        <v>10</v>
      </c>
      <c r="B15" s="11" t="s">
        <v>193</v>
      </c>
      <c r="C15" s="12" t="s">
        <v>266</v>
      </c>
      <c r="D15" s="36" t="s">
        <v>3499</v>
      </c>
      <c r="E15" s="42" t="s">
        <v>3489</v>
      </c>
      <c r="F15" s="48" t="s">
        <v>3500</v>
      </c>
      <c r="G15" s="42" t="s">
        <v>3501</v>
      </c>
      <c r="H15" s="54" t="s">
        <v>3492</v>
      </c>
      <c r="I15" s="60">
        <v>20</v>
      </c>
      <c r="J15" s="92"/>
      <c r="K15" s="100"/>
      <c r="L15" s="100">
        <v>20</v>
      </c>
      <c r="M15" s="54"/>
      <c r="N15" s="124"/>
      <c r="O15" s="36"/>
      <c r="P15" s="60" t="s">
        <v>105</v>
      </c>
      <c r="Q15" s="10" t="s">
        <v>3502</v>
      </c>
      <c r="R15" s="54" t="s">
        <v>167</v>
      </c>
      <c r="S15" s="60" t="s">
        <v>1441</v>
      </c>
      <c r="T15" s="9" t="s">
        <v>168</v>
      </c>
      <c r="U15" s="10" t="s">
        <v>172</v>
      </c>
      <c r="V15" s="54" t="s">
        <v>3485</v>
      </c>
      <c r="W15" s="54"/>
      <c r="X15" s="42"/>
      <c r="Y15" s="42" t="s">
        <v>3498</v>
      </c>
      <c r="Z15" s="148" t="s">
        <v>3487</v>
      </c>
    </row>
    <row r="16" spans="1:27" ht="38.25" customHeight="1">
      <c r="A16" s="13">
        <v>11</v>
      </c>
      <c r="B16" s="11" t="s">
        <v>193</v>
      </c>
      <c r="C16" s="12" t="s">
        <v>266</v>
      </c>
      <c r="D16" s="36" t="s">
        <v>3503</v>
      </c>
      <c r="E16" s="42" t="s">
        <v>3489</v>
      </c>
      <c r="F16" s="48" t="s">
        <v>3504</v>
      </c>
      <c r="G16" s="42" t="s">
        <v>3505</v>
      </c>
      <c r="H16" s="54" t="s">
        <v>3506</v>
      </c>
      <c r="I16" s="60">
        <v>20</v>
      </c>
      <c r="J16" s="92"/>
      <c r="K16" s="100"/>
      <c r="L16" s="100">
        <v>20</v>
      </c>
      <c r="M16" s="54"/>
      <c r="N16" s="124"/>
      <c r="O16" s="36"/>
      <c r="P16" s="60" t="s">
        <v>82</v>
      </c>
      <c r="Q16" s="10" t="s">
        <v>3507</v>
      </c>
      <c r="R16" s="54" t="s">
        <v>167</v>
      </c>
      <c r="S16" s="60" t="s">
        <v>1441</v>
      </c>
      <c r="T16" s="9" t="s">
        <v>168</v>
      </c>
      <c r="U16" s="10" t="s">
        <v>172</v>
      </c>
      <c r="V16" s="54" t="s">
        <v>3485</v>
      </c>
      <c r="W16" s="54"/>
      <c r="X16" s="42"/>
      <c r="Y16" s="42" t="s">
        <v>1638</v>
      </c>
      <c r="Z16" s="148" t="s">
        <v>3487</v>
      </c>
    </row>
    <row r="17" spans="1:26" ht="38.25" customHeight="1">
      <c r="A17" s="13">
        <v>12</v>
      </c>
      <c r="B17" s="11" t="s">
        <v>193</v>
      </c>
      <c r="C17" s="12" t="s">
        <v>266</v>
      </c>
      <c r="D17" s="36" t="s">
        <v>3508</v>
      </c>
      <c r="E17" s="42" t="s">
        <v>2533</v>
      </c>
      <c r="F17" s="48" t="s">
        <v>3509</v>
      </c>
      <c r="G17" s="42" t="s">
        <v>3510</v>
      </c>
      <c r="H17" s="54" t="s">
        <v>3511</v>
      </c>
      <c r="I17" s="60">
        <v>20</v>
      </c>
      <c r="J17" s="92"/>
      <c r="K17" s="100"/>
      <c r="L17" s="100">
        <v>20</v>
      </c>
      <c r="M17" s="54"/>
      <c r="N17" s="124"/>
      <c r="O17" s="36"/>
      <c r="P17" s="60" t="s">
        <v>82</v>
      </c>
      <c r="Q17" s="10" t="s">
        <v>3512</v>
      </c>
      <c r="R17" s="54" t="s">
        <v>167</v>
      </c>
      <c r="S17" s="60" t="s">
        <v>1441</v>
      </c>
      <c r="T17" s="9" t="s">
        <v>168</v>
      </c>
      <c r="U17" s="10" t="s">
        <v>172</v>
      </c>
      <c r="V17" s="54" t="s">
        <v>3485</v>
      </c>
      <c r="W17" s="54"/>
      <c r="X17" s="42"/>
      <c r="Y17" s="42" t="s">
        <v>2286</v>
      </c>
      <c r="Z17" s="148" t="s">
        <v>3487</v>
      </c>
    </row>
    <row r="18" spans="1:26" ht="38.25" customHeight="1">
      <c r="A18" s="13">
        <v>13</v>
      </c>
      <c r="B18" s="11" t="s">
        <v>193</v>
      </c>
      <c r="C18" s="12" t="s">
        <v>266</v>
      </c>
      <c r="D18" s="36" t="s">
        <v>3513</v>
      </c>
      <c r="E18" s="42" t="s">
        <v>2848</v>
      </c>
      <c r="F18" s="48" t="s">
        <v>3514</v>
      </c>
      <c r="G18" s="42" t="s">
        <v>3515</v>
      </c>
      <c r="H18" s="54" t="s">
        <v>2825</v>
      </c>
      <c r="I18" s="60">
        <v>220</v>
      </c>
      <c r="J18" s="92"/>
      <c r="K18" s="100"/>
      <c r="L18" s="100">
        <v>220</v>
      </c>
      <c r="M18" s="54"/>
      <c r="N18" s="124"/>
      <c r="O18" s="36"/>
      <c r="P18" s="60" t="s">
        <v>105</v>
      </c>
      <c r="Q18" s="10" t="s">
        <v>2084</v>
      </c>
      <c r="R18" s="54" t="s">
        <v>167</v>
      </c>
      <c r="S18" s="60" t="s">
        <v>184</v>
      </c>
      <c r="T18" s="9" t="s">
        <v>168</v>
      </c>
      <c r="U18" s="10" t="s">
        <v>172</v>
      </c>
      <c r="V18" s="54">
        <v>12</v>
      </c>
      <c r="W18" s="54">
        <v>12</v>
      </c>
      <c r="X18" s="42"/>
      <c r="Y18" s="42" t="s">
        <v>144</v>
      </c>
      <c r="Z18" s="148" t="s">
        <v>3487</v>
      </c>
    </row>
    <row r="19" spans="1:26" ht="38.25" customHeight="1">
      <c r="A19" s="13">
        <v>14</v>
      </c>
      <c r="B19" s="11" t="s">
        <v>193</v>
      </c>
      <c r="C19" s="12" t="s">
        <v>266</v>
      </c>
      <c r="D19" s="36" t="s">
        <v>3516</v>
      </c>
      <c r="E19" s="42" t="s">
        <v>3517</v>
      </c>
      <c r="F19" s="48" t="s">
        <v>3518</v>
      </c>
      <c r="G19" s="42" t="s">
        <v>3519</v>
      </c>
      <c r="H19" s="54" t="s">
        <v>3520</v>
      </c>
      <c r="I19" s="60">
        <v>3000</v>
      </c>
      <c r="J19" s="92"/>
      <c r="K19" s="100"/>
      <c r="L19" s="100">
        <v>3000</v>
      </c>
      <c r="M19" s="54"/>
      <c r="N19" s="124"/>
      <c r="O19" s="36"/>
      <c r="P19" s="60" t="s">
        <v>3521</v>
      </c>
      <c r="Q19" s="10" t="s">
        <v>3521</v>
      </c>
      <c r="R19" s="54" t="s">
        <v>167</v>
      </c>
      <c r="S19" s="60" t="s">
        <v>1329</v>
      </c>
      <c r="T19" s="9" t="s">
        <v>3522</v>
      </c>
      <c r="U19" s="10" t="s">
        <v>3109</v>
      </c>
      <c r="V19" s="54">
        <v>192</v>
      </c>
      <c r="W19" s="54">
        <v>192</v>
      </c>
      <c r="X19" s="42"/>
      <c r="Y19" s="42" t="s">
        <v>1638</v>
      </c>
      <c r="Z19" s="148" t="s">
        <v>3487</v>
      </c>
    </row>
    <row r="20" spans="1:26" ht="38.25" customHeight="1">
      <c r="A20" s="13">
        <v>15</v>
      </c>
      <c r="B20" s="11" t="s">
        <v>193</v>
      </c>
      <c r="C20" s="12" t="s">
        <v>266</v>
      </c>
      <c r="D20" s="36" t="s">
        <v>3523</v>
      </c>
      <c r="E20" s="42" t="s">
        <v>1741</v>
      </c>
      <c r="F20" s="48" t="s">
        <v>3524</v>
      </c>
      <c r="G20" s="42" t="s">
        <v>3525</v>
      </c>
      <c r="H20" s="54" t="s">
        <v>2825</v>
      </c>
      <c r="I20" s="60">
        <v>20</v>
      </c>
      <c r="J20" s="92"/>
      <c r="K20" s="100"/>
      <c r="L20" s="100">
        <v>20</v>
      </c>
      <c r="M20" s="54"/>
      <c r="N20" s="124"/>
      <c r="O20" s="36"/>
      <c r="P20" s="60" t="s">
        <v>82</v>
      </c>
      <c r="Q20" s="10" t="s">
        <v>3526</v>
      </c>
      <c r="R20" s="54" t="s">
        <v>167</v>
      </c>
      <c r="S20" s="60" t="s">
        <v>1441</v>
      </c>
      <c r="T20" s="9" t="s">
        <v>168</v>
      </c>
      <c r="U20" s="10" t="s">
        <v>172</v>
      </c>
      <c r="V20" s="54" t="s">
        <v>3485</v>
      </c>
      <c r="W20" s="54"/>
      <c r="X20" s="42"/>
      <c r="Y20" s="42" t="s">
        <v>3498</v>
      </c>
      <c r="Z20" s="148" t="s">
        <v>3487</v>
      </c>
    </row>
    <row r="21" spans="1:26" ht="57.6">
      <c r="A21" s="13">
        <v>16</v>
      </c>
      <c r="B21" s="11" t="s">
        <v>193</v>
      </c>
      <c r="C21" s="12" t="s">
        <v>268</v>
      </c>
      <c r="D21" s="36" t="s">
        <v>269</v>
      </c>
      <c r="E21" s="42" t="s">
        <v>270</v>
      </c>
      <c r="F21" s="48" t="s">
        <v>3527</v>
      </c>
      <c r="G21" s="42" t="s">
        <v>271</v>
      </c>
      <c r="H21" s="54" t="s">
        <v>350</v>
      </c>
      <c r="I21" s="60">
        <v>41</v>
      </c>
      <c r="J21" s="92"/>
      <c r="K21" s="100"/>
      <c r="L21" s="100">
        <v>20</v>
      </c>
      <c r="M21" s="54">
        <v>21</v>
      </c>
      <c r="N21" s="124"/>
      <c r="O21" s="36"/>
      <c r="P21" s="60" t="s">
        <v>166</v>
      </c>
      <c r="Q21" s="10" t="s">
        <v>272</v>
      </c>
      <c r="R21" s="54" t="s">
        <v>167</v>
      </c>
      <c r="S21" s="60" t="s">
        <v>184</v>
      </c>
      <c r="T21" s="9" t="s">
        <v>168</v>
      </c>
      <c r="U21" s="10" t="s">
        <v>169</v>
      </c>
      <c r="V21" s="54" t="s">
        <v>280</v>
      </c>
      <c r="W21" s="54"/>
      <c r="X21" s="42"/>
      <c r="Y21" s="42" t="s">
        <v>273</v>
      </c>
      <c r="Z21" s="148" t="s">
        <v>171</v>
      </c>
    </row>
    <row r="22" spans="1:26" ht="38.25" customHeight="1">
      <c r="A22" s="13">
        <v>17</v>
      </c>
      <c r="B22" s="11" t="s">
        <v>193</v>
      </c>
      <c r="C22" s="12" t="s">
        <v>268</v>
      </c>
      <c r="D22" s="36" t="s">
        <v>3528</v>
      </c>
      <c r="E22" s="42" t="s">
        <v>3529</v>
      </c>
      <c r="F22" s="48" t="s">
        <v>3530</v>
      </c>
      <c r="G22" s="42" t="s">
        <v>3531</v>
      </c>
      <c r="H22" s="54" t="s">
        <v>333</v>
      </c>
      <c r="I22" s="60">
        <v>140</v>
      </c>
      <c r="J22" s="92"/>
      <c r="K22" s="100"/>
      <c r="L22" s="100">
        <v>140</v>
      </c>
      <c r="M22" s="54"/>
      <c r="N22" s="124"/>
      <c r="O22" s="36"/>
      <c r="P22" s="60" t="s">
        <v>82</v>
      </c>
      <c r="Q22" s="10" t="s">
        <v>256</v>
      </c>
      <c r="R22" s="54" t="s">
        <v>167</v>
      </c>
      <c r="S22" s="60" t="s">
        <v>480</v>
      </c>
      <c r="T22" s="9" t="s">
        <v>168</v>
      </c>
      <c r="U22" s="10" t="s">
        <v>169</v>
      </c>
      <c r="V22" s="54" t="s">
        <v>280</v>
      </c>
      <c r="W22" s="54"/>
      <c r="X22" s="42"/>
      <c r="Y22" s="42" t="s">
        <v>3532</v>
      </c>
      <c r="Z22" s="148" t="s">
        <v>3533</v>
      </c>
    </row>
    <row r="23" spans="1:26" ht="57.6">
      <c r="A23" s="13">
        <v>18</v>
      </c>
      <c r="B23" s="11" t="s">
        <v>193</v>
      </c>
      <c r="C23" s="12" t="s">
        <v>268</v>
      </c>
      <c r="D23" s="36" t="s">
        <v>3534</v>
      </c>
      <c r="E23" s="42" t="s">
        <v>2597</v>
      </c>
      <c r="F23" s="48" t="s">
        <v>3535</v>
      </c>
      <c r="G23" s="42" t="s">
        <v>3536</v>
      </c>
      <c r="H23" s="54" t="s">
        <v>3537</v>
      </c>
      <c r="I23" s="60">
        <v>60</v>
      </c>
      <c r="J23" s="92"/>
      <c r="K23" s="100"/>
      <c r="L23" s="100">
        <v>50</v>
      </c>
      <c r="M23" s="54">
        <v>10</v>
      </c>
      <c r="N23" s="124"/>
      <c r="O23" s="36"/>
      <c r="P23" s="60" t="s">
        <v>166</v>
      </c>
      <c r="Q23" s="10" t="s">
        <v>3538</v>
      </c>
      <c r="R23" s="54" t="s">
        <v>167</v>
      </c>
      <c r="S23" s="60" t="s">
        <v>363</v>
      </c>
      <c r="T23" s="9" t="s">
        <v>168</v>
      </c>
      <c r="U23" s="10" t="s">
        <v>169</v>
      </c>
      <c r="V23" s="54" t="s">
        <v>280</v>
      </c>
      <c r="W23" s="54"/>
      <c r="X23" s="42"/>
      <c r="Y23" s="42" t="s">
        <v>3539</v>
      </c>
      <c r="Z23" s="148" t="s">
        <v>171</v>
      </c>
    </row>
    <row r="24" spans="1:26" ht="38.25" customHeight="1">
      <c r="A24" s="13">
        <v>19</v>
      </c>
      <c r="B24" s="11" t="s">
        <v>193</v>
      </c>
      <c r="C24" s="12" t="s">
        <v>268</v>
      </c>
      <c r="D24" s="36" t="s">
        <v>3540</v>
      </c>
      <c r="E24" s="42" t="s">
        <v>2597</v>
      </c>
      <c r="F24" s="48" t="s">
        <v>3541</v>
      </c>
      <c r="G24" s="42" t="s">
        <v>3542</v>
      </c>
      <c r="H24" s="54" t="s">
        <v>3543</v>
      </c>
      <c r="I24" s="60">
        <v>50</v>
      </c>
      <c r="J24" s="92"/>
      <c r="K24" s="100"/>
      <c r="L24" s="100">
        <v>50</v>
      </c>
      <c r="M24" s="54"/>
      <c r="N24" s="124"/>
      <c r="O24" s="36"/>
      <c r="P24" s="60" t="s">
        <v>166</v>
      </c>
      <c r="Q24" s="10" t="s">
        <v>3544</v>
      </c>
      <c r="R24" s="54" t="s">
        <v>167</v>
      </c>
      <c r="S24" s="60" t="s">
        <v>363</v>
      </c>
      <c r="T24" s="9" t="s">
        <v>168</v>
      </c>
      <c r="U24" s="10" t="s">
        <v>172</v>
      </c>
      <c r="V24" s="54" t="s">
        <v>280</v>
      </c>
      <c r="W24" s="54"/>
      <c r="X24" s="42"/>
      <c r="Y24" s="42" t="s">
        <v>3545</v>
      </c>
      <c r="Z24" s="148" t="s">
        <v>262</v>
      </c>
    </row>
    <row r="25" spans="1:26" ht="38.25" customHeight="1">
      <c r="A25" s="13">
        <v>20</v>
      </c>
      <c r="B25" s="11" t="s">
        <v>193</v>
      </c>
      <c r="C25" s="12" t="s">
        <v>268</v>
      </c>
      <c r="D25" s="36" t="s">
        <v>3546</v>
      </c>
      <c r="E25" s="42" t="s">
        <v>2597</v>
      </c>
      <c r="F25" s="48" t="s">
        <v>3547</v>
      </c>
      <c r="G25" s="42" t="s">
        <v>3548</v>
      </c>
      <c r="H25" s="54" t="s">
        <v>1600</v>
      </c>
      <c r="I25" s="60">
        <v>23</v>
      </c>
      <c r="J25" s="92"/>
      <c r="K25" s="100"/>
      <c r="L25" s="100">
        <v>10</v>
      </c>
      <c r="M25" s="54">
        <v>13</v>
      </c>
      <c r="N25" s="124"/>
      <c r="O25" s="36"/>
      <c r="P25" s="60" t="s">
        <v>166</v>
      </c>
      <c r="Q25" s="10" t="s">
        <v>3538</v>
      </c>
      <c r="R25" s="54" t="s">
        <v>167</v>
      </c>
      <c r="S25" s="60" t="s">
        <v>184</v>
      </c>
      <c r="T25" s="9" t="s">
        <v>168</v>
      </c>
      <c r="U25" s="10" t="s">
        <v>169</v>
      </c>
      <c r="V25" s="54" t="s">
        <v>280</v>
      </c>
      <c r="W25" s="54"/>
      <c r="X25" s="42"/>
      <c r="Y25" s="42" t="s">
        <v>3549</v>
      </c>
      <c r="Z25" s="148" t="s">
        <v>171</v>
      </c>
    </row>
    <row r="26" spans="1:26" ht="42.75" customHeight="1">
      <c r="A26" s="13">
        <v>21</v>
      </c>
      <c r="B26" s="11" t="s">
        <v>193</v>
      </c>
      <c r="C26" s="12" t="s">
        <v>268</v>
      </c>
      <c r="D26" s="36" t="s">
        <v>3550</v>
      </c>
      <c r="E26" s="42" t="s">
        <v>2597</v>
      </c>
      <c r="F26" s="48" t="s">
        <v>3551</v>
      </c>
      <c r="G26" s="42" t="s">
        <v>3552</v>
      </c>
      <c r="H26" s="54" t="s">
        <v>3553</v>
      </c>
      <c r="I26" s="60">
        <v>150</v>
      </c>
      <c r="J26" s="92"/>
      <c r="K26" s="100"/>
      <c r="L26" s="100">
        <v>150</v>
      </c>
      <c r="M26" s="54"/>
      <c r="N26" s="124"/>
      <c r="O26" s="36"/>
      <c r="P26" s="60" t="s">
        <v>105</v>
      </c>
      <c r="Q26" s="10" t="s">
        <v>3554</v>
      </c>
      <c r="R26" s="54" t="s">
        <v>3555</v>
      </c>
      <c r="S26" s="60" t="s">
        <v>363</v>
      </c>
      <c r="T26" s="9" t="s">
        <v>168</v>
      </c>
      <c r="U26" s="10" t="s">
        <v>3556</v>
      </c>
      <c r="V26" s="54" t="s">
        <v>280</v>
      </c>
      <c r="W26" s="54"/>
      <c r="X26" s="42"/>
      <c r="Y26" s="42" t="s">
        <v>3545</v>
      </c>
      <c r="Z26" s="148" t="s">
        <v>262</v>
      </c>
    </row>
    <row r="27" spans="1:26" ht="38.25" customHeight="1">
      <c r="A27" s="13">
        <v>22</v>
      </c>
      <c r="B27" s="11" t="s">
        <v>193</v>
      </c>
      <c r="C27" s="12" t="s">
        <v>268</v>
      </c>
      <c r="D27" s="36" t="s">
        <v>3557</v>
      </c>
      <c r="E27" s="42" t="s">
        <v>3558</v>
      </c>
      <c r="F27" s="48" t="s">
        <v>3559</v>
      </c>
      <c r="G27" s="42" t="s">
        <v>3560</v>
      </c>
      <c r="H27" s="54" t="s">
        <v>3561</v>
      </c>
      <c r="I27" s="60">
        <v>2240</v>
      </c>
      <c r="J27" s="92"/>
      <c r="K27" s="100"/>
      <c r="L27" s="100">
        <v>2240</v>
      </c>
      <c r="M27" s="54"/>
      <c r="N27" s="124"/>
      <c r="O27" s="36"/>
      <c r="P27" s="60" t="s">
        <v>82</v>
      </c>
      <c r="Q27" s="10" t="s">
        <v>3562</v>
      </c>
      <c r="R27" s="54" t="s">
        <v>167</v>
      </c>
      <c r="S27" s="60" t="s">
        <v>1329</v>
      </c>
      <c r="T27" s="9" t="s">
        <v>3563</v>
      </c>
      <c r="U27" s="10" t="s">
        <v>172</v>
      </c>
      <c r="V27" s="54" t="s">
        <v>3564</v>
      </c>
      <c r="W27" s="54"/>
      <c r="X27" s="42"/>
      <c r="Y27" s="42" t="s">
        <v>3545</v>
      </c>
      <c r="Z27" s="148" t="s">
        <v>170</v>
      </c>
    </row>
    <row r="28" spans="1:26" ht="31.5" customHeight="1">
      <c r="A28" s="13">
        <v>23</v>
      </c>
      <c r="B28" s="11" t="s">
        <v>193</v>
      </c>
      <c r="C28" s="12" t="s">
        <v>268</v>
      </c>
      <c r="D28" s="36" t="s">
        <v>3565</v>
      </c>
      <c r="E28" s="42" t="s">
        <v>3566</v>
      </c>
      <c r="F28" s="48" t="s">
        <v>3567</v>
      </c>
      <c r="G28" s="42" t="s">
        <v>3568</v>
      </c>
      <c r="H28" s="54" t="s">
        <v>2494</v>
      </c>
      <c r="I28" s="60">
        <v>176.4</v>
      </c>
      <c r="J28" s="92"/>
      <c r="K28" s="100" t="s">
        <v>3483</v>
      </c>
      <c r="L28" s="100">
        <v>150</v>
      </c>
      <c r="M28" s="54"/>
      <c r="N28" s="124"/>
      <c r="O28" s="36"/>
      <c r="P28" s="60" t="s">
        <v>82</v>
      </c>
      <c r="Q28" s="10" t="s">
        <v>3569</v>
      </c>
      <c r="R28" s="54" t="s">
        <v>167</v>
      </c>
      <c r="S28" s="60" t="s">
        <v>184</v>
      </c>
      <c r="T28" s="9" t="s">
        <v>168</v>
      </c>
      <c r="U28" s="10" t="s">
        <v>169</v>
      </c>
      <c r="V28" s="54" t="s">
        <v>280</v>
      </c>
      <c r="W28" s="54"/>
      <c r="X28" s="42"/>
      <c r="Y28" s="42" t="s">
        <v>273</v>
      </c>
      <c r="Z28" s="148" t="s">
        <v>262</v>
      </c>
    </row>
    <row r="29" spans="1:26" ht="38.25" customHeight="1">
      <c r="A29" s="13">
        <v>24</v>
      </c>
      <c r="B29" s="11" t="s">
        <v>193</v>
      </c>
      <c r="C29" s="12" t="s">
        <v>268</v>
      </c>
      <c r="D29" s="36" t="s">
        <v>3570</v>
      </c>
      <c r="E29" s="42" t="s">
        <v>3571</v>
      </c>
      <c r="F29" s="48" t="s">
        <v>3572</v>
      </c>
      <c r="G29" s="42" t="s">
        <v>3573</v>
      </c>
      <c r="H29" s="54" t="s">
        <v>3574</v>
      </c>
      <c r="I29" s="60">
        <v>100</v>
      </c>
      <c r="J29" s="92"/>
      <c r="K29" s="100"/>
      <c r="L29" s="100">
        <v>100</v>
      </c>
      <c r="M29" s="54"/>
      <c r="N29" s="124"/>
      <c r="O29" s="36"/>
      <c r="P29" s="60" t="s">
        <v>105</v>
      </c>
      <c r="Q29" s="10" t="s">
        <v>105</v>
      </c>
      <c r="R29" s="54" t="s">
        <v>167</v>
      </c>
      <c r="S29" s="60" t="s">
        <v>363</v>
      </c>
      <c r="T29" s="9" t="s">
        <v>168</v>
      </c>
      <c r="U29" s="10" t="s">
        <v>169</v>
      </c>
      <c r="V29" s="54" t="s">
        <v>280</v>
      </c>
      <c r="W29" s="54"/>
      <c r="X29" s="42"/>
      <c r="Y29" s="42" t="s">
        <v>3575</v>
      </c>
      <c r="Z29" s="148" t="s">
        <v>171</v>
      </c>
    </row>
    <row r="30" spans="1:26" ht="57.6">
      <c r="A30" s="13">
        <v>25</v>
      </c>
      <c r="B30" s="11" t="s">
        <v>193</v>
      </c>
      <c r="C30" s="12" t="s">
        <v>268</v>
      </c>
      <c r="D30" s="36" t="s">
        <v>3576</v>
      </c>
      <c r="E30" s="42" t="s">
        <v>3571</v>
      </c>
      <c r="F30" s="48" t="s">
        <v>3577</v>
      </c>
      <c r="G30" s="42" t="s">
        <v>3578</v>
      </c>
      <c r="H30" s="54" t="s">
        <v>350</v>
      </c>
      <c r="I30" s="60">
        <v>31</v>
      </c>
      <c r="J30" s="92"/>
      <c r="K30" s="100"/>
      <c r="L30" s="100">
        <v>15</v>
      </c>
      <c r="M30" s="54">
        <v>16</v>
      </c>
      <c r="N30" s="124"/>
      <c r="O30" s="36"/>
      <c r="P30" s="60" t="s">
        <v>166</v>
      </c>
      <c r="Q30" s="10" t="s">
        <v>3579</v>
      </c>
      <c r="R30" s="54" t="s">
        <v>167</v>
      </c>
      <c r="S30" s="60" t="s">
        <v>184</v>
      </c>
      <c r="T30" s="9" t="s">
        <v>168</v>
      </c>
      <c r="U30" s="10" t="s">
        <v>169</v>
      </c>
      <c r="V30" s="54" t="s">
        <v>280</v>
      </c>
      <c r="W30" s="54"/>
      <c r="X30" s="42"/>
      <c r="Y30" s="42" t="s">
        <v>273</v>
      </c>
      <c r="Z30" s="148" t="s">
        <v>171</v>
      </c>
    </row>
    <row r="31" spans="1:26" ht="57.6">
      <c r="A31" s="13">
        <v>26</v>
      </c>
      <c r="B31" s="11" t="s">
        <v>193</v>
      </c>
      <c r="C31" s="12" t="s">
        <v>268</v>
      </c>
      <c r="D31" s="36" t="s">
        <v>3580</v>
      </c>
      <c r="E31" s="42" t="s">
        <v>3581</v>
      </c>
      <c r="F31" s="48" t="s">
        <v>3582</v>
      </c>
      <c r="G31" s="42" t="s">
        <v>3583</v>
      </c>
      <c r="H31" s="54" t="s">
        <v>3584</v>
      </c>
      <c r="I31" s="60">
        <v>50</v>
      </c>
      <c r="J31" s="92"/>
      <c r="K31" s="100"/>
      <c r="L31" s="100">
        <v>40</v>
      </c>
      <c r="M31" s="54">
        <v>10</v>
      </c>
      <c r="N31" s="124"/>
      <c r="O31" s="36"/>
      <c r="P31" s="60" t="s">
        <v>166</v>
      </c>
      <c r="Q31" s="10" t="s">
        <v>3585</v>
      </c>
      <c r="R31" s="54" t="s">
        <v>167</v>
      </c>
      <c r="S31" s="60" t="s">
        <v>184</v>
      </c>
      <c r="T31" s="9" t="s">
        <v>168</v>
      </c>
      <c r="U31" s="10" t="s">
        <v>169</v>
      </c>
      <c r="V31" s="54" t="s">
        <v>280</v>
      </c>
      <c r="W31" s="54"/>
      <c r="X31" s="42"/>
      <c r="Y31" s="42" t="s">
        <v>3586</v>
      </c>
      <c r="Z31" s="148" t="s">
        <v>171</v>
      </c>
    </row>
    <row r="32" spans="1:26" ht="86.4">
      <c r="A32" s="13">
        <v>27</v>
      </c>
      <c r="B32" s="11" t="s">
        <v>193</v>
      </c>
      <c r="C32" s="12" t="s">
        <v>268</v>
      </c>
      <c r="D32" s="36" t="s">
        <v>3587</v>
      </c>
      <c r="E32" s="42" t="s">
        <v>3588</v>
      </c>
      <c r="F32" s="48" t="s">
        <v>3589</v>
      </c>
      <c r="G32" s="42" t="s">
        <v>3590</v>
      </c>
      <c r="H32" s="54" t="s">
        <v>3591</v>
      </c>
      <c r="I32" s="60">
        <v>60</v>
      </c>
      <c r="J32" s="92"/>
      <c r="K32" s="100"/>
      <c r="L32" s="100">
        <v>40</v>
      </c>
      <c r="M32" s="54">
        <v>20</v>
      </c>
      <c r="N32" s="124"/>
      <c r="O32" s="36"/>
      <c r="P32" s="60" t="s">
        <v>179</v>
      </c>
      <c r="Q32" s="10" t="s">
        <v>3592</v>
      </c>
      <c r="R32" s="54" t="s">
        <v>167</v>
      </c>
      <c r="S32" s="60" t="s">
        <v>184</v>
      </c>
      <c r="T32" s="9" t="s">
        <v>168</v>
      </c>
      <c r="U32" s="10" t="s">
        <v>169</v>
      </c>
      <c r="V32" s="54" t="s">
        <v>280</v>
      </c>
      <c r="W32" s="54"/>
      <c r="X32" s="42"/>
      <c r="Y32" s="42" t="s">
        <v>3593</v>
      </c>
      <c r="Z32" s="148" t="s">
        <v>171</v>
      </c>
    </row>
    <row r="33" spans="1:26" ht="38.25" customHeight="1">
      <c r="A33" s="13">
        <v>28</v>
      </c>
      <c r="B33" s="11" t="s">
        <v>193</v>
      </c>
      <c r="C33" s="12" t="s">
        <v>268</v>
      </c>
      <c r="D33" s="36" t="s">
        <v>3594</v>
      </c>
      <c r="E33" s="42" t="s">
        <v>3595</v>
      </c>
      <c r="F33" s="48" t="s">
        <v>3596</v>
      </c>
      <c r="G33" s="42" t="s">
        <v>3597</v>
      </c>
      <c r="H33" s="54" t="s">
        <v>1922</v>
      </c>
      <c r="I33" s="60">
        <v>16</v>
      </c>
      <c r="J33" s="92"/>
      <c r="K33" s="100"/>
      <c r="L33" s="100">
        <v>16</v>
      </c>
      <c r="M33" s="54"/>
      <c r="N33" s="124"/>
      <c r="O33" s="36"/>
      <c r="P33" s="60" t="s">
        <v>82</v>
      </c>
      <c r="Q33" s="10" t="s">
        <v>3598</v>
      </c>
      <c r="R33" s="54" t="s">
        <v>167</v>
      </c>
      <c r="S33" s="60" t="s">
        <v>468</v>
      </c>
      <c r="T33" s="9" t="s">
        <v>168</v>
      </c>
      <c r="U33" s="10" t="s">
        <v>3556</v>
      </c>
      <c r="V33" s="54" t="s">
        <v>280</v>
      </c>
      <c r="W33" s="54"/>
      <c r="X33" s="42"/>
      <c r="Y33" s="42" t="s">
        <v>183</v>
      </c>
      <c r="Z33" s="148" t="s">
        <v>262</v>
      </c>
    </row>
    <row r="34" spans="1:26" ht="72">
      <c r="A34" s="13">
        <v>29</v>
      </c>
      <c r="B34" s="11" t="s">
        <v>193</v>
      </c>
      <c r="C34" s="12" t="s">
        <v>268</v>
      </c>
      <c r="D34" s="36" t="s">
        <v>3599</v>
      </c>
      <c r="E34" s="42" t="s">
        <v>3600</v>
      </c>
      <c r="F34" s="48" t="s">
        <v>3601</v>
      </c>
      <c r="G34" s="42" t="s">
        <v>3602</v>
      </c>
      <c r="H34" s="54" t="s">
        <v>123</v>
      </c>
      <c r="I34" s="60">
        <v>210</v>
      </c>
      <c r="J34" s="92"/>
      <c r="K34" s="100"/>
      <c r="L34" s="100">
        <v>200</v>
      </c>
      <c r="M34" s="54">
        <v>10</v>
      </c>
      <c r="N34" s="124"/>
      <c r="O34" s="36"/>
      <c r="P34" s="60" t="s">
        <v>166</v>
      </c>
      <c r="Q34" s="10" t="s">
        <v>3603</v>
      </c>
      <c r="R34" s="54" t="s">
        <v>167</v>
      </c>
      <c r="S34" s="60" t="s">
        <v>363</v>
      </c>
      <c r="T34" s="9" t="s">
        <v>168</v>
      </c>
      <c r="U34" s="10" t="s">
        <v>169</v>
      </c>
      <c r="V34" s="54" t="s">
        <v>280</v>
      </c>
      <c r="W34" s="54"/>
      <c r="X34" s="42"/>
      <c r="Y34" s="42" t="s">
        <v>3545</v>
      </c>
      <c r="Z34" s="148" t="s">
        <v>171</v>
      </c>
    </row>
    <row r="35" spans="1:26" ht="43.2">
      <c r="A35" s="13">
        <v>30</v>
      </c>
      <c r="B35" s="11" t="s">
        <v>193</v>
      </c>
      <c r="C35" s="12" t="s">
        <v>268</v>
      </c>
      <c r="D35" s="36" t="s">
        <v>3604</v>
      </c>
      <c r="E35" s="42" t="s">
        <v>3600</v>
      </c>
      <c r="F35" s="48" t="s">
        <v>3605</v>
      </c>
      <c r="G35" s="42" t="s">
        <v>3606</v>
      </c>
      <c r="H35" s="54" t="s">
        <v>388</v>
      </c>
      <c r="I35" s="60">
        <v>36</v>
      </c>
      <c r="J35" s="92"/>
      <c r="K35" s="100"/>
      <c r="L35" s="100">
        <v>10</v>
      </c>
      <c r="M35" s="54">
        <v>26</v>
      </c>
      <c r="N35" s="124"/>
      <c r="O35" s="36"/>
      <c r="P35" s="60" t="s">
        <v>166</v>
      </c>
      <c r="Q35" s="10" t="s">
        <v>3607</v>
      </c>
      <c r="R35" s="54" t="s">
        <v>167</v>
      </c>
      <c r="S35" s="60" t="s">
        <v>468</v>
      </c>
      <c r="T35" s="9" t="s">
        <v>168</v>
      </c>
      <c r="U35" s="10" t="s">
        <v>169</v>
      </c>
      <c r="V35" s="54" t="s">
        <v>280</v>
      </c>
      <c r="W35" s="54"/>
      <c r="X35" s="42"/>
      <c r="Y35" s="42" t="s">
        <v>3608</v>
      </c>
      <c r="Z35" s="148" t="s">
        <v>171</v>
      </c>
    </row>
    <row r="36" spans="1:26" ht="38.25" customHeight="1">
      <c r="A36" s="13">
        <v>31</v>
      </c>
      <c r="B36" s="11" t="s">
        <v>193</v>
      </c>
      <c r="C36" s="12" t="s">
        <v>268</v>
      </c>
      <c r="D36" s="36" t="s">
        <v>3609</v>
      </c>
      <c r="E36" s="42" t="s">
        <v>2859</v>
      </c>
      <c r="F36" s="48" t="s">
        <v>3610</v>
      </c>
      <c r="G36" s="42" t="s">
        <v>3560</v>
      </c>
      <c r="H36" s="54" t="s">
        <v>2536</v>
      </c>
      <c r="I36" s="60">
        <v>200</v>
      </c>
      <c r="J36" s="92"/>
      <c r="K36" s="100"/>
      <c r="L36" s="100">
        <v>200</v>
      </c>
      <c r="M36" s="54"/>
      <c r="N36" s="124"/>
      <c r="O36" s="36"/>
      <c r="P36" s="60" t="s">
        <v>82</v>
      </c>
      <c r="Q36" s="10" t="s">
        <v>3611</v>
      </c>
      <c r="R36" s="54" t="s">
        <v>167</v>
      </c>
      <c r="S36" s="60" t="s">
        <v>1329</v>
      </c>
      <c r="T36" s="9" t="s">
        <v>3612</v>
      </c>
      <c r="U36" s="10" t="s">
        <v>172</v>
      </c>
      <c r="V36" s="54" t="s">
        <v>280</v>
      </c>
      <c r="W36" s="54"/>
      <c r="X36" s="42"/>
      <c r="Y36" s="42" t="s">
        <v>3545</v>
      </c>
      <c r="Z36" s="148" t="s">
        <v>262</v>
      </c>
    </row>
    <row r="37" spans="1:26" ht="38.25" customHeight="1">
      <c r="A37" s="13">
        <v>32</v>
      </c>
      <c r="B37" s="11" t="s">
        <v>193</v>
      </c>
      <c r="C37" s="12" t="s">
        <v>3613</v>
      </c>
      <c r="D37" s="36" t="s">
        <v>3614</v>
      </c>
      <c r="E37" s="42" t="s">
        <v>3615</v>
      </c>
      <c r="F37" s="48" t="s">
        <v>3616</v>
      </c>
      <c r="G37" s="42" t="s">
        <v>3617</v>
      </c>
      <c r="H37" s="54" t="s">
        <v>3618</v>
      </c>
      <c r="I37" s="60">
        <v>500</v>
      </c>
      <c r="J37" s="92"/>
      <c r="K37" s="100"/>
      <c r="L37" s="100">
        <v>500</v>
      </c>
      <c r="M37" s="54"/>
      <c r="N37" s="124"/>
      <c r="O37" s="36"/>
      <c r="P37" s="60" t="s">
        <v>185</v>
      </c>
      <c r="Q37" s="10" t="s">
        <v>3619</v>
      </c>
      <c r="R37" s="54" t="s">
        <v>167</v>
      </c>
      <c r="S37" s="60" t="s">
        <v>1329</v>
      </c>
      <c r="T37" s="9" t="s">
        <v>3620</v>
      </c>
      <c r="U37" s="10" t="s">
        <v>169</v>
      </c>
      <c r="V37" s="54" t="s">
        <v>280</v>
      </c>
      <c r="W37" s="54"/>
      <c r="X37" s="42"/>
      <c r="Y37" s="148" t="s">
        <v>3621</v>
      </c>
      <c r="Z37" s="54" t="s">
        <v>280</v>
      </c>
    </row>
    <row r="38" spans="1:26" ht="38.25" customHeight="1">
      <c r="A38" s="13">
        <v>33</v>
      </c>
      <c r="B38" s="11" t="s">
        <v>193</v>
      </c>
      <c r="C38" s="12" t="s">
        <v>3613</v>
      </c>
      <c r="D38" s="36" t="s">
        <v>3622</v>
      </c>
      <c r="E38" s="42" t="s">
        <v>3623</v>
      </c>
      <c r="F38" s="48" t="s">
        <v>3624</v>
      </c>
      <c r="G38" s="42" t="s">
        <v>3625</v>
      </c>
      <c r="H38" s="54" t="s">
        <v>3626</v>
      </c>
      <c r="I38" s="60">
        <v>135</v>
      </c>
      <c r="J38" s="92"/>
      <c r="K38" s="100"/>
      <c r="L38" s="100">
        <v>135</v>
      </c>
      <c r="M38" s="54"/>
      <c r="N38" s="124"/>
      <c r="O38" s="36"/>
      <c r="P38" s="60" t="s">
        <v>105</v>
      </c>
      <c r="Q38" s="10" t="s">
        <v>3627</v>
      </c>
      <c r="R38" s="54" t="s">
        <v>167</v>
      </c>
      <c r="S38" s="60" t="s">
        <v>1767</v>
      </c>
      <c r="T38" s="9" t="s">
        <v>3628</v>
      </c>
      <c r="U38" s="10" t="s">
        <v>169</v>
      </c>
      <c r="V38" s="54">
        <v>15</v>
      </c>
      <c r="W38" s="54">
        <v>15</v>
      </c>
      <c r="X38" s="42"/>
      <c r="Y38" s="42" t="s">
        <v>3629</v>
      </c>
      <c r="Z38" s="148" t="s">
        <v>120</v>
      </c>
    </row>
    <row r="39" spans="1:26" ht="38.25" customHeight="1">
      <c r="A39" s="13">
        <v>34</v>
      </c>
      <c r="B39" s="11" t="s">
        <v>193</v>
      </c>
      <c r="C39" s="12" t="s">
        <v>3613</v>
      </c>
      <c r="D39" s="36" t="s">
        <v>3630</v>
      </c>
      <c r="E39" s="42" t="s">
        <v>3631</v>
      </c>
      <c r="F39" s="48" t="s">
        <v>3632</v>
      </c>
      <c r="G39" s="42" t="s">
        <v>3633</v>
      </c>
      <c r="H39" s="54" t="s">
        <v>3634</v>
      </c>
      <c r="I39" s="60" t="s">
        <v>3635</v>
      </c>
      <c r="J39" s="92"/>
      <c r="K39" s="100"/>
      <c r="L39" s="100" t="s">
        <v>3635</v>
      </c>
      <c r="M39" s="54"/>
      <c r="N39" s="124"/>
      <c r="O39" s="36"/>
      <c r="P39" s="60" t="s">
        <v>10</v>
      </c>
      <c r="Q39" s="10" t="s">
        <v>3636</v>
      </c>
      <c r="R39" s="54" t="s">
        <v>167</v>
      </c>
      <c r="S39" s="60" t="s">
        <v>1329</v>
      </c>
      <c r="T39" s="9" t="s">
        <v>3620</v>
      </c>
      <c r="U39" s="10" t="s">
        <v>169</v>
      </c>
      <c r="V39" s="54" t="s">
        <v>280</v>
      </c>
      <c r="W39" s="54"/>
      <c r="X39" s="42"/>
      <c r="Y39" s="148" t="s">
        <v>3636</v>
      </c>
      <c r="Z39" s="54" t="s">
        <v>280</v>
      </c>
    </row>
    <row r="40" spans="1:26" ht="86.4">
      <c r="A40" s="13">
        <v>35</v>
      </c>
      <c r="B40" s="11" t="s">
        <v>193</v>
      </c>
      <c r="C40" s="12" t="s">
        <v>3637</v>
      </c>
      <c r="D40" s="36" t="s">
        <v>3638</v>
      </c>
      <c r="E40" s="42" t="s">
        <v>3639</v>
      </c>
      <c r="F40" s="48" t="s">
        <v>3640</v>
      </c>
      <c r="G40" s="42" t="s">
        <v>3641</v>
      </c>
      <c r="H40" s="54" t="s">
        <v>520</v>
      </c>
      <c r="I40" s="60">
        <v>88</v>
      </c>
      <c r="J40" s="92"/>
      <c r="K40" s="100"/>
      <c r="L40" s="100">
        <v>68</v>
      </c>
      <c r="M40" s="54">
        <v>20</v>
      </c>
      <c r="N40" s="124"/>
      <c r="O40" s="36"/>
      <c r="P40" s="60" t="s">
        <v>179</v>
      </c>
      <c r="Q40" s="10" t="s">
        <v>3642</v>
      </c>
      <c r="R40" s="54" t="s">
        <v>167</v>
      </c>
      <c r="S40" s="60" t="s">
        <v>184</v>
      </c>
      <c r="T40" s="9" t="s">
        <v>168</v>
      </c>
      <c r="U40" s="10" t="s">
        <v>3643</v>
      </c>
      <c r="V40" s="54" t="s">
        <v>3644</v>
      </c>
      <c r="W40" s="54"/>
      <c r="X40" s="42"/>
      <c r="Y40" s="42" t="s">
        <v>3645</v>
      </c>
      <c r="Z40" s="148" t="s">
        <v>3646</v>
      </c>
    </row>
    <row r="41" spans="1:26" ht="38.25" customHeight="1">
      <c r="A41" s="13">
        <v>36</v>
      </c>
      <c r="B41" s="11" t="s">
        <v>193</v>
      </c>
      <c r="C41" s="12" t="s">
        <v>3637</v>
      </c>
      <c r="D41" s="36" t="s">
        <v>3647</v>
      </c>
      <c r="E41" s="42" t="s">
        <v>3648</v>
      </c>
      <c r="F41" s="48" t="s">
        <v>3649</v>
      </c>
      <c r="G41" s="42" t="s">
        <v>3650</v>
      </c>
      <c r="H41" s="54" t="s">
        <v>3651</v>
      </c>
      <c r="I41" s="60">
        <v>71</v>
      </c>
      <c r="J41" s="92"/>
      <c r="K41" s="100"/>
      <c r="L41" s="100">
        <v>50</v>
      </c>
      <c r="M41" s="54">
        <v>21</v>
      </c>
      <c r="N41" s="124"/>
      <c r="O41" s="36"/>
      <c r="P41" s="60" t="s">
        <v>166</v>
      </c>
      <c r="Q41" s="10" t="s">
        <v>3652</v>
      </c>
      <c r="R41" s="54" t="s">
        <v>167</v>
      </c>
      <c r="S41" s="60" t="s">
        <v>184</v>
      </c>
      <c r="T41" s="9" t="s">
        <v>168</v>
      </c>
      <c r="U41" s="10" t="s">
        <v>169</v>
      </c>
      <c r="V41" s="54" t="s">
        <v>3644</v>
      </c>
      <c r="W41" s="54"/>
      <c r="X41" s="42"/>
      <c r="Y41" s="42" t="s">
        <v>3653</v>
      </c>
      <c r="Z41" s="148" t="s">
        <v>171</v>
      </c>
    </row>
    <row r="42" spans="1:26" ht="38.25" customHeight="1">
      <c r="A42" s="13">
        <v>37</v>
      </c>
      <c r="B42" s="11" t="s">
        <v>193</v>
      </c>
      <c r="C42" s="12" t="s">
        <v>3637</v>
      </c>
      <c r="D42" s="36" t="s">
        <v>3654</v>
      </c>
      <c r="E42" s="42" t="s">
        <v>3655</v>
      </c>
      <c r="F42" s="48" t="s">
        <v>3656</v>
      </c>
      <c r="G42" s="42" t="s">
        <v>3657</v>
      </c>
      <c r="H42" s="54" t="s">
        <v>388</v>
      </c>
      <c r="I42" s="60">
        <v>88</v>
      </c>
      <c r="J42" s="92"/>
      <c r="K42" s="100"/>
      <c r="L42" s="100">
        <v>80</v>
      </c>
      <c r="M42" s="54">
        <v>8</v>
      </c>
      <c r="N42" s="124"/>
      <c r="O42" s="36"/>
      <c r="P42" s="60" t="s">
        <v>166</v>
      </c>
      <c r="Q42" s="10" t="s">
        <v>3658</v>
      </c>
      <c r="R42" s="54" t="s">
        <v>167</v>
      </c>
      <c r="S42" s="60" t="s">
        <v>184</v>
      </c>
      <c r="T42" s="9" t="s">
        <v>168</v>
      </c>
      <c r="U42" s="10" t="s">
        <v>169</v>
      </c>
      <c r="V42" s="54" t="s">
        <v>3644</v>
      </c>
      <c r="W42" s="54"/>
      <c r="X42" s="42"/>
      <c r="Y42" s="42" t="s">
        <v>144</v>
      </c>
      <c r="Z42" s="148" t="s">
        <v>3659</v>
      </c>
    </row>
    <row r="43" spans="1:26" ht="38.25" customHeight="1">
      <c r="A43" s="13">
        <v>38</v>
      </c>
      <c r="B43" s="11" t="s">
        <v>193</v>
      </c>
      <c r="C43" s="12" t="s">
        <v>3637</v>
      </c>
      <c r="D43" s="36" t="s">
        <v>3660</v>
      </c>
      <c r="E43" s="42" t="s">
        <v>3661</v>
      </c>
      <c r="F43" s="48" t="s">
        <v>3662</v>
      </c>
      <c r="G43" s="42" t="s">
        <v>3663</v>
      </c>
      <c r="H43" s="54" t="s">
        <v>2383</v>
      </c>
      <c r="I43" s="60">
        <v>150</v>
      </c>
      <c r="J43" s="92"/>
      <c r="K43" s="100"/>
      <c r="L43" s="100">
        <v>150</v>
      </c>
      <c r="M43" s="54"/>
      <c r="N43" s="124"/>
      <c r="O43" s="36"/>
      <c r="P43" s="60" t="s">
        <v>166</v>
      </c>
      <c r="Q43" s="10" t="s">
        <v>3664</v>
      </c>
      <c r="R43" s="54" t="s">
        <v>167</v>
      </c>
      <c r="S43" s="60" t="s">
        <v>184</v>
      </c>
      <c r="T43" s="9" t="s">
        <v>168</v>
      </c>
      <c r="U43" s="10" t="s">
        <v>169</v>
      </c>
      <c r="V43" s="54" t="s">
        <v>3644</v>
      </c>
      <c r="W43" s="54"/>
      <c r="X43" s="42"/>
      <c r="Y43" s="42" t="s">
        <v>3665</v>
      </c>
      <c r="Z43" s="148" t="s">
        <v>3659</v>
      </c>
    </row>
    <row r="44" spans="1:26" ht="38.25" customHeight="1">
      <c r="A44" s="13">
        <v>39</v>
      </c>
      <c r="B44" s="11" t="s">
        <v>193</v>
      </c>
      <c r="C44" s="12" t="s">
        <v>3637</v>
      </c>
      <c r="D44" s="36" t="s">
        <v>3666</v>
      </c>
      <c r="E44" s="42" t="s">
        <v>3667</v>
      </c>
      <c r="F44" s="48" t="s">
        <v>3668</v>
      </c>
      <c r="G44" s="42" t="s">
        <v>3669</v>
      </c>
      <c r="H44" s="54" t="s">
        <v>3670</v>
      </c>
      <c r="I44" s="60">
        <v>71</v>
      </c>
      <c r="J44" s="92"/>
      <c r="K44" s="100"/>
      <c r="L44" s="100">
        <v>50</v>
      </c>
      <c r="M44" s="54">
        <v>21</v>
      </c>
      <c r="N44" s="124"/>
      <c r="O44" s="36"/>
      <c r="P44" s="60" t="s">
        <v>166</v>
      </c>
      <c r="Q44" s="10" t="s">
        <v>3671</v>
      </c>
      <c r="R44" s="54" t="s">
        <v>167</v>
      </c>
      <c r="S44" s="60" t="s">
        <v>184</v>
      </c>
      <c r="T44" s="9" t="s">
        <v>168</v>
      </c>
      <c r="U44" s="10" t="s">
        <v>169</v>
      </c>
      <c r="V44" s="54" t="s">
        <v>3644</v>
      </c>
      <c r="W44" s="54"/>
      <c r="X44" s="42"/>
      <c r="Y44" s="42" t="s">
        <v>3653</v>
      </c>
      <c r="Z44" s="148" t="s">
        <v>171</v>
      </c>
    </row>
    <row r="45" spans="1:26" ht="38.25" customHeight="1">
      <c r="A45" s="13">
        <v>40</v>
      </c>
      <c r="B45" s="11" t="s">
        <v>193</v>
      </c>
      <c r="C45" s="12" t="s">
        <v>3637</v>
      </c>
      <c r="D45" s="36" t="s">
        <v>3672</v>
      </c>
      <c r="E45" s="42" t="s">
        <v>3673</v>
      </c>
      <c r="F45" s="48" t="s">
        <v>3674</v>
      </c>
      <c r="G45" s="42" t="s">
        <v>3675</v>
      </c>
      <c r="H45" s="54" t="s">
        <v>3676</v>
      </c>
      <c r="I45" s="60">
        <v>71</v>
      </c>
      <c r="J45" s="92"/>
      <c r="K45" s="100"/>
      <c r="L45" s="100">
        <v>50</v>
      </c>
      <c r="M45" s="54">
        <v>21</v>
      </c>
      <c r="N45" s="124"/>
      <c r="O45" s="36"/>
      <c r="P45" s="60" t="s">
        <v>166</v>
      </c>
      <c r="Q45" s="10" t="s">
        <v>3677</v>
      </c>
      <c r="R45" s="54" t="s">
        <v>167</v>
      </c>
      <c r="S45" s="60" t="s">
        <v>184</v>
      </c>
      <c r="T45" s="9" t="s">
        <v>168</v>
      </c>
      <c r="U45" s="10" t="s">
        <v>169</v>
      </c>
      <c r="V45" s="54" t="s">
        <v>3644</v>
      </c>
      <c r="W45" s="54"/>
      <c r="X45" s="42"/>
      <c r="Y45" s="42" t="s">
        <v>3653</v>
      </c>
      <c r="Z45" s="148" t="s">
        <v>171</v>
      </c>
    </row>
    <row r="46" spans="1:26" ht="38.25" customHeight="1">
      <c r="A46" s="13">
        <v>41</v>
      </c>
      <c r="B46" s="11" t="s">
        <v>193</v>
      </c>
      <c r="C46" s="12" t="s">
        <v>3637</v>
      </c>
      <c r="D46" s="36" t="s">
        <v>3678</v>
      </c>
      <c r="E46" s="42" t="s">
        <v>3673</v>
      </c>
      <c r="F46" s="48" t="s">
        <v>3679</v>
      </c>
      <c r="G46" s="42" t="s">
        <v>3680</v>
      </c>
      <c r="H46" s="54" t="s">
        <v>2612</v>
      </c>
      <c r="I46" s="60">
        <v>71</v>
      </c>
      <c r="J46" s="92"/>
      <c r="K46" s="100"/>
      <c r="L46" s="100">
        <v>50</v>
      </c>
      <c r="M46" s="54">
        <v>21</v>
      </c>
      <c r="N46" s="124"/>
      <c r="O46" s="36"/>
      <c r="P46" s="60" t="s">
        <v>166</v>
      </c>
      <c r="Q46" s="10" t="s">
        <v>3681</v>
      </c>
      <c r="R46" s="54" t="s">
        <v>167</v>
      </c>
      <c r="S46" s="60" t="s">
        <v>184</v>
      </c>
      <c r="T46" s="9" t="s">
        <v>168</v>
      </c>
      <c r="U46" s="10" t="s">
        <v>169</v>
      </c>
      <c r="V46" s="54" t="s">
        <v>3644</v>
      </c>
      <c r="W46" s="54"/>
      <c r="X46" s="42"/>
      <c r="Y46" s="42" t="s">
        <v>3653</v>
      </c>
      <c r="Z46" s="148" t="s">
        <v>171</v>
      </c>
    </row>
    <row r="47" spans="1:26" ht="43.2">
      <c r="A47" s="13">
        <v>42</v>
      </c>
      <c r="B47" s="11" t="s">
        <v>193</v>
      </c>
      <c r="C47" s="12" t="s">
        <v>3637</v>
      </c>
      <c r="D47" s="36" t="s">
        <v>3682</v>
      </c>
      <c r="E47" s="42" t="s">
        <v>1741</v>
      </c>
      <c r="F47" s="48" t="s">
        <v>3683</v>
      </c>
      <c r="G47" s="42" t="s">
        <v>3684</v>
      </c>
      <c r="H47" s="54" t="s">
        <v>3685</v>
      </c>
      <c r="I47" s="60">
        <v>1174.9000000000001</v>
      </c>
      <c r="J47" s="92">
        <v>30.3</v>
      </c>
      <c r="K47" s="100" t="s">
        <v>3686</v>
      </c>
      <c r="L47" s="100">
        <v>1129.4000000000001</v>
      </c>
      <c r="M47" s="54"/>
      <c r="N47" s="124" t="s">
        <v>844</v>
      </c>
      <c r="O47" s="36" t="s">
        <v>2584</v>
      </c>
      <c r="P47" s="60" t="s">
        <v>185</v>
      </c>
      <c r="Q47" s="10" t="s">
        <v>3687</v>
      </c>
      <c r="R47" s="54" t="s">
        <v>167</v>
      </c>
      <c r="S47" s="60" t="s">
        <v>1329</v>
      </c>
      <c r="T47" s="9" t="s">
        <v>3688</v>
      </c>
      <c r="U47" s="10" t="s">
        <v>3689</v>
      </c>
      <c r="V47" s="54" t="s">
        <v>3644</v>
      </c>
      <c r="W47" s="54"/>
      <c r="X47" s="42"/>
      <c r="Y47" s="42" t="s">
        <v>3690</v>
      </c>
      <c r="Z47" s="148" t="s">
        <v>1425</v>
      </c>
    </row>
    <row r="48" spans="1:26" ht="57.6">
      <c r="A48" s="13">
        <v>43</v>
      </c>
      <c r="B48" s="11" t="s">
        <v>193</v>
      </c>
      <c r="C48" s="12" t="s">
        <v>3637</v>
      </c>
      <c r="D48" s="36" t="s">
        <v>3691</v>
      </c>
      <c r="E48" s="42" t="s">
        <v>3692</v>
      </c>
      <c r="F48" s="48" t="s">
        <v>3693</v>
      </c>
      <c r="G48" s="42" t="s">
        <v>3694</v>
      </c>
      <c r="H48" s="54" t="s">
        <v>3695</v>
      </c>
      <c r="I48" s="60">
        <v>126.4</v>
      </c>
      <c r="J48" s="92"/>
      <c r="K48" s="100" t="s">
        <v>3483</v>
      </c>
      <c r="L48" s="100">
        <v>100</v>
      </c>
      <c r="M48" s="54"/>
      <c r="N48" s="124"/>
      <c r="O48" s="36"/>
      <c r="P48" s="60" t="s">
        <v>82</v>
      </c>
      <c r="Q48" s="10" t="s">
        <v>1856</v>
      </c>
      <c r="R48" s="54" t="s">
        <v>167</v>
      </c>
      <c r="S48" s="60" t="s">
        <v>184</v>
      </c>
      <c r="T48" s="9" t="s">
        <v>3696</v>
      </c>
      <c r="U48" s="10" t="s">
        <v>169</v>
      </c>
      <c r="V48" s="54" t="s">
        <v>3644</v>
      </c>
      <c r="W48" s="54"/>
      <c r="X48" s="42"/>
      <c r="Y48" s="42" t="s">
        <v>3697</v>
      </c>
      <c r="Z48" s="148" t="s">
        <v>171</v>
      </c>
    </row>
    <row r="49" spans="1:26" ht="57.6">
      <c r="A49" s="13">
        <v>44</v>
      </c>
      <c r="B49" s="11" t="s">
        <v>193</v>
      </c>
      <c r="C49" s="12" t="s">
        <v>274</v>
      </c>
      <c r="D49" s="36" t="s">
        <v>275</v>
      </c>
      <c r="E49" s="42" t="s">
        <v>6444</v>
      </c>
      <c r="F49" s="48" t="s">
        <v>276</v>
      </c>
      <c r="G49" s="42" t="s">
        <v>277</v>
      </c>
      <c r="H49" s="54" t="s">
        <v>378</v>
      </c>
      <c r="I49" s="60">
        <v>1026.4000000000001</v>
      </c>
      <c r="J49" s="92"/>
      <c r="K49" s="100" t="s">
        <v>3483</v>
      </c>
      <c r="L49" s="100">
        <v>1000</v>
      </c>
      <c r="M49" s="54"/>
      <c r="N49" s="124"/>
      <c r="O49" s="36"/>
      <c r="P49" s="60" t="s">
        <v>166</v>
      </c>
      <c r="Q49" s="10" t="s">
        <v>279</v>
      </c>
      <c r="R49" s="54" t="s">
        <v>167</v>
      </c>
      <c r="S49" s="60" t="s">
        <v>184</v>
      </c>
      <c r="T49" s="9" t="s">
        <v>3698</v>
      </c>
      <c r="U49" s="10" t="s">
        <v>216</v>
      </c>
      <c r="V49" s="54" t="s">
        <v>280</v>
      </c>
      <c r="W49" s="54"/>
      <c r="X49" s="42"/>
      <c r="Y49" s="42" t="s">
        <v>281</v>
      </c>
      <c r="Z49" s="148" t="s">
        <v>282</v>
      </c>
    </row>
    <row r="50" spans="1:26" ht="43.2">
      <c r="A50" s="13">
        <v>45</v>
      </c>
      <c r="B50" s="11" t="s">
        <v>193</v>
      </c>
      <c r="C50" s="12" t="s">
        <v>274</v>
      </c>
      <c r="D50" s="36" t="s">
        <v>3699</v>
      </c>
      <c r="E50" s="42" t="s">
        <v>3700</v>
      </c>
      <c r="F50" s="48" t="s">
        <v>3701</v>
      </c>
      <c r="G50" s="42" t="s">
        <v>6762</v>
      </c>
      <c r="H50" s="54" t="s">
        <v>2797</v>
      </c>
      <c r="I50" s="60">
        <v>10</v>
      </c>
      <c r="J50" s="92"/>
      <c r="K50" s="100"/>
      <c r="L50" s="100"/>
      <c r="M50" s="54">
        <v>10</v>
      </c>
      <c r="N50" s="124"/>
      <c r="O50" s="36"/>
      <c r="P50" s="60" t="s">
        <v>166</v>
      </c>
      <c r="Q50" s="10" t="s">
        <v>3702</v>
      </c>
      <c r="R50" s="54" t="s">
        <v>167</v>
      </c>
      <c r="S50" s="60" t="s">
        <v>184</v>
      </c>
      <c r="T50" s="9" t="s">
        <v>3703</v>
      </c>
      <c r="U50" s="10" t="s">
        <v>169</v>
      </c>
      <c r="V50" s="54" t="s">
        <v>280</v>
      </c>
      <c r="W50" s="54"/>
      <c r="X50" s="42"/>
      <c r="Y50" s="42" t="s">
        <v>3704</v>
      </c>
      <c r="Z50" s="148" t="s">
        <v>171</v>
      </c>
    </row>
    <row r="51" spans="1:26" ht="57.6">
      <c r="A51" s="13">
        <v>46</v>
      </c>
      <c r="B51" s="11" t="s">
        <v>193</v>
      </c>
      <c r="C51" s="12" t="s">
        <v>274</v>
      </c>
      <c r="D51" s="36" t="s">
        <v>3705</v>
      </c>
      <c r="E51" s="42" t="s">
        <v>3706</v>
      </c>
      <c r="F51" s="48" t="s">
        <v>3707</v>
      </c>
      <c r="G51" s="42" t="s">
        <v>6763</v>
      </c>
      <c r="H51" s="54" t="s">
        <v>3708</v>
      </c>
      <c r="I51" s="60">
        <v>8</v>
      </c>
      <c r="J51" s="92"/>
      <c r="K51" s="100"/>
      <c r="L51" s="100"/>
      <c r="M51" s="54">
        <v>8</v>
      </c>
      <c r="N51" s="124"/>
      <c r="O51" s="36"/>
      <c r="P51" s="60" t="s">
        <v>166</v>
      </c>
      <c r="Q51" s="10" t="s">
        <v>3709</v>
      </c>
      <c r="R51" s="54" t="s">
        <v>167</v>
      </c>
      <c r="S51" s="60" t="s">
        <v>184</v>
      </c>
      <c r="T51" s="9" t="s">
        <v>3703</v>
      </c>
      <c r="U51" s="10" t="s">
        <v>169</v>
      </c>
      <c r="V51" s="54" t="s">
        <v>280</v>
      </c>
      <c r="W51" s="54"/>
      <c r="X51" s="42"/>
      <c r="Y51" s="42" t="s">
        <v>3704</v>
      </c>
      <c r="Z51" s="148" t="s">
        <v>171</v>
      </c>
    </row>
    <row r="52" spans="1:26" ht="57.6">
      <c r="A52" s="13">
        <v>47</v>
      </c>
      <c r="B52" s="11" t="s">
        <v>193</v>
      </c>
      <c r="C52" s="12" t="s">
        <v>274</v>
      </c>
      <c r="D52" s="36" t="s">
        <v>3710</v>
      </c>
      <c r="E52" s="42" t="s">
        <v>3450</v>
      </c>
      <c r="F52" s="48" t="s">
        <v>3711</v>
      </c>
      <c r="G52" s="42" t="s">
        <v>3712</v>
      </c>
      <c r="H52" s="54" t="s">
        <v>3461</v>
      </c>
      <c r="I52" s="60">
        <v>80</v>
      </c>
      <c r="J52" s="92"/>
      <c r="K52" s="100"/>
      <c r="L52" s="100">
        <v>80</v>
      </c>
      <c r="M52" s="54"/>
      <c r="N52" s="124"/>
      <c r="O52" s="36"/>
      <c r="P52" s="60" t="s">
        <v>166</v>
      </c>
      <c r="Q52" s="10" t="s">
        <v>3713</v>
      </c>
      <c r="R52" s="54" t="s">
        <v>167</v>
      </c>
      <c r="S52" s="60" t="s">
        <v>184</v>
      </c>
      <c r="T52" s="9" t="s">
        <v>3703</v>
      </c>
      <c r="U52" s="10" t="s">
        <v>216</v>
      </c>
      <c r="V52" s="54" t="s">
        <v>280</v>
      </c>
      <c r="W52" s="54"/>
      <c r="X52" s="42"/>
      <c r="Y52" s="42" t="s">
        <v>3714</v>
      </c>
      <c r="Z52" s="148" t="s">
        <v>171</v>
      </c>
    </row>
    <row r="53" spans="1:26" ht="57.6">
      <c r="A53" s="13">
        <v>48</v>
      </c>
      <c r="B53" s="11" t="s">
        <v>193</v>
      </c>
      <c r="C53" s="12" t="s">
        <v>274</v>
      </c>
      <c r="D53" s="36" t="s">
        <v>3715</v>
      </c>
      <c r="E53" s="42" t="s">
        <v>3716</v>
      </c>
      <c r="F53" s="48" t="s">
        <v>3717</v>
      </c>
      <c r="G53" s="42" t="s">
        <v>3718</v>
      </c>
      <c r="H53" s="54" t="s">
        <v>3719</v>
      </c>
      <c r="I53" s="60">
        <v>80</v>
      </c>
      <c r="J53" s="92"/>
      <c r="K53" s="100"/>
      <c r="L53" s="100">
        <v>80</v>
      </c>
      <c r="M53" s="54">
        <v>20</v>
      </c>
      <c r="N53" s="124"/>
      <c r="O53" s="36"/>
      <c r="P53" s="60" t="s">
        <v>166</v>
      </c>
      <c r="Q53" s="10" t="s">
        <v>3720</v>
      </c>
      <c r="R53" s="54" t="s">
        <v>3721</v>
      </c>
      <c r="S53" s="60" t="s">
        <v>184</v>
      </c>
      <c r="T53" s="9" t="s">
        <v>3703</v>
      </c>
      <c r="U53" s="10" t="s">
        <v>216</v>
      </c>
      <c r="V53" s="54" t="s">
        <v>280</v>
      </c>
      <c r="W53" s="54"/>
      <c r="X53" s="42"/>
      <c r="Y53" s="42" t="s">
        <v>3722</v>
      </c>
      <c r="Z53" s="148" t="s">
        <v>267</v>
      </c>
    </row>
    <row r="54" spans="1:26" ht="99" customHeight="1">
      <c r="A54" s="13">
        <v>49</v>
      </c>
      <c r="B54" s="11" t="s">
        <v>193</v>
      </c>
      <c r="C54" s="12" t="s">
        <v>274</v>
      </c>
      <c r="D54" s="36" t="s">
        <v>3723</v>
      </c>
      <c r="E54" s="42" t="s">
        <v>3724</v>
      </c>
      <c r="F54" s="48" t="s">
        <v>3725</v>
      </c>
      <c r="G54" s="42" t="s">
        <v>3726</v>
      </c>
      <c r="H54" s="54" t="s">
        <v>2221</v>
      </c>
      <c r="I54" s="60">
        <v>1016.4</v>
      </c>
      <c r="J54" s="92"/>
      <c r="K54" s="100" t="s">
        <v>3483</v>
      </c>
      <c r="L54" s="100">
        <v>940</v>
      </c>
      <c r="M54" s="54">
        <v>50</v>
      </c>
      <c r="N54" s="124"/>
      <c r="O54" s="36"/>
      <c r="P54" s="60" t="s">
        <v>166</v>
      </c>
      <c r="Q54" s="10" t="s">
        <v>3727</v>
      </c>
      <c r="R54" s="54" t="s">
        <v>167</v>
      </c>
      <c r="S54" s="60" t="s">
        <v>184</v>
      </c>
      <c r="T54" s="9" t="s">
        <v>3728</v>
      </c>
      <c r="U54" s="10" t="s">
        <v>216</v>
      </c>
      <c r="V54" s="54" t="s">
        <v>3729</v>
      </c>
      <c r="W54" s="54" t="s">
        <v>3729</v>
      </c>
      <c r="X54" s="42"/>
      <c r="Y54" s="42" t="s">
        <v>3730</v>
      </c>
      <c r="Z54" s="148" t="s">
        <v>3731</v>
      </c>
    </row>
    <row r="55" spans="1:26" ht="57.6">
      <c r="A55" s="13">
        <v>50</v>
      </c>
      <c r="B55" s="11" t="s">
        <v>193</v>
      </c>
      <c r="C55" s="12" t="s">
        <v>274</v>
      </c>
      <c r="D55" s="36" t="s">
        <v>3732</v>
      </c>
      <c r="E55" s="42" t="s">
        <v>3733</v>
      </c>
      <c r="F55" s="48" t="s">
        <v>3734</v>
      </c>
      <c r="G55" s="42" t="s">
        <v>3735</v>
      </c>
      <c r="H55" s="54" t="s">
        <v>2431</v>
      </c>
      <c r="I55" s="60">
        <v>90</v>
      </c>
      <c r="J55" s="92"/>
      <c r="K55" s="100"/>
      <c r="L55" s="100">
        <v>80</v>
      </c>
      <c r="M55" s="54">
        <v>10</v>
      </c>
      <c r="N55" s="124"/>
      <c r="O55" s="36"/>
      <c r="P55" s="60" t="s">
        <v>166</v>
      </c>
      <c r="Q55" s="10" t="s">
        <v>3736</v>
      </c>
      <c r="R55" s="54" t="s">
        <v>167</v>
      </c>
      <c r="S55" s="60" t="s">
        <v>184</v>
      </c>
      <c r="T55" s="9" t="s">
        <v>3703</v>
      </c>
      <c r="U55" s="10" t="s">
        <v>216</v>
      </c>
      <c r="V55" s="54" t="s">
        <v>280</v>
      </c>
      <c r="W55" s="54"/>
      <c r="X55" s="42"/>
      <c r="Y55" s="42" t="s">
        <v>3737</v>
      </c>
      <c r="Z55" s="148" t="s">
        <v>171</v>
      </c>
    </row>
    <row r="56" spans="1:26" ht="72">
      <c r="A56" s="13">
        <v>51</v>
      </c>
      <c r="B56" s="11" t="s">
        <v>193</v>
      </c>
      <c r="C56" s="12" t="s">
        <v>3738</v>
      </c>
      <c r="D56" s="36" t="s">
        <v>3739</v>
      </c>
      <c r="E56" s="42" t="s">
        <v>3740</v>
      </c>
      <c r="F56" s="48" t="s">
        <v>3741</v>
      </c>
      <c r="G56" s="42" t="s">
        <v>3742</v>
      </c>
      <c r="H56" s="54" t="s">
        <v>3743</v>
      </c>
      <c r="I56" s="60">
        <v>500</v>
      </c>
      <c r="J56" s="92"/>
      <c r="K56" s="100"/>
      <c r="L56" s="100">
        <v>500</v>
      </c>
      <c r="M56" s="54"/>
      <c r="N56" s="124" t="s">
        <v>1435</v>
      </c>
      <c r="O56" s="36" t="s">
        <v>1435</v>
      </c>
      <c r="P56" s="60" t="s">
        <v>105</v>
      </c>
      <c r="Q56" s="10" t="s">
        <v>3744</v>
      </c>
      <c r="R56" s="54" t="s">
        <v>167</v>
      </c>
      <c r="S56" s="60" t="s">
        <v>1329</v>
      </c>
      <c r="T56" s="9" t="s">
        <v>3745</v>
      </c>
      <c r="U56" s="10" t="s">
        <v>216</v>
      </c>
      <c r="V56" s="54" t="s">
        <v>3746</v>
      </c>
      <c r="W56" s="54"/>
      <c r="X56" s="42"/>
      <c r="Y56" s="42" t="s">
        <v>3747</v>
      </c>
      <c r="Z56" s="148" t="s">
        <v>262</v>
      </c>
    </row>
    <row r="57" spans="1:26" ht="57.6">
      <c r="A57" s="13">
        <v>52</v>
      </c>
      <c r="B57" s="11" t="s">
        <v>193</v>
      </c>
      <c r="C57" s="12" t="s">
        <v>3748</v>
      </c>
      <c r="D57" s="36" t="s">
        <v>3749</v>
      </c>
      <c r="E57" s="42" t="s">
        <v>3750</v>
      </c>
      <c r="F57" s="48" t="s">
        <v>3751</v>
      </c>
      <c r="G57" s="42" t="s">
        <v>3752</v>
      </c>
      <c r="H57" s="54" t="s">
        <v>3753</v>
      </c>
      <c r="I57" s="60">
        <v>30</v>
      </c>
      <c r="J57" s="92"/>
      <c r="K57" s="100"/>
      <c r="L57" s="100">
        <v>30</v>
      </c>
      <c r="M57" s="54"/>
      <c r="N57" s="124"/>
      <c r="O57" s="36"/>
      <c r="P57" s="60" t="s">
        <v>185</v>
      </c>
      <c r="Q57" s="10" t="s">
        <v>3754</v>
      </c>
      <c r="R57" s="54" t="s">
        <v>167</v>
      </c>
      <c r="S57" s="60" t="s">
        <v>184</v>
      </c>
      <c r="T57" s="9" t="s">
        <v>168</v>
      </c>
      <c r="U57" s="10" t="s">
        <v>169</v>
      </c>
      <c r="V57" s="54" t="s">
        <v>280</v>
      </c>
      <c r="W57" s="54"/>
      <c r="X57" s="42"/>
      <c r="Y57" s="42" t="s">
        <v>1638</v>
      </c>
      <c r="Z57" s="148" t="s">
        <v>262</v>
      </c>
    </row>
    <row r="58" spans="1:26" ht="38.25" customHeight="1">
      <c r="A58" s="13">
        <v>53</v>
      </c>
      <c r="B58" s="11" t="s">
        <v>193</v>
      </c>
      <c r="C58" s="12" t="s">
        <v>3748</v>
      </c>
      <c r="D58" s="36" t="s">
        <v>3755</v>
      </c>
      <c r="E58" s="42" t="s">
        <v>3756</v>
      </c>
      <c r="F58" s="48" t="s">
        <v>3757</v>
      </c>
      <c r="G58" s="42" t="s">
        <v>3758</v>
      </c>
      <c r="H58" s="54" t="s">
        <v>3759</v>
      </c>
      <c r="I58" s="60">
        <v>50</v>
      </c>
      <c r="J58" s="92"/>
      <c r="K58" s="100"/>
      <c r="L58" s="100">
        <v>25</v>
      </c>
      <c r="M58" s="54" t="s">
        <v>3760</v>
      </c>
      <c r="N58" s="124"/>
      <c r="O58" s="36"/>
      <c r="P58" s="60" t="s">
        <v>166</v>
      </c>
      <c r="Q58" s="10" t="s">
        <v>3761</v>
      </c>
      <c r="R58" s="54" t="s">
        <v>167</v>
      </c>
      <c r="S58" s="60" t="s">
        <v>184</v>
      </c>
      <c r="T58" s="9" t="s">
        <v>168</v>
      </c>
      <c r="U58" s="10" t="s">
        <v>169</v>
      </c>
      <c r="V58" s="54" t="s">
        <v>280</v>
      </c>
      <c r="W58" s="54"/>
      <c r="X58" s="42"/>
      <c r="Y58" s="42" t="s">
        <v>144</v>
      </c>
      <c r="Z58" s="148" t="s">
        <v>171</v>
      </c>
    </row>
    <row r="59" spans="1:26" ht="43.2">
      <c r="A59" s="13">
        <v>54</v>
      </c>
      <c r="B59" s="11" t="s">
        <v>193</v>
      </c>
      <c r="C59" s="12" t="s">
        <v>3748</v>
      </c>
      <c r="D59" s="36" t="s">
        <v>3762</v>
      </c>
      <c r="E59" s="42" t="s">
        <v>3756</v>
      </c>
      <c r="F59" s="48" t="s">
        <v>3763</v>
      </c>
      <c r="G59" s="42" t="s">
        <v>6764</v>
      </c>
      <c r="H59" s="54" t="s">
        <v>3670</v>
      </c>
      <c r="I59" s="60">
        <v>30</v>
      </c>
      <c r="J59" s="92"/>
      <c r="K59" s="100"/>
      <c r="L59" s="100">
        <v>30</v>
      </c>
      <c r="M59" s="54"/>
      <c r="N59" s="124"/>
      <c r="O59" s="36"/>
      <c r="P59" s="60" t="s">
        <v>82</v>
      </c>
      <c r="Q59" s="10" t="s">
        <v>3764</v>
      </c>
      <c r="R59" s="54" t="s">
        <v>167</v>
      </c>
      <c r="S59" s="60" t="s">
        <v>3765</v>
      </c>
      <c r="T59" s="9" t="s">
        <v>168</v>
      </c>
      <c r="U59" s="10" t="s">
        <v>172</v>
      </c>
      <c r="V59" s="54" t="s">
        <v>280</v>
      </c>
      <c r="W59" s="54"/>
      <c r="X59" s="42"/>
      <c r="Y59" s="42" t="s">
        <v>144</v>
      </c>
      <c r="Z59" s="148" t="s">
        <v>171</v>
      </c>
    </row>
    <row r="60" spans="1:26" ht="38.25" customHeight="1">
      <c r="A60" s="13">
        <v>55</v>
      </c>
      <c r="B60" s="11" t="s">
        <v>193</v>
      </c>
      <c r="C60" s="12" t="s">
        <v>3748</v>
      </c>
      <c r="D60" s="36" t="s">
        <v>3766</v>
      </c>
      <c r="E60" s="42" t="s">
        <v>3489</v>
      </c>
      <c r="F60" s="48" t="s">
        <v>3767</v>
      </c>
      <c r="G60" s="42" t="s">
        <v>3768</v>
      </c>
      <c r="H60" s="54" t="s">
        <v>3769</v>
      </c>
      <c r="I60" s="60">
        <v>564.75</v>
      </c>
      <c r="J60" s="92"/>
      <c r="K60" s="100" t="s">
        <v>3770</v>
      </c>
      <c r="L60" s="100">
        <v>479.53</v>
      </c>
      <c r="M60" s="54"/>
      <c r="N60" s="124"/>
      <c r="O60" s="36"/>
      <c r="P60" s="60" t="s">
        <v>185</v>
      </c>
      <c r="Q60" s="10" t="s">
        <v>3771</v>
      </c>
      <c r="R60" s="54" t="s">
        <v>167</v>
      </c>
      <c r="S60" s="60" t="s">
        <v>184</v>
      </c>
      <c r="T60" s="9" t="s">
        <v>3772</v>
      </c>
      <c r="U60" s="10" t="s">
        <v>216</v>
      </c>
      <c r="V60" s="54" t="s">
        <v>280</v>
      </c>
      <c r="W60" s="54"/>
      <c r="X60" s="42"/>
      <c r="Y60" s="42" t="s">
        <v>335</v>
      </c>
      <c r="Z60" s="148" t="s">
        <v>171</v>
      </c>
    </row>
    <row r="61" spans="1:26" ht="38.25" customHeight="1">
      <c r="A61" s="13">
        <v>56</v>
      </c>
      <c r="B61" s="11" t="s">
        <v>193</v>
      </c>
      <c r="C61" s="12" t="s">
        <v>3748</v>
      </c>
      <c r="D61" s="36" t="s">
        <v>3773</v>
      </c>
      <c r="E61" s="42" t="s">
        <v>3774</v>
      </c>
      <c r="F61" s="48" t="s">
        <v>3775</v>
      </c>
      <c r="G61" s="42" t="s">
        <v>3776</v>
      </c>
      <c r="H61" s="54" t="s">
        <v>3336</v>
      </c>
      <c r="I61" s="60">
        <v>40</v>
      </c>
      <c r="J61" s="92"/>
      <c r="K61" s="100"/>
      <c r="L61" s="100">
        <v>20</v>
      </c>
      <c r="M61" s="54" t="s">
        <v>3777</v>
      </c>
      <c r="N61" s="124"/>
      <c r="O61" s="36"/>
      <c r="P61" s="60" t="s">
        <v>166</v>
      </c>
      <c r="Q61" s="10" t="s">
        <v>3778</v>
      </c>
      <c r="R61" s="54" t="s">
        <v>167</v>
      </c>
      <c r="S61" s="60" t="s">
        <v>184</v>
      </c>
      <c r="T61" s="9" t="s">
        <v>168</v>
      </c>
      <c r="U61" s="10" t="s">
        <v>169</v>
      </c>
      <c r="V61" s="54" t="s">
        <v>280</v>
      </c>
      <c r="W61" s="54"/>
      <c r="X61" s="42"/>
      <c r="Y61" s="42" t="s">
        <v>144</v>
      </c>
      <c r="Z61" s="148" t="s">
        <v>171</v>
      </c>
    </row>
    <row r="62" spans="1:26" ht="43.2">
      <c r="A62" s="13">
        <v>57</v>
      </c>
      <c r="B62" s="11" t="s">
        <v>193</v>
      </c>
      <c r="C62" s="12" t="s">
        <v>3748</v>
      </c>
      <c r="D62" s="36" t="s">
        <v>3779</v>
      </c>
      <c r="E62" s="42" t="s">
        <v>3780</v>
      </c>
      <c r="F62" s="48" t="s">
        <v>3781</v>
      </c>
      <c r="G62" s="42" t="s">
        <v>6765</v>
      </c>
      <c r="H62" s="54" t="s">
        <v>3782</v>
      </c>
      <c r="I62" s="60">
        <v>15</v>
      </c>
      <c r="J62" s="92"/>
      <c r="K62" s="100"/>
      <c r="L62" s="100">
        <v>15</v>
      </c>
      <c r="M62" s="54"/>
      <c r="N62" s="124"/>
      <c r="O62" s="36"/>
      <c r="P62" s="60" t="s">
        <v>166</v>
      </c>
      <c r="Q62" s="10" t="s">
        <v>3783</v>
      </c>
      <c r="R62" s="54" t="s">
        <v>167</v>
      </c>
      <c r="S62" s="60" t="s">
        <v>363</v>
      </c>
      <c r="T62" s="9" t="s">
        <v>168</v>
      </c>
      <c r="U62" s="10" t="s">
        <v>172</v>
      </c>
      <c r="V62" s="54" t="s">
        <v>280</v>
      </c>
      <c r="W62" s="54"/>
      <c r="X62" s="42"/>
      <c r="Y62" s="42" t="s">
        <v>144</v>
      </c>
      <c r="Z62" s="148" t="s">
        <v>171</v>
      </c>
    </row>
    <row r="63" spans="1:26" ht="45" customHeight="1">
      <c r="A63" s="13">
        <v>58</v>
      </c>
      <c r="B63" s="11" t="s">
        <v>193</v>
      </c>
      <c r="C63" s="12" t="s">
        <v>3748</v>
      </c>
      <c r="D63" s="36" t="s">
        <v>3784</v>
      </c>
      <c r="E63" s="42" t="s">
        <v>3785</v>
      </c>
      <c r="F63" s="48" t="s">
        <v>3786</v>
      </c>
      <c r="G63" s="42" t="s">
        <v>3787</v>
      </c>
      <c r="H63" s="54" t="s">
        <v>520</v>
      </c>
      <c r="I63" s="60">
        <v>95</v>
      </c>
      <c r="J63" s="92"/>
      <c r="K63" s="100"/>
      <c r="L63" s="100">
        <v>95</v>
      </c>
      <c r="M63" s="54"/>
      <c r="N63" s="124"/>
      <c r="O63" s="36"/>
      <c r="P63" s="60" t="s">
        <v>82</v>
      </c>
      <c r="Q63" s="10" t="s">
        <v>3788</v>
      </c>
      <c r="R63" s="54" t="s">
        <v>167</v>
      </c>
      <c r="S63" s="60" t="s">
        <v>184</v>
      </c>
      <c r="T63" s="9" t="s">
        <v>168</v>
      </c>
      <c r="U63" s="10" t="s">
        <v>216</v>
      </c>
      <c r="V63" s="54" t="s">
        <v>280</v>
      </c>
      <c r="W63" s="54"/>
      <c r="X63" s="42"/>
      <c r="Y63" s="42" t="s">
        <v>144</v>
      </c>
      <c r="Z63" s="148" t="s">
        <v>2073</v>
      </c>
    </row>
    <row r="64" spans="1:26" ht="57.6">
      <c r="A64" s="13">
        <v>59</v>
      </c>
      <c r="B64" s="11" t="s">
        <v>193</v>
      </c>
      <c r="C64" s="12" t="s">
        <v>3748</v>
      </c>
      <c r="D64" s="36" t="s">
        <v>3789</v>
      </c>
      <c r="E64" s="42" t="s">
        <v>3790</v>
      </c>
      <c r="F64" s="48" t="s">
        <v>3791</v>
      </c>
      <c r="G64" s="42" t="s">
        <v>3792</v>
      </c>
      <c r="H64" s="54" t="s">
        <v>1426</v>
      </c>
      <c r="I64" s="60">
        <v>1000</v>
      </c>
      <c r="J64" s="92">
        <v>500</v>
      </c>
      <c r="K64" s="100">
        <v>150</v>
      </c>
      <c r="L64" s="100">
        <v>350</v>
      </c>
      <c r="M64" s="54"/>
      <c r="N64" s="124" t="s">
        <v>844</v>
      </c>
      <c r="O64" s="36" t="s">
        <v>3793</v>
      </c>
      <c r="P64" s="60" t="s">
        <v>105</v>
      </c>
      <c r="Q64" s="10" t="s">
        <v>3794</v>
      </c>
      <c r="R64" s="54" t="s">
        <v>3795</v>
      </c>
      <c r="S64" s="60" t="s">
        <v>3796</v>
      </c>
      <c r="T64" s="9" t="s">
        <v>168</v>
      </c>
      <c r="U64" s="10" t="s">
        <v>169</v>
      </c>
      <c r="V64" s="54" t="s">
        <v>280</v>
      </c>
      <c r="W64" s="54"/>
      <c r="X64" s="42"/>
      <c r="Y64" s="42" t="s">
        <v>3797</v>
      </c>
      <c r="Z64" s="148" t="s">
        <v>3798</v>
      </c>
    </row>
    <row r="65" spans="1:26" ht="43.2">
      <c r="A65" s="13">
        <v>60</v>
      </c>
      <c r="B65" s="11" t="s">
        <v>193</v>
      </c>
      <c r="C65" s="12" t="s">
        <v>3748</v>
      </c>
      <c r="D65" s="36" t="s">
        <v>3799</v>
      </c>
      <c r="E65" s="42" t="s">
        <v>3800</v>
      </c>
      <c r="F65" s="48" t="s">
        <v>3801</v>
      </c>
      <c r="G65" s="42" t="s">
        <v>3802</v>
      </c>
      <c r="H65" s="54" t="s">
        <v>3803</v>
      </c>
      <c r="I65" s="60">
        <v>200</v>
      </c>
      <c r="J65" s="92"/>
      <c r="K65" s="100"/>
      <c r="L65" s="100">
        <v>200</v>
      </c>
      <c r="M65" s="54"/>
      <c r="N65" s="124"/>
      <c r="O65" s="36"/>
      <c r="P65" s="60" t="s">
        <v>144</v>
      </c>
      <c r="Q65" s="10" t="s">
        <v>1856</v>
      </c>
      <c r="R65" s="54" t="s">
        <v>167</v>
      </c>
      <c r="S65" s="60" t="s">
        <v>3804</v>
      </c>
      <c r="T65" s="9" t="s">
        <v>168</v>
      </c>
      <c r="U65" s="10" t="s">
        <v>3805</v>
      </c>
      <c r="V65" s="54">
        <v>1</v>
      </c>
      <c r="W65" s="54">
        <v>1</v>
      </c>
      <c r="X65" s="42"/>
      <c r="Y65" s="42" t="s">
        <v>335</v>
      </c>
      <c r="Z65" s="148" t="s">
        <v>262</v>
      </c>
    </row>
    <row r="66" spans="1:26" ht="35.25" customHeight="1">
      <c r="A66" s="13">
        <v>61</v>
      </c>
      <c r="B66" s="11" t="s">
        <v>193</v>
      </c>
      <c r="C66" s="12" t="s">
        <v>3748</v>
      </c>
      <c r="D66" s="36" t="s">
        <v>3806</v>
      </c>
      <c r="E66" s="42" t="s">
        <v>3807</v>
      </c>
      <c r="F66" s="48" t="s">
        <v>3808</v>
      </c>
      <c r="G66" s="42" t="s">
        <v>3809</v>
      </c>
      <c r="H66" s="54" t="s">
        <v>3810</v>
      </c>
      <c r="I66" s="60">
        <v>45</v>
      </c>
      <c r="J66" s="92"/>
      <c r="K66" s="100"/>
      <c r="L66" s="100">
        <v>30</v>
      </c>
      <c r="M66" s="54" t="s">
        <v>3811</v>
      </c>
      <c r="N66" s="124"/>
      <c r="O66" s="36"/>
      <c r="P66" s="60" t="s">
        <v>166</v>
      </c>
      <c r="Q66" s="10" t="s">
        <v>3812</v>
      </c>
      <c r="R66" s="54" t="s">
        <v>167</v>
      </c>
      <c r="S66" s="60" t="s">
        <v>184</v>
      </c>
      <c r="T66" s="9" t="s">
        <v>168</v>
      </c>
      <c r="U66" s="10" t="s">
        <v>169</v>
      </c>
      <c r="V66" s="54" t="s">
        <v>280</v>
      </c>
      <c r="W66" s="54"/>
      <c r="X66" s="42"/>
      <c r="Y66" s="42" t="s">
        <v>335</v>
      </c>
      <c r="Z66" s="148" t="s">
        <v>262</v>
      </c>
    </row>
    <row r="67" spans="1:26" ht="57.6">
      <c r="A67" s="13">
        <v>62</v>
      </c>
      <c r="B67" s="11" t="s">
        <v>193</v>
      </c>
      <c r="C67" s="12" t="s">
        <v>3748</v>
      </c>
      <c r="D67" s="36" t="s">
        <v>3813</v>
      </c>
      <c r="E67" s="42" t="s">
        <v>2885</v>
      </c>
      <c r="F67" s="48" t="s">
        <v>3814</v>
      </c>
      <c r="G67" s="42" t="s">
        <v>3815</v>
      </c>
      <c r="H67" s="54" t="s">
        <v>3816</v>
      </c>
      <c r="I67" s="60">
        <v>158</v>
      </c>
      <c r="J67" s="92"/>
      <c r="K67" s="100"/>
      <c r="L67" s="100">
        <v>150</v>
      </c>
      <c r="M67" s="54">
        <v>8</v>
      </c>
      <c r="N67" s="124"/>
      <c r="O67" s="36"/>
      <c r="P67" s="60" t="s">
        <v>185</v>
      </c>
      <c r="Q67" s="10" t="s">
        <v>3817</v>
      </c>
      <c r="R67" s="54" t="s">
        <v>167</v>
      </c>
      <c r="S67" s="60" t="s">
        <v>184</v>
      </c>
      <c r="T67" s="9" t="s">
        <v>3628</v>
      </c>
      <c r="U67" s="10" t="s">
        <v>216</v>
      </c>
      <c r="V67" s="54" t="s">
        <v>280</v>
      </c>
      <c r="W67" s="54"/>
      <c r="X67" s="42"/>
      <c r="Y67" s="42" t="s">
        <v>2286</v>
      </c>
      <c r="Z67" s="148" t="s">
        <v>262</v>
      </c>
    </row>
    <row r="68" spans="1:26" ht="38.25" customHeight="1">
      <c r="A68" s="13">
        <v>63</v>
      </c>
      <c r="B68" s="11" t="s">
        <v>193</v>
      </c>
      <c r="C68" s="12" t="s">
        <v>3748</v>
      </c>
      <c r="D68" s="36" t="s">
        <v>3818</v>
      </c>
      <c r="E68" s="42" t="s">
        <v>3819</v>
      </c>
      <c r="F68" s="48" t="s">
        <v>3820</v>
      </c>
      <c r="G68" s="42" t="s">
        <v>6766</v>
      </c>
      <c r="H68" s="54" t="s">
        <v>3591</v>
      </c>
      <c r="I68" s="60">
        <v>90</v>
      </c>
      <c r="J68" s="92"/>
      <c r="K68" s="100"/>
      <c r="L68" s="100"/>
      <c r="M68" s="54" t="s">
        <v>3821</v>
      </c>
      <c r="N68" s="124"/>
      <c r="O68" s="36"/>
      <c r="P68" s="60" t="s">
        <v>82</v>
      </c>
      <c r="Q68" s="10" t="s">
        <v>3822</v>
      </c>
      <c r="R68" s="54" t="s">
        <v>167</v>
      </c>
      <c r="S68" s="60" t="s">
        <v>184</v>
      </c>
      <c r="T68" s="9" t="s">
        <v>168</v>
      </c>
      <c r="U68" s="10" t="s">
        <v>169</v>
      </c>
      <c r="V68" s="54" t="s">
        <v>280</v>
      </c>
      <c r="W68" s="54"/>
      <c r="X68" s="42"/>
      <c r="Y68" s="42" t="s">
        <v>288</v>
      </c>
      <c r="Z68" s="148" t="s">
        <v>262</v>
      </c>
    </row>
    <row r="69" spans="1:26" ht="38.25" customHeight="1">
      <c r="A69" s="13">
        <v>64</v>
      </c>
      <c r="B69" s="11" t="s">
        <v>193</v>
      </c>
      <c r="C69" s="12" t="s">
        <v>3823</v>
      </c>
      <c r="D69" s="36" t="s">
        <v>3824</v>
      </c>
      <c r="E69" s="42" t="s">
        <v>3825</v>
      </c>
      <c r="F69" s="48" t="s">
        <v>3826</v>
      </c>
      <c r="G69" s="42" t="s">
        <v>3827</v>
      </c>
      <c r="H69" s="54" t="s">
        <v>3828</v>
      </c>
      <c r="I69" s="60">
        <v>60</v>
      </c>
      <c r="J69" s="92"/>
      <c r="K69" s="100" t="s">
        <v>3483</v>
      </c>
      <c r="L69" s="100">
        <v>60</v>
      </c>
      <c r="M69" s="54"/>
      <c r="N69" s="124"/>
      <c r="O69" s="36"/>
      <c r="P69" s="60" t="s">
        <v>82</v>
      </c>
      <c r="Q69" s="10" t="s">
        <v>3829</v>
      </c>
      <c r="R69" s="54" t="s">
        <v>167</v>
      </c>
      <c r="S69" s="60" t="s">
        <v>1329</v>
      </c>
      <c r="T69" s="9" t="s">
        <v>3830</v>
      </c>
      <c r="U69" s="10" t="s">
        <v>172</v>
      </c>
      <c r="V69" s="54" t="s">
        <v>280</v>
      </c>
      <c r="W69" s="54"/>
      <c r="X69" s="42"/>
      <c r="Y69" s="42" t="s">
        <v>335</v>
      </c>
      <c r="Z69" s="148" t="s">
        <v>3831</v>
      </c>
    </row>
    <row r="70" spans="1:26" ht="38.25" customHeight="1">
      <c r="A70" s="13">
        <v>65</v>
      </c>
      <c r="B70" s="11" t="s">
        <v>193</v>
      </c>
      <c r="C70" s="12" t="s">
        <v>3823</v>
      </c>
      <c r="D70" s="36" t="s">
        <v>3832</v>
      </c>
      <c r="E70" s="42" t="s">
        <v>3833</v>
      </c>
      <c r="F70" s="48" t="s">
        <v>3834</v>
      </c>
      <c r="G70" s="42" t="s">
        <v>3835</v>
      </c>
      <c r="H70" s="54" t="s">
        <v>3836</v>
      </c>
      <c r="I70" s="60">
        <v>10</v>
      </c>
      <c r="J70" s="92"/>
      <c r="K70" s="100"/>
      <c r="L70" s="100">
        <v>10</v>
      </c>
      <c r="M70" s="54"/>
      <c r="N70" s="124"/>
      <c r="O70" s="36"/>
      <c r="P70" s="60" t="s">
        <v>82</v>
      </c>
      <c r="Q70" s="10" t="s">
        <v>3837</v>
      </c>
      <c r="R70" s="54" t="s">
        <v>167</v>
      </c>
      <c r="S70" s="60" t="s">
        <v>3838</v>
      </c>
      <c r="T70" s="9"/>
      <c r="U70" s="10" t="s">
        <v>172</v>
      </c>
      <c r="V70" s="54" t="s">
        <v>280</v>
      </c>
      <c r="W70" s="54"/>
      <c r="X70" s="42"/>
      <c r="Y70" s="42" t="s">
        <v>1777</v>
      </c>
      <c r="Z70" s="148" t="s">
        <v>3839</v>
      </c>
    </row>
    <row r="71" spans="1:26" ht="38.25" customHeight="1">
      <c r="A71" s="13">
        <v>66</v>
      </c>
      <c r="B71" s="11" t="s">
        <v>193</v>
      </c>
      <c r="C71" s="12" t="s">
        <v>3823</v>
      </c>
      <c r="D71" s="36" t="s">
        <v>3840</v>
      </c>
      <c r="E71" s="42" t="s">
        <v>3825</v>
      </c>
      <c r="F71" s="48" t="s">
        <v>3841</v>
      </c>
      <c r="G71" s="42" t="s">
        <v>3842</v>
      </c>
      <c r="H71" s="54" t="s">
        <v>3836</v>
      </c>
      <c r="I71" s="60">
        <v>10</v>
      </c>
      <c r="J71" s="92"/>
      <c r="K71" s="100"/>
      <c r="L71" s="100">
        <v>10</v>
      </c>
      <c r="M71" s="54"/>
      <c r="N71" s="124"/>
      <c r="O71" s="36"/>
      <c r="P71" s="60" t="s">
        <v>82</v>
      </c>
      <c r="Q71" s="10" t="s">
        <v>3837</v>
      </c>
      <c r="R71" s="54" t="s">
        <v>167</v>
      </c>
      <c r="S71" s="60" t="s">
        <v>3843</v>
      </c>
      <c r="T71" s="9"/>
      <c r="U71" s="10" t="s">
        <v>172</v>
      </c>
      <c r="V71" s="54" t="s">
        <v>280</v>
      </c>
      <c r="W71" s="54"/>
      <c r="X71" s="42"/>
      <c r="Y71" s="42" t="s">
        <v>183</v>
      </c>
      <c r="Z71" s="148" t="s">
        <v>3844</v>
      </c>
    </row>
    <row r="72" spans="1:26" ht="38.25" customHeight="1">
      <c r="A72" s="13">
        <v>67</v>
      </c>
      <c r="B72" s="11" t="s">
        <v>193</v>
      </c>
      <c r="C72" s="12" t="s">
        <v>3823</v>
      </c>
      <c r="D72" s="36" t="s">
        <v>3845</v>
      </c>
      <c r="E72" s="42" t="s">
        <v>3846</v>
      </c>
      <c r="F72" s="48" t="s">
        <v>3847</v>
      </c>
      <c r="G72" s="42" t="s">
        <v>3848</v>
      </c>
      <c r="H72" s="54" t="s">
        <v>3849</v>
      </c>
      <c r="I72" s="60">
        <v>166.4</v>
      </c>
      <c r="J72" s="92"/>
      <c r="K72" s="100" t="s">
        <v>3483</v>
      </c>
      <c r="L72" s="100">
        <v>140</v>
      </c>
      <c r="M72" s="54"/>
      <c r="N72" s="124"/>
      <c r="O72" s="36"/>
      <c r="P72" s="60" t="s">
        <v>166</v>
      </c>
      <c r="Q72" s="10" t="s">
        <v>3850</v>
      </c>
      <c r="R72" s="54" t="s">
        <v>167</v>
      </c>
      <c r="S72" s="60" t="s">
        <v>1329</v>
      </c>
      <c r="T72" s="9" t="s">
        <v>3830</v>
      </c>
      <c r="U72" s="10" t="s">
        <v>172</v>
      </c>
      <c r="V72" s="54" t="s">
        <v>280</v>
      </c>
      <c r="W72" s="54"/>
      <c r="X72" s="42"/>
      <c r="Y72" s="42" t="s">
        <v>335</v>
      </c>
      <c r="Z72" s="148" t="s">
        <v>3831</v>
      </c>
    </row>
    <row r="73" spans="1:26" ht="38.25" customHeight="1">
      <c r="A73" s="13">
        <v>68</v>
      </c>
      <c r="B73" s="11" t="s">
        <v>193</v>
      </c>
      <c r="C73" s="12" t="s">
        <v>3823</v>
      </c>
      <c r="D73" s="36" t="s">
        <v>3851</v>
      </c>
      <c r="E73" s="42" t="s">
        <v>3852</v>
      </c>
      <c r="F73" s="48" t="s">
        <v>3853</v>
      </c>
      <c r="G73" s="42" t="s">
        <v>3854</v>
      </c>
      <c r="H73" s="54" t="s">
        <v>3849</v>
      </c>
      <c r="I73" s="60">
        <v>40</v>
      </c>
      <c r="J73" s="92"/>
      <c r="K73" s="100"/>
      <c r="L73" s="100">
        <v>40</v>
      </c>
      <c r="M73" s="54"/>
      <c r="N73" s="124"/>
      <c r="O73" s="36"/>
      <c r="P73" s="60" t="s">
        <v>105</v>
      </c>
      <c r="Q73" s="10" t="s">
        <v>3855</v>
      </c>
      <c r="R73" s="54" t="s">
        <v>167</v>
      </c>
      <c r="S73" s="60" t="s">
        <v>3856</v>
      </c>
      <c r="T73" s="9" t="s">
        <v>3857</v>
      </c>
      <c r="U73" s="10" t="s">
        <v>172</v>
      </c>
      <c r="V73" s="54" t="s">
        <v>280</v>
      </c>
      <c r="W73" s="54"/>
      <c r="X73" s="42"/>
      <c r="Y73" s="42" t="s">
        <v>335</v>
      </c>
      <c r="Z73" s="148" t="s">
        <v>3844</v>
      </c>
    </row>
    <row r="74" spans="1:26" ht="43.2">
      <c r="A74" s="13">
        <v>69</v>
      </c>
      <c r="B74" s="11" t="s">
        <v>193</v>
      </c>
      <c r="C74" s="12" t="s">
        <v>3823</v>
      </c>
      <c r="D74" s="36" t="s">
        <v>3858</v>
      </c>
      <c r="E74" s="42" t="s">
        <v>3859</v>
      </c>
      <c r="F74" s="48" t="s">
        <v>3860</v>
      </c>
      <c r="G74" s="42" t="s">
        <v>3848</v>
      </c>
      <c r="H74" s="54" t="s">
        <v>3861</v>
      </c>
      <c r="I74" s="60">
        <v>2500</v>
      </c>
      <c r="J74" s="92"/>
      <c r="K74" s="100"/>
      <c r="L74" s="100">
        <v>2500</v>
      </c>
      <c r="M74" s="54"/>
      <c r="N74" s="124"/>
      <c r="O74" s="36"/>
      <c r="P74" s="60" t="s">
        <v>166</v>
      </c>
      <c r="Q74" s="10" t="s">
        <v>3862</v>
      </c>
      <c r="R74" s="54" t="s">
        <v>167</v>
      </c>
      <c r="S74" s="60" t="s">
        <v>1329</v>
      </c>
      <c r="T74" s="9" t="s">
        <v>3830</v>
      </c>
      <c r="U74" s="10" t="s">
        <v>172</v>
      </c>
      <c r="V74" s="54">
        <v>1113</v>
      </c>
      <c r="W74" s="54"/>
      <c r="X74" s="42"/>
      <c r="Y74" s="42" t="s">
        <v>335</v>
      </c>
      <c r="Z74" s="148" t="s">
        <v>3863</v>
      </c>
    </row>
    <row r="75" spans="1:26" ht="72">
      <c r="A75" s="13">
        <v>70</v>
      </c>
      <c r="B75" s="11" t="s">
        <v>193</v>
      </c>
      <c r="C75" s="12" t="s">
        <v>3864</v>
      </c>
      <c r="D75" s="36" t="s">
        <v>3865</v>
      </c>
      <c r="E75" s="42" t="s">
        <v>3866</v>
      </c>
      <c r="F75" s="48" t="s">
        <v>3867</v>
      </c>
      <c r="G75" s="42" t="s">
        <v>3868</v>
      </c>
      <c r="H75" s="54" t="s">
        <v>2637</v>
      </c>
      <c r="I75" s="60">
        <v>350</v>
      </c>
      <c r="J75" s="92"/>
      <c r="K75" s="100"/>
      <c r="L75" s="100">
        <v>270</v>
      </c>
      <c r="M75" s="54">
        <v>80</v>
      </c>
      <c r="N75" s="124"/>
      <c r="O75" s="36"/>
      <c r="P75" s="60" t="s">
        <v>166</v>
      </c>
      <c r="Q75" s="10" t="s">
        <v>3869</v>
      </c>
      <c r="R75" s="54" t="s">
        <v>167</v>
      </c>
      <c r="S75" s="60" t="s">
        <v>184</v>
      </c>
      <c r="T75" s="9" t="s">
        <v>1435</v>
      </c>
      <c r="U75" s="10" t="s">
        <v>169</v>
      </c>
      <c r="V75" s="54" t="s">
        <v>280</v>
      </c>
      <c r="W75" s="54"/>
      <c r="X75" s="42"/>
      <c r="Y75" s="42" t="s">
        <v>3870</v>
      </c>
      <c r="Z75" s="148" t="s">
        <v>3871</v>
      </c>
    </row>
    <row r="76" spans="1:26" ht="86.4">
      <c r="A76" s="13">
        <v>71</v>
      </c>
      <c r="B76" s="11" t="s">
        <v>193</v>
      </c>
      <c r="C76" s="12" t="s">
        <v>3864</v>
      </c>
      <c r="D76" s="36" t="s">
        <v>3872</v>
      </c>
      <c r="E76" s="42" t="s">
        <v>3873</v>
      </c>
      <c r="F76" s="48" t="s">
        <v>3874</v>
      </c>
      <c r="G76" s="42" t="s">
        <v>3875</v>
      </c>
      <c r="H76" s="54" t="s">
        <v>2867</v>
      </c>
      <c r="I76" s="60">
        <v>300</v>
      </c>
      <c r="J76" s="92"/>
      <c r="K76" s="100"/>
      <c r="L76" s="100">
        <v>300</v>
      </c>
      <c r="M76" s="54"/>
      <c r="N76" s="124"/>
      <c r="O76" s="36"/>
      <c r="P76" s="60" t="s">
        <v>82</v>
      </c>
      <c r="Q76" s="10" t="s">
        <v>3876</v>
      </c>
      <c r="R76" s="54" t="s">
        <v>167</v>
      </c>
      <c r="S76" s="60" t="s">
        <v>1435</v>
      </c>
      <c r="T76" s="9" t="s">
        <v>1435</v>
      </c>
      <c r="U76" s="10" t="s">
        <v>169</v>
      </c>
      <c r="V76" s="54" t="s">
        <v>280</v>
      </c>
      <c r="W76" s="54"/>
      <c r="X76" s="42"/>
      <c r="Y76" s="42" t="s">
        <v>3665</v>
      </c>
      <c r="Z76" s="148" t="s">
        <v>3871</v>
      </c>
    </row>
    <row r="77" spans="1:26" ht="129.6">
      <c r="A77" s="13">
        <v>72</v>
      </c>
      <c r="B77" s="11" t="s">
        <v>193</v>
      </c>
      <c r="C77" s="12" t="s">
        <v>3864</v>
      </c>
      <c r="D77" s="36" t="s">
        <v>3877</v>
      </c>
      <c r="E77" s="42" t="s">
        <v>3878</v>
      </c>
      <c r="F77" s="48" t="s">
        <v>3879</v>
      </c>
      <c r="G77" s="42" t="s">
        <v>3875</v>
      </c>
      <c r="H77" s="54" t="s">
        <v>3880</v>
      </c>
      <c r="I77" s="60">
        <v>926.4</v>
      </c>
      <c r="J77" s="92"/>
      <c r="K77" s="100" t="s">
        <v>3483</v>
      </c>
      <c r="L77" s="100">
        <v>900</v>
      </c>
      <c r="M77" s="54"/>
      <c r="N77" s="124"/>
      <c r="O77" s="36"/>
      <c r="P77" s="60" t="s">
        <v>82</v>
      </c>
      <c r="Q77" s="10" t="s">
        <v>3881</v>
      </c>
      <c r="R77" s="54" t="s">
        <v>167</v>
      </c>
      <c r="S77" s="60" t="s">
        <v>1435</v>
      </c>
      <c r="T77" s="9" t="s">
        <v>1435</v>
      </c>
      <c r="U77" s="10" t="s">
        <v>169</v>
      </c>
      <c r="V77" s="54" t="s">
        <v>1435</v>
      </c>
      <c r="W77" s="54"/>
      <c r="X77" s="42"/>
      <c r="Y77" s="42" t="s">
        <v>3665</v>
      </c>
      <c r="Z77" s="148" t="s">
        <v>3871</v>
      </c>
    </row>
    <row r="78" spans="1:26" ht="86.4">
      <c r="A78" s="13">
        <v>73</v>
      </c>
      <c r="B78" s="11" t="s">
        <v>193</v>
      </c>
      <c r="C78" s="12" t="s">
        <v>3864</v>
      </c>
      <c r="D78" s="36" t="s">
        <v>3882</v>
      </c>
      <c r="E78" s="42" t="s">
        <v>3883</v>
      </c>
      <c r="F78" s="48" t="s">
        <v>3884</v>
      </c>
      <c r="G78" s="42" t="s">
        <v>3885</v>
      </c>
      <c r="H78" s="54" t="s">
        <v>3886</v>
      </c>
      <c r="I78" s="60">
        <v>2200</v>
      </c>
      <c r="J78" s="92"/>
      <c r="K78" s="100"/>
      <c r="L78" s="100">
        <v>2200</v>
      </c>
      <c r="M78" s="54"/>
      <c r="N78" s="124"/>
      <c r="O78" s="36"/>
      <c r="P78" s="60" t="s">
        <v>185</v>
      </c>
      <c r="Q78" s="10" t="s">
        <v>3887</v>
      </c>
      <c r="R78" s="54" t="s">
        <v>167</v>
      </c>
      <c r="S78" s="60" t="s">
        <v>184</v>
      </c>
      <c r="T78" s="9" t="s">
        <v>1435</v>
      </c>
      <c r="U78" s="10" t="s">
        <v>169</v>
      </c>
      <c r="V78" s="54" t="s">
        <v>1435</v>
      </c>
      <c r="W78" s="54"/>
      <c r="X78" s="42"/>
      <c r="Y78" s="42" t="s">
        <v>3888</v>
      </c>
      <c r="Z78" s="148" t="s">
        <v>3871</v>
      </c>
    </row>
    <row r="79" spans="1:26" ht="57.6">
      <c r="A79" s="13">
        <v>74</v>
      </c>
      <c r="B79" s="11" t="s">
        <v>193</v>
      </c>
      <c r="C79" s="12" t="s">
        <v>3864</v>
      </c>
      <c r="D79" s="36" t="s">
        <v>3889</v>
      </c>
      <c r="E79" s="42" t="s">
        <v>3890</v>
      </c>
      <c r="F79" s="48" t="s">
        <v>3891</v>
      </c>
      <c r="G79" s="42" t="s">
        <v>3892</v>
      </c>
      <c r="H79" s="54" t="s">
        <v>241</v>
      </c>
      <c r="I79" s="60" t="s">
        <v>3893</v>
      </c>
      <c r="J79" s="92"/>
      <c r="K79" s="100">
        <v>200</v>
      </c>
      <c r="L79" s="100">
        <v>200</v>
      </c>
      <c r="M79" s="54"/>
      <c r="N79" s="124"/>
      <c r="O79" s="36"/>
      <c r="P79" s="60" t="s">
        <v>82</v>
      </c>
      <c r="Q79" s="10" t="s">
        <v>3894</v>
      </c>
      <c r="R79" s="54" t="s">
        <v>3895</v>
      </c>
      <c r="S79" s="60" t="s">
        <v>1435</v>
      </c>
      <c r="T79" s="9" t="s">
        <v>1435</v>
      </c>
      <c r="U79" s="10" t="s">
        <v>3896</v>
      </c>
      <c r="V79" s="54" t="s">
        <v>280</v>
      </c>
      <c r="W79" s="54"/>
      <c r="X79" s="42"/>
      <c r="Y79" s="42" t="s">
        <v>3870</v>
      </c>
      <c r="Z79" s="148" t="s">
        <v>3871</v>
      </c>
    </row>
    <row r="80" spans="1:26" ht="38.25" customHeight="1">
      <c r="A80" s="13">
        <v>75</v>
      </c>
      <c r="B80" s="11" t="s">
        <v>193</v>
      </c>
      <c r="C80" s="12" t="s">
        <v>283</v>
      </c>
      <c r="D80" s="36" t="s">
        <v>284</v>
      </c>
      <c r="E80" s="42" t="s">
        <v>285</v>
      </c>
      <c r="F80" s="48" t="s">
        <v>286</v>
      </c>
      <c r="G80" s="42" t="s">
        <v>6767</v>
      </c>
      <c r="H80" s="54" t="s">
        <v>325</v>
      </c>
      <c r="I80" s="60">
        <v>15.2</v>
      </c>
      <c r="J80" s="92"/>
      <c r="K80" s="100"/>
      <c r="L80" s="100">
        <v>15.2</v>
      </c>
      <c r="M80" s="54"/>
      <c r="N80" s="124"/>
      <c r="O80" s="36"/>
      <c r="P80" s="60" t="s">
        <v>166</v>
      </c>
      <c r="Q80" s="10" t="s">
        <v>287</v>
      </c>
      <c r="R80" s="54" t="s">
        <v>167</v>
      </c>
      <c r="S80" s="60" t="s">
        <v>181</v>
      </c>
      <c r="T80" s="9" t="s">
        <v>168</v>
      </c>
      <c r="U80" s="10" t="s">
        <v>169</v>
      </c>
      <c r="V80" s="54" t="s">
        <v>280</v>
      </c>
      <c r="W80" s="54"/>
      <c r="X80" s="42"/>
      <c r="Y80" s="42" t="s">
        <v>288</v>
      </c>
      <c r="Z80" s="148" t="s">
        <v>289</v>
      </c>
    </row>
    <row r="81" spans="1:26" ht="38.25" customHeight="1">
      <c r="A81" s="13">
        <v>76</v>
      </c>
      <c r="B81" s="11" t="s">
        <v>193</v>
      </c>
      <c r="C81" s="12" t="s">
        <v>283</v>
      </c>
      <c r="D81" s="36" t="s">
        <v>3897</v>
      </c>
      <c r="E81" s="42" t="s">
        <v>3898</v>
      </c>
      <c r="F81" s="48" t="s">
        <v>3899</v>
      </c>
      <c r="G81" s="42" t="s">
        <v>6767</v>
      </c>
      <c r="H81" s="54" t="s">
        <v>264</v>
      </c>
      <c r="I81" s="60">
        <v>8</v>
      </c>
      <c r="J81" s="92"/>
      <c r="K81" s="100"/>
      <c r="L81" s="100">
        <v>8</v>
      </c>
      <c r="M81" s="54"/>
      <c r="N81" s="124"/>
      <c r="O81" s="36"/>
      <c r="P81" s="60" t="s">
        <v>166</v>
      </c>
      <c r="Q81" s="10" t="s">
        <v>3900</v>
      </c>
      <c r="R81" s="54" t="s">
        <v>167</v>
      </c>
      <c r="S81" s="60" t="s">
        <v>181</v>
      </c>
      <c r="T81" s="9" t="s">
        <v>168</v>
      </c>
      <c r="U81" s="10" t="s">
        <v>169</v>
      </c>
      <c r="V81" s="54" t="s">
        <v>280</v>
      </c>
      <c r="W81" s="54"/>
      <c r="X81" s="42"/>
      <c r="Y81" s="42" t="s">
        <v>288</v>
      </c>
      <c r="Z81" s="148" t="s">
        <v>289</v>
      </c>
    </row>
    <row r="82" spans="1:26" ht="38.25" customHeight="1">
      <c r="A82" s="13">
        <v>77</v>
      </c>
      <c r="B82" s="11" t="s">
        <v>193</v>
      </c>
      <c r="C82" s="12" t="s">
        <v>283</v>
      </c>
      <c r="D82" s="36" t="s">
        <v>3901</v>
      </c>
      <c r="E82" s="42" t="s">
        <v>3902</v>
      </c>
      <c r="F82" s="48" t="s">
        <v>3903</v>
      </c>
      <c r="G82" s="42" t="s">
        <v>3904</v>
      </c>
      <c r="H82" s="54" t="s">
        <v>3905</v>
      </c>
      <c r="I82" s="60">
        <v>80</v>
      </c>
      <c r="J82" s="92"/>
      <c r="K82" s="100"/>
      <c r="L82" s="100">
        <v>20</v>
      </c>
      <c r="M82" s="54">
        <v>60</v>
      </c>
      <c r="N82" s="124"/>
      <c r="O82" s="36"/>
      <c r="P82" s="60" t="s">
        <v>166</v>
      </c>
      <c r="Q82" s="10" t="s">
        <v>3906</v>
      </c>
      <c r="R82" s="54" t="s">
        <v>167</v>
      </c>
      <c r="S82" s="60" t="s">
        <v>181</v>
      </c>
      <c r="T82" s="9" t="s">
        <v>168</v>
      </c>
      <c r="U82" s="10" t="s">
        <v>169</v>
      </c>
      <c r="V82" s="54" t="s">
        <v>280</v>
      </c>
      <c r="W82" s="54"/>
      <c r="X82" s="42"/>
      <c r="Y82" s="42" t="s">
        <v>288</v>
      </c>
      <c r="Z82" s="148" t="s">
        <v>3907</v>
      </c>
    </row>
    <row r="83" spans="1:26" ht="57.6">
      <c r="A83" s="13">
        <v>78</v>
      </c>
      <c r="B83" s="11" t="s">
        <v>193</v>
      </c>
      <c r="C83" s="12" t="s">
        <v>283</v>
      </c>
      <c r="D83" s="36" t="s">
        <v>3908</v>
      </c>
      <c r="E83" s="42" t="s">
        <v>3909</v>
      </c>
      <c r="F83" s="48" t="s">
        <v>3910</v>
      </c>
      <c r="G83" s="42" t="s">
        <v>3911</v>
      </c>
      <c r="H83" s="54" t="s">
        <v>3912</v>
      </c>
      <c r="I83" s="60">
        <v>1215.7</v>
      </c>
      <c r="J83" s="92">
        <v>30.3</v>
      </c>
      <c r="K83" s="100" t="s">
        <v>3686</v>
      </c>
      <c r="L83" s="100">
        <v>1077.5</v>
      </c>
      <c r="M83" s="54">
        <v>50</v>
      </c>
      <c r="N83" s="124" t="s">
        <v>844</v>
      </c>
      <c r="O83" s="36" t="s">
        <v>2584</v>
      </c>
      <c r="P83" s="60" t="s">
        <v>166</v>
      </c>
      <c r="Q83" s="10" t="s">
        <v>3913</v>
      </c>
      <c r="R83" s="54" t="s">
        <v>167</v>
      </c>
      <c r="S83" s="60" t="s">
        <v>1441</v>
      </c>
      <c r="T83" s="9" t="s">
        <v>168</v>
      </c>
      <c r="U83" s="10" t="s">
        <v>3914</v>
      </c>
      <c r="V83" s="54" t="s">
        <v>280</v>
      </c>
      <c r="W83" s="54"/>
      <c r="X83" s="42"/>
      <c r="Y83" s="42" t="s">
        <v>335</v>
      </c>
      <c r="Z83" s="148" t="s">
        <v>289</v>
      </c>
    </row>
    <row r="84" spans="1:26" ht="43.2">
      <c r="A84" s="13">
        <v>79</v>
      </c>
      <c r="B84" s="11" t="s">
        <v>193</v>
      </c>
      <c r="C84" s="12" t="s">
        <v>283</v>
      </c>
      <c r="D84" s="36" t="s">
        <v>3915</v>
      </c>
      <c r="E84" s="42" t="s">
        <v>3916</v>
      </c>
      <c r="F84" s="48" t="s">
        <v>3917</v>
      </c>
      <c r="G84" s="42" t="s">
        <v>6768</v>
      </c>
      <c r="H84" s="54" t="s">
        <v>396</v>
      </c>
      <c r="I84" s="60" t="s">
        <v>3918</v>
      </c>
      <c r="J84" s="92"/>
      <c r="K84" s="100"/>
      <c r="L84" s="100"/>
      <c r="M84" s="54"/>
      <c r="N84" s="124"/>
      <c r="O84" s="36"/>
      <c r="P84" s="60" t="s">
        <v>105</v>
      </c>
      <c r="Q84" s="10" t="s">
        <v>3919</v>
      </c>
      <c r="R84" s="54" t="s">
        <v>167</v>
      </c>
      <c r="S84" s="60" t="s">
        <v>181</v>
      </c>
      <c r="T84" s="9" t="s">
        <v>168</v>
      </c>
      <c r="U84" s="10" t="s">
        <v>169</v>
      </c>
      <c r="V84" s="54" t="s">
        <v>280</v>
      </c>
      <c r="W84" s="54"/>
      <c r="X84" s="42"/>
      <c r="Y84" s="42" t="s">
        <v>288</v>
      </c>
      <c r="Z84" s="148" t="s">
        <v>289</v>
      </c>
    </row>
    <row r="85" spans="1:26" ht="43.2">
      <c r="A85" s="13">
        <v>80</v>
      </c>
      <c r="B85" s="11" t="s">
        <v>193</v>
      </c>
      <c r="C85" s="12" t="s">
        <v>283</v>
      </c>
      <c r="D85" s="36" t="s">
        <v>3920</v>
      </c>
      <c r="E85" s="42" t="s">
        <v>3921</v>
      </c>
      <c r="F85" s="48" t="s">
        <v>3922</v>
      </c>
      <c r="G85" s="42" t="s">
        <v>6769</v>
      </c>
      <c r="H85" s="54" t="s">
        <v>535</v>
      </c>
      <c r="I85" s="60" t="s">
        <v>3918</v>
      </c>
      <c r="J85" s="92"/>
      <c r="K85" s="100"/>
      <c r="L85" s="100"/>
      <c r="M85" s="54"/>
      <c r="N85" s="124"/>
      <c r="O85" s="36"/>
      <c r="P85" s="60" t="s">
        <v>166</v>
      </c>
      <c r="Q85" s="10" t="s">
        <v>3923</v>
      </c>
      <c r="R85" s="54" t="s">
        <v>167</v>
      </c>
      <c r="S85" s="60" t="s">
        <v>181</v>
      </c>
      <c r="T85" s="9" t="s">
        <v>168</v>
      </c>
      <c r="U85" s="10" t="s">
        <v>169</v>
      </c>
      <c r="V85" s="54" t="s">
        <v>280</v>
      </c>
      <c r="W85" s="54"/>
      <c r="X85" s="42"/>
      <c r="Y85" s="42" t="s">
        <v>288</v>
      </c>
      <c r="Z85" s="148" t="s">
        <v>289</v>
      </c>
    </row>
    <row r="86" spans="1:26" ht="115.2">
      <c r="A86" s="13">
        <v>81</v>
      </c>
      <c r="B86" s="11" t="s">
        <v>193</v>
      </c>
      <c r="C86" s="12" t="s">
        <v>283</v>
      </c>
      <c r="D86" s="36" t="s">
        <v>3924</v>
      </c>
      <c r="E86" s="42" t="s">
        <v>3600</v>
      </c>
      <c r="F86" s="48" t="s">
        <v>3925</v>
      </c>
      <c r="G86" s="42" t="s">
        <v>3926</v>
      </c>
      <c r="H86" s="54" t="s">
        <v>1789</v>
      </c>
      <c r="I86" s="60" t="s">
        <v>3918</v>
      </c>
      <c r="J86" s="92"/>
      <c r="K86" s="100"/>
      <c r="L86" s="100"/>
      <c r="M86" s="54"/>
      <c r="N86" s="124"/>
      <c r="O86" s="36"/>
      <c r="P86" s="60" t="s">
        <v>82</v>
      </c>
      <c r="Q86" s="10" t="s">
        <v>3927</v>
      </c>
      <c r="R86" s="54" t="s">
        <v>167</v>
      </c>
      <c r="S86" s="60" t="s">
        <v>181</v>
      </c>
      <c r="T86" s="9" t="s">
        <v>168</v>
      </c>
      <c r="U86" s="10" t="s">
        <v>169</v>
      </c>
      <c r="V86" s="54" t="s">
        <v>280</v>
      </c>
      <c r="W86" s="54"/>
      <c r="X86" s="42"/>
      <c r="Y86" s="42" t="s">
        <v>3486</v>
      </c>
      <c r="Z86" s="148" t="s">
        <v>289</v>
      </c>
    </row>
    <row r="87" spans="1:26" ht="38.25" customHeight="1">
      <c r="A87" s="13">
        <v>82</v>
      </c>
      <c r="B87" s="11" t="s">
        <v>193</v>
      </c>
      <c r="C87" s="12" t="s">
        <v>283</v>
      </c>
      <c r="D87" s="36" t="s">
        <v>3928</v>
      </c>
      <c r="E87" s="42" t="s">
        <v>3929</v>
      </c>
      <c r="F87" s="48" t="s">
        <v>3930</v>
      </c>
      <c r="G87" s="42" t="s">
        <v>6767</v>
      </c>
      <c r="H87" s="54" t="s">
        <v>3931</v>
      </c>
      <c r="I87" s="60" t="s">
        <v>3918</v>
      </c>
      <c r="J87" s="92"/>
      <c r="K87" s="100"/>
      <c r="L87" s="100"/>
      <c r="M87" s="54"/>
      <c r="N87" s="124"/>
      <c r="O87" s="36"/>
      <c r="P87" s="60" t="s">
        <v>82</v>
      </c>
      <c r="Q87" s="10" t="s">
        <v>3932</v>
      </c>
      <c r="R87" s="54" t="s">
        <v>167</v>
      </c>
      <c r="S87" s="60" t="s">
        <v>181</v>
      </c>
      <c r="T87" s="9" t="s">
        <v>168</v>
      </c>
      <c r="U87" s="10" t="s">
        <v>169</v>
      </c>
      <c r="V87" s="54" t="s">
        <v>280</v>
      </c>
      <c r="W87" s="54"/>
      <c r="X87" s="42"/>
      <c r="Y87" s="42" t="s">
        <v>288</v>
      </c>
      <c r="Z87" s="148" t="s">
        <v>289</v>
      </c>
    </row>
    <row r="88" spans="1:26" ht="115.2">
      <c r="A88" s="13">
        <v>83</v>
      </c>
      <c r="B88" s="11" t="s">
        <v>193</v>
      </c>
      <c r="C88" s="12" t="s">
        <v>3933</v>
      </c>
      <c r="D88" s="36" t="s">
        <v>3934</v>
      </c>
      <c r="E88" s="42" t="s">
        <v>3935</v>
      </c>
      <c r="F88" s="48" t="s">
        <v>3936</v>
      </c>
      <c r="G88" s="42" t="s">
        <v>3937</v>
      </c>
      <c r="H88" s="54" t="s">
        <v>3402</v>
      </c>
      <c r="I88" s="60">
        <v>181.4</v>
      </c>
      <c r="J88" s="92"/>
      <c r="K88" s="100" t="s">
        <v>3483</v>
      </c>
      <c r="L88" s="100">
        <v>155</v>
      </c>
      <c r="M88" s="54"/>
      <c r="N88" s="124"/>
      <c r="O88" s="36"/>
      <c r="P88" s="60" t="s">
        <v>185</v>
      </c>
      <c r="Q88" s="10" t="s">
        <v>3938</v>
      </c>
      <c r="R88" s="54" t="s">
        <v>167</v>
      </c>
      <c r="S88" s="60" t="s">
        <v>184</v>
      </c>
      <c r="T88" s="9" t="s">
        <v>3703</v>
      </c>
      <c r="U88" s="10" t="s">
        <v>169</v>
      </c>
      <c r="V88" s="54" t="s">
        <v>280</v>
      </c>
      <c r="W88" s="54"/>
      <c r="X88" s="42"/>
      <c r="Y88" s="42" t="s">
        <v>1638</v>
      </c>
      <c r="Z88" s="148" t="s">
        <v>3939</v>
      </c>
    </row>
    <row r="89" spans="1:26" ht="38.25" customHeight="1">
      <c r="A89" s="13">
        <v>84</v>
      </c>
      <c r="B89" s="11" t="s">
        <v>193</v>
      </c>
      <c r="C89" s="12" t="s">
        <v>3933</v>
      </c>
      <c r="D89" s="36" t="s">
        <v>3940</v>
      </c>
      <c r="E89" s="42" t="s">
        <v>3941</v>
      </c>
      <c r="F89" s="48" t="s">
        <v>3942</v>
      </c>
      <c r="G89" s="42" t="s">
        <v>3943</v>
      </c>
      <c r="H89" s="54" t="s">
        <v>1789</v>
      </c>
      <c r="I89" s="60">
        <v>72</v>
      </c>
      <c r="J89" s="92"/>
      <c r="K89" s="100"/>
      <c r="L89" s="100"/>
      <c r="M89" s="54" t="s">
        <v>3944</v>
      </c>
      <c r="N89" s="124"/>
      <c r="O89" s="36"/>
      <c r="P89" s="60" t="s">
        <v>166</v>
      </c>
      <c r="Q89" s="10" t="s">
        <v>3945</v>
      </c>
      <c r="R89" s="54" t="s">
        <v>167</v>
      </c>
      <c r="S89" s="60" t="s">
        <v>3946</v>
      </c>
      <c r="T89" s="9" t="s">
        <v>3703</v>
      </c>
      <c r="U89" s="10"/>
      <c r="V89" s="54" t="s">
        <v>1435</v>
      </c>
      <c r="W89" s="54"/>
      <c r="X89" s="42"/>
      <c r="Y89" s="42" t="s">
        <v>183</v>
      </c>
      <c r="Z89" s="148" t="s">
        <v>262</v>
      </c>
    </row>
    <row r="90" spans="1:26" ht="72">
      <c r="A90" s="13">
        <v>85</v>
      </c>
      <c r="B90" s="11" t="s">
        <v>193</v>
      </c>
      <c r="C90" s="12" t="s">
        <v>3933</v>
      </c>
      <c r="D90" s="36" t="s">
        <v>3947</v>
      </c>
      <c r="E90" s="42" t="s">
        <v>3948</v>
      </c>
      <c r="F90" s="48" t="s">
        <v>3949</v>
      </c>
      <c r="G90" s="42" t="s">
        <v>3950</v>
      </c>
      <c r="H90" s="54" t="s">
        <v>3951</v>
      </c>
      <c r="I90" s="60">
        <v>726.4</v>
      </c>
      <c r="J90" s="92"/>
      <c r="K90" s="100" t="s">
        <v>3483</v>
      </c>
      <c r="L90" s="100">
        <v>700</v>
      </c>
      <c r="M90" s="54"/>
      <c r="N90" s="124"/>
      <c r="O90" s="36"/>
      <c r="P90" s="60" t="s">
        <v>166</v>
      </c>
      <c r="Q90" s="10" t="s">
        <v>3952</v>
      </c>
      <c r="R90" s="54" t="s">
        <v>167</v>
      </c>
      <c r="S90" s="60" t="s">
        <v>468</v>
      </c>
      <c r="T90" s="9" t="s">
        <v>3703</v>
      </c>
      <c r="U90" s="10" t="s">
        <v>216</v>
      </c>
      <c r="V90" s="54" t="s">
        <v>280</v>
      </c>
      <c r="W90" s="54"/>
      <c r="X90" s="42"/>
      <c r="Y90" s="42" t="s">
        <v>1638</v>
      </c>
      <c r="Z90" s="148" t="s">
        <v>3939</v>
      </c>
    </row>
    <row r="91" spans="1:26" ht="38.25" customHeight="1">
      <c r="A91" s="13">
        <v>86</v>
      </c>
      <c r="B91" s="11" t="s">
        <v>193</v>
      </c>
      <c r="C91" s="12" t="s">
        <v>3933</v>
      </c>
      <c r="D91" s="36" t="s">
        <v>3953</v>
      </c>
      <c r="E91" s="42" t="s">
        <v>3954</v>
      </c>
      <c r="F91" s="48" t="s">
        <v>3955</v>
      </c>
      <c r="G91" s="42" t="s">
        <v>3943</v>
      </c>
      <c r="H91" s="54" t="s">
        <v>2675</v>
      </c>
      <c r="I91" s="60">
        <v>850</v>
      </c>
      <c r="J91" s="92"/>
      <c r="K91" s="100"/>
      <c r="L91" s="100"/>
      <c r="M91" s="54" t="s">
        <v>3956</v>
      </c>
      <c r="N91" s="124"/>
      <c r="O91" s="36"/>
      <c r="P91" s="60" t="s">
        <v>82</v>
      </c>
      <c r="Q91" s="10" t="s">
        <v>3957</v>
      </c>
      <c r="R91" s="54" t="s">
        <v>167</v>
      </c>
      <c r="S91" s="60" t="s">
        <v>3946</v>
      </c>
      <c r="T91" s="9" t="s">
        <v>3703</v>
      </c>
      <c r="U91" s="10"/>
      <c r="V91" s="54">
        <v>169</v>
      </c>
      <c r="W91" s="54">
        <v>168</v>
      </c>
      <c r="X91" s="42">
        <v>1</v>
      </c>
      <c r="Y91" s="42" t="s">
        <v>183</v>
      </c>
      <c r="Z91" s="148" t="s">
        <v>262</v>
      </c>
    </row>
    <row r="92" spans="1:26" ht="38.25" customHeight="1">
      <c r="A92" s="13">
        <v>87</v>
      </c>
      <c r="B92" s="11" t="s">
        <v>193</v>
      </c>
      <c r="C92" s="12" t="s">
        <v>290</v>
      </c>
      <c r="D92" s="36" t="s">
        <v>3958</v>
      </c>
      <c r="E92" s="42" t="s">
        <v>291</v>
      </c>
      <c r="F92" s="48" t="s">
        <v>292</v>
      </c>
      <c r="G92" s="42" t="s">
        <v>3959</v>
      </c>
      <c r="H92" s="54" t="s">
        <v>293</v>
      </c>
      <c r="I92" s="60">
        <v>25</v>
      </c>
      <c r="J92" s="92"/>
      <c r="K92" s="100"/>
      <c r="L92" s="100">
        <v>25</v>
      </c>
      <c r="M92" s="54"/>
      <c r="N92" s="124"/>
      <c r="O92" s="36"/>
      <c r="P92" s="60" t="s">
        <v>166</v>
      </c>
      <c r="Q92" s="10" t="s">
        <v>294</v>
      </c>
      <c r="R92" s="54" t="s">
        <v>167</v>
      </c>
      <c r="S92" s="60" t="s">
        <v>184</v>
      </c>
      <c r="T92" s="9" t="s">
        <v>168</v>
      </c>
      <c r="U92" s="10" t="s">
        <v>172</v>
      </c>
      <c r="V92" s="54">
        <v>200</v>
      </c>
      <c r="W92" s="42">
        <v>200</v>
      </c>
      <c r="X92" s="42"/>
      <c r="Y92" s="42" t="s">
        <v>295</v>
      </c>
      <c r="Z92" s="148" t="s">
        <v>296</v>
      </c>
    </row>
    <row r="93" spans="1:26" ht="61.5" customHeight="1">
      <c r="A93" s="13">
        <v>88</v>
      </c>
      <c r="B93" s="11" t="s">
        <v>193</v>
      </c>
      <c r="C93" s="12" t="s">
        <v>290</v>
      </c>
      <c r="D93" s="36" t="s">
        <v>3960</v>
      </c>
      <c r="E93" s="42" t="s">
        <v>3961</v>
      </c>
      <c r="F93" s="48" t="s">
        <v>3962</v>
      </c>
      <c r="G93" s="42" t="s">
        <v>3963</v>
      </c>
      <c r="H93" s="54" t="s">
        <v>843</v>
      </c>
      <c r="I93" s="60">
        <v>626.4</v>
      </c>
      <c r="J93" s="92"/>
      <c r="K93" s="100" t="s">
        <v>3483</v>
      </c>
      <c r="L93" s="100">
        <v>600</v>
      </c>
      <c r="M93" s="54"/>
      <c r="N93" s="124"/>
      <c r="O93" s="36"/>
      <c r="P93" s="60" t="s">
        <v>185</v>
      </c>
      <c r="Q93" s="10" t="s">
        <v>3964</v>
      </c>
      <c r="R93" s="54" t="s">
        <v>167</v>
      </c>
      <c r="S93" s="60" t="s">
        <v>184</v>
      </c>
      <c r="T93" s="9" t="s">
        <v>168</v>
      </c>
      <c r="U93" s="10" t="s">
        <v>172</v>
      </c>
      <c r="V93" s="54" t="s">
        <v>280</v>
      </c>
      <c r="W93" s="54"/>
      <c r="X93" s="42"/>
      <c r="Y93" s="42" t="s">
        <v>3665</v>
      </c>
      <c r="Z93" s="148" t="s">
        <v>170</v>
      </c>
    </row>
    <row r="94" spans="1:26" ht="52.5" customHeight="1">
      <c r="A94" s="13">
        <v>89</v>
      </c>
      <c r="B94" s="11" t="s">
        <v>193</v>
      </c>
      <c r="C94" s="12" t="s">
        <v>290</v>
      </c>
      <c r="D94" s="36" t="s">
        <v>3965</v>
      </c>
      <c r="E94" s="42" t="s">
        <v>1748</v>
      </c>
      <c r="F94" s="48" t="s">
        <v>3966</v>
      </c>
      <c r="G94" s="42" t="s">
        <v>3959</v>
      </c>
      <c r="H94" s="54" t="s">
        <v>3574</v>
      </c>
      <c r="I94" s="60">
        <v>35</v>
      </c>
      <c r="J94" s="92"/>
      <c r="K94" s="100"/>
      <c r="L94" s="100">
        <v>35</v>
      </c>
      <c r="M94" s="54"/>
      <c r="N94" s="124"/>
      <c r="O94" s="36"/>
      <c r="P94" s="60" t="s">
        <v>166</v>
      </c>
      <c r="Q94" s="10" t="s">
        <v>3967</v>
      </c>
      <c r="R94" s="54" t="s">
        <v>167</v>
      </c>
      <c r="S94" s="60" t="s">
        <v>184</v>
      </c>
      <c r="T94" s="9" t="s">
        <v>168</v>
      </c>
      <c r="U94" s="10" t="s">
        <v>172</v>
      </c>
      <c r="V94" s="54" t="s">
        <v>280</v>
      </c>
      <c r="W94" s="54"/>
      <c r="X94" s="42"/>
      <c r="Y94" s="42" t="s">
        <v>295</v>
      </c>
      <c r="Z94" s="148" t="s">
        <v>170</v>
      </c>
    </row>
    <row r="95" spans="1:26" ht="45" customHeight="1">
      <c r="A95" s="13">
        <v>90</v>
      </c>
      <c r="B95" s="11" t="s">
        <v>193</v>
      </c>
      <c r="C95" s="12" t="s">
        <v>290</v>
      </c>
      <c r="D95" s="36" t="s">
        <v>3968</v>
      </c>
      <c r="E95" s="42" t="s">
        <v>1741</v>
      </c>
      <c r="F95" s="48" t="s">
        <v>3969</v>
      </c>
      <c r="G95" s="42" t="s">
        <v>3970</v>
      </c>
      <c r="H95" s="54" t="s">
        <v>3695</v>
      </c>
      <c r="I95" s="60">
        <v>45</v>
      </c>
      <c r="J95" s="92"/>
      <c r="K95" s="100"/>
      <c r="L95" s="100">
        <v>45</v>
      </c>
      <c r="M95" s="54"/>
      <c r="N95" s="124"/>
      <c r="O95" s="36"/>
      <c r="P95" s="60" t="s">
        <v>166</v>
      </c>
      <c r="Q95" s="10" t="s">
        <v>3971</v>
      </c>
      <c r="R95" s="54" t="s">
        <v>167</v>
      </c>
      <c r="S95" s="60" t="s">
        <v>184</v>
      </c>
      <c r="T95" s="9" t="s">
        <v>168</v>
      </c>
      <c r="U95" s="10" t="s">
        <v>172</v>
      </c>
      <c r="V95" s="54" t="s">
        <v>280</v>
      </c>
      <c r="W95" s="54"/>
      <c r="X95" s="42"/>
      <c r="Y95" s="42" t="s">
        <v>1485</v>
      </c>
      <c r="Z95" s="148" t="s">
        <v>170</v>
      </c>
    </row>
    <row r="96" spans="1:26" ht="45" customHeight="1">
      <c r="A96" s="13">
        <v>91</v>
      </c>
      <c r="B96" s="11" t="s">
        <v>193</v>
      </c>
      <c r="C96" s="12" t="s">
        <v>290</v>
      </c>
      <c r="D96" s="36" t="s">
        <v>3972</v>
      </c>
      <c r="E96" s="42" t="s">
        <v>3973</v>
      </c>
      <c r="F96" s="48" t="s">
        <v>3974</v>
      </c>
      <c r="G96" s="42" t="s">
        <v>3975</v>
      </c>
      <c r="H96" s="54" t="s">
        <v>3976</v>
      </c>
      <c r="I96" s="60">
        <v>200</v>
      </c>
      <c r="J96" s="92"/>
      <c r="K96" s="100"/>
      <c r="L96" s="100">
        <v>200</v>
      </c>
      <c r="M96" s="54"/>
      <c r="N96" s="124"/>
      <c r="O96" s="36"/>
      <c r="P96" s="60" t="s">
        <v>166</v>
      </c>
      <c r="Q96" s="10" t="s">
        <v>3977</v>
      </c>
      <c r="R96" s="54" t="s">
        <v>167</v>
      </c>
      <c r="S96" s="60" t="s">
        <v>184</v>
      </c>
      <c r="T96" s="9" t="s">
        <v>168</v>
      </c>
      <c r="U96" s="10" t="s">
        <v>172</v>
      </c>
      <c r="V96" s="54" t="s">
        <v>280</v>
      </c>
      <c r="W96" s="54"/>
      <c r="X96" s="42"/>
      <c r="Y96" s="42" t="s">
        <v>3665</v>
      </c>
      <c r="Z96" s="148" t="s">
        <v>170</v>
      </c>
    </row>
    <row r="97" spans="1:26" ht="60.75" customHeight="1">
      <c r="A97" s="13">
        <v>92</v>
      </c>
      <c r="B97" s="11" t="s">
        <v>193</v>
      </c>
      <c r="C97" s="12" t="s">
        <v>3978</v>
      </c>
      <c r="D97" s="36" t="s">
        <v>3979</v>
      </c>
      <c r="E97" s="42" t="s">
        <v>3980</v>
      </c>
      <c r="F97" s="48" t="s">
        <v>3981</v>
      </c>
      <c r="G97" s="42" t="s">
        <v>3982</v>
      </c>
      <c r="H97" s="54" t="s">
        <v>3983</v>
      </c>
      <c r="I97" s="60">
        <v>210</v>
      </c>
      <c r="J97" s="92"/>
      <c r="K97" s="100"/>
      <c r="L97" s="100">
        <v>210</v>
      </c>
      <c r="M97" s="54"/>
      <c r="N97" s="124"/>
      <c r="O97" s="36"/>
      <c r="P97" s="60" t="s">
        <v>185</v>
      </c>
      <c r="Q97" s="10" t="s">
        <v>3984</v>
      </c>
      <c r="R97" s="54" t="s">
        <v>167</v>
      </c>
      <c r="S97" s="60" t="s">
        <v>1487</v>
      </c>
      <c r="T97" s="9" t="s">
        <v>168</v>
      </c>
      <c r="U97" s="10" t="s">
        <v>216</v>
      </c>
      <c r="V97" s="54" t="s">
        <v>280</v>
      </c>
      <c r="W97" s="54"/>
      <c r="X97" s="42"/>
      <c r="Y97" s="42" t="s">
        <v>3985</v>
      </c>
      <c r="Z97" s="148" t="s">
        <v>3986</v>
      </c>
    </row>
    <row r="98" spans="1:26" ht="100.8">
      <c r="A98" s="13">
        <v>93</v>
      </c>
      <c r="B98" s="11" t="s">
        <v>193</v>
      </c>
      <c r="C98" s="12" t="s">
        <v>3978</v>
      </c>
      <c r="D98" s="36" t="s">
        <v>3987</v>
      </c>
      <c r="E98" s="42" t="s">
        <v>3988</v>
      </c>
      <c r="F98" s="48" t="s">
        <v>3989</v>
      </c>
      <c r="G98" s="42" t="s">
        <v>3990</v>
      </c>
      <c r="H98" s="54" t="s">
        <v>3991</v>
      </c>
      <c r="I98" s="60">
        <v>150</v>
      </c>
      <c r="J98" s="92"/>
      <c r="K98" s="100"/>
      <c r="L98" s="100">
        <v>150</v>
      </c>
      <c r="M98" s="54"/>
      <c r="N98" s="124"/>
      <c r="O98" s="36"/>
      <c r="P98" s="60" t="s">
        <v>185</v>
      </c>
      <c r="Q98" s="10" t="s">
        <v>3992</v>
      </c>
      <c r="R98" s="54" t="s">
        <v>167</v>
      </c>
      <c r="S98" s="60" t="s">
        <v>181</v>
      </c>
      <c r="T98" s="9" t="s">
        <v>168</v>
      </c>
      <c r="U98" s="10" t="s">
        <v>172</v>
      </c>
      <c r="V98" s="54" t="s">
        <v>280</v>
      </c>
      <c r="W98" s="54"/>
      <c r="X98" s="42"/>
      <c r="Y98" s="42" t="s">
        <v>3993</v>
      </c>
      <c r="Z98" s="148" t="s">
        <v>3994</v>
      </c>
    </row>
    <row r="99" spans="1:26" ht="75" customHeight="1">
      <c r="A99" s="13">
        <v>94</v>
      </c>
      <c r="B99" s="11" t="s">
        <v>193</v>
      </c>
      <c r="C99" s="12" t="s">
        <v>3978</v>
      </c>
      <c r="D99" s="36" t="s">
        <v>3995</v>
      </c>
      <c r="E99" s="42" t="s">
        <v>3996</v>
      </c>
      <c r="F99" s="48" t="s">
        <v>3997</v>
      </c>
      <c r="G99" s="42" t="s">
        <v>3998</v>
      </c>
      <c r="H99" s="54" t="s">
        <v>943</v>
      </c>
      <c r="I99" s="60">
        <v>30</v>
      </c>
      <c r="J99" s="92"/>
      <c r="K99" s="100"/>
      <c r="L99" s="100">
        <v>30</v>
      </c>
      <c r="M99" s="54"/>
      <c r="N99" s="124"/>
      <c r="O99" s="36"/>
      <c r="P99" s="60" t="s">
        <v>82</v>
      </c>
      <c r="Q99" s="10" t="s">
        <v>3999</v>
      </c>
      <c r="R99" s="54" t="s">
        <v>167</v>
      </c>
      <c r="S99" s="60" t="s">
        <v>184</v>
      </c>
      <c r="T99" s="9" t="s">
        <v>168</v>
      </c>
      <c r="U99" s="10" t="s">
        <v>172</v>
      </c>
      <c r="V99" s="54" t="s">
        <v>280</v>
      </c>
      <c r="W99" s="54"/>
      <c r="X99" s="42"/>
      <c r="Y99" s="42" t="s">
        <v>4000</v>
      </c>
      <c r="Z99" s="148" t="s">
        <v>4001</v>
      </c>
    </row>
    <row r="100" spans="1:26" ht="144">
      <c r="A100" s="13">
        <v>95</v>
      </c>
      <c r="B100" s="11" t="s">
        <v>193</v>
      </c>
      <c r="C100" s="12" t="s">
        <v>3978</v>
      </c>
      <c r="D100" s="36" t="s">
        <v>4002</v>
      </c>
      <c r="E100" s="42" t="s">
        <v>4003</v>
      </c>
      <c r="F100" s="48" t="s">
        <v>4004</v>
      </c>
      <c r="G100" s="42" t="s">
        <v>3982</v>
      </c>
      <c r="H100" s="54" t="s">
        <v>4005</v>
      </c>
      <c r="I100" s="60">
        <v>226.4</v>
      </c>
      <c r="J100" s="92"/>
      <c r="K100" s="100" t="s">
        <v>3483</v>
      </c>
      <c r="L100" s="100">
        <v>200</v>
      </c>
      <c r="M100" s="54"/>
      <c r="N100" s="124"/>
      <c r="O100" s="36"/>
      <c r="P100" s="60" t="s">
        <v>166</v>
      </c>
      <c r="Q100" s="10" t="s">
        <v>4006</v>
      </c>
      <c r="R100" s="54" t="s">
        <v>167</v>
      </c>
      <c r="S100" s="60" t="s">
        <v>1487</v>
      </c>
      <c r="T100" s="9" t="s">
        <v>4007</v>
      </c>
      <c r="U100" s="10" t="s">
        <v>216</v>
      </c>
      <c r="V100" s="54" t="s">
        <v>4008</v>
      </c>
      <c r="W100" s="54" t="s">
        <v>4009</v>
      </c>
      <c r="X100" s="42"/>
      <c r="Y100" s="42" t="s">
        <v>4010</v>
      </c>
      <c r="Z100" s="148" t="s">
        <v>4011</v>
      </c>
    </row>
    <row r="101" spans="1:26" ht="69" customHeight="1">
      <c r="A101" s="13">
        <v>96</v>
      </c>
      <c r="B101" s="11" t="s">
        <v>193</v>
      </c>
      <c r="C101" s="12" t="s">
        <v>3978</v>
      </c>
      <c r="D101" s="36" t="s">
        <v>4012</v>
      </c>
      <c r="E101" s="42" t="s">
        <v>4013</v>
      </c>
      <c r="F101" s="48" t="s">
        <v>4014</v>
      </c>
      <c r="G101" s="42" t="s">
        <v>4015</v>
      </c>
      <c r="H101" s="54" t="s">
        <v>4016</v>
      </c>
      <c r="I101" s="60">
        <v>200</v>
      </c>
      <c r="J101" s="92"/>
      <c r="K101" s="100"/>
      <c r="L101" s="100">
        <v>200</v>
      </c>
      <c r="M101" s="54"/>
      <c r="N101" s="124"/>
      <c r="O101" s="36"/>
      <c r="P101" s="60" t="s">
        <v>166</v>
      </c>
      <c r="Q101" s="10" t="s">
        <v>4017</v>
      </c>
      <c r="R101" s="54" t="s">
        <v>167</v>
      </c>
      <c r="S101" s="60" t="s">
        <v>184</v>
      </c>
      <c r="T101" s="9" t="s">
        <v>168</v>
      </c>
      <c r="U101" s="10" t="s">
        <v>172</v>
      </c>
      <c r="V101" s="54" t="s">
        <v>4018</v>
      </c>
      <c r="W101" s="54" t="s">
        <v>4018</v>
      </c>
      <c r="X101" s="42"/>
      <c r="Y101" s="42" t="s">
        <v>4019</v>
      </c>
      <c r="Z101" s="148" t="s">
        <v>4011</v>
      </c>
    </row>
    <row r="102" spans="1:26" ht="38.25" customHeight="1">
      <c r="A102" s="13">
        <v>97</v>
      </c>
      <c r="B102" s="11" t="s">
        <v>193</v>
      </c>
      <c r="C102" s="12" t="s">
        <v>4020</v>
      </c>
      <c r="D102" s="36" t="s">
        <v>4021</v>
      </c>
      <c r="E102" s="42" t="s">
        <v>3489</v>
      </c>
      <c r="F102" s="48" t="s">
        <v>4022</v>
      </c>
      <c r="G102" s="42" t="s">
        <v>4023</v>
      </c>
      <c r="H102" s="54" t="s">
        <v>4024</v>
      </c>
      <c r="I102" s="60">
        <v>8</v>
      </c>
      <c r="J102" s="92"/>
      <c r="K102" s="100"/>
      <c r="L102" s="100">
        <v>5</v>
      </c>
      <c r="M102" s="54">
        <v>3</v>
      </c>
      <c r="N102" s="124"/>
      <c r="O102" s="36"/>
      <c r="P102" s="60" t="s">
        <v>82</v>
      </c>
      <c r="Q102" s="10" t="s">
        <v>256</v>
      </c>
      <c r="R102" s="54" t="s">
        <v>167</v>
      </c>
      <c r="S102" s="60" t="s">
        <v>480</v>
      </c>
      <c r="T102" s="9" t="s">
        <v>168</v>
      </c>
      <c r="U102" s="10" t="s">
        <v>169</v>
      </c>
      <c r="V102" s="54" t="s">
        <v>280</v>
      </c>
      <c r="W102" s="54"/>
      <c r="X102" s="42"/>
      <c r="Y102" s="42" t="s">
        <v>183</v>
      </c>
      <c r="Z102" s="148" t="s">
        <v>171</v>
      </c>
    </row>
    <row r="103" spans="1:26" ht="57" customHeight="1">
      <c r="A103" s="13">
        <v>98</v>
      </c>
      <c r="B103" s="11" t="s">
        <v>193</v>
      </c>
      <c r="C103" s="12" t="s">
        <v>4020</v>
      </c>
      <c r="D103" s="36" t="s">
        <v>4025</v>
      </c>
      <c r="E103" s="42" t="s">
        <v>4026</v>
      </c>
      <c r="F103" s="48" t="s">
        <v>4027</v>
      </c>
      <c r="G103" s="42" t="s">
        <v>4028</v>
      </c>
      <c r="H103" s="54" t="s">
        <v>1439</v>
      </c>
      <c r="I103" s="60">
        <v>80</v>
      </c>
      <c r="J103" s="92"/>
      <c r="K103" s="100"/>
      <c r="L103" s="100">
        <v>40</v>
      </c>
      <c r="M103" s="54">
        <v>40</v>
      </c>
      <c r="N103" s="124"/>
      <c r="O103" s="36"/>
      <c r="P103" s="60" t="s">
        <v>166</v>
      </c>
      <c r="Q103" s="10" t="s">
        <v>287</v>
      </c>
      <c r="R103" s="54" t="s">
        <v>167</v>
      </c>
      <c r="S103" s="60" t="s">
        <v>4029</v>
      </c>
      <c r="T103" s="9" t="s">
        <v>168</v>
      </c>
      <c r="U103" s="10" t="s">
        <v>169</v>
      </c>
      <c r="V103" s="54" t="s">
        <v>280</v>
      </c>
      <c r="W103" s="54"/>
      <c r="X103" s="42"/>
      <c r="Y103" s="42" t="s">
        <v>288</v>
      </c>
      <c r="Z103" s="148" t="s">
        <v>171</v>
      </c>
    </row>
    <row r="104" spans="1:26" ht="56.25" customHeight="1">
      <c r="A104" s="13">
        <v>99</v>
      </c>
      <c r="B104" s="11" t="s">
        <v>193</v>
      </c>
      <c r="C104" s="12" t="s">
        <v>4020</v>
      </c>
      <c r="D104" s="36" t="s">
        <v>4030</v>
      </c>
      <c r="E104" s="42" t="s">
        <v>3571</v>
      </c>
      <c r="F104" s="48" t="s">
        <v>4031</v>
      </c>
      <c r="G104" s="42" t="s">
        <v>4032</v>
      </c>
      <c r="H104" s="54" t="s">
        <v>3951</v>
      </c>
      <c r="I104" s="60">
        <v>80</v>
      </c>
      <c r="J104" s="92"/>
      <c r="K104" s="100"/>
      <c r="L104" s="100">
        <v>40</v>
      </c>
      <c r="M104" s="54">
        <v>40</v>
      </c>
      <c r="N104" s="124"/>
      <c r="O104" s="36"/>
      <c r="P104" s="60" t="s">
        <v>166</v>
      </c>
      <c r="Q104" s="10" t="s">
        <v>4033</v>
      </c>
      <c r="R104" s="54" t="s">
        <v>167</v>
      </c>
      <c r="S104" s="60" t="s">
        <v>4029</v>
      </c>
      <c r="T104" s="9" t="s">
        <v>168</v>
      </c>
      <c r="U104" s="10" t="s">
        <v>169</v>
      </c>
      <c r="V104" s="54" t="s">
        <v>280</v>
      </c>
      <c r="W104" s="54"/>
      <c r="X104" s="42"/>
      <c r="Y104" s="42" t="s">
        <v>288</v>
      </c>
      <c r="Z104" s="148" t="s">
        <v>171</v>
      </c>
    </row>
    <row r="105" spans="1:26" ht="38.25" customHeight="1">
      <c r="A105" s="13">
        <v>100</v>
      </c>
      <c r="B105" s="11" t="s">
        <v>193</v>
      </c>
      <c r="C105" s="12" t="s">
        <v>4020</v>
      </c>
      <c r="D105" s="36" t="s">
        <v>4034</v>
      </c>
      <c r="E105" s="42" t="s">
        <v>4035</v>
      </c>
      <c r="F105" s="48" t="s">
        <v>4036</v>
      </c>
      <c r="G105" s="42" t="s">
        <v>4037</v>
      </c>
      <c r="H105" s="54" t="s">
        <v>261</v>
      </c>
      <c r="I105" s="60">
        <v>165</v>
      </c>
      <c r="J105" s="92"/>
      <c r="K105" s="100"/>
      <c r="L105" s="100">
        <v>35</v>
      </c>
      <c r="M105" s="54">
        <v>130</v>
      </c>
      <c r="N105" s="124"/>
      <c r="O105" s="36"/>
      <c r="P105" s="60" t="s">
        <v>179</v>
      </c>
      <c r="Q105" s="10" t="s">
        <v>1856</v>
      </c>
      <c r="R105" s="54" t="s">
        <v>167</v>
      </c>
      <c r="S105" s="60" t="s">
        <v>4038</v>
      </c>
      <c r="T105" s="9" t="s">
        <v>168</v>
      </c>
      <c r="U105" s="10" t="s">
        <v>169</v>
      </c>
      <c r="V105" s="54">
        <v>5</v>
      </c>
      <c r="W105" s="54">
        <v>5</v>
      </c>
      <c r="X105" s="42"/>
      <c r="Y105" s="42" t="s">
        <v>2073</v>
      </c>
      <c r="Z105" s="148" t="s">
        <v>171</v>
      </c>
    </row>
    <row r="106" spans="1:26" ht="59.25" customHeight="1" thickBot="1">
      <c r="A106" s="33">
        <v>101</v>
      </c>
      <c r="B106" s="235" t="s">
        <v>193</v>
      </c>
      <c r="C106" s="236" t="s">
        <v>4020</v>
      </c>
      <c r="D106" s="237" t="s">
        <v>4039</v>
      </c>
      <c r="E106" s="238" t="s">
        <v>4040</v>
      </c>
      <c r="F106" s="239" t="s">
        <v>4041</v>
      </c>
      <c r="G106" s="238" t="s">
        <v>4042</v>
      </c>
      <c r="H106" s="240" t="s">
        <v>2445</v>
      </c>
      <c r="I106" s="241">
        <v>20</v>
      </c>
      <c r="J106" s="242"/>
      <c r="K106" s="243"/>
      <c r="L106" s="243">
        <v>20</v>
      </c>
      <c r="M106" s="240"/>
      <c r="N106" s="244"/>
      <c r="O106" s="237"/>
      <c r="P106" s="241" t="s">
        <v>179</v>
      </c>
      <c r="Q106" s="245" t="s">
        <v>4043</v>
      </c>
      <c r="R106" s="240" t="s">
        <v>167</v>
      </c>
      <c r="S106" s="241" t="s">
        <v>456</v>
      </c>
      <c r="T106" s="246" t="s">
        <v>168</v>
      </c>
      <c r="U106" s="245" t="s">
        <v>169</v>
      </c>
      <c r="V106" s="240" t="s">
        <v>280</v>
      </c>
      <c r="W106" s="240"/>
      <c r="X106" s="238"/>
      <c r="Y106" s="238" t="s">
        <v>288</v>
      </c>
      <c r="Z106" s="238" t="s">
        <v>171</v>
      </c>
    </row>
    <row r="107" spans="1:26" ht="38.25" hidden="1" customHeight="1">
      <c r="A107" s="87"/>
      <c r="B107" s="88" t="s">
        <v>52</v>
      </c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7" t="s">
        <v>13</v>
      </c>
      <c r="Q107" s="87"/>
      <c r="R107" s="89"/>
      <c r="S107" s="89"/>
      <c r="T107" s="87"/>
      <c r="U107" s="89"/>
      <c r="V107" s="89"/>
      <c r="W107" s="89"/>
      <c r="X107" s="89"/>
      <c r="Y107" s="89"/>
      <c r="Z107" s="89"/>
    </row>
    <row r="108" spans="1:26" ht="38.25" hidden="1" customHeight="1">
      <c r="A108" s="90"/>
      <c r="B108" s="91" t="s">
        <v>53</v>
      </c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90" t="s">
        <v>10</v>
      </c>
      <c r="Q108" s="90"/>
      <c r="R108" s="86"/>
      <c r="S108" s="86"/>
      <c r="T108" s="90"/>
      <c r="U108" s="86"/>
      <c r="V108" s="86"/>
      <c r="W108" s="86"/>
      <c r="X108" s="86"/>
      <c r="Y108" s="86"/>
      <c r="Z108" s="86"/>
    </row>
    <row r="109" spans="1:26" ht="38.25" hidden="1" customHeight="1">
      <c r="A109" s="90"/>
      <c r="B109" s="91" t="s">
        <v>54</v>
      </c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90" t="s">
        <v>11</v>
      </c>
      <c r="Q109" s="90"/>
      <c r="R109" s="86"/>
      <c r="S109" s="86"/>
      <c r="T109" s="90"/>
      <c r="U109" s="86"/>
      <c r="V109" s="86"/>
      <c r="W109" s="86"/>
      <c r="X109" s="86"/>
      <c r="Y109" s="86"/>
      <c r="Z109" s="86"/>
    </row>
    <row r="110" spans="1:26" ht="38.25" hidden="1" customHeight="1">
      <c r="A110" s="90"/>
      <c r="B110" s="91" t="s">
        <v>35</v>
      </c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90" t="s">
        <v>55</v>
      </c>
      <c r="Q110" s="90"/>
      <c r="R110" s="86"/>
      <c r="S110" s="86"/>
      <c r="T110" s="90"/>
      <c r="U110" s="86"/>
      <c r="V110" s="86"/>
      <c r="W110" s="86"/>
      <c r="X110" s="86"/>
      <c r="Y110" s="86"/>
      <c r="Z110" s="86"/>
    </row>
    <row r="111" spans="1:26" s="86" customFormat="1" ht="36.75" hidden="1" customHeight="1">
      <c r="A111" s="90"/>
      <c r="B111" s="91" t="s">
        <v>56</v>
      </c>
      <c r="P111" s="90" t="s">
        <v>6</v>
      </c>
      <c r="Q111" s="90"/>
      <c r="T111" s="90"/>
    </row>
    <row r="112" spans="1:26" s="86" customFormat="1" ht="36.75" hidden="1" customHeight="1">
      <c r="A112" s="90"/>
      <c r="B112" s="91" t="s">
        <v>57</v>
      </c>
      <c r="P112" s="90"/>
      <c r="Q112" s="90"/>
      <c r="T112" s="90"/>
    </row>
    <row r="113" spans="1:26" s="86" customFormat="1" ht="36.75" hidden="1" customHeight="1">
      <c r="A113" s="90"/>
      <c r="B113" s="91" t="s">
        <v>58</v>
      </c>
      <c r="P113" s="90"/>
      <c r="Q113" s="90"/>
      <c r="T113" s="90"/>
    </row>
    <row r="114" spans="1:26" s="86" customFormat="1" ht="36.75" hidden="1" customHeight="1">
      <c r="A114" s="90"/>
      <c r="B114" s="91" t="s">
        <v>59</v>
      </c>
      <c r="P114" s="90"/>
      <c r="Q114" s="90"/>
      <c r="T114" s="90"/>
    </row>
    <row r="115" spans="1:26" s="86" customFormat="1" ht="36.75" hidden="1" customHeight="1">
      <c r="A115" s="90"/>
      <c r="B115" s="91" t="s">
        <v>60</v>
      </c>
      <c r="P115" s="90"/>
      <c r="Q115" s="90"/>
      <c r="T115" s="90"/>
    </row>
    <row r="116" spans="1:26" s="86" customFormat="1" ht="26.25" hidden="1" customHeight="1">
      <c r="A116" s="90"/>
      <c r="B116" s="91" t="s">
        <v>61</v>
      </c>
    </row>
    <row r="117" spans="1:26" s="86" customFormat="1" ht="26.25" hidden="1" customHeight="1">
      <c r="A117" s="90"/>
      <c r="B117" s="91" t="s">
        <v>62</v>
      </c>
    </row>
    <row r="118" spans="1:26" s="86" customFormat="1" ht="26.25" hidden="1" customHeight="1">
      <c r="A118" s="90"/>
      <c r="B118" s="91" t="s">
        <v>36</v>
      </c>
    </row>
    <row r="119" spans="1:26" s="86" customFormat="1" ht="26.25" hidden="1" customHeight="1">
      <c r="A119" s="90"/>
      <c r="B119" s="91" t="s">
        <v>63</v>
      </c>
    </row>
    <row r="120" spans="1:26" s="86" customFormat="1" ht="26.25" hidden="1" customHeight="1">
      <c r="A120" s="27"/>
      <c r="B120" s="27"/>
      <c r="C120" s="2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s="3" customFormat="1" ht="26.25" hidden="1" customHeight="1">
      <c r="A121" s="27"/>
      <c r="B121" s="27"/>
      <c r="C121" s="27"/>
    </row>
    <row r="122" spans="1:26" s="3" customFormat="1" ht="26.25" hidden="1" customHeight="1">
      <c r="A122" s="27"/>
      <c r="B122" s="27"/>
      <c r="C122" s="27"/>
    </row>
    <row r="123" spans="1:26" s="3" customFormat="1" ht="26.25" hidden="1" customHeight="1">
      <c r="A123" s="27"/>
      <c r="B123" s="27"/>
      <c r="C123" s="27"/>
    </row>
    <row r="124" spans="1:26" s="3" customFormat="1" ht="26.25" hidden="1" customHeight="1">
      <c r="A124" s="27"/>
      <c r="B124" s="27"/>
      <c r="C124" s="27"/>
    </row>
    <row r="125" spans="1:26" s="3" customFormat="1" ht="26.25" hidden="1" customHeight="1">
      <c r="A125" s="27"/>
      <c r="B125" s="27"/>
      <c r="C125" s="27"/>
    </row>
    <row r="126" spans="1:26" s="3" customFormat="1" ht="26.25" hidden="1" customHeight="1">
      <c r="A126" s="27"/>
      <c r="B126" s="27"/>
      <c r="C126" s="27"/>
    </row>
    <row r="127" spans="1:26" s="3" customFormat="1" ht="26.25" hidden="1" customHeight="1">
      <c r="A127" s="27"/>
      <c r="B127" s="27"/>
      <c r="C127" s="27"/>
    </row>
    <row r="128" spans="1:26" s="3" customFormat="1" ht="26.25" hidden="1" customHeight="1">
      <c r="A128" s="27"/>
      <c r="B128" s="27"/>
      <c r="C128" s="27"/>
    </row>
    <row r="129" spans="1:26" s="3" customFormat="1" ht="26.25" hidden="1" customHeight="1">
      <c r="A129" s="27"/>
      <c r="B129" s="27"/>
      <c r="C129" s="27"/>
    </row>
    <row r="130" spans="1:26" s="3" customFormat="1" ht="26.25" hidden="1" customHeight="1">
      <c r="A130" s="27"/>
      <c r="B130" s="27"/>
      <c r="C130" s="27"/>
    </row>
    <row r="131" spans="1:26" s="3" customFormat="1" ht="26.25" hidden="1" customHeight="1">
      <c r="A131" s="27"/>
      <c r="B131" s="27"/>
      <c r="C131" s="27"/>
    </row>
    <row r="132" spans="1:26" s="3" customFormat="1" ht="26.25" hidden="1" customHeight="1">
      <c r="A132" s="27"/>
      <c r="B132" s="27"/>
      <c r="C132" s="27"/>
    </row>
    <row r="133" spans="1:26" s="3" customFormat="1" ht="26.25" hidden="1" customHeight="1">
      <c r="A133" s="27"/>
      <c r="B133" s="27"/>
      <c r="C133" s="27"/>
    </row>
    <row r="134" spans="1:26" s="3" customFormat="1" ht="26.25" hidden="1" customHeight="1">
      <c r="A134" s="27"/>
      <c r="B134" s="27"/>
      <c r="C134" s="27"/>
    </row>
    <row r="135" spans="1:26" s="3" customFormat="1" ht="26.25" hidden="1" customHeight="1">
      <c r="A135" s="27"/>
      <c r="B135" s="27"/>
      <c r="C135" s="27"/>
    </row>
    <row r="136" spans="1:26" s="3" customFormat="1" ht="26.25" hidden="1" customHeight="1">
      <c r="A136" s="27"/>
      <c r="B136" s="27"/>
      <c r="C136" s="27"/>
    </row>
    <row r="137" spans="1:26" s="3" customFormat="1" ht="26.25" hidden="1" customHeight="1">
      <c r="A137" s="27"/>
      <c r="B137" s="27"/>
      <c r="C137" s="27"/>
    </row>
    <row r="138" spans="1:26" s="3" customFormat="1" ht="26.25" hidden="1" customHeight="1">
      <c r="A138" s="27"/>
      <c r="B138" s="27"/>
      <c r="C138" s="27"/>
    </row>
    <row r="139" spans="1:26" s="3" customFormat="1" ht="26.25" hidden="1" customHeight="1">
      <c r="A139" s="8"/>
      <c r="B139" s="8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s="3" customFormat="1" ht="26.25" hidden="1" customHeight="1">
      <c r="A140" s="8"/>
      <c r="B140" s="8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s="3" customFormat="1" ht="26.25" hidden="1" customHeight="1">
      <c r="A141" s="8"/>
      <c r="B141" s="8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s="3" customFormat="1" ht="26.25" hidden="1" customHeight="1">
      <c r="A142" s="8"/>
      <c r="B142" s="8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3">
    <dataValidation type="list" allowBlank="1" showInputMessage="1" showErrorMessage="1" sqref="B6:B106" xr:uid="{00000000-0002-0000-0C00-000000000000}">
      <formula1>$B$107:$B$119</formula1>
    </dataValidation>
    <dataValidation type="list" showInputMessage="1" showErrorMessage="1" sqref="B5" xr:uid="{00000000-0002-0000-0C00-000001000000}">
      <formula1>$B$107:$B$119</formula1>
    </dataValidation>
    <dataValidation type="list" allowBlank="1" showInputMessage="1" showErrorMessage="1" sqref="P6:P106" xr:uid="{00000000-0002-0000-0C00-000002000000}">
      <formula1>$P$107:$P$111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20"/>
  <sheetViews>
    <sheetView topLeftCell="A77" workbookViewId="0">
      <selection activeCell="A82" sqref="A82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5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  <c r="Z2" s="272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273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>
      <c r="A5" s="146"/>
      <c r="B5" s="132"/>
      <c r="C5" s="133"/>
      <c r="D5" s="145"/>
      <c r="E5" s="134"/>
      <c r="F5" s="135"/>
      <c r="G5" s="134"/>
      <c r="H5" s="136"/>
      <c r="I5" s="137" t="s">
        <v>15</v>
      </c>
      <c r="J5" s="1175" t="s">
        <v>49</v>
      </c>
      <c r="K5" s="1176"/>
      <c r="L5" s="1176"/>
      <c r="M5" s="1177"/>
      <c r="N5" s="138" t="s">
        <v>69</v>
      </c>
      <c r="O5" s="303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274"/>
    </row>
    <row r="6" spans="1:27" ht="105.6" hidden="1">
      <c r="A6" s="214"/>
      <c r="B6" s="215" t="s">
        <v>34</v>
      </c>
      <c r="C6" s="216" t="s">
        <v>200</v>
      </c>
      <c r="D6" s="217"/>
      <c r="E6" s="218" t="s">
        <v>201</v>
      </c>
      <c r="F6" s="219" t="s">
        <v>202</v>
      </c>
      <c r="G6" s="218" t="s">
        <v>203</v>
      </c>
      <c r="H6" s="220" t="s">
        <v>204</v>
      </c>
      <c r="I6" s="221">
        <v>470</v>
      </c>
      <c r="J6" s="222">
        <v>100</v>
      </c>
      <c r="K6" s="223">
        <v>250</v>
      </c>
      <c r="L6" s="223">
        <v>10</v>
      </c>
      <c r="M6" s="220">
        <v>100</v>
      </c>
      <c r="N6" s="224" t="s">
        <v>205</v>
      </c>
      <c r="O6" s="225" t="s">
        <v>206</v>
      </c>
      <c r="P6" s="226" t="s">
        <v>207</v>
      </c>
      <c r="Q6" s="227" t="s">
        <v>208</v>
      </c>
      <c r="R6" s="228" t="s">
        <v>209</v>
      </c>
      <c r="S6" s="229" t="s">
        <v>210</v>
      </c>
      <c r="T6" s="230" t="s">
        <v>211</v>
      </c>
      <c r="U6" s="231" t="s">
        <v>212</v>
      </c>
      <c r="V6" s="232">
        <f>SUM(W6:X6)</f>
        <v>100</v>
      </c>
      <c r="W6" s="232">
        <v>50</v>
      </c>
      <c r="X6" s="233">
        <v>50</v>
      </c>
      <c r="Y6" s="234" t="s">
        <v>213</v>
      </c>
      <c r="Z6" s="231" t="s">
        <v>214</v>
      </c>
    </row>
    <row r="7" spans="1:27" ht="38.25" customHeight="1">
      <c r="A7" s="13">
        <v>1</v>
      </c>
      <c r="B7" s="11" t="s">
        <v>194</v>
      </c>
      <c r="C7" s="12" t="s">
        <v>4044</v>
      </c>
      <c r="D7" s="36" t="s">
        <v>4045</v>
      </c>
      <c r="E7" s="42" t="s">
        <v>4046</v>
      </c>
      <c r="F7" s="48" t="s">
        <v>4047</v>
      </c>
      <c r="G7" s="42" t="s">
        <v>4048</v>
      </c>
      <c r="H7" s="856" t="s">
        <v>4049</v>
      </c>
      <c r="I7" s="60">
        <v>540</v>
      </c>
      <c r="J7" s="92"/>
      <c r="K7" s="100">
        <v>250</v>
      </c>
      <c r="L7" s="100">
        <v>290</v>
      </c>
      <c r="M7" s="36"/>
      <c r="N7" s="275" t="s">
        <v>205</v>
      </c>
      <c r="O7" s="36" t="s">
        <v>206</v>
      </c>
      <c r="P7" s="60" t="s">
        <v>13</v>
      </c>
      <c r="Q7" s="10" t="s">
        <v>4050</v>
      </c>
      <c r="R7" s="54" t="s">
        <v>84</v>
      </c>
      <c r="S7" s="60" t="s">
        <v>233</v>
      </c>
      <c r="T7" s="9" t="s">
        <v>4051</v>
      </c>
      <c r="U7" s="10" t="s">
        <v>125</v>
      </c>
      <c r="V7" s="54">
        <f>SUM(W7:X7)</f>
        <v>100</v>
      </c>
      <c r="W7" s="54">
        <v>100</v>
      </c>
      <c r="X7" s="42"/>
      <c r="Y7" s="276" t="s">
        <v>6</v>
      </c>
      <c r="Z7" s="277" t="s">
        <v>244</v>
      </c>
    </row>
    <row r="8" spans="1:27" ht="38.25" customHeight="1">
      <c r="A8" s="13">
        <v>2</v>
      </c>
      <c r="B8" s="11" t="s">
        <v>194</v>
      </c>
      <c r="C8" s="12" t="s">
        <v>4044</v>
      </c>
      <c r="D8" s="36" t="s">
        <v>4052</v>
      </c>
      <c r="E8" s="42" t="s">
        <v>4053</v>
      </c>
      <c r="F8" s="48" t="s">
        <v>4054</v>
      </c>
      <c r="G8" s="42" t="s">
        <v>4055</v>
      </c>
      <c r="H8" s="54">
        <v>2008</v>
      </c>
      <c r="I8" s="60">
        <v>80</v>
      </c>
      <c r="J8" s="92"/>
      <c r="K8" s="100"/>
      <c r="L8" s="100">
        <v>80</v>
      </c>
      <c r="M8" s="36"/>
      <c r="N8" s="275" t="s">
        <v>215</v>
      </c>
      <c r="O8" s="36"/>
      <c r="P8" s="60" t="s">
        <v>13</v>
      </c>
      <c r="Q8" s="10" t="s">
        <v>4056</v>
      </c>
      <c r="R8" s="54" t="s">
        <v>84</v>
      </c>
      <c r="S8" s="60" t="s">
        <v>85</v>
      </c>
      <c r="T8" s="9" t="s">
        <v>304</v>
      </c>
      <c r="U8" s="10" t="s">
        <v>87</v>
      </c>
      <c r="V8" s="54">
        <v>10</v>
      </c>
      <c r="W8" s="54">
        <v>10</v>
      </c>
      <c r="X8" s="42"/>
      <c r="Y8" s="276" t="s">
        <v>6</v>
      </c>
      <c r="Z8" s="277" t="s">
        <v>244</v>
      </c>
    </row>
    <row r="9" spans="1:27" ht="38.25" customHeight="1">
      <c r="A9" s="13">
        <v>3</v>
      </c>
      <c r="B9" s="11" t="s">
        <v>194</v>
      </c>
      <c r="C9" s="12" t="s">
        <v>4044</v>
      </c>
      <c r="D9" s="36" t="s">
        <v>4057</v>
      </c>
      <c r="E9" s="42" t="s">
        <v>4058</v>
      </c>
      <c r="F9" s="48" t="s">
        <v>4059</v>
      </c>
      <c r="G9" s="42" t="s">
        <v>4060</v>
      </c>
      <c r="H9" s="54">
        <v>1959</v>
      </c>
      <c r="I9" s="60">
        <v>80</v>
      </c>
      <c r="J9" s="92"/>
      <c r="K9" s="100">
        <v>80</v>
      </c>
      <c r="L9" s="100"/>
      <c r="M9" s="36"/>
      <c r="N9" s="275"/>
      <c r="O9" s="36"/>
      <c r="P9" s="60" t="s">
        <v>179</v>
      </c>
      <c r="Q9" s="10" t="s">
        <v>4061</v>
      </c>
      <c r="R9" s="54" t="s">
        <v>84</v>
      </c>
      <c r="S9" s="60" t="s">
        <v>117</v>
      </c>
      <c r="T9" s="9" t="s">
        <v>4062</v>
      </c>
      <c r="U9" s="10" t="s">
        <v>1177</v>
      </c>
      <c r="V9" s="54">
        <f t="shared" ref="V9:V12" si="0">SUM(W9:X9)</f>
        <v>0</v>
      </c>
      <c r="W9" s="54">
        <v>0</v>
      </c>
      <c r="X9" s="42">
        <v>0</v>
      </c>
      <c r="Y9" s="276" t="s">
        <v>4063</v>
      </c>
      <c r="Z9" s="276" t="s">
        <v>598</v>
      </c>
    </row>
    <row r="10" spans="1:27" ht="38.25" customHeight="1">
      <c r="A10" s="13">
        <v>4</v>
      </c>
      <c r="B10" s="11" t="s">
        <v>194</v>
      </c>
      <c r="C10" s="12" t="s">
        <v>4044</v>
      </c>
      <c r="D10" s="36" t="s">
        <v>4064</v>
      </c>
      <c r="E10" s="42" t="s">
        <v>4065</v>
      </c>
      <c r="F10" s="48" t="s">
        <v>4066</v>
      </c>
      <c r="G10" s="42" t="s">
        <v>4067</v>
      </c>
      <c r="H10" s="54" t="s">
        <v>4068</v>
      </c>
      <c r="I10" s="627">
        <v>5150</v>
      </c>
      <c r="J10" s="92">
        <v>900</v>
      </c>
      <c r="K10" s="100">
        <v>180</v>
      </c>
      <c r="L10" s="628">
        <v>3000</v>
      </c>
      <c r="M10" s="857">
        <v>1070</v>
      </c>
      <c r="N10" s="275" t="s">
        <v>4069</v>
      </c>
      <c r="O10" s="36" t="s">
        <v>4070</v>
      </c>
      <c r="P10" s="60" t="s">
        <v>105</v>
      </c>
      <c r="Q10" s="10" t="s">
        <v>13</v>
      </c>
      <c r="R10" s="54" t="s">
        <v>84</v>
      </c>
      <c r="S10" s="60" t="s">
        <v>265</v>
      </c>
      <c r="T10" s="9" t="s">
        <v>4071</v>
      </c>
      <c r="U10" s="10" t="s">
        <v>87</v>
      </c>
      <c r="V10" s="54" t="s">
        <v>4072</v>
      </c>
      <c r="W10" s="54">
        <v>13</v>
      </c>
      <c r="X10" s="42">
        <v>0</v>
      </c>
      <c r="Y10" s="276" t="s">
        <v>4073</v>
      </c>
      <c r="Z10" s="276" t="s">
        <v>4074</v>
      </c>
    </row>
    <row r="11" spans="1:27" ht="38.25" customHeight="1">
      <c r="A11" s="13">
        <v>5</v>
      </c>
      <c r="B11" s="11" t="s">
        <v>194</v>
      </c>
      <c r="C11" s="12" t="s">
        <v>4044</v>
      </c>
      <c r="D11" s="36" t="s">
        <v>4075</v>
      </c>
      <c r="E11" s="42" t="s">
        <v>4076</v>
      </c>
      <c r="F11" s="48" t="s">
        <v>4077</v>
      </c>
      <c r="G11" s="42" t="s">
        <v>4078</v>
      </c>
      <c r="H11" s="54" t="s">
        <v>4079</v>
      </c>
      <c r="I11" s="858">
        <f>SUM(J11:M11)</f>
        <v>1050</v>
      </c>
      <c r="J11" s="859"/>
      <c r="K11" s="860">
        <v>150</v>
      </c>
      <c r="L11" s="860">
        <v>300</v>
      </c>
      <c r="M11" s="861">
        <v>600</v>
      </c>
      <c r="N11" s="275"/>
      <c r="O11" s="36"/>
      <c r="P11" s="60" t="s">
        <v>105</v>
      </c>
      <c r="Q11" s="10" t="s">
        <v>4080</v>
      </c>
      <c r="R11" s="54" t="s">
        <v>4081</v>
      </c>
      <c r="S11" s="60"/>
      <c r="T11" s="9"/>
      <c r="U11" s="10"/>
      <c r="V11" s="54">
        <f t="shared" si="0"/>
        <v>0</v>
      </c>
      <c r="W11" s="54"/>
      <c r="X11" s="42"/>
      <c r="Y11" s="276" t="s">
        <v>4082</v>
      </c>
      <c r="Z11" s="276" t="s">
        <v>4083</v>
      </c>
    </row>
    <row r="12" spans="1:27" ht="38.25" customHeight="1">
      <c r="A12" s="13">
        <v>6</v>
      </c>
      <c r="B12" s="11" t="s">
        <v>62</v>
      </c>
      <c r="C12" s="12" t="s">
        <v>4044</v>
      </c>
      <c r="D12" s="36" t="s">
        <v>4084</v>
      </c>
      <c r="E12" s="42" t="s">
        <v>4085</v>
      </c>
      <c r="F12" s="48" t="s">
        <v>4086</v>
      </c>
      <c r="G12" s="42" t="s">
        <v>4087</v>
      </c>
      <c r="H12" s="54" t="s">
        <v>3018</v>
      </c>
      <c r="I12" s="60">
        <v>400</v>
      </c>
      <c r="J12" s="92"/>
      <c r="K12" s="100">
        <v>40</v>
      </c>
      <c r="L12" s="100">
        <v>360</v>
      </c>
      <c r="M12" s="36"/>
      <c r="N12" s="275"/>
      <c r="O12" s="36"/>
      <c r="P12" s="60" t="s">
        <v>11</v>
      </c>
      <c r="Q12" s="10" t="s">
        <v>4088</v>
      </c>
      <c r="R12" s="54" t="s">
        <v>84</v>
      </c>
      <c r="S12" s="60" t="s">
        <v>397</v>
      </c>
      <c r="T12" s="9" t="s">
        <v>86</v>
      </c>
      <c r="U12" s="10" t="s">
        <v>108</v>
      </c>
      <c r="V12" s="54">
        <f t="shared" si="0"/>
        <v>0</v>
      </c>
      <c r="W12" s="54" t="s">
        <v>4089</v>
      </c>
      <c r="X12" s="42"/>
      <c r="Y12" s="276" t="s">
        <v>4090</v>
      </c>
      <c r="Z12" s="276" t="s">
        <v>244</v>
      </c>
    </row>
    <row r="13" spans="1:27" ht="38.25" customHeight="1">
      <c r="A13" s="13">
        <v>7</v>
      </c>
      <c r="B13" s="11" t="s">
        <v>62</v>
      </c>
      <c r="C13" s="12" t="s">
        <v>4044</v>
      </c>
      <c r="D13" s="36" t="s">
        <v>4091</v>
      </c>
      <c r="E13" s="42" t="s">
        <v>4092</v>
      </c>
      <c r="F13" s="48" t="s">
        <v>4093</v>
      </c>
      <c r="G13" s="42" t="s">
        <v>4094</v>
      </c>
      <c r="H13" s="54" t="s">
        <v>4095</v>
      </c>
      <c r="I13" s="60" t="s">
        <v>4096</v>
      </c>
      <c r="J13" s="92" t="s">
        <v>4097</v>
      </c>
      <c r="K13" s="100" t="s">
        <v>4097</v>
      </c>
      <c r="L13" s="100"/>
      <c r="M13" s="36"/>
      <c r="N13" s="275" t="s">
        <v>205</v>
      </c>
      <c r="O13" s="36" t="s">
        <v>4098</v>
      </c>
      <c r="P13" s="60" t="s">
        <v>13</v>
      </c>
      <c r="Q13" s="10" t="s">
        <v>998</v>
      </c>
      <c r="R13" s="54" t="s">
        <v>84</v>
      </c>
      <c r="S13" s="60" t="s">
        <v>312</v>
      </c>
      <c r="T13" s="9" t="s">
        <v>86</v>
      </c>
      <c r="U13" s="10" t="s">
        <v>87</v>
      </c>
      <c r="V13" s="54">
        <v>20</v>
      </c>
      <c r="W13" s="54">
        <v>10</v>
      </c>
      <c r="X13" s="42">
        <v>10</v>
      </c>
      <c r="Y13" s="276" t="s">
        <v>4099</v>
      </c>
      <c r="Z13" s="277" t="s">
        <v>98</v>
      </c>
    </row>
    <row r="14" spans="1:27" ht="38.25" customHeight="1">
      <c r="A14" s="13">
        <v>8</v>
      </c>
      <c r="B14" s="11" t="s">
        <v>62</v>
      </c>
      <c r="C14" s="12" t="s">
        <v>4044</v>
      </c>
      <c r="D14" s="36" t="s">
        <v>4100</v>
      </c>
      <c r="E14" s="42" t="s">
        <v>4101</v>
      </c>
      <c r="F14" s="48" t="s">
        <v>4102</v>
      </c>
      <c r="G14" s="42" t="s">
        <v>4103</v>
      </c>
      <c r="H14" s="54" t="s">
        <v>4104</v>
      </c>
      <c r="I14" s="60">
        <v>216</v>
      </c>
      <c r="J14" s="92"/>
      <c r="K14" s="100">
        <v>216</v>
      </c>
      <c r="L14" s="100"/>
      <c r="M14" s="36"/>
      <c r="N14" s="275"/>
      <c r="O14" s="36"/>
      <c r="P14" s="60" t="s">
        <v>13</v>
      </c>
      <c r="Q14" s="10" t="s">
        <v>4105</v>
      </c>
      <c r="R14" s="54" t="s">
        <v>84</v>
      </c>
      <c r="S14" s="60" t="s">
        <v>233</v>
      </c>
      <c r="T14" s="9" t="s">
        <v>86</v>
      </c>
      <c r="U14" s="10" t="s">
        <v>87</v>
      </c>
      <c r="V14" s="54">
        <v>40</v>
      </c>
      <c r="W14" s="54">
        <v>20</v>
      </c>
      <c r="X14" s="42">
        <v>20</v>
      </c>
      <c r="Y14" s="276" t="s">
        <v>4106</v>
      </c>
      <c r="Z14" s="277" t="s">
        <v>98</v>
      </c>
    </row>
    <row r="15" spans="1:27" ht="38.25" customHeight="1">
      <c r="A15" s="13">
        <v>9</v>
      </c>
      <c r="B15" s="11" t="s">
        <v>194</v>
      </c>
      <c r="C15" s="12" t="s">
        <v>4107</v>
      </c>
      <c r="D15" s="36" t="s">
        <v>4108</v>
      </c>
      <c r="E15" s="42" t="s">
        <v>1818</v>
      </c>
      <c r="F15" s="844" t="s">
        <v>4109</v>
      </c>
      <c r="G15" s="42" t="s">
        <v>4110</v>
      </c>
      <c r="H15" s="54" t="s">
        <v>366</v>
      </c>
      <c r="I15" s="60">
        <v>812</v>
      </c>
      <c r="J15" s="92">
        <v>0</v>
      </c>
      <c r="K15" s="100">
        <v>70</v>
      </c>
      <c r="L15" s="100">
        <v>742</v>
      </c>
      <c r="M15" s="36">
        <v>0</v>
      </c>
      <c r="N15" s="275"/>
      <c r="O15" s="36"/>
      <c r="P15" s="60" t="s">
        <v>185</v>
      </c>
      <c r="Q15" s="10" t="s">
        <v>4111</v>
      </c>
      <c r="R15" s="54" t="s">
        <v>84</v>
      </c>
      <c r="S15" s="60" t="s">
        <v>124</v>
      </c>
      <c r="T15" s="9" t="s">
        <v>86</v>
      </c>
      <c r="U15" s="10" t="s">
        <v>108</v>
      </c>
      <c r="V15" s="54">
        <f t="shared" ref="V15" si="1">SUM(W15:X15)</f>
        <v>0</v>
      </c>
      <c r="W15" s="54"/>
      <c r="X15" s="42"/>
      <c r="Y15" s="276" t="s">
        <v>345</v>
      </c>
      <c r="Z15" s="276" t="s">
        <v>98</v>
      </c>
    </row>
    <row r="16" spans="1:27" ht="38.25" customHeight="1">
      <c r="A16" s="13">
        <v>10</v>
      </c>
      <c r="B16" s="11" t="s">
        <v>194</v>
      </c>
      <c r="C16" s="12" t="s">
        <v>4107</v>
      </c>
      <c r="D16" s="826" t="s">
        <v>4112</v>
      </c>
      <c r="E16" s="261" t="s">
        <v>4113</v>
      </c>
      <c r="F16" s="862" t="s">
        <v>4114</v>
      </c>
      <c r="G16" s="826" t="s">
        <v>4115</v>
      </c>
      <c r="H16" s="824" t="s">
        <v>2132</v>
      </c>
      <c r="I16" s="863">
        <v>268</v>
      </c>
      <c r="J16" s="864"/>
      <c r="K16" s="865"/>
      <c r="L16" s="865">
        <v>268</v>
      </c>
      <c r="M16" s="866" t="s">
        <v>4116</v>
      </c>
      <c r="N16" s="867"/>
      <c r="O16" s="868"/>
      <c r="P16" s="831" t="s">
        <v>11</v>
      </c>
      <c r="Q16" s="832" t="s">
        <v>4117</v>
      </c>
      <c r="R16" s="869" t="s">
        <v>84</v>
      </c>
      <c r="S16" s="834" t="s">
        <v>233</v>
      </c>
      <c r="T16" s="870" t="s">
        <v>86</v>
      </c>
      <c r="U16" s="784" t="s">
        <v>87</v>
      </c>
      <c r="V16" s="526"/>
      <c r="W16" s="526"/>
      <c r="X16" s="871"/>
      <c r="Y16" s="872" t="s">
        <v>4118</v>
      </c>
      <c r="Z16" s="873" t="s">
        <v>120</v>
      </c>
    </row>
    <row r="17" spans="1:26" ht="38.25" customHeight="1">
      <c r="A17" s="13">
        <v>11</v>
      </c>
      <c r="B17" s="11" t="s">
        <v>194</v>
      </c>
      <c r="C17" s="12" t="s">
        <v>4107</v>
      </c>
      <c r="D17" s="36" t="s">
        <v>4119</v>
      </c>
      <c r="E17" s="514" t="s">
        <v>899</v>
      </c>
      <c r="F17" s="48" t="s">
        <v>4120</v>
      </c>
      <c r="G17" s="42" t="s">
        <v>4121</v>
      </c>
      <c r="H17" s="54" t="s">
        <v>1307</v>
      </c>
      <c r="I17" s="60">
        <v>90</v>
      </c>
      <c r="J17" s="92"/>
      <c r="K17" s="100"/>
      <c r="L17" s="100">
        <v>90</v>
      </c>
      <c r="M17" s="36"/>
      <c r="N17" s="275"/>
      <c r="O17" s="36"/>
      <c r="P17" s="60" t="s">
        <v>166</v>
      </c>
      <c r="Q17" s="10" t="s">
        <v>4122</v>
      </c>
      <c r="R17" s="54" t="s">
        <v>84</v>
      </c>
      <c r="S17" s="60" t="s">
        <v>85</v>
      </c>
      <c r="T17" s="9" t="s">
        <v>86</v>
      </c>
      <c r="U17" s="10" t="s">
        <v>125</v>
      </c>
      <c r="V17" s="54">
        <f>SUM(W17:X17)</f>
        <v>0</v>
      </c>
      <c r="W17" s="54"/>
      <c r="X17" s="42"/>
      <c r="Y17" s="276" t="s">
        <v>4123</v>
      </c>
      <c r="Z17" s="276" t="s">
        <v>4124</v>
      </c>
    </row>
    <row r="18" spans="1:26" ht="38.25" customHeight="1">
      <c r="A18" s="13">
        <v>12</v>
      </c>
      <c r="B18" s="11" t="s">
        <v>194</v>
      </c>
      <c r="C18" s="12" t="s">
        <v>4107</v>
      </c>
      <c r="D18" s="36" t="s">
        <v>4125</v>
      </c>
      <c r="E18" s="42" t="s">
        <v>4126</v>
      </c>
      <c r="F18" s="48" t="s">
        <v>4127</v>
      </c>
      <c r="G18" s="42" t="s">
        <v>4128</v>
      </c>
      <c r="H18" s="54" t="s">
        <v>3849</v>
      </c>
      <c r="I18" s="60">
        <v>40</v>
      </c>
      <c r="J18" s="92"/>
      <c r="K18" s="100"/>
      <c r="L18" s="100">
        <v>20</v>
      </c>
      <c r="M18" s="36">
        <v>20</v>
      </c>
      <c r="N18" s="275"/>
      <c r="O18" s="36"/>
      <c r="P18" s="60" t="s">
        <v>166</v>
      </c>
      <c r="Q18" s="10" t="s">
        <v>4129</v>
      </c>
      <c r="R18" s="54" t="s">
        <v>84</v>
      </c>
      <c r="S18" s="60" t="s">
        <v>85</v>
      </c>
      <c r="T18" s="9" t="s">
        <v>86</v>
      </c>
      <c r="U18" s="10" t="s">
        <v>125</v>
      </c>
      <c r="V18" s="54">
        <f>SUM(W18:X18)</f>
        <v>0</v>
      </c>
      <c r="W18" s="54"/>
      <c r="X18" s="42"/>
      <c r="Y18" s="276" t="s">
        <v>4130</v>
      </c>
      <c r="Z18" s="277" t="s">
        <v>4131</v>
      </c>
    </row>
    <row r="19" spans="1:26" ht="38.25" customHeight="1">
      <c r="A19" s="13">
        <v>13</v>
      </c>
      <c r="B19" s="11" t="s">
        <v>194</v>
      </c>
      <c r="C19" s="12" t="s">
        <v>4107</v>
      </c>
      <c r="D19" s="36" t="s">
        <v>4132</v>
      </c>
      <c r="E19" s="42" t="s">
        <v>610</v>
      </c>
      <c r="F19" s="48" t="s">
        <v>4133</v>
      </c>
      <c r="G19" s="42" t="s">
        <v>4134</v>
      </c>
      <c r="H19" s="54" t="s">
        <v>3038</v>
      </c>
      <c r="I19" s="60">
        <v>40</v>
      </c>
      <c r="J19" s="92">
        <v>0</v>
      </c>
      <c r="K19" s="100">
        <v>10</v>
      </c>
      <c r="L19" s="100">
        <v>30</v>
      </c>
      <c r="M19" s="36">
        <v>0</v>
      </c>
      <c r="N19" s="275"/>
      <c r="O19" s="36"/>
      <c r="P19" s="60" t="s">
        <v>55</v>
      </c>
      <c r="Q19" s="10" t="s">
        <v>4135</v>
      </c>
      <c r="R19" s="54" t="s">
        <v>84</v>
      </c>
      <c r="S19" s="60" t="s">
        <v>4136</v>
      </c>
      <c r="T19" s="9" t="s">
        <v>86</v>
      </c>
      <c r="U19" s="10" t="s">
        <v>87</v>
      </c>
      <c r="V19" s="54">
        <f>SUM(W19:X19)</f>
        <v>20</v>
      </c>
      <c r="W19" s="54">
        <v>19</v>
      </c>
      <c r="X19" s="42">
        <v>1</v>
      </c>
      <c r="Y19" s="276" t="s">
        <v>376</v>
      </c>
      <c r="Z19" s="277" t="s">
        <v>244</v>
      </c>
    </row>
    <row r="20" spans="1:26" ht="38.25" customHeight="1">
      <c r="A20" s="13">
        <v>14</v>
      </c>
      <c r="B20" s="11" t="s">
        <v>194</v>
      </c>
      <c r="C20" s="12" t="s">
        <v>4137</v>
      </c>
      <c r="D20" s="36" t="s">
        <v>4138</v>
      </c>
      <c r="E20" s="42" t="s">
        <v>4139</v>
      </c>
      <c r="F20" s="48" t="s">
        <v>4140</v>
      </c>
      <c r="G20" s="42" t="s">
        <v>4141</v>
      </c>
      <c r="H20" s="54" t="s">
        <v>1624</v>
      </c>
      <c r="I20" s="60">
        <v>850</v>
      </c>
      <c r="J20" s="92">
        <v>0</v>
      </c>
      <c r="K20" s="100">
        <v>50</v>
      </c>
      <c r="L20" s="100">
        <v>800</v>
      </c>
      <c r="M20" s="36">
        <v>0</v>
      </c>
      <c r="N20" s="275"/>
      <c r="O20" s="36"/>
      <c r="P20" s="60" t="s">
        <v>185</v>
      </c>
      <c r="Q20" s="10" t="s">
        <v>4142</v>
      </c>
      <c r="R20" s="54" t="s">
        <v>84</v>
      </c>
      <c r="S20" s="60" t="s">
        <v>265</v>
      </c>
      <c r="T20" s="9" t="s">
        <v>86</v>
      </c>
      <c r="U20" s="10" t="s">
        <v>87</v>
      </c>
      <c r="V20" s="54" t="s">
        <v>217</v>
      </c>
      <c r="W20" s="54" t="s">
        <v>217</v>
      </c>
      <c r="X20" s="54" t="s">
        <v>217</v>
      </c>
      <c r="Y20" s="276" t="s">
        <v>88</v>
      </c>
      <c r="Z20" s="277" t="s">
        <v>244</v>
      </c>
    </row>
    <row r="21" spans="1:26" ht="38.25" customHeight="1">
      <c r="A21" s="13">
        <v>15</v>
      </c>
      <c r="B21" s="11" t="s">
        <v>194</v>
      </c>
      <c r="C21" s="12" t="s">
        <v>4137</v>
      </c>
      <c r="D21" s="36" t="s">
        <v>4143</v>
      </c>
      <c r="E21" s="42" t="s">
        <v>4144</v>
      </c>
      <c r="F21" s="48" t="s">
        <v>4145</v>
      </c>
      <c r="G21" s="42" t="s">
        <v>4146</v>
      </c>
      <c r="H21" s="54" t="s">
        <v>396</v>
      </c>
      <c r="I21" s="60">
        <v>1220</v>
      </c>
      <c r="J21" s="92">
        <v>0</v>
      </c>
      <c r="K21" s="100">
        <v>0</v>
      </c>
      <c r="L21" s="100">
        <v>1220</v>
      </c>
      <c r="M21" s="36">
        <v>0</v>
      </c>
      <c r="N21" s="275"/>
      <c r="O21" s="36"/>
      <c r="P21" s="60" t="s">
        <v>82</v>
      </c>
      <c r="Q21" s="10" t="s">
        <v>3228</v>
      </c>
      <c r="R21" s="54" t="s">
        <v>84</v>
      </c>
      <c r="S21" s="60" t="s">
        <v>303</v>
      </c>
      <c r="T21" s="9" t="s">
        <v>86</v>
      </c>
      <c r="U21" s="10" t="s">
        <v>87</v>
      </c>
      <c r="V21" s="148" t="s">
        <v>4147</v>
      </c>
      <c r="W21" s="148" t="s">
        <v>4147</v>
      </c>
      <c r="X21" s="148" t="s">
        <v>4147</v>
      </c>
      <c r="Y21" s="276" t="s">
        <v>88</v>
      </c>
      <c r="Z21" s="277" t="s">
        <v>120</v>
      </c>
    </row>
    <row r="22" spans="1:26" ht="38.25" customHeight="1">
      <c r="A22" s="13">
        <v>16</v>
      </c>
      <c r="B22" s="258" t="s">
        <v>194</v>
      </c>
      <c r="C22" s="259" t="s">
        <v>4148</v>
      </c>
      <c r="D22" s="260" t="s">
        <v>4149</v>
      </c>
      <c r="E22" s="261" t="s">
        <v>4150</v>
      </c>
      <c r="F22" s="262" t="s">
        <v>4151</v>
      </c>
      <c r="G22" s="261" t="s">
        <v>4152</v>
      </c>
      <c r="H22" s="263" t="s">
        <v>4153</v>
      </c>
      <c r="I22" s="264">
        <v>50</v>
      </c>
      <c r="J22" s="874">
        <v>0</v>
      </c>
      <c r="K22" s="260">
        <v>0</v>
      </c>
      <c r="L22" s="266">
        <v>50</v>
      </c>
      <c r="M22" s="36">
        <v>0</v>
      </c>
      <c r="N22" s="275"/>
      <c r="O22" s="36"/>
      <c r="P22" s="60" t="s">
        <v>166</v>
      </c>
      <c r="Q22" s="10" t="s">
        <v>4154</v>
      </c>
      <c r="R22" s="54" t="s">
        <v>4155</v>
      </c>
      <c r="S22" s="60" t="s">
        <v>117</v>
      </c>
      <c r="T22" s="9" t="s">
        <v>86</v>
      </c>
      <c r="U22" s="10" t="s">
        <v>87</v>
      </c>
      <c r="V22" s="148" t="s">
        <v>4147</v>
      </c>
      <c r="W22" s="148" t="s">
        <v>4147</v>
      </c>
      <c r="X22" s="148" t="s">
        <v>4147</v>
      </c>
      <c r="Y22" s="277" t="s">
        <v>3357</v>
      </c>
      <c r="Z22" s="277" t="s">
        <v>120</v>
      </c>
    </row>
    <row r="23" spans="1:26" ht="38.25" customHeight="1">
      <c r="A23" s="13">
        <v>17</v>
      </c>
      <c r="B23" s="11" t="s">
        <v>194</v>
      </c>
      <c r="C23" s="12" t="s">
        <v>4137</v>
      </c>
      <c r="D23" s="36" t="s">
        <v>4156</v>
      </c>
      <c r="E23" s="42" t="s">
        <v>4157</v>
      </c>
      <c r="F23" s="48" t="s">
        <v>4158</v>
      </c>
      <c r="G23" s="42" t="s">
        <v>4159</v>
      </c>
      <c r="H23" s="54" t="s">
        <v>943</v>
      </c>
      <c r="I23" s="60">
        <v>32</v>
      </c>
      <c r="J23" s="875">
        <v>0</v>
      </c>
      <c r="K23" s="36">
        <v>12</v>
      </c>
      <c r="L23" s="100">
        <v>20</v>
      </c>
      <c r="M23" s="36">
        <v>0</v>
      </c>
      <c r="N23" s="275"/>
      <c r="O23" s="36"/>
      <c r="P23" s="60" t="s">
        <v>82</v>
      </c>
      <c r="Q23" s="10" t="s">
        <v>4160</v>
      </c>
      <c r="R23" s="54" t="s">
        <v>84</v>
      </c>
      <c r="S23" s="60" t="s">
        <v>312</v>
      </c>
      <c r="T23" s="9" t="s">
        <v>86</v>
      </c>
      <c r="U23" s="10" t="s">
        <v>87</v>
      </c>
      <c r="V23" s="148" t="s">
        <v>4147</v>
      </c>
      <c r="W23" s="148" t="s">
        <v>4147</v>
      </c>
      <c r="X23" s="148" t="s">
        <v>4147</v>
      </c>
      <c r="Y23" s="276" t="s">
        <v>365</v>
      </c>
      <c r="Z23" s="277" t="s">
        <v>120</v>
      </c>
    </row>
    <row r="24" spans="1:26" ht="38.25" customHeight="1">
      <c r="A24" s="13">
        <v>18</v>
      </c>
      <c r="B24" s="11" t="s">
        <v>194</v>
      </c>
      <c r="C24" s="12" t="s">
        <v>4137</v>
      </c>
      <c r="D24" s="36" t="s">
        <v>4161</v>
      </c>
      <c r="E24" s="42" t="s">
        <v>4162</v>
      </c>
      <c r="F24" s="48" t="s">
        <v>4163</v>
      </c>
      <c r="G24" s="42" t="s">
        <v>4164</v>
      </c>
      <c r="H24" s="54" t="s">
        <v>241</v>
      </c>
      <c r="I24" s="60">
        <v>21</v>
      </c>
      <c r="J24" s="92">
        <v>0</v>
      </c>
      <c r="K24" s="100">
        <v>10</v>
      </c>
      <c r="L24" s="100">
        <v>11</v>
      </c>
      <c r="M24" s="36">
        <v>0</v>
      </c>
      <c r="N24" s="275"/>
      <c r="O24" s="36"/>
      <c r="P24" s="60" t="s">
        <v>82</v>
      </c>
      <c r="Q24" s="10" t="s">
        <v>4165</v>
      </c>
      <c r="R24" s="54" t="s">
        <v>84</v>
      </c>
      <c r="S24" s="60" t="s">
        <v>312</v>
      </c>
      <c r="T24" s="9" t="s">
        <v>86</v>
      </c>
      <c r="U24" s="10" t="s">
        <v>87</v>
      </c>
      <c r="V24" s="54" t="s">
        <v>217</v>
      </c>
      <c r="W24" s="54" t="s">
        <v>217</v>
      </c>
      <c r="X24" s="54" t="s">
        <v>217</v>
      </c>
      <c r="Y24" s="276" t="s">
        <v>88</v>
      </c>
      <c r="Z24" s="276" t="s">
        <v>120</v>
      </c>
    </row>
    <row r="25" spans="1:26" ht="38.25" customHeight="1">
      <c r="A25" s="13">
        <v>19</v>
      </c>
      <c r="B25" s="11" t="s">
        <v>194</v>
      </c>
      <c r="C25" s="12" t="s">
        <v>297</v>
      </c>
      <c r="D25" s="36" t="s">
        <v>4166</v>
      </c>
      <c r="E25" s="42" t="s">
        <v>4167</v>
      </c>
      <c r="F25" s="48" t="s">
        <v>4168</v>
      </c>
      <c r="G25" s="42" t="s">
        <v>300</v>
      </c>
      <c r="H25" s="54">
        <v>1991</v>
      </c>
      <c r="I25" s="60">
        <f>SUM(J25:M25)</f>
        <v>250</v>
      </c>
      <c r="J25" s="92"/>
      <c r="K25" s="100"/>
      <c r="L25" s="100">
        <v>250</v>
      </c>
      <c r="M25" s="36"/>
      <c r="N25" s="275"/>
      <c r="O25" s="36"/>
      <c r="P25" s="60" t="s">
        <v>82</v>
      </c>
      <c r="Q25" s="10" t="s">
        <v>116</v>
      </c>
      <c r="R25" s="54" t="s">
        <v>84</v>
      </c>
      <c r="S25" s="60" t="s">
        <v>303</v>
      </c>
      <c r="T25" s="9" t="s">
        <v>304</v>
      </c>
      <c r="U25" s="10" t="s">
        <v>108</v>
      </c>
      <c r="V25" s="54">
        <f>SUM(W25:X25)</f>
        <v>0</v>
      </c>
      <c r="W25" s="54">
        <v>0</v>
      </c>
      <c r="X25" s="42">
        <v>0</v>
      </c>
      <c r="Y25" s="276" t="s">
        <v>597</v>
      </c>
      <c r="Z25" s="277" t="s">
        <v>120</v>
      </c>
    </row>
    <row r="26" spans="1:26" ht="38.25" customHeight="1">
      <c r="A26" s="13">
        <v>20</v>
      </c>
      <c r="B26" s="11" t="s">
        <v>194</v>
      </c>
      <c r="C26" s="12" t="s">
        <v>297</v>
      </c>
      <c r="D26" s="36" t="s">
        <v>298</v>
      </c>
      <c r="E26" s="42" t="s">
        <v>4169</v>
      </c>
      <c r="F26" s="48" t="s">
        <v>299</v>
      </c>
      <c r="G26" s="42" t="s">
        <v>300</v>
      </c>
      <c r="H26" s="54" t="s">
        <v>301</v>
      </c>
      <c r="I26" s="60">
        <f>SUM(J26:M26)</f>
        <v>386</v>
      </c>
      <c r="J26" s="92"/>
      <c r="K26" s="100">
        <v>170</v>
      </c>
      <c r="L26" s="100">
        <v>216</v>
      </c>
      <c r="M26" s="36"/>
      <c r="N26" s="275"/>
      <c r="O26" s="36"/>
      <c r="P26" s="60" t="s">
        <v>144</v>
      </c>
      <c r="Q26" s="10" t="s">
        <v>302</v>
      </c>
      <c r="R26" s="54" t="s">
        <v>84</v>
      </c>
      <c r="S26" s="60" t="s">
        <v>303</v>
      </c>
      <c r="T26" s="9" t="s">
        <v>304</v>
      </c>
      <c r="U26" s="10" t="s">
        <v>125</v>
      </c>
      <c r="V26" s="54">
        <f t="shared" ref="V26" si="2">SUM(W26:X26)</f>
        <v>22</v>
      </c>
      <c r="W26" s="54">
        <v>21.7</v>
      </c>
      <c r="X26" s="42">
        <v>0.3</v>
      </c>
      <c r="Y26" s="276" t="s">
        <v>88</v>
      </c>
      <c r="Z26" s="277" t="s">
        <v>120</v>
      </c>
    </row>
    <row r="27" spans="1:26" ht="38.25" customHeight="1">
      <c r="A27" s="13">
        <v>21</v>
      </c>
      <c r="B27" s="11" t="s">
        <v>194</v>
      </c>
      <c r="C27" s="12" t="s">
        <v>297</v>
      </c>
      <c r="D27" s="876" t="s">
        <v>4170</v>
      </c>
      <c r="E27" s="514" t="s">
        <v>2110</v>
      </c>
      <c r="F27" s="877" t="s">
        <v>4171</v>
      </c>
      <c r="G27" s="514" t="s">
        <v>4172</v>
      </c>
      <c r="H27" s="516" t="s">
        <v>377</v>
      </c>
      <c r="I27" s="522">
        <v>470</v>
      </c>
      <c r="J27" s="878"/>
      <c r="K27" s="879">
        <v>50</v>
      </c>
      <c r="L27" s="879">
        <v>420</v>
      </c>
      <c r="M27" s="537"/>
      <c r="N27" s="880"/>
      <c r="O27" s="881"/>
      <c r="P27" s="882" t="s">
        <v>10</v>
      </c>
      <c r="Q27" s="883" t="s">
        <v>4173</v>
      </c>
      <c r="R27" s="884" t="s">
        <v>84</v>
      </c>
      <c r="S27" s="885" t="s">
        <v>303</v>
      </c>
      <c r="T27" s="9" t="s">
        <v>304</v>
      </c>
      <c r="U27" s="552" t="s">
        <v>87</v>
      </c>
      <c r="V27" s="886">
        <f>SUM(W27:X27)</f>
        <v>305</v>
      </c>
      <c r="W27" s="886">
        <v>300</v>
      </c>
      <c r="X27" s="887">
        <v>5</v>
      </c>
      <c r="Y27" s="888" t="s">
        <v>88</v>
      </c>
      <c r="Z27" s="277" t="s">
        <v>120</v>
      </c>
    </row>
    <row r="28" spans="1:26" ht="38.25" customHeight="1">
      <c r="A28" s="13">
        <v>22</v>
      </c>
      <c r="B28" s="11" t="s">
        <v>194</v>
      </c>
      <c r="C28" s="12" t="s">
        <v>305</v>
      </c>
      <c r="D28" s="36" t="s">
        <v>4174</v>
      </c>
      <c r="E28" s="42" t="s">
        <v>4175</v>
      </c>
      <c r="F28" s="48" t="s">
        <v>4176</v>
      </c>
      <c r="G28" s="42" t="s">
        <v>4177</v>
      </c>
      <c r="H28" s="54" t="s">
        <v>4178</v>
      </c>
      <c r="I28" s="60">
        <v>1400</v>
      </c>
      <c r="J28" s="92"/>
      <c r="K28" s="102">
        <v>500</v>
      </c>
      <c r="L28" s="100">
        <v>900</v>
      </c>
      <c r="M28" s="36"/>
      <c r="N28" s="275"/>
      <c r="O28" s="36"/>
      <c r="P28" s="60" t="s">
        <v>105</v>
      </c>
      <c r="Q28" s="10" t="s">
        <v>4179</v>
      </c>
      <c r="R28" s="54" t="s">
        <v>84</v>
      </c>
      <c r="S28" s="60" t="s">
        <v>233</v>
      </c>
      <c r="T28" s="9" t="s">
        <v>4180</v>
      </c>
      <c r="U28" s="10" t="s">
        <v>4181</v>
      </c>
      <c r="V28" s="54" t="s">
        <v>4182</v>
      </c>
      <c r="W28" s="54"/>
      <c r="X28" s="42"/>
      <c r="Y28" s="276" t="s">
        <v>4183</v>
      </c>
      <c r="Z28" s="277" t="s">
        <v>4184</v>
      </c>
    </row>
    <row r="29" spans="1:26" ht="38.25" customHeight="1">
      <c r="A29" s="13">
        <v>23</v>
      </c>
      <c r="B29" s="11" t="s">
        <v>194</v>
      </c>
      <c r="C29" s="12" t="s">
        <v>305</v>
      </c>
      <c r="D29" s="36" t="s">
        <v>4185</v>
      </c>
      <c r="E29" s="42" t="s">
        <v>4186</v>
      </c>
      <c r="F29" s="48" t="s">
        <v>4187</v>
      </c>
      <c r="G29" s="42" t="s">
        <v>4188</v>
      </c>
      <c r="H29" s="54" t="s">
        <v>4189</v>
      </c>
      <c r="I29" s="60">
        <v>340</v>
      </c>
      <c r="J29" s="92"/>
      <c r="K29" s="102">
        <v>40</v>
      </c>
      <c r="L29" s="100">
        <v>300</v>
      </c>
      <c r="M29" s="36"/>
      <c r="N29" s="275"/>
      <c r="O29" s="36"/>
      <c r="P29" s="60" t="s">
        <v>105</v>
      </c>
      <c r="Q29" s="10" t="s">
        <v>4190</v>
      </c>
      <c r="R29" s="54" t="s">
        <v>84</v>
      </c>
      <c r="S29" s="60" t="s">
        <v>233</v>
      </c>
      <c r="T29" s="9" t="s">
        <v>86</v>
      </c>
      <c r="U29" s="10" t="s">
        <v>87</v>
      </c>
      <c r="V29" s="54" t="s">
        <v>4191</v>
      </c>
      <c r="W29" s="54"/>
      <c r="X29" s="42"/>
      <c r="Y29" s="276" t="s">
        <v>4192</v>
      </c>
      <c r="Z29" s="276" t="s">
        <v>244</v>
      </c>
    </row>
    <row r="30" spans="1:26" ht="38.25" customHeight="1">
      <c r="A30" s="13">
        <v>24</v>
      </c>
      <c r="B30" s="11" t="s">
        <v>194</v>
      </c>
      <c r="C30" s="12" t="s">
        <v>305</v>
      </c>
      <c r="D30" s="278" t="s">
        <v>306</v>
      </c>
      <c r="E30" s="279" t="s">
        <v>307</v>
      </c>
      <c r="F30" s="280" t="s">
        <v>308</v>
      </c>
      <c r="G30" s="279" t="s">
        <v>309</v>
      </c>
      <c r="H30" s="279" t="s">
        <v>310</v>
      </c>
      <c r="I30" s="60">
        <v>20</v>
      </c>
      <c r="J30" s="92"/>
      <c r="K30" s="100"/>
      <c r="L30" s="100">
        <v>20</v>
      </c>
      <c r="M30" s="36"/>
      <c r="N30" s="275"/>
      <c r="O30" s="36"/>
      <c r="P30" s="60" t="s">
        <v>82</v>
      </c>
      <c r="Q30" s="10" t="s">
        <v>311</v>
      </c>
      <c r="R30" s="54" t="s">
        <v>84</v>
      </c>
      <c r="S30" s="60" t="s">
        <v>312</v>
      </c>
      <c r="T30" s="9" t="s">
        <v>86</v>
      </c>
      <c r="U30" s="10" t="s">
        <v>87</v>
      </c>
      <c r="V30" s="54">
        <f t="shared" ref="V30" si="3">SUM(W30:X30)</f>
        <v>13</v>
      </c>
      <c r="W30" s="54">
        <v>13</v>
      </c>
      <c r="X30" s="42"/>
      <c r="Y30" s="276" t="s">
        <v>313</v>
      </c>
      <c r="Z30" s="276" t="s">
        <v>244</v>
      </c>
    </row>
    <row r="31" spans="1:26" ht="38.25" customHeight="1">
      <c r="A31" s="13">
        <v>25</v>
      </c>
      <c r="B31" s="11" t="s">
        <v>194</v>
      </c>
      <c r="C31" s="12" t="s">
        <v>305</v>
      </c>
      <c r="D31" s="889" t="s">
        <v>4193</v>
      </c>
      <c r="E31" s="279" t="s">
        <v>4194</v>
      </c>
      <c r="F31" s="280" t="s">
        <v>4195</v>
      </c>
      <c r="G31" s="279" t="s">
        <v>309</v>
      </c>
      <c r="H31" s="279" t="s">
        <v>4196</v>
      </c>
      <c r="I31" s="60">
        <v>15</v>
      </c>
      <c r="J31" s="92"/>
      <c r="K31" s="100" t="s">
        <v>48</v>
      </c>
      <c r="L31" s="100">
        <v>15</v>
      </c>
      <c r="M31" s="36"/>
      <c r="N31" s="275"/>
      <c r="O31" s="36"/>
      <c r="P31" s="60" t="s">
        <v>82</v>
      </c>
      <c r="Q31" s="10" t="s">
        <v>4197</v>
      </c>
      <c r="R31" s="54" t="s">
        <v>84</v>
      </c>
      <c r="S31" s="60" t="s">
        <v>312</v>
      </c>
      <c r="T31" s="9" t="s">
        <v>86</v>
      </c>
      <c r="U31" s="10" t="s">
        <v>87</v>
      </c>
      <c r="V31" s="54" t="s">
        <v>217</v>
      </c>
      <c r="W31" s="54"/>
      <c r="X31" s="42"/>
      <c r="Y31" s="276" t="s">
        <v>313</v>
      </c>
      <c r="Z31" s="276" t="s">
        <v>244</v>
      </c>
    </row>
    <row r="32" spans="1:26" s="5" customFormat="1" ht="38.25" customHeight="1">
      <c r="A32" s="13">
        <v>26</v>
      </c>
      <c r="B32" s="11" t="s">
        <v>194</v>
      </c>
      <c r="C32" s="12" t="s">
        <v>305</v>
      </c>
      <c r="D32" s="36" t="s">
        <v>314</v>
      </c>
      <c r="E32" s="42" t="s">
        <v>315</v>
      </c>
      <c r="F32" s="280" t="s">
        <v>316</v>
      </c>
      <c r="G32" s="42" t="s">
        <v>317</v>
      </c>
      <c r="H32" s="42" t="s">
        <v>318</v>
      </c>
      <c r="I32" s="60">
        <v>18</v>
      </c>
      <c r="J32" s="92"/>
      <c r="K32" s="100">
        <v>8</v>
      </c>
      <c r="L32" s="100">
        <v>10</v>
      </c>
      <c r="M32" s="36"/>
      <c r="N32" s="275"/>
      <c r="O32" s="36"/>
      <c r="P32" s="60" t="s">
        <v>82</v>
      </c>
      <c r="Q32" s="10" t="s">
        <v>232</v>
      </c>
      <c r="R32" s="54" t="s">
        <v>84</v>
      </c>
      <c r="S32" s="60" t="s">
        <v>312</v>
      </c>
      <c r="T32" s="9" t="s">
        <v>86</v>
      </c>
      <c r="U32" s="10" t="s">
        <v>87</v>
      </c>
      <c r="V32" s="54" t="s">
        <v>217</v>
      </c>
      <c r="W32" s="54"/>
      <c r="X32" s="42"/>
      <c r="Y32" s="276" t="s">
        <v>319</v>
      </c>
      <c r="Z32" s="276" t="s">
        <v>244</v>
      </c>
    </row>
    <row r="33" spans="1:26" s="5" customFormat="1" ht="38.25" customHeight="1">
      <c r="A33" s="13">
        <v>27</v>
      </c>
      <c r="B33" s="11" t="s">
        <v>194</v>
      </c>
      <c r="C33" s="12" t="s">
        <v>305</v>
      </c>
      <c r="D33" s="36" t="s">
        <v>4198</v>
      </c>
      <c r="E33" s="42" t="s">
        <v>4199</v>
      </c>
      <c r="F33" s="280" t="s">
        <v>4200</v>
      </c>
      <c r="G33" s="42" t="s">
        <v>4201</v>
      </c>
      <c r="H33" s="54" t="s">
        <v>4202</v>
      </c>
      <c r="I33" s="60">
        <v>32</v>
      </c>
      <c r="J33" s="92"/>
      <c r="K33" s="100">
        <v>12</v>
      </c>
      <c r="L33" s="100">
        <v>20</v>
      </c>
      <c r="M33" s="36"/>
      <c r="N33" s="275"/>
      <c r="O33" s="36"/>
      <c r="P33" s="60" t="s">
        <v>105</v>
      </c>
      <c r="Q33" s="10" t="s">
        <v>4203</v>
      </c>
      <c r="R33" s="54" t="s">
        <v>84</v>
      </c>
      <c r="S33" s="60" t="s">
        <v>233</v>
      </c>
      <c r="T33" s="9" t="s">
        <v>86</v>
      </c>
      <c r="U33" s="10" t="s">
        <v>87</v>
      </c>
      <c r="V33" s="54" t="s">
        <v>217</v>
      </c>
      <c r="W33" s="54"/>
      <c r="X33" s="42"/>
      <c r="Y33" s="276" t="s">
        <v>4204</v>
      </c>
      <c r="Z33" s="276" t="s">
        <v>244</v>
      </c>
    </row>
    <row r="34" spans="1:26" s="5" customFormat="1" ht="38.25" customHeight="1">
      <c r="A34" s="13">
        <v>28</v>
      </c>
      <c r="B34" s="11" t="s">
        <v>194</v>
      </c>
      <c r="C34" s="30" t="s">
        <v>305</v>
      </c>
      <c r="D34" s="37" t="s">
        <v>4205</v>
      </c>
      <c r="E34" s="42" t="s">
        <v>4206</v>
      </c>
      <c r="F34" s="280" t="s">
        <v>4207</v>
      </c>
      <c r="G34" s="42" t="s">
        <v>4208</v>
      </c>
      <c r="H34" s="54" t="s">
        <v>4209</v>
      </c>
      <c r="I34" s="60">
        <v>7</v>
      </c>
      <c r="J34" s="93"/>
      <c r="K34" s="101"/>
      <c r="L34" s="101">
        <v>7</v>
      </c>
      <c r="M34" s="37"/>
      <c r="N34" s="890"/>
      <c r="O34" s="37"/>
      <c r="P34" s="60" t="s">
        <v>166</v>
      </c>
      <c r="Q34" s="10" t="s">
        <v>4210</v>
      </c>
      <c r="R34" s="54" t="s">
        <v>84</v>
      </c>
      <c r="S34" s="60" t="s">
        <v>4211</v>
      </c>
      <c r="T34" s="9" t="s">
        <v>86</v>
      </c>
      <c r="U34" s="10" t="s">
        <v>87</v>
      </c>
      <c r="V34" s="54" t="s">
        <v>217</v>
      </c>
      <c r="W34" s="54"/>
      <c r="X34" s="42"/>
      <c r="Y34" s="276" t="s">
        <v>4212</v>
      </c>
      <c r="Z34" s="276" t="s">
        <v>120</v>
      </c>
    </row>
    <row r="35" spans="1:26" s="5" customFormat="1" ht="38.25" customHeight="1">
      <c r="A35" s="13">
        <v>29</v>
      </c>
      <c r="B35" s="11" t="s">
        <v>194</v>
      </c>
      <c r="C35" s="891" t="s">
        <v>4213</v>
      </c>
      <c r="D35" s="36" t="s">
        <v>4214</v>
      </c>
      <c r="E35" s="42" t="s">
        <v>127</v>
      </c>
      <c r="F35" s="48" t="s">
        <v>4215</v>
      </c>
      <c r="G35" s="42" t="s">
        <v>4216</v>
      </c>
      <c r="H35" s="54" t="s">
        <v>587</v>
      </c>
      <c r="I35" s="60">
        <v>182</v>
      </c>
      <c r="J35" s="92"/>
      <c r="K35" s="100"/>
      <c r="L35" s="100">
        <v>182</v>
      </c>
      <c r="M35" s="36"/>
      <c r="N35" s="275"/>
      <c r="O35" s="36"/>
      <c r="P35" s="60" t="s">
        <v>10</v>
      </c>
      <c r="Q35" s="10" t="s">
        <v>4217</v>
      </c>
      <c r="R35" s="54" t="s">
        <v>84</v>
      </c>
      <c r="S35" s="60" t="s">
        <v>4218</v>
      </c>
      <c r="T35" s="9" t="s">
        <v>128</v>
      </c>
      <c r="U35" s="10" t="s">
        <v>87</v>
      </c>
      <c r="V35" s="54">
        <f>SUM(W35:X35)</f>
        <v>0</v>
      </c>
      <c r="W35" s="54"/>
      <c r="X35" s="42"/>
      <c r="Y35" s="276" t="s">
        <v>4219</v>
      </c>
      <c r="Z35" s="277" t="s">
        <v>4220</v>
      </c>
    </row>
    <row r="36" spans="1:26" s="5" customFormat="1" ht="64.5" customHeight="1">
      <c r="A36" s="13">
        <v>30</v>
      </c>
      <c r="B36" s="11" t="s">
        <v>194</v>
      </c>
      <c r="C36" s="892" t="s">
        <v>4213</v>
      </c>
      <c r="D36" s="36" t="s">
        <v>4221</v>
      </c>
      <c r="E36" s="42" t="s">
        <v>4222</v>
      </c>
      <c r="F36" s="48" t="s">
        <v>4223</v>
      </c>
      <c r="G36" s="42" t="s">
        <v>4224</v>
      </c>
      <c r="H36" s="54" t="s">
        <v>1952</v>
      </c>
      <c r="I36" s="60">
        <v>50</v>
      </c>
      <c r="J36" s="92"/>
      <c r="K36" s="100">
        <v>12</v>
      </c>
      <c r="L36" s="100">
        <v>20</v>
      </c>
      <c r="M36" s="36" t="s">
        <v>4225</v>
      </c>
      <c r="N36" s="275"/>
      <c r="O36" s="36"/>
      <c r="P36" s="60" t="s">
        <v>11</v>
      </c>
      <c r="Q36" s="10" t="s">
        <v>4226</v>
      </c>
      <c r="R36" s="54" t="s">
        <v>84</v>
      </c>
      <c r="S36" s="264" t="s">
        <v>233</v>
      </c>
      <c r="T36" s="9" t="s">
        <v>128</v>
      </c>
      <c r="U36" s="268" t="s">
        <v>4227</v>
      </c>
      <c r="V36" s="54">
        <f t="shared" ref="V36:V38" si="4">SUM(W36:X36)</f>
        <v>0</v>
      </c>
      <c r="W36" s="54"/>
      <c r="X36" s="42"/>
      <c r="Y36" s="276" t="s">
        <v>4228</v>
      </c>
      <c r="Z36" s="276" t="s">
        <v>4220</v>
      </c>
    </row>
    <row r="37" spans="1:26" s="5" customFormat="1" ht="38.25" customHeight="1">
      <c r="A37" s="13">
        <v>31</v>
      </c>
      <c r="B37" s="11" t="s">
        <v>194</v>
      </c>
      <c r="C37" s="893" t="s">
        <v>4213</v>
      </c>
      <c r="D37" s="36" t="s">
        <v>4229</v>
      </c>
      <c r="E37" s="42" t="s">
        <v>4230</v>
      </c>
      <c r="F37" s="48" t="s">
        <v>4231</v>
      </c>
      <c r="G37" s="42" t="s">
        <v>4232</v>
      </c>
      <c r="H37" s="54" t="s">
        <v>669</v>
      </c>
      <c r="I37" s="60">
        <v>71</v>
      </c>
      <c r="J37" s="92"/>
      <c r="K37" s="100">
        <v>10</v>
      </c>
      <c r="L37" s="100">
        <v>21</v>
      </c>
      <c r="M37" s="36" t="s">
        <v>4233</v>
      </c>
      <c r="N37" s="275"/>
      <c r="O37" s="36"/>
      <c r="P37" s="60" t="s">
        <v>11</v>
      </c>
      <c r="Q37" s="10" t="s">
        <v>4234</v>
      </c>
      <c r="R37" s="54" t="s">
        <v>84</v>
      </c>
      <c r="S37" s="264" t="s">
        <v>312</v>
      </c>
      <c r="T37" s="9" t="s">
        <v>128</v>
      </c>
      <c r="U37" s="268" t="s">
        <v>4227</v>
      </c>
      <c r="V37" s="54">
        <f t="shared" si="4"/>
        <v>0</v>
      </c>
      <c r="W37" s="54"/>
      <c r="X37" s="42"/>
      <c r="Y37" s="276" t="s">
        <v>4235</v>
      </c>
      <c r="Z37" s="276" t="s">
        <v>4220</v>
      </c>
    </row>
    <row r="38" spans="1:26" s="5" customFormat="1" ht="38.25" customHeight="1">
      <c r="A38" s="13">
        <v>32</v>
      </c>
      <c r="B38" s="11" t="s">
        <v>194</v>
      </c>
      <c r="C38" s="894" t="s">
        <v>4213</v>
      </c>
      <c r="D38" s="36" t="s">
        <v>4236</v>
      </c>
      <c r="E38" s="42" t="s">
        <v>4237</v>
      </c>
      <c r="F38" s="48" t="s">
        <v>4238</v>
      </c>
      <c r="G38" s="42" t="s">
        <v>4239</v>
      </c>
      <c r="H38" s="54" t="s">
        <v>932</v>
      </c>
      <c r="I38" s="60">
        <v>2580</v>
      </c>
      <c r="J38" s="92"/>
      <c r="K38" s="100">
        <v>100</v>
      </c>
      <c r="L38" s="100">
        <v>2480</v>
      </c>
      <c r="M38" s="36"/>
      <c r="N38" s="275" t="s">
        <v>205</v>
      </c>
      <c r="O38" s="36" t="s">
        <v>206</v>
      </c>
      <c r="P38" s="60" t="s">
        <v>12</v>
      </c>
      <c r="Q38" s="10" t="s">
        <v>4240</v>
      </c>
      <c r="R38" s="54" t="s">
        <v>84</v>
      </c>
      <c r="S38" s="60" t="s">
        <v>117</v>
      </c>
      <c r="T38" s="9" t="s">
        <v>4241</v>
      </c>
      <c r="U38" s="10" t="s">
        <v>4242</v>
      </c>
      <c r="V38" s="54">
        <f t="shared" si="4"/>
        <v>1450</v>
      </c>
      <c r="W38" s="54">
        <v>1450</v>
      </c>
      <c r="X38" s="42"/>
      <c r="Y38" s="276" t="s">
        <v>4243</v>
      </c>
      <c r="Z38" s="276" t="s">
        <v>4220</v>
      </c>
    </row>
    <row r="39" spans="1:26" s="5" customFormat="1" ht="38.25" customHeight="1">
      <c r="A39" s="13">
        <v>33</v>
      </c>
      <c r="B39" s="895" t="s">
        <v>194</v>
      </c>
      <c r="C39" s="896" t="s">
        <v>4244</v>
      </c>
      <c r="D39" s="897" t="s">
        <v>4245</v>
      </c>
      <c r="E39" s="288" t="s">
        <v>4246</v>
      </c>
      <c r="F39" s="898" t="s">
        <v>4247</v>
      </c>
      <c r="G39" s="288" t="s">
        <v>4248</v>
      </c>
      <c r="H39" s="899" t="s">
        <v>2536</v>
      </c>
      <c r="I39" s="900">
        <v>15</v>
      </c>
      <c r="J39" s="901"/>
      <c r="K39" s="902"/>
      <c r="L39" s="902"/>
      <c r="M39" s="897" t="s">
        <v>4249</v>
      </c>
      <c r="N39" s="903"/>
      <c r="O39" s="897"/>
      <c r="P39" s="900" t="s">
        <v>82</v>
      </c>
      <c r="Q39" s="904" t="s">
        <v>4250</v>
      </c>
      <c r="R39" s="899" t="s">
        <v>167</v>
      </c>
      <c r="S39" s="905" t="s">
        <v>312</v>
      </c>
      <c r="T39" s="906" t="s">
        <v>128</v>
      </c>
      <c r="U39" s="904" t="s">
        <v>169</v>
      </c>
      <c r="V39" s="899">
        <v>0</v>
      </c>
      <c r="W39" s="899"/>
      <c r="X39" s="288"/>
      <c r="Y39" s="907" t="s">
        <v>4251</v>
      </c>
      <c r="Z39" s="907" t="s">
        <v>4252</v>
      </c>
    </row>
    <row r="40" spans="1:26" s="5" customFormat="1" ht="38.25" customHeight="1">
      <c r="A40" s="13">
        <v>34</v>
      </c>
      <c r="B40" s="11" t="s">
        <v>194</v>
      </c>
      <c r="C40" s="12" t="s">
        <v>320</v>
      </c>
      <c r="D40" s="42" t="s">
        <v>4253</v>
      </c>
      <c r="E40" s="42" t="s">
        <v>1172</v>
      </c>
      <c r="F40" s="276" t="s">
        <v>4254</v>
      </c>
      <c r="G40" s="54" t="s">
        <v>4255</v>
      </c>
      <c r="H40" s="54" t="s">
        <v>474</v>
      </c>
      <c r="I40" s="60">
        <f>SUM(K40:L40)</f>
        <v>690</v>
      </c>
      <c r="J40" s="92"/>
      <c r="K40" s="100">
        <v>70</v>
      </c>
      <c r="L40" s="100">
        <v>620</v>
      </c>
      <c r="M40" s="36"/>
      <c r="N40" s="275"/>
      <c r="O40" s="36"/>
      <c r="P40" s="60" t="s">
        <v>166</v>
      </c>
      <c r="Q40" s="10" t="s">
        <v>4256</v>
      </c>
      <c r="R40" s="54" t="s">
        <v>84</v>
      </c>
      <c r="S40" s="60" t="s">
        <v>233</v>
      </c>
      <c r="T40" s="9" t="s">
        <v>304</v>
      </c>
      <c r="U40" s="10" t="s">
        <v>108</v>
      </c>
      <c r="V40" s="54">
        <f>SUM(W40:X40)</f>
        <v>0</v>
      </c>
      <c r="W40" s="54"/>
      <c r="X40" s="42"/>
      <c r="Y40" s="276" t="s">
        <v>4257</v>
      </c>
      <c r="Z40" s="276" t="s">
        <v>98</v>
      </c>
    </row>
    <row r="41" spans="1:26" s="5" customFormat="1" ht="38.25" customHeight="1">
      <c r="A41" s="13">
        <v>35</v>
      </c>
      <c r="B41" s="11" t="s">
        <v>62</v>
      </c>
      <c r="C41" s="12" t="s">
        <v>320</v>
      </c>
      <c r="D41" s="42" t="s">
        <v>4258</v>
      </c>
      <c r="E41" s="42" t="s">
        <v>1612</v>
      </c>
      <c r="F41" s="276" t="s">
        <v>4259</v>
      </c>
      <c r="G41" s="54" t="s">
        <v>4260</v>
      </c>
      <c r="H41" s="54" t="s">
        <v>515</v>
      </c>
      <c r="I41" s="60">
        <f t="shared" ref="I41" si="5">SUM(K41:L41)</f>
        <v>86</v>
      </c>
      <c r="J41" s="92"/>
      <c r="K41" s="100"/>
      <c r="L41" s="100">
        <v>86</v>
      </c>
      <c r="M41" s="36"/>
      <c r="N41" s="275"/>
      <c r="O41" s="36"/>
      <c r="P41" s="60" t="s">
        <v>105</v>
      </c>
      <c r="Q41" s="10" t="s">
        <v>4261</v>
      </c>
      <c r="R41" s="54" t="s">
        <v>84</v>
      </c>
      <c r="S41" s="60" t="s">
        <v>397</v>
      </c>
      <c r="T41" s="9" t="s">
        <v>304</v>
      </c>
      <c r="U41" s="10" t="s">
        <v>87</v>
      </c>
      <c r="V41" s="54">
        <f t="shared" ref="V41:V44" si="6">SUM(W41:X41)</f>
        <v>0</v>
      </c>
      <c r="W41" s="54"/>
      <c r="X41" s="42"/>
      <c r="Y41" s="276" t="s">
        <v>4262</v>
      </c>
      <c r="Z41" s="276" t="s">
        <v>98</v>
      </c>
    </row>
    <row r="42" spans="1:26" s="5" customFormat="1" ht="38.25" customHeight="1">
      <c r="A42" s="13">
        <v>36</v>
      </c>
      <c r="B42" s="11" t="s">
        <v>62</v>
      </c>
      <c r="C42" s="12" t="s">
        <v>320</v>
      </c>
      <c r="D42" s="42" t="s">
        <v>4263</v>
      </c>
      <c r="E42" s="42" t="s">
        <v>4264</v>
      </c>
      <c r="F42" s="276" t="s">
        <v>4265</v>
      </c>
      <c r="G42" s="54" t="s">
        <v>6770</v>
      </c>
      <c r="H42" s="54" t="s">
        <v>2176</v>
      </c>
      <c r="I42" s="60">
        <f>SUM(J42:M42)</f>
        <v>33</v>
      </c>
      <c r="J42" s="92"/>
      <c r="K42" s="100">
        <v>12</v>
      </c>
      <c r="L42" s="100">
        <v>20</v>
      </c>
      <c r="M42" s="36">
        <v>1</v>
      </c>
      <c r="N42" s="275"/>
      <c r="O42" s="36"/>
      <c r="P42" s="60" t="s">
        <v>13</v>
      </c>
      <c r="Q42" s="10" t="s">
        <v>4266</v>
      </c>
      <c r="R42" s="54" t="s">
        <v>84</v>
      </c>
      <c r="S42" s="60" t="s">
        <v>233</v>
      </c>
      <c r="T42" s="9" t="s">
        <v>304</v>
      </c>
      <c r="U42" s="10" t="s">
        <v>125</v>
      </c>
      <c r="V42" s="54">
        <f t="shared" si="6"/>
        <v>2</v>
      </c>
      <c r="W42" s="54">
        <v>2</v>
      </c>
      <c r="X42" s="42"/>
      <c r="Y42" s="276" t="s">
        <v>4267</v>
      </c>
      <c r="Z42" s="276" t="s">
        <v>244</v>
      </c>
    </row>
    <row r="43" spans="1:26" s="5" customFormat="1" ht="38.25" customHeight="1">
      <c r="A43" s="13">
        <v>37</v>
      </c>
      <c r="B43" s="11" t="s">
        <v>62</v>
      </c>
      <c r="C43" s="12" t="s">
        <v>320</v>
      </c>
      <c r="D43" s="42" t="s">
        <v>321</v>
      </c>
      <c r="E43" s="42" t="s">
        <v>322</v>
      </c>
      <c r="F43" s="281" t="s">
        <v>323</v>
      </c>
      <c r="G43" s="54" t="s">
        <v>324</v>
      </c>
      <c r="H43" s="54" t="s">
        <v>325</v>
      </c>
      <c r="I43" s="60">
        <f t="shared" ref="I43:I44" si="7">SUM(J43:M43)</f>
        <v>80</v>
      </c>
      <c r="J43" s="92">
        <v>0</v>
      </c>
      <c r="K43" s="100">
        <v>0</v>
      </c>
      <c r="L43" s="100">
        <v>40</v>
      </c>
      <c r="M43" s="36">
        <v>40</v>
      </c>
      <c r="N43" s="275"/>
      <c r="O43" s="36"/>
      <c r="P43" s="60" t="s">
        <v>166</v>
      </c>
      <c r="Q43" s="10" t="s">
        <v>326</v>
      </c>
      <c r="R43" s="54" t="s">
        <v>84</v>
      </c>
      <c r="S43" s="60" t="s">
        <v>233</v>
      </c>
      <c r="T43" s="9" t="s">
        <v>304</v>
      </c>
      <c r="U43" s="10" t="s">
        <v>125</v>
      </c>
      <c r="V43" s="54">
        <f t="shared" si="6"/>
        <v>0</v>
      </c>
      <c r="W43" s="54">
        <v>0</v>
      </c>
      <c r="X43" s="42">
        <v>0</v>
      </c>
      <c r="Y43" s="276" t="s">
        <v>327</v>
      </c>
      <c r="Z43" s="276" t="s">
        <v>120</v>
      </c>
    </row>
    <row r="44" spans="1:26" s="5" customFormat="1" ht="38.25" customHeight="1">
      <c r="A44" s="13">
        <v>38</v>
      </c>
      <c r="B44" s="11" t="s">
        <v>62</v>
      </c>
      <c r="C44" s="12" t="s">
        <v>320</v>
      </c>
      <c r="D44" s="42" t="s">
        <v>4268</v>
      </c>
      <c r="E44" s="42" t="s">
        <v>4269</v>
      </c>
      <c r="F44" s="415" t="s">
        <v>4270</v>
      </c>
      <c r="G44" s="54" t="s">
        <v>4271</v>
      </c>
      <c r="H44" s="54" t="s">
        <v>486</v>
      </c>
      <c r="I44" s="60">
        <f t="shared" si="7"/>
        <v>86</v>
      </c>
      <c r="J44" s="92"/>
      <c r="K44" s="100"/>
      <c r="L44" s="100">
        <v>56</v>
      </c>
      <c r="M44" s="36">
        <v>30</v>
      </c>
      <c r="N44" s="275"/>
      <c r="O44" s="36"/>
      <c r="P44" s="60" t="s">
        <v>166</v>
      </c>
      <c r="Q44" s="10" t="s">
        <v>4272</v>
      </c>
      <c r="R44" s="54" t="s">
        <v>84</v>
      </c>
      <c r="S44" s="60" t="s">
        <v>233</v>
      </c>
      <c r="T44" s="9" t="s">
        <v>304</v>
      </c>
      <c r="U44" s="10" t="s">
        <v>125</v>
      </c>
      <c r="V44" s="54">
        <f t="shared" si="6"/>
        <v>0</v>
      </c>
      <c r="W44" s="54"/>
      <c r="X44" s="42"/>
      <c r="Y44" s="276" t="s">
        <v>4273</v>
      </c>
      <c r="Z44" s="276" t="s">
        <v>244</v>
      </c>
    </row>
    <row r="45" spans="1:26" s="5" customFormat="1" ht="38.25" customHeight="1">
      <c r="A45" s="13">
        <v>39</v>
      </c>
      <c r="B45" s="11" t="s">
        <v>194</v>
      </c>
      <c r="C45" s="12" t="s">
        <v>328</v>
      </c>
      <c r="D45" s="36" t="s">
        <v>329</v>
      </c>
      <c r="E45" s="42" t="s">
        <v>330</v>
      </c>
      <c r="F45" s="48" t="s">
        <v>331</v>
      </c>
      <c r="G45" s="42" t="s">
        <v>332</v>
      </c>
      <c r="H45" s="54" t="s">
        <v>333</v>
      </c>
      <c r="I45" s="60">
        <v>62</v>
      </c>
      <c r="J45" s="92">
        <v>0</v>
      </c>
      <c r="K45" s="100">
        <v>12</v>
      </c>
      <c r="L45" s="100">
        <v>50</v>
      </c>
      <c r="M45" s="36">
        <v>0</v>
      </c>
      <c r="N45" s="275"/>
      <c r="O45" s="36"/>
      <c r="P45" s="60" t="s">
        <v>166</v>
      </c>
      <c r="Q45" s="54" t="s">
        <v>334</v>
      </c>
      <c r="R45" s="282" t="s">
        <v>167</v>
      </c>
      <c r="S45" s="60" t="s">
        <v>184</v>
      </c>
      <c r="T45" s="9" t="s">
        <v>168</v>
      </c>
      <c r="U45" s="54" t="s">
        <v>216</v>
      </c>
      <c r="V45" s="54"/>
      <c r="W45" s="54"/>
      <c r="X45" s="42"/>
      <c r="Y45" s="277" t="s">
        <v>335</v>
      </c>
      <c r="Z45" s="277" t="s">
        <v>335</v>
      </c>
    </row>
    <row r="46" spans="1:26" s="5" customFormat="1" ht="38.25" customHeight="1">
      <c r="A46" s="13">
        <v>40</v>
      </c>
      <c r="B46" s="11" t="s">
        <v>194</v>
      </c>
      <c r="C46" s="12" t="s">
        <v>328</v>
      </c>
      <c r="D46" s="36" t="s">
        <v>4274</v>
      </c>
      <c r="E46" s="42" t="s">
        <v>4275</v>
      </c>
      <c r="F46" s="48" t="s">
        <v>4276</v>
      </c>
      <c r="G46" s="42" t="s">
        <v>4277</v>
      </c>
      <c r="H46" s="54" t="s">
        <v>1293</v>
      </c>
      <c r="I46" s="60">
        <v>10</v>
      </c>
      <c r="J46" s="92">
        <v>0</v>
      </c>
      <c r="K46" s="100">
        <v>0</v>
      </c>
      <c r="L46" s="100">
        <v>10</v>
      </c>
      <c r="M46" s="36">
        <v>0</v>
      </c>
      <c r="N46" s="275"/>
      <c r="O46" s="36"/>
      <c r="P46" s="60" t="s">
        <v>82</v>
      </c>
      <c r="Q46" s="54" t="s">
        <v>4278</v>
      </c>
      <c r="R46" s="282" t="s">
        <v>167</v>
      </c>
      <c r="S46" s="60" t="s">
        <v>184</v>
      </c>
      <c r="T46" s="9" t="s">
        <v>168</v>
      </c>
      <c r="U46" s="54" t="s">
        <v>169</v>
      </c>
      <c r="V46" s="54"/>
      <c r="W46" s="54"/>
      <c r="X46" s="42"/>
      <c r="Y46" s="276" t="s">
        <v>144</v>
      </c>
      <c r="Z46" s="276" t="s">
        <v>144</v>
      </c>
    </row>
    <row r="47" spans="1:26" s="5" customFormat="1" ht="38.25" customHeight="1">
      <c r="A47" s="13">
        <v>41</v>
      </c>
      <c r="B47" s="11" t="s">
        <v>194</v>
      </c>
      <c r="C47" s="12" t="s">
        <v>328</v>
      </c>
      <c r="D47" s="36" t="s">
        <v>4279</v>
      </c>
      <c r="E47" s="42" t="s">
        <v>4280</v>
      </c>
      <c r="F47" s="48" t="s">
        <v>4281</v>
      </c>
      <c r="G47" s="42" t="s">
        <v>4282</v>
      </c>
      <c r="H47" s="54" t="s">
        <v>1293</v>
      </c>
      <c r="I47" s="60">
        <v>50</v>
      </c>
      <c r="J47" s="92">
        <v>0</v>
      </c>
      <c r="K47" s="100">
        <v>0</v>
      </c>
      <c r="L47" s="100">
        <v>50</v>
      </c>
      <c r="M47" s="36">
        <v>0</v>
      </c>
      <c r="N47" s="275"/>
      <c r="O47" s="36"/>
      <c r="P47" s="60" t="s">
        <v>166</v>
      </c>
      <c r="Q47" s="54" t="s">
        <v>4283</v>
      </c>
      <c r="R47" s="282" t="s">
        <v>167</v>
      </c>
      <c r="S47" s="60" t="s">
        <v>184</v>
      </c>
      <c r="T47" s="9" t="s">
        <v>168</v>
      </c>
      <c r="U47" s="54" t="s">
        <v>216</v>
      </c>
      <c r="V47" s="54"/>
      <c r="W47" s="54"/>
      <c r="X47" s="42"/>
      <c r="Y47" s="276" t="s">
        <v>1638</v>
      </c>
      <c r="Z47" s="276" t="s">
        <v>1638</v>
      </c>
    </row>
    <row r="48" spans="1:26" s="5" customFormat="1" ht="38.25" customHeight="1">
      <c r="A48" s="13">
        <v>42</v>
      </c>
      <c r="B48" s="11" t="s">
        <v>194</v>
      </c>
      <c r="C48" s="12" t="s">
        <v>328</v>
      </c>
      <c r="D48" s="36" t="s">
        <v>4284</v>
      </c>
      <c r="E48" s="42" t="s">
        <v>695</v>
      </c>
      <c r="F48" s="48" t="s">
        <v>4285</v>
      </c>
      <c r="G48" s="42" t="s">
        <v>4286</v>
      </c>
      <c r="H48" s="54" t="s">
        <v>541</v>
      </c>
      <c r="I48" s="60">
        <v>850</v>
      </c>
      <c r="J48" s="92">
        <v>30.3</v>
      </c>
      <c r="K48" s="100">
        <v>170</v>
      </c>
      <c r="L48" s="100">
        <v>649.70000000000005</v>
      </c>
      <c r="M48" s="36">
        <v>0</v>
      </c>
      <c r="N48" s="275" t="s">
        <v>205</v>
      </c>
      <c r="O48" s="36" t="s">
        <v>206</v>
      </c>
      <c r="P48" s="60" t="s">
        <v>105</v>
      </c>
      <c r="Q48" s="54" t="s">
        <v>4287</v>
      </c>
      <c r="R48" s="282" t="s">
        <v>167</v>
      </c>
      <c r="S48" s="60" t="s">
        <v>184</v>
      </c>
      <c r="T48" s="9" t="s">
        <v>168</v>
      </c>
      <c r="U48" s="54" t="s">
        <v>216</v>
      </c>
      <c r="V48" s="54"/>
      <c r="W48" s="54"/>
      <c r="X48" s="42"/>
      <c r="Y48" s="276" t="s">
        <v>1638</v>
      </c>
      <c r="Z48" s="276" t="s">
        <v>1638</v>
      </c>
    </row>
    <row r="49" spans="1:26" s="5" customFormat="1" ht="70.5" customHeight="1">
      <c r="A49" s="13">
        <v>43</v>
      </c>
      <c r="B49" s="11" t="s">
        <v>194</v>
      </c>
      <c r="C49" s="12" t="s">
        <v>328</v>
      </c>
      <c r="D49" s="36" t="s">
        <v>4288</v>
      </c>
      <c r="E49" s="42" t="s">
        <v>4289</v>
      </c>
      <c r="F49" s="48" t="s">
        <v>4290</v>
      </c>
      <c r="G49" s="42" t="s">
        <v>4291</v>
      </c>
      <c r="H49" s="54" t="s">
        <v>2176</v>
      </c>
      <c r="I49" s="60">
        <v>50</v>
      </c>
      <c r="J49" s="92">
        <v>0</v>
      </c>
      <c r="K49" s="100">
        <v>10</v>
      </c>
      <c r="L49" s="100">
        <v>40</v>
      </c>
      <c r="M49" s="36">
        <v>0</v>
      </c>
      <c r="N49" s="275"/>
      <c r="O49" s="36"/>
      <c r="P49" s="60" t="s">
        <v>166</v>
      </c>
      <c r="Q49" s="54" t="s">
        <v>4292</v>
      </c>
      <c r="R49" s="282" t="s">
        <v>167</v>
      </c>
      <c r="S49" s="60" t="s">
        <v>1402</v>
      </c>
      <c r="T49" s="9" t="s">
        <v>168</v>
      </c>
      <c r="U49" s="54" t="s">
        <v>216</v>
      </c>
      <c r="V49" s="54">
        <v>0.5</v>
      </c>
      <c r="W49" s="54">
        <v>0.5</v>
      </c>
      <c r="X49" s="42"/>
      <c r="Y49" s="276" t="s">
        <v>4293</v>
      </c>
      <c r="Z49" s="276" t="s">
        <v>4293</v>
      </c>
    </row>
    <row r="50" spans="1:26" s="5" customFormat="1" ht="63.75" customHeight="1">
      <c r="A50" s="13">
        <v>44</v>
      </c>
      <c r="B50" s="11" t="s">
        <v>194</v>
      </c>
      <c r="C50" s="12" t="s">
        <v>4294</v>
      </c>
      <c r="D50" s="36" t="s">
        <v>4295</v>
      </c>
      <c r="E50" s="42" t="s">
        <v>4296</v>
      </c>
      <c r="F50" s="908" t="s">
        <v>4297</v>
      </c>
      <c r="G50" s="42" t="s">
        <v>4298</v>
      </c>
      <c r="H50" s="54" t="s">
        <v>1659</v>
      </c>
      <c r="I50" s="627">
        <f>SUM(J50:M50)</f>
        <v>2000</v>
      </c>
      <c r="J50" s="92" t="s">
        <v>128</v>
      </c>
      <c r="K50" s="100">
        <v>100</v>
      </c>
      <c r="L50" s="100">
        <v>1900</v>
      </c>
      <c r="M50" s="36" t="s">
        <v>128</v>
      </c>
      <c r="N50" s="275" t="s">
        <v>128</v>
      </c>
      <c r="O50" s="36" t="s">
        <v>128</v>
      </c>
      <c r="P50" s="60" t="s">
        <v>82</v>
      </c>
      <c r="Q50" s="10" t="s">
        <v>4299</v>
      </c>
      <c r="R50" s="54" t="s">
        <v>84</v>
      </c>
      <c r="S50" s="60" t="s">
        <v>117</v>
      </c>
      <c r="T50" s="9" t="s">
        <v>4300</v>
      </c>
      <c r="U50" s="10" t="s">
        <v>87</v>
      </c>
      <c r="V50" s="54">
        <f>SUM(W50:X50)</f>
        <v>0</v>
      </c>
      <c r="W50" s="54">
        <v>0</v>
      </c>
      <c r="X50" s="42">
        <v>0</v>
      </c>
      <c r="Y50" s="276" t="s">
        <v>4301</v>
      </c>
      <c r="Z50" s="277" t="s">
        <v>120</v>
      </c>
    </row>
    <row r="51" spans="1:26" s="5" customFormat="1" ht="38.25" customHeight="1">
      <c r="A51" s="13">
        <v>45</v>
      </c>
      <c r="B51" s="11" t="s">
        <v>194</v>
      </c>
      <c r="C51" s="12" t="s">
        <v>4294</v>
      </c>
      <c r="D51" s="36" t="s">
        <v>4302</v>
      </c>
      <c r="E51" s="42" t="s">
        <v>4303</v>
      </c>
      <c r="F51" s="48" t="s">
        <v>4304</v>
      </c>
      <c r="G51" s="42" t="s">
        <v>4305</v>
      </c>
      <c r="H51" s="54" t="s">
        <v>366</v>
      </c>
      <c r="I51" s="627">
        <f>SUM(J51:M51)</f>
        <v>850</v>
      </c>
      <c r="J51" s="92"/>
      <c r="K51" s="100">
        <v>130</v>
      </c>
      <c r="L51" s="100">
        <v>720</v>
      </c>
      <c r="M51" s="36"/>
      <c r="N51" s="275" t="s">
        <v>128</v>
      </c>
      <c r="O51" s="36" t="s">
        <v>128</v>
      </c>
      <c r="P51" s="60" t="s">
        <v>105</v>
      </c>
      <c r="Q51" s="10" t="s">
        <v>4306</v>
      </c>
      <c r="R51" s="54" t="s">
        <v>84</v>
      </c>
      <c r="S51" s="60" t="s">
        <v>265</v>
      </c>
      <c r="T51" s="9" t="s">
        <v>4307</v>
      </c>
      <c r="U51" s="10" t="s">
        <v>125</v>
      </c>
      <c r="V51" s="54">
        <v>0</v>
      </c>
      <c r="W51" s="54">
        <v>0</v>
      </c>
      <c r="X51" s="42">
        <v>0</v>
      </c>
      <c r="Y51" s="276" t="s">
        <v>4308</v>
      </c>
      <c r="Z51" s="277" t="s">
        <v>120</v>
      </c>
    </row>
    <row r="52" spans="1:26" s="5" customFormat="1" ht="38.25" customHeight="1">
      <c r="A52" s="13">
        <v>46</v>
      </c>
      <c r="B52" s="11" t="s">
        <v>194</v>
      </c>
      <c r="C52" s="12" t="s">
        <v>4294</v>
      </c>
      <c r="D52" s="36" t="s">
        <v>4309</v>
      </c>
      <c r="E52" s="42" t="s">
        <v>4310</v>
      </c>
      <c r="F52" s="48" t="s">
        <v>4311</v>
      </c>
      <c r="G52" s="42" t="s">
        <v>4312</v>
      </c>
      <c r="H52" s="54" t="s">
        <v>2176</v>
      </c>
      <c r="I52" s="627">
        <f>SUM(J52:M52)</f>
        <v>32</v>
      </c>
      <c r="J52" s="92"/>
      <c r="K52" s="100">
        <v>12</v>
      </c>
      <c r="L52" s="100">
        <v>20</v>
      </c>
      <c r="M52" s="36"/>
      <c r="N52" s="275" t="s">
        <v>128</v>
      </c>
      <c r="O52" s="36" t="s">
        <v>128</v>
      </c>
      <c r="P52" s="60" t="s">
        <v>13</v>
      </c>
      <c r="Q52" s="10" t="s">
        <v>4313</v>
      </c>
      <c r="R52" s="54" t="s">
        <v>84</v>
      </c>
      <c r="S52" s="60" t="s">
        <v>233</v>
      </c>
      <c r="T52" s="9" t="s">
        <v>304</v>
      </c>
      <c r="U52" s="10" t="s">
        <v>87</v>
      </c>
      <c r="V52" s="54">
        <f t="shared" ref="V52:V53" si="8">SUM(W52:X52)</f>
        <v>0</v>
      </c>
      <c r="W52" s="54">
        <v>0</v>
      </c>
      <c r="X52" s="42">
        <v>0</v>
      </c>
      <c r="Y52" s="276" t="s">
        <v>365</v>
      </c>
      <c r="Z52" s="276" t="s">
        <v>4314</v>
      </c>
    </row>
    <row r="53" spans="1:26" s="5" customFormat="1" ht="38.25" customHeight="1">
      <c r="A53" s="13">
        <v>47</v>
      </c>
      <c r="B53" s="11" t="s">
        <v>194</v>
      </c>
      <c r="C53" s="12" t="s">
        <v>4294</v>
      </c>
      <c r="D53" s="36" t="s">
        <v>4315</v>
      </c>
      <c r="E53" s="42" t="s">
        <v>4316</v>
      </c>
      <c r="F53" s="48" t="s">
        <v>4317</v>
      </c>
      <c r="G53" s="42" t="s">
        <v>4318</v>
      </c>
      <c r="H53" s="54" t="s">
        <v>434</v>
      </c>
      <c r="I53" s="909">
        <f>SUM(J53:M53)</f>
        <v>16.8</v>
      </c>
      <c r="J53" s="92"/>
      <c r="K53" s="100">
        <v>8</v>
      </c>
      <c r="L53" s="100">
        <v>8.8000000000000007</v>
      </c>
      <c r="M53" s="36"/>
      <c r="N53" s="275" t="s">
        <v>128</v>
      </c>
      <c r="O53" s="36" t="s">
        <v>128</v>
      </c>
      <c r="P53" s="60" t="s">
        <v>144</v>
      </c>
      <c r="Q53" s="10" t="s">
        <v>4319</v>
      </c>
      <c r="R53" s="54" t="s">
        <v>84</v>
      </c>
      <c r="S53" s="60" t="s">
        <v>233</v>
      </c>
      <c r="T53" s="9" t="s">
        <v>304</v>
      </c>
      <c r="U53" s="10" t="s">
        <v>87</v>
      </c>
      <c r="V53" s="54">
        <f t="shared" si="8"/>
        <v>0</v>
      </c>
      <c r="W53" s="54">
        <v>0</v>
      </c>
      <c r="X53" s="42">
        <v>0</v>
      </c>
      <c r="Y53" s="276" t="s">
        <v>365</v>
      </c>
      <c r="Z53" s="276" t="s">
        <v>120</v>
      </c>
    </row>
    <row r="54" spans="1:26" s="5" customFormat="1" ht="38.25" customHeight="1">
      <c r="A54" s="13">
        <v>48</v>
      </c>
      <c r="B54" s="11" t="s">
        <v>62</v>
      </c>
      <c r="C54" s="12" t="s">
        <v>4320</v>
      </c>
      <c r="D54" s="36" t="s">
        <v>4321</v>
      </c>
      <c r="E54" s="42" t="s">
        <v>4322</v>
      </c>
      <c r="F54" s="48" t="s">
        <v>4323</v>
      </c>
      <c r="G54" s="42" t="s">
        <v>4324</v>
      </c>
      <c r="H54" s="54" t="s">
        <v>2383</v>
      </c>
      <c r="I54" s="627" t="s">
        <v>4325</v>
      </c>
      <c r="J54" s="92">
        <v>0</v>
      </c>
      <c r="K54" s="100">
        <v>50</v>
      </c>
      <c r="L54" s="628">
        <v>1050</v>
      </c>
      <c r="M54" s="36">
        <v>0</v>
      </c>
      <c r="N54" s="275" t="s">
        <v>128</v>
      </c>
      <c r="O54" s="36" t="s">
        <v>128</v>
      </c>
      <c r="P54" s="60" t="s">
        <v>166</v>
      </c>
      <c r="Q54" s="10" t="s">
        <v>4326</v>
      </c>
      <c r="R54" s="54" t="s">
        <v>84</v>
      </c>
      <c r="S54" s="60" t="s">
        <v>4327</v>
      </c>
      <c r="T54" s="9" t="s">
        <v>86</v>
      </c>
      <c r="U54" s="10" t="s">
        <v>87</v>
      </c>
      <c r="V54" s="54">
        <f>SUM(W54:X54)</f>
        <v>159</v>
      </c>
      <c r="W54" s="54">
        <v>159</v>
      </c>
      <c r="X54" s="42">
        <v>0</v>
      </c>
      <c r="Y54" s="276" t="s">
        <v>4328</v>
      </c>
      <c r="Z54" s="277" t="s">
        <v>244</v>
      </c>
    </row>
    <row r="55" spans="1:26" s="5" customFormat="1" ht="38.25" customHeight="1">
      <c r="A55" s="13">
        <v>49</v>
      </c>
      <c r="B55" s="11" t="s">
        <v>194</v>
      </c>
      <c r="C55" s="12" t="s">
        <v>4320</v>
      </c>
      <c r="D55" s="36" t="s">
        <v>4329</v>
      </c>
      <c r="E55" s="42" t="s">
        <v>4330</v>
      </c>
      <c r="F55" s="48" t="s">
        <v>4331</v>
      </c>
      <c r="G55" s="42" t="s">
        <v>4332</v>
      </c>
      <c r="H55" s="54" t="s">
        <v>520</v>
      </c>
      <c r="I55" s="60">
        <v>32</v>
      </c>
      <c r="J55" s="92">
        <v>0</v>
      </c>
      <c r="K55" s="100">
        <v>12</v>
      </c>
      <c r="L55" s="100">
        <v>20</v>
      </c>
      <c r="M55" s="36">
        <v>0</v>
      </c>
      <c r="N55" s="275" t="s">
        <v>128</v>
      </c>
      <c r="O55" s="36" t="s">
        <v>128</v>
      </c>
      <c r="P55" s="60" t="s">
        <v>179</v>
      </c>
      <c r="Q55" s="10" t="s">
        <v>4333</v>
      </c>
      <c r="R55" s="54" t="s">
        <v>84</v>
      </c>
      <c r="S55" s="60" t="s">
        <v>124</v>
      </c>
      <c r="T55" s="9" t="s">
        <v>86</v>
      </c>
      <c r="U55" s="10" t="s">
        <v>87</v>
      </c>
      <c r="V55" s="54">
        <f t="shared" ref="V55" si="9">SUM(W55:X55)</f>
        <v>3</v>
      </c>
      <c r="W55" s="54">
        <v>3</v>
      </c>
      <c r="X55" s="42">
        <v>0</v>
      </c>
      <c r="Y55" s="276" t="s">
        <v>4334</v>
      </c>
      <c r="Z55" s="276" t="s">
        <v>244</v>
      </c>
    </row>
    <row r="56" spans="1:26" s="5" customFormat="1" ht="38.25" customHeight="1">
      <c r="A56" s="13">
        <v>50</v>
      </c>
      <c r="B56" s="11" t="s">
        <v>194</v>
      </c>
      <c r="C56" s="12" t="s">
        <v>4335</v>
      </c>
      <c r="D56" s="36" t="s">
        <v>4336</v>
      </c>
      <c r="E56" s="42" t="s">
        <v>1231</v>
      </c>
      <c r="F56" s="48" t="s">
        <v>4337</v>
      </c>
      <c r="G56" s="42" t="s">
        <v>4338</v>
      </c>
      <c r="H56" s="54" t="s">
        <v>4339</v>
      </c>
      <c r="I56" s="60">
        <f>SUM(J56:M56)</f>
        <v>900.3</v>
      </c>
      <c r="J56" s="92">
        <v>30.3</v>
      </c>
      <c r="K56" s="100">
        <v>370</v>
      </c>
      <c r="L56" s="100">
        <v>500</v>
      </c>
      <c r="M56" s="36"/>
      <c r="N56" s="275" t="s">
        <v>205</v>
      </c>
      <c r="O56" s="36" t="s">
        <v>206</v>
      </c>
      <c r="P56" s="60" t="s">
        <v>166</v>
      </c>
      <c r="Q56" s="10" t="s">
        <v>4340</v>
      </c>
      <c r="R56" s="54" t="s">
        <v>84</v>
      </c>
      <c r="S56" s="60" t="s">
        <v>233</v>
      </c>
      <c r="T56" s="9" t="s">
        <v>4341</v>
      </c>
      <c r="U56" s="10" t="s">
        <v>108</v>
      </c>
      <c r="V56" s="54" t="s">
        <v>4342</v>
      </c>
      <c r="W56" s="54"/>
      <c r="X56" s="42"/>
      <c r="Y56" s="276" t="s">
        <v>88</v>
      </c>
      <c r="Z56" s="277" t="s">
        <v>98</v>
      </c>
    </row>
    <row r="57" spans="1:26" ht="38.25" customHeight="1">
      <c r="A57" s="13">
        <v>51</v>
      </c>
      <c r="B57" s="11" t="s">
        <v>194</v>
      </c>
      <c r="C57" s="12" t="s">
        <v>4335</v>
      </c>
      <c r="D57" s="36" t="s">
        <v>4343</v>
      </c>
      <c r="E57" s="42" t="s">
        <v>4344</v>
      </c>
      <c r="F57" s="48" t="s">
        <v>4345</v>
      </c>
      <c r="G57" s="42" t="s">
        <v>4346</v>
      </c>
      <c r="H57" s="54" t="s">
        <v>241</v>
      </c>
      <c r="I57" s="60">
        <v>35</v>
      </c>
      <c r="J57" s="92"/>
      <c r="K57" s="100">
        <v>12</v>
      </c>
      <c r="L57" s="100">
        <v>23</v>
      </c>
      <c r="M57" s="36"/>
      <c r="N57" s="275"/>
      <c r="O57" s="36"/>
      <c r="P57" s="60" t="s">
        <v>55</v>
      </c>
      <c r="Q57" s="10" t="s">
        <v>4347</v>
      </c>
      <c r="R57" s="54" t="s">
        <v>84</v>
      </c>
      <c r="S57" s="60" t="s">
        <v>312</v>
      </c>
      <c r="T57" s="9" t="s">
        <v>86</v>
      </c>
      <c r="U57" s="10" t="s">
        <v>108</v>
      </c>
      <c r="V57" s="54" t="s">
        <v>4348</v>
      </c>
      <c r="W57" s="54"/>
      <c r="X57" s="42"/>
      <c r="Y57" s="276" t="s">
        <v>88</v>
      </c>
      <c r="Z57" s="277" t="s">
        <v>4349</v>
      </c>
    </row>
    <row r="58" spans="1:26" ht="38.25" customHeight="1">
      <c r="A58" s="13">
        <v>52</v>
      </c>
      <c r="B58" s="11" t="s">
        <v>194</v>
      </c>
      <c r="C58" s="12" t="s">
        <v>4335</v>
      </c>
      <c r="D58" s="36" t="s">
        <v>4350</v>
      </c>
      <c r="E58" s="42" t="s">
        <v>4351</v>
      </c>
      <c r="F58" s="48" t="s">
        <v>4352</v>
      </c>
      <c r="G58" s="42" t="s">
        <v>4353</v>
      </c>
      <c r="H58" s="54" t="s">
        <v>4354</v>
      </c>
      <c r="I58" s="60">
        <v>250</v>
      </c>
      <c r="J58" s="92"/>
      <c r="K58" s="100"/>
      <c r="L58" s="100">
        <v>250</v>
      </c>
      <c r="M58" s="36"/>
      <c r="N58" s="275"/>
      <c r="O58" s="36"/>
      <c r="P58" s="60" t="s">
        <v>12</v>
      </c>
      <c r="Q58" s="10" t="s">
        <v>4355</v>
      </c>
      <c r="R58" s="54" t="s">
        <v>84</v>
      </c>
      <c r="S58" s="60" t="s">
        <v>233</v>
      </c>
      <c r="T58" s="9" t="s">
        <v>86</v>
      </c>
      <c r="U58" s="10" t="s">
        <v>125</v>
      </c>
      <c r="V58" s="54" t="s">
        <v>4342</v>
      </c>
      <c r="W58" s="54"/>
      <c r="X58" s="42"/>
      <c r="Y58" s="276" t="s">
        <v>88</v>
      </c>
      <c r="Z58" s="277" t="s">
        <v>98</v>
      </c>
    </row>
    <row r="59" spans="1:26" ht="38.25" customHeight="1">
      <c r="A59" s="13">
        <v>53</v>
      </c>
      <c r="B59" s="11" t="s">
        <v>194</v>
      </c>
      <c r="C59" s="12" t="s">
        <v>4335</v>
      </c>
      <c r="D59" s="36" t="s">
        <v>4356</v>
      </c>
      <c r="E59" s="42" t="s">
        <v>4357</v>
      </c>
      <c r="F59" s="48" t="s">
        <v>4358</v>
      </c>
      <c r="G59" s="42" t="s">
        <v>4359</v>
      </c>
      <c r="H59" s="54" t="s">
        <v>1152</v>
      </c>
      <c r="I59" s="60">
        <v>90</v>
      </c>
      <c r="J59" s="92"/>
      <c r="K59" s="100" t="s">
        <v>48</v>
      </c>
      <c r="L59" s="100">
        <v>90</v>
      </c>
      <c r="M59" s="36"/>
      <c r="N59" s="275"/>
      <c r="O59" s="36"/>
      <c r="P59" s="60" t="s">
        <v>13</v>
      </c>
      <c r="Q59" s="10" t="s">
        <v>4360</v>
      </c>
      <c r="R59" s="54" t="s">
        <v>84</v>
      </c>
      <c r="S59" s="60" t="s">
        <v>117</v>
      </c>
      <c r="T59" s="9" t="s">
        <v>4361</v>
      </c>
      <c r="U59" s="10" t="s">
        <v>125</v>
      </c>
      <c r="V59" s="54" t="s">
        <v>4362</v>
      </c>
      <c r="W59" s="54"/>
      <c r="X59" s="42"/>
      <c r="Y59" s="276" t="s">
        <v>4363</v>
      </c>
      <c r="Z59" s="277" t="s">
        <v>98</v>
      </c>
    </row>
    <row r="60" spans="1:26" ht="38.25" customHeight="1">
      <c r="A60" s="13">
        <v>54</v>
      </c>
      <c r="B60" s="11" t="s">
        <v>194</v>
      </c>
      <c r="C60" s="12" t="s">
        <v>4335</v>
      </c>
      <c r="D60" s="36" t="s">
        <v>4364</v>
      </c>
      <c r="E60" s="42" t="s">
        <v>4365</v>
      </c>
      <c r="F60" s="48" t="s">
        <v>4366</v>
      </c>
      <c r="G60" s="42" t="s">
        <v>4367</v>
      </c>
      <c r="H60" s="54" t="s">
        <v>4368</v>
      </c>
      <c r="I60" s="60">
        <v>135</v>
      </c>
      <c r="J60" s="92"/>
      <c r="K60" s="100"/>
      <c r="L60" s="100">
        <v>135</v>
      </c>
      <c r="M60" s="36"/>
      <c r="N60" s="275"/>
      <c r="O60" s="36"/>
      <c r="P60" s="60" t="s">
        <v>12</v>
      </c>
      <c r="Q60" s="10" t="s">
        <v>4369</v>
      </c>
      <c r="R60" s="54" t="s">
        <v>84</v>
      </c>
      <c r="S60" s="60" t="s">
        <v>117</v>
      </c>
      <c r="T60" s="9" t="s">
        <v>992</v>
      </c>
      <c r="U60" s="10" t="s">
        <v>108</v>
      </c>
      <c r="V60" s="54" t="s">
        <v>4362</v>
      </c>
      <c r="W60" s="54"/>
      <c r="X60" s="42"/>
      <c r="Y60" s="276" t="s">
        <v>88</v>
      </c>
      <c r="Z60" s="277" t="s">
        <v>98</v>
      </c>
    </row>
    <row r="61" spans="1:26" ht="38.25" customHeight="1">
      <c r="A61" s="13">
        <v>55</v>
      </c>
      <c r="B61" s="11" t="s">
        <v>194</v>
      </c>
      <c r="C61" s="12" t="s">
        <v>4335</v>
      </c>
      <c r="D61" s="36" t="s">
        <v>4370</v>
      </c>
      <c r="E61" s="42" t="s">
        <v>4371</v>
      </c>
      <c r="F61" s="48" t="s">
        <v>4372</v>
      </c>
      <c r="G61" s="42" t="s">
        <v>4373</v>
      </c>
      <c r="H61" s="54" t="s">
        <v>434</v>
      </c>
      <c r="I61" s="60">
        <v>300</v>
      </c>
      <c r="J61" s="92">
        <v>0</v>
      </c>
      <c r="K61" s="100">
        <v>180</v>
      </c>
      <c r="L61" s="100">
        <v>120</v>
      </c>
      <c r="M61" s="36">
        <v>0</v>
      </c>
      <c r="N61" s="275"/>
      <c r="O61" s="36"/>
      <c r="P61" s="60" t="s">
        <v>144</v>
      </c>
      <c r="Q61" s="10" t="s">
        <v>4374</v>
      </c>
      <c r="R61" s="54" t="s">
        <v>84</v>
      </c>
      <c r="S61" s="60" t="s">
        <v>265</v>
      </c>
      <c r="T61" s="9" t="s">
        <v>2759</v>
      </c>
      <c r="U61" s="10" t="s">
        <v>125</v>
      </c>
      <c r="V61" s="54" t="s">
        <v>4342</v>
      </c>
      <c r="W61" s="54"/>
      <c r="X61" s="42"/>
      <c r="Y61" s="276" t="s">
        <v>4375</v>
      </c>
      <c r="Z61" s="276" t="s">
        <v>120</v>
      </c>
    </row>
    <row r="62" spans="1:26" ht="38.25" customHeight="1">
      <c r="A62" s="13">
        <v>56</v>
      </c>
      <c r="B62" s="11" t="s">
        <v>194</v>
      </c>
      <c r="C62" s="12" t="s">
        <v>4376</v>
      </c>
      <c r="D62" s="36" t="s">
        <v>4377</v>
      </c>
      <c r="E62" s="42" t="s">
        <v>4378</v>
      </c>
      <c r="F62" s="48" t="s">
        <v>4379</v>
      </c>
      <c r="G62" s="42" t="s">
        <v>4380</v>
      </c>
      <c r="H62" s="54" t="s">
        <v>4381</v>
      </c>
      <c r="I62" s="60">
        <f>SUM(J62:M62)</f>
        <v>850</v>
      </c>
      <c r="J62" s="92">
        <v>30.3</v>
      </c>
      <c r="K62" s="100">
        <v>70</v>
      </c>
      <c r="L62" s="100">
        <v>749.7</v>
      </c>
      <c r="M62" s="36"/>
      <c r="N62" s="275" t="s">
        <v>205</v>
      </c>
      <c r="O62" s="36" t="s">
        <v>206</v>
      </c>
      <c r="P62" s="60" t="s">
        <v>166</v>
      </c>
      <c r="Q62" s="10" t="s">
        <v>4382</v>
      </c>
      <c r="R62" s="54" t="s">
        <v>84</v>
      </c>
      <c r="S62" s="60" t="s">
        <v>233</v>
      </c>
      <c r="T62" s="9" t="s">
        <v>86</v>
      </c>
      <c r="U62" s="10" t="s">
        <v>108</v>
      </c>
      <c r="V62" s="54">
        <f>SUM(W62:X62)</f>
        <v>0</v>
      </c>
      <c r="W62" s="54"/>
      <c r="X62" s="42"/>
      <c r="Y62" s="276" t="s">
        <v>4383</v>
      </c>
      <c r="Z62" s="277" t="s">
        <v>4384</v>
      </c>
    </row>
    <row r="63" spans="1:26" ht="38.25" customHeight="1">
      <c r="A63" s="13">
        <v>57</v>
      </c>
      <c r="B63" s="11" t="s">
        <v>194</v>
      </c>
      <c r="C63" s="12" t="s">
        <v>4376</v>
      </c>
      <c r="D63" s="36" t="s">
        <v>4385</v>
      </c>
      <c r="E63" s="42" t="s">
        <v>4386</v>
      </c>
      <c r="F63" s="48" t="s">
        <v>4387</v>
      </c>
      <c r="G63" s="42" t="s">
        <v>4388</v>
      </c>
      <c r="H63" s="54" t="s">
        <v>3090</v>
      </c>
      <c r="I63" s="60">
        <f t="shared" ref="I63:I68" si="10">SUM(J63:M63)</f>
        <v>34</v>
      </c>
      <c r="J63" s="92"/>
      <c r="K63" s="100">
        <v>12</v>
      </c>
      <c r="L63" s="100">
        <v>20</v>
      </c>
      <c r="M63" s="36">
        <v>2</v>
      </c>
      <c r="N63" s="275"/>
      <c r="O63" s="36"/>
      <c r="P63" s="60" t="s">
        <v>82</v>
      </c>
      <c r="Q63" s="10" t="s">
        <v>4389</v>
      </c>
      <c r="R63" s="54" t="s">
        <v>84</v>
      </c>
      <c r="S63" s="60" t="s">
        <v>4390</v>
      </c>
      <c r="T63" s="9" t="s">
        <v>86</v>
      </c>
      <c r="U63" s="10" t="s">
        <v>108</v>
      </c>
      <c r="V63" s="54">
        <f t="shared" ref="V63:V64" si="11">SUM(W63:X63)</f>
        <v>1.5</v>
      </c>
      <c r="W63" s="54">
        <v>1.5</v>
      </c>
      <c r="X63" s="42"/>
      <c r="Y63" s="276" t="s">
        <v>4391</v>
      </c>
      <c r="Z63" s="277" t="s">
        <v>4384</v>
      </c>
    </row>
    <row r="64" spans="1:26" ht="38.25" customHeight="1">
      <c r="A64" s="13">
        <v>58</v>
      </c>
      <c r="B64" s="895" t="s">
        <v>194</v>
      </c>
      <c r="C64" s="896" t="s">
        <v>4376</v>
      </c>
      <c r="D64" s="897" t="s">
        <v>4392</v>
      </c>
      <c r="E64" s="288" t="s">
        <v>4393</v>
      </c>
      <c r="F64" s="898" t="s">
        <v>4394</v>
      </c>
      <c r="G64" s="288" t="s">
        <v>4395</v>
      </c>
      <c r="H64" s="899" t="s">
        <v>4396</v>
      </c>
      <c r="I64" s="900">
        <f t="shared" si="10"/>
        <v>37</v>
      </c>
      <c r="J64" s="901"/>
      <c r="K64" s="902"/>
      <c r="L64" s="910">
        <v>30</v>
      </c>
      <c r="M64" s="897">
        <v>7</v>
      </c>
      <c r="N64" s="903"/>
      <c r="O64" s="897"/>
      <c r="P64" s="900" t="s">
        <v>179</v>
      </c>
      <c r="Q64" s="904" t="s">
        <v>116</v>
      </c>
      <c r="R64" s="899" t="s">
        <v>84</v>
      </c>
      <c r="S64" s="900" t="s">
        <v>233</v>
      </c>
      <c r="T64" s="906" t="s">
        <v>86</v>
      </c>
      <c r="U64" s="904" t="s">
        <v>108</v>
      </c>
      <c r="V64" s="899">
        <f t="shared" si="11"/>
        <v>0</v>
      </c>
      <c r="W64" s="899"/>
      <c r="X64" s="288"/>
      <c r="Y64" s="907" t="s">
        <v>4397</v>
      </c>
      <c r="Z64" s="907" t="s">
        <v>120</v>
      </c>
    </row>
    <row r="65" spans="1:26" ht="38.25" customHeight="1">
      <c r="A65" s="13">
        <v>59</v>
      </c>
      <c r="B65" s="11" t="s">
        <v>194</v>
      </c>
      <c r="C65" s="12" t="s">
        <v>4398</v>
      </c>
      <c r="D65" s="282" t="s">
        <v>4399</v>
      </c>
      <c r="E65" s="42" t="s">
        <v>4400</v>
      </c>
      <c r="F65" s="48" t="s">
        <v>4401</v>
      </c>
      <c r="G65" s="282" t="s">
        <v>4402</v>
      </c>
      <c r="H65" s="42" t="s">
        <v>4403</v>
      </c>
      <c r="I65" s="416">
        <f t="shared" si="10"/>
        <v>114</v>
      </c>
      <c r="J65" s="92"/>
      <c r="K65" s="911"/>
      <c r="L65" s="911">
        <v>114</v>
      </c>
      <c r="M65" s="912"/>
      <c r="N65" s="275"/>
      <c r="O65" s="913"/>
      <c r="P65" s="60" t="s">
        <v>82</v>
      </c>
      <c r="Q65" s="416" t="s">
        <v>4404</v>
      </c>
      <c r="R65" s="10" t="s">
        <v>167</v>
      </c>
      <c r="S65" s="914" t="s">
        <v>1084</v>
      </c>
      <c r="T65" s="915" t="s">
        <v>304</v>
      </c>
      <c r="U65" s="92" t="s">
        <v>216</v>
      </c>
      <c r="V65" s="42">
        <f t="shared" ref="V65:V67" si="12">SUM(T65:U65)</f>
        <v>0</v>
      </c>
      <c r="W65" s="54">
        <v>0</v>
      </c>
      <c r="X65" s="42">
        <v>0</v>
      </c>
      <c r="Y65" s="276" t="s">
        <v>4405</v>
      </c>
      <c r="Z65" s="276" t="s">
        <v>120</v>
      </c>
    </row>
    <row r="66" spans="1:26" ht="38.25" customHeight="1">
      <c r="A66" s="13">
        <v>60</v>
      </c>
      <c r="B66" s="11" t="s">
        <v>194</v>
      </c>
      <c r="C66" s="12" t="s">
        <v>4398</v>
      </c>
      <c r="D66" s="916" t="s">
        <v>4406</v>
      </c>
      <c r="E66" s="148" t="s">
        <v>1612</v>
      </c>
      <c r="F66" s="250" t="s">
        <v>4407</v>
      </c>
      <c r="G66" s="917" t="s">
        <v>4408</v>
      </c>
      <c r="H66" s="148" t="s">
        <v>1551</v>
      </c>
      <c r="I66" s="416">
        <f t="shared" si="10"/>
        <v>32</v>
      </c>
      <c r="J66" s="253"/>
      <c r="K66" s="918">
        <v>12</v>
      </c>
      <c r="L66" s="918">
        <v>20</v>
      </c>
      <c r="M66" s="919"/>
      <c r="N66" s="920"/>
      <c r="O66" s="921"/>
      <c r="P66" s="60" t="s">
        <v>166</v>
      </c>
      <c r="Q66" s="416" t="s">
        <v>4409</v>
      </c>
      <c r="R66" s="10" t="s">
        <v>167</v>
      </c>
      <c r="S66" s="914" t="s">
        <v>1084</v>
      </c>
      <c r="T66" s="915" t="s">
        <v>304</v>
      </c>
      <c r="U66" s="92" t="s">
        <v>4410</v>
      </c>
      <c r="V66" s="42">
        <f t="shared" si="12"/>
        <v>0</v>
      </c>
      <c r="W66" s="54">
        <v>0</v>
      </c>
      <c r="X66" s="42">
        <v>0</v>
      </c>
      <c r="Y66" s="277" t="s">
        <v>4411</v>
      </c>
      <c r="Z66" s="276" t="s">
        <v>120</v>
      </c>
    </row>
    <row r="67" spans="1:26" ht="38.25" customHeight="1">
      <c r="A67" s="13">
        <v>61</v>
      </c>
      <c r="B67" s="11" t="s">
        <v>194</v>
      </c>
      <c r="C67" s="12" t="s">
        <v>4398</v>
      </c>
      <c r="D67" s="36" t="s">
        <v>4412</v>
      </c>
      <c r="E67" s="81" t="s">
        <v>4413</v>
      </c>
      <c r="F67" s="51" t="s">
        <v>4414</v>
      </c>
      <c r="G67" s="466" t="s">
        <v>4415</v>
      </c>
      <c r="H67" s="81" t="s">
        <v>4416</v>
      </c>
      <c r="I67" s="463">
        <f t="shared" si="10"/>
        <v>230</v>
      </c>
      <c r="J67" s="94"/>
      <c r="K67" s="922"/>
      <c r="L67" s="922">
        <v>200</v>
      </c>
      <c r="M67" s="923">
        <v>30</v>
      </c>
      <c r="N67" s="760"/>
      <c r="O67" s="924"/>
      <c r="P67" s="68" t="s">
        <v>166</v>
      </c>
      <c r="Q67" s="463" t="s">
        <v>4417</v>
      </c>
      <c r="R67" s="30" t="s">
        <v>167</v>
      </c>
      <c r="S67" s="925" t="s">
        <v>1084</v>
      </c>
      <c r="T67" s="926" t="s">
        <v>304</v>
      </c>
      <c r="U67" s="94" t="s">
        <v>4410</v>
      </c>
      <c r="V67" s="81">
        <f t="shared" si="12"/>
        <v>0</v>
      </c>
      <c r="W67" s="55">
        <v>0</v>
      </c>
      <c r="X67" s="81">
        <v>0</v>
      </c>
      <c r="Y67" s="927" t="s">
        <v>4418</v>
      </c>
      <c r="Z67" s="927" t="s">
        <v>120</v>
      </c>
    </row>
    <row r="68" spans="1:26" ht="38.25" customHeight="1">
      <c r="A68" s="13">
        <v>62</v>
      </c>
      <c r="B68" s="11" t="s">
        <v>194</v>
      </c>
      <c r="C68" s="12" t="s">
        <v>4398</v>
      </c>
      <c r="D68" s="36" t="s">
        <v>4419</v>
      </c>
      <c r="E68" s="81" t="s">
        <v>4420</v>
      </c>
      <c r="F68" s="51" t="s">
        <v>4421</v>
      </c>
      <c r="G68" s="466" t="s">
        <v>4422</v>
      </c>
      <c r="H68" s="81" t="s">
        <v>4423</v>
      </c>
      <c r="I68" s="463">
        <f t="shared" si="10"/>
        <v>130</v>
      </c>
      <c r="J68" s="94"/>
      <c r="K68" s="922"/>
      <c r="L68" s="922">
        <v>120</v>
      </c>
      <c r="M68" s="923">
        <v>10</v>
      </c>
      <c r="N68" s="760"/>
      <c r="O68" s="924"/>
      <c r="P68" s="68" t="s">
        <v>82</v>
      </c>
      <c r="Q68" s="463" t="s">
        <v>4424</v>
      </c>
      <c r="R68" s="30" t="s">
        <v>167</v>
      </c>
      <c r="S68" s="925" t="s">
        <v>1084</v>
      </c>
      <c r="T68" s="926" t="s">
        <v>304</v>
      </c>
      <c r="U68" s="94" t="s">
        <v>426</v>
      </c>
      <c r="V68" s="81">
        <f>SUM(T68:U68)</f>
        <v>0</v>
      </c>
      <c r="W68" s="55">
        <v>0</v>
      </c>
      <c r="X68" s="81">
        <v>0</v>
      </c>
      <c r="Y68" s="927" t="s">
        <v>4425</v>
      </c>
      <c r="Z68" s="927" t="s">
        <v>120</v>
      </c>
    </row>
    <row r="69" spans="1:26" ht="38.25" customHeight="1">
      <c r="A69" s="13">
        <v>63</v>
      </c>
      <c r="B69" s="11" t="s">
        <v>194</v>
      </c>
      <c r="C69" s="12" t="s">
        <v>4398</v>
      </c>
      <c r="D69" s="36" t="s">
        <v>4426</v>
      </c>
      <c r="E69" s="81" t="s">
        <v>2005</v>
      </c>
      <c r="F69" s="51" t="s">
        <v>4427</v>
      </c>
      <c r="G69" s="466" t="s">
        <v>4428</v>
      </c>
      <c r="H69" s="81" t="s">
        <v>4429</v>
      </c>
      <c r="I69" s="463">
        <f>SUM(J69:M69)</f>
        <v>46</v>
      </c>
      <c r="J69" s="94"/>
      <c r="K69" s="922"/>
      <c r="L69" s="922">
        <v>46</v>
      </c>
      <c r="M69" s="923"/>
      <c r="N69" s="760"/>
      <c r="O69" s="924"/>
      <c r="P69" s="68" t="s">
        <v>166</v>
      </c>
      <c r="Q69" s="463" t="s">
        <v>3380</v>
      </c>
      <c r="R69" s="30" t="s">
        <v>167</v>
      </c>
      <c r="S69" s="925" t="s">
        <v>1084</v>
      </c>
      <c r="T69" s="926" t="s">
        <v>304</v>
      </c>
      <c r="U69" s="94" t="s">
        <v>596</v>
      </c>
      <c r="V69" s="81">
        <f>SUM(T69:U69)</f>
        <v>0</v>
      </c>
      <c r="W69" s="55">
        <v>0</v>
      </c>
      <c r="X69" s="81">
        <v>0</v>
      </c>
      <c r="Y69" s="927" t="s">
        <v>4430</v>
      </c>
      <c r="Z69" s="927" t="s">
        <v>120</v>
      </c>
    </row>
    <row r="70" spans="1:26" ht="38.25" customHeight="1" thickBot="1">
      <c r="A70" s="13">
        <v>64</v>
      </c>
      <c r="B70" s="11" t="s">
        <v>194</v>
      </c>
      <c r="C70" s="12" t="s">
        <v>4398</v>
      </c>
      <c r="D70" s="36" t="s">
        <v>4431</v>
      </c>
      <c r="E70" s="42" t="s">
        <v>4432</v>
      </c>
      <c r="F70" s="48" t="s">
        <v>4433</v>
      </c>
      <c r="G70" s="282" t="s">
        <v>4434</v>
      </c>
      <c r="H70" s="42" t="s">
        <v>4435</v>
      </c>
      <c r="I70" s="416">
        <f>SUM(J70:M70)</f>
        <v>960</v>
      </c>
      <c r="J70" s="92" t="s">
        <v>128</v>
      </c>
      <c r="K70" s="911">
        <v>50</v>
      </c>
      <c r="L70" s="911">
        <v>840</v>
      </c>
      <c r="M70" s="912">
        <v>70</v>
      </c>
      <c r="N70" s="275"/>
      <c r="O70" s="913"/>
      <c r="P70" s="60" t="s">
        <v>185</v>
      </c>
      <c r="Q70" s="416" t="s">
        <v>4436</v>
      </c>
      <c r="R70" s="10" t="s">
        <v>167</v>
      </c>
      <c r="S70" s="928" t="s">
        <v>4437</v>
      </c>
      <c r="T70" s="929" t="s">
        <v>4438</v>
      </c>
      <c r="U70" s="92" t="s">
        <v>4410</v>
      </c>
      <c r="V70" s="42">
        <f>SUM(T70:U70)</f>
        <v>0</v>
      </c>
      <c r="W70" s="54">
        <v>0</v>
      </c>
      <c r="X70" s="42">
        <v>0</v>
      </c>
      <c r="Y70" s="276" t="s">
        <v>4439</v>
      </c>
      <c r="Z70" s="276" t="s">
        <v>120</v>
      </c>
    </row>
    <row r="71" spans="1:26" ht="38.25" customHeight="1">
      <c r="A71" s="13">
        <v>65</v>
      </c>
      <c r="B71" s="11" t="s">
        <v>194</v>
      </c>
      <c r="C71" s="12" t="s">
        <v>4440</v>
      </c>
      <c r="D71" s="36" t="s">
        <v>4441</v>
      </c>
      <c r="E71" s="42" t="s">
        <v>4442</v>
      </c>
      <c r="F71" s="48" t="s">
        <v>4443</v>
      </c>
      <c r="G71" s="42" t="s">
        <v>4444</v>
      </c>
      <c r="H71" s="54" t="s">
        <v>515</v>
      </c>
      <c r="I71" s="60">
        <v>31</v>
      </c>
      <c r="J71" s="92"/>
      <c r="K71" s="100"/>
      <c r="L71" s="100">
        <v>30</v>
      </c>
      <c r="M71" s="54">
        <v>1</v>
      </c>
      <c r="N71" s="124"/>
      <c r="O71" s="36"/>
      <c r="P71" s="60" t="s">
        <v>105</v>
      </c>
      <c r="Q71" s="10" t="s">
        <v>256</v>
      </c>
      <c r="R71" s="54" t="s">
        <v>167</v>
      </c>
      <c r="S71" s="60" t="s">
        <v>184</v>
      </c>
      <c r="T71" s="9" t="s">
        <v>168</v>
      </c>
      <c r="U71" s="10" t="s">
        <v>87</v>
      </c>
      <c r="V71" s="54">
        <v>0</v>
      </c>
      <c r="W71" s="54">
        <v>0</v>
      </c>
      <c r="X71" s="42"/>
      <c r="Y71" s="276" t="s">
        <v>4445</v>
      </c>
      <c r="Z71" s="277" t="s">
        <v>262</v>
      </c>
    </row>
    <row r="72" spans="1:26" ht="38.25" customHeight="1">
      <c r="A72" s="13">
        <v>66</v>
      </c>
      <c r="B72" s="258" t="s">
        <v>62</v>
      </c>
      <c r="C72" s="259" t="s">
        <v>4440</v>
      </c>
      <c r="D72" s="260" t="s">
        <v>4446</v>
      </c>
      <c r="E72" s="261" t="s">
        <v>4447</v>
      </c>
      <c r="F72" s="262" t="s">
        <v>4448</v>
      </c>
      <c r="G72" s="261" t="s">
        <v>4449</v>
      </c>
      <c r="H72" s="263" t="s">
        <v>4450</v>
      </c>
      <c r="I72" s="264">
        <v>150</v>
      </c>
      <c r="J72" s="265"/>
      <c r="K72" s="266"/>
      <c r="L72" s="266">
        <v>100</v>
      </c>
      <c r="M72" s="263">
        <v>50</v>
      </c>
      <c r="N72" s="267"/>
      <c r="O72" s="260"/>
      <c r="P72" s="264" t="s">
        <v>11</v>
      </c>
      <c r="Q72" s="268" t="s">
        <v>4451</v>
      </c>
      <c r="R72" s="263" t="s">
        <v>84</v>
      </c>
      <c r="S72" s="264" t="s">
        <v>312</v>
      </c>
      <c r="T72" s="269" t="s">
        <v>86</v>
      </c>
      <c r="U72" s="268" t="s">
        <v>87</v>
      </c>
      <c r="V72" s="263">
        <v>0</v>
      </c>
      <c r="W72" s="263">
        <v>0</v>
      </c>
      <c r="X72" s="261"/>
      <c r="Y72" s="290" t="s">
        <v>1178</v>
      </c>
      <c r="Z72" s="844" t="s">
        <v>120</v>
      </c>
    </row>
    <row r="73" spans="1:26" ht="38.25" customHeight="1">
      <c r="A73" s="13">
        <v>67</v>
      </c>
      <c r="B73" s="11" t="s">
        <v>194</v>
      </c>
      <c r="C73" s="12" t="s">
        <v>4452</v>
      </c>
      <c r="D73" s="36" t="s">
        <v>4453</v>
      </c>
      <c r="E73" s="42" t="s">
        <v>4454</v>
      </c>
      <c r="F73" s="48" t="s">
        <v>4455</v>
      </c>
      <c r="G73" s="42" t="s">
        <v>4456</v>
      </c>
      <c r="H73" s="54" t="s">
        <v>4457</v>
      </c>
      <c r="I73" s="60">
        <v>120</v>
      </c>
      <c r="J73" s="92"/>
      <c r="K73" s="100"/>
      <c r="L73" s="100">
        <v>100</v>
      </c>
      <c r="M73" s="54">
        <v>20</v>
      </c>
      <c r="N73" s="124"/>
      <c r="O73" s="36"/>
      <c r="P73" s="60" t="s">
        <v>166</v>
      </c>
      <c r="Q73" s="10" t="s">
        <v>4458</v>
      </c>
      <c r="R73" s="54" t="s">
        <v>167</v>
      </c>
      <c r="S73" s="60" t="s">
        <v>456</v>
      </c>
      <c r="T73" s="9" t="s">
        <v>168</v>
      </c>
      <c r="U73" s="10" t="s">
        <v>169</v>
      </c>
      <c r="V73" s="54">
        <v>3</v>
      </c>
      <c r="W73" s="54">
        <v>3</v>
      </c>
      <c r="X73" s="42"/>
      <c r="Y73" s="276" t="s">
        <v>4459</v>
      </c>
      <c r="Z73" s="276" t="s">
        <v>171</v>
      </c>
    </row>
    <row r="74" spans="1:26" ht="38.25" customHeight="1">
      <c r="A74" s="13">
        <v>68</v>
      </c>
      <c r="B74" s="11" t="s">
        <v>62</v>
      </c>
      <c r="C74" s="12" t="s">
        <v>4440</v>
      </c>
      <c r="D74" s="36" t="s">
        <v>4460</v>
      </c>
      <c r="E74" s="42" t="s">
        <v>2204</v>
      </c>
      <c r="F74" s="48" t="s">
        <v>4461</v>
      </c>
      <c r="G74" s="42" t="s">
        <v>4462</v>
      </c>
      <c r="H74" s="54" t="s">
        <v>479</v>
      </c>
      <c r="I74" s="60">
        <v>915</v>
      </c>
      <c r="J74" s="92"/>
      <c r="K74" s="100">
        <v>70</v>
      </c>
      <c r="L74" s="100">
        <v>845</v>
      </c>
      <c r="M74" s="54"/>
      <c r="N74" s="124"/>
      <c r="O74" s="36"/>
      <c r="P74" s="60" t="s">
        <v>13</v>
      </c>
      <c r="Q74" s="10" t="s">
        <v>4463</v>
      </c>
      <c r="R74" s="54" t="s">
        <v>84</v>
      </c>
      <c r="S74" s="60" t="s">
        <v>233</v>
      </c>
      <c r="T74" s="9" t="s">
        <v>86</v>
      </c>
      <c r="U74" s="10" t="s">
        <v>108</v>
      </c>
      <c r="V74" s="54">
        <f t="shared" ref="V74:V78" si="13">SUM(W74:X74)</f>
        <v>0</v>
      </c>
      <c r="W74" s="54">
        <v>0</v>
      </c>
      <c r="X74" s="42"/>
      <c r="Y74" s="276" t="s">
        <v>4464</v>
      </c>
      <c r="Z74" s="276" t="s">
        <v>98</v>
      </c>
    </row>
    <row r="75" spans="1:26" ht="38.25" customHeight="1">
      <c r="A75" s="13">
        <v>69</v>
      </c>
      <c r="B75" s="11" t="s">
        <v>194</v>
      </c>
      <c r="C75" s="12" t="s">
        <v>4452</v>
      </c>
      <c r="D75" s="36" t="s">
        <v>4465</v>
      </c>
      <c r="E75" s="42" t="s">
        <v>4466</v>
      </c>
      <c r="F75" s="48" t="s">
        <v>4467</v>
      </c>
      <c r="G75" s="42" t="s">
        <v>4468</v>
      </c>
      <c r="H75" s="54" t="s">
        <v>4469</v>
      </c>
      <c r="I75" s="60">
        <v>32</v>
      </c>
      <c r="J75" s="92"/>
      <c r="K75" s="100">
        <v>12</v>
      </c>
      <c r="L75" s="100">
        <v>20</v>
      </c>
      <c r="M75" s="54"/>
      <c r="N75" s="124"/>
      <c r="O75" s="36"/>
      <c r="P75" s="60" t="s">
        <v>166</v>
      </c>
      <c r="Q75" s="10" t="s">
        <v>4470</v>
      </c>
      <c r="R75" s="54" t="s">
        <v>167</v>
      </c>
      <c r="S75" s="60" t="s">
        <v>184</v>
      </c>
      <c r="T75" s="9" t="s">
        <v>168</v>
      </c>
      <c r="U75" s="10" t="s">
        <v>172</v>
      </c>
      <c r="V75" s="54">
        <v>0</v>
      </c>
      <c r="W75" s="54">
        <v>0</v>
      </c>
      <c r="X75" s="42"/>
      <c r="Y75" s="276" t="s">
        <v>4471</v>
      </c>
      <c r="Z75" s="276" t="s">
        <v>262</v>
      </c>
    </row>
    <row r="76" spans="1:26" ht="38.25" customHeight="1">
      <c r="A76" s="13">
        <v>70</v>
      </c>
      <c r="B76" s="11" t="s">
        <v>194</v>
      </c>
      <c r="C76" s="12" t="s">
        <v>4452</v>
      </c>
      <c r="D76" s="36" t="s">
        <v>4472</v>
      </c>
      <c r="E76" s="42" t="s">
        <v>4473</v>
      </c>
      <c r="F76" s="48" t="s">
        <v>4474</v>
      </c>
      <c r="G76" s="42" t="s">
        <v>4475</v>
      </c>
      <c r="H76" s="54" t="s">
        <v>4476</v>
      </c>
      <c r="I76" s="60">
        <v>15</v>
      </c>
      <c r="J76" s="92"/>
      <c r="K76" s="100"/>
      <c r="L76" s="100">
        <v>15</v>
      </c>
      <c r="M76" s="54"/>
      <c r="N76" s="124"/>
      <c r="O76" s="36"/>
      <c r="P76" s="60" t="s">
        <v>166</v>
      </c>
      <c r="Q76" s="10" t="s">
        <v>4470</v>
      </c>
      <c r="R76" s="54" t="s">
        <v>167</v>
      </c>
      <c r="S76" s="60" t="s">
        <v>1441</v>
      </c>
      <c r="T76" s="9" t="s">
        <v>168</v>
      </c>
      <c r="U76" s="10" t="s">
        <v>172</v>
      </c>
      <c r="V76" s="54">
        <v>0</v>
      </c>
      <c r="W76" s="54">
        <v>0</v>
      </c>
      <c r="X76" s="42"/>
      <c r="Y76" s="276" t="s">
        <v>4477</v>
      </c>
      <c r="Z76" s="276" t="s">
        <v>262</v>
      </c>
    </row>
    <row r="77" spans="1:26" ht="38.25" customHeight="1">
      <c r="A77" s="13">
        <v>71</v>
      </c>
      <c r="B77" s="11" t="s">
        <v>194</v>
      </c>
      <c r="C77" s="12" t="s">
        <v>4452</v>
      </c>
      <c r="D77" s="36" t="s">
        <v>4478</v>
      </c>
      <c r="E77" s="42" t="s">
        <v>4479</v>
      </c>
      <c r="F77" s="48" t="s">
        <v>4480</v>
      </c>
      <c r="G77" s="42" t="s">
        <v>4456</v>
      </c>
      <c r="H77" s="54" t="s">
        <v>4481</v>
      </c>
      <c r="I77" s="60">
        <v>220</v>
      </c>
      <c r="J77" s="92"/>
      <c r="K77" s="100">
        <v>200</v>
      </c>
      <c r="L77" s="100">
        <v>20</v>
      </c>
      <c r="M77" s="54"/>
      <c r="N77" s="124"/>
      <c r="O77" s="36"/>
      <c r="P77" s="60" t="s">
        <v>179</v>
      </c>
      <c r="Q77" s="10" t="s">
        <v>4482</v>
      </c>
      <c r="R77" s="54" t="s">
        <v>167</v>
      </c>
      <c r="S77" s="60" t="s">
        <v>456</v>
      </c>
      <c r="T77" s="9" t="s">
        <v>168</v>
      </c>
      <c r="U77" s="10" t="s">
        <v>169</v>
      </c>
      <c r="V77" s="54">
        <v>10</v>
      </c>
      <c r="W77" s="54">
        <v>10</v>
      </c>
      <c r="X77" s="42"/>
      <c r="Y77" s="276" t="s">
        <v>4459</v>
      </c>
      <c r="Z77" s="276" t="s">
        <v>171</v>
      </c>
    </row>
    <row r="78" spans="1:26" ht="38.25" customHeight="1">
      <c r="A78" s="13">
        <v>72</v>
      </c>
      <c r="B78" s="11" t="s">
        <v>62</v>
      </c>
      <c r="C78" s="12" t="s">
        <v>4440</v>
      </c>
      <c r="D78" s="36" t="s">
        <v>4483</v>
      </c>
      <c r="E78" s="42" t="s">
        <v>504</v>
      </c>
      <c r="F78" s="48" t="s">
        <v>4484</v>
      </c>
      <c r="G78" s="42" t="s">
        <v>4485</v>
      </c>
      <c r="H78" s="54" t="s">
        <v>1336</v>
      </c>
      <c r="I78" s="60">
        <v>72</v>
      </c>
      <c r="J78" s="92"/>
      <c r="K78" s="100"/>
      <c r="L78" s="100">
        <v>72</v>
      </c>
      <c r="M78" s="54"/>
      <c r="N78" s="124"/>
      <c r="O78" s="36"/>
      <c r="P78" s="60" t="s">
        <v>11</v>
      </c>
      <c r="Q78" s="10" t="s">
        <v>4486</v>
      </c>
      <c r="R78" s="54" t="s">
        <v>84</v>
      </c>
      <c r="S78" s="60" t="s">
        <v>233</v>
      </c>
      <c r="T78" s="9" t="s">
        <v>86</v>
      </c>
      <c r="U78" s="10" t="s">
        <v>125</v>
      </c>
      <c r="V78" s="54">
        <f t="shared" si="13"/>
        <v>0</v>
      </c>
      <c r="W78" s="54">
        <v>0</v>
      </c>
      <c r="X78" s="42"/>
      <c r="Y78" s="276" t="s">
        <v>4487</v>
      </c>
      <c r="Z78" s="276" t="s">
        <v>98</v>
      </c>
    </row>
    <row r="79" spans="1:26" ht="38.25" customHeight="1">
      <c r="A79" s="13">
        <v>73</v>
      </c>
      <c r="B79" s="11" t="s">
        <v>194</v>
      </c>
      <c r="C79" s="12" t="s">
        <v>4452</v>
      </c>
      <c r="D79" s="36" t="s">
        <v>4488</v>
      </c>
      <c r="E79" s="42" t="s">
        <v>4489</v>
      </c>
      <c r="F79" s="48" t="s">
        <v>4490</v>
      </c>
      <c r="G79" s="42" t="s">
        <v>4456</v>
      </c>
      <c r="H79" s="54" t="s">
        <v>4481</v>
      </c>
      <c r="I79" s="60">
        <v>120</v>
      </c>
      <c r="J79" s="92"/>
      <c r="K79" s="100"/>
      <c r="L79" s="100">
        <v>100</v>
      </c>
      <c r="M79" s="54">
        <v>20</v>
      </c>
      <c r="N79" s="124"/>
      <c r="O79" s="36"/>
      <c r="P79" s="60" t="s">
        <v>82</v>
      </c>
      <c r="Q79" s="10" t="s">
        <v>4491</v>
      </c>
      <c r="R79" s="54" t="s">
        <v>167</v>
      </c>
      <c r="S79" s="60" t="s">
        <v>456</v>
      </c>
      <c r="T79" s="9" t="s">
        <v>168</v>
      </c>
      <c r="U79" s="10" t="s">
        <v>169</v>
      </c>
      <c r="V79" s="54">
        <v>3</v>
      </c>
      <c r="W79" s="54">
        <v>3</v>
      </c>
      <c r="X79" s="42"/>
      <c r="Y79" s="276" t="s">
        <v>4459</v>
      </c>
      <c r="Z79" s="276" t="s">
        <v>171</v>
      </c>
    </row>
    <row r="80" spans="1:26" ht="38.25" customHeight="1">
      <c r="A80" s="13">
        <v>74</v>
      </c>
      <c r="B80" s="11" t="s">
        <v>194</v>
      </c>
      <c r="C80" s="12" t="s">
        <v>4452</v>
      </c>
      <c r="D80" s="36" t="s">
        <v>4492</v>
      </c>
      <c r="E80" s="42" t="s">
        <v>4493</v>
      </c>
      <c r="F80" s="48" t="s">
        <v>4494</v>
      </c>
      <c r="G80" s="42" t="s">
        <v>4495</v>
      </c>
      <c r="H80" s="54" t="s">
        <v>4496</v>
      </c>
      <c r="I80" s="60">
        <v>89</v>
      </c>
      <c r="J80" s="92"/>
      <c r="K80" s="100"/>
      <c r="L80" s="100">
        <v>89</v>
      </c>
      <c r="M80" s="54"/>
      <c r="N80" s="124"/>
      <c r="O80" s="36"/>
      <c r="P80" s="60" t="s">
        <v>144</v>
      </c>
      <c r="Q80" s="10" t="s">
        <v>1856</v>
      </c>
      <c r="R80" s="54" t="s">
        <v>167</v>
      </c>
      <c r="S80" s="60" t="s">
        <v>1450</v>
      </c>
      <c r="T80" s="9" t="s">
        <v>168</v>
      </c>
      <c r="U80" s="10" t="s">
        <v>169</v>
      </c>
      <c r="V80" s="54">
        <v>0</v>
      </c>
      <c r="W80" s="54">
        <v>0</v>
      </c>
      <c r="X80" s="42"/>
      <c r="Y80" s="276" t="s">
        <v>4497</v>
      </c>
      <c r="Z80" s="276" t="s">
        <v>262</v>
      </c>
    </row>
    <row r="81" spans="1:26" ht="38.25" customHeight="1">
      <c r="A81" s="13">
        <v>75</v>
      </c>
      <c r="B81" s="11" t="s">
        <v>194</v>
      </c>
      <c r="C81" s="30" t="s">
        <v>4452</v>
      </c>
      <c r="D81" s="37" t="s">
        <v>4498</v>
      </c>
      <c r="E81" s="42" t="s">
        <v>4499</v>
      </c>
      <c r="F81" s="48" t="s">
        <v>4500</v>
      </c>
      <c r="G81" s="42" t="s">
        <v>4501</v>
      </c>
      <c r="H81" s="54" t="s">
        <v>1439</v>
      </c>
      <c r="I81" s="60">
        <v>50</v>
      </c>
      <c r="J81" s="93"/>
      <c r="K81" s="101"/>
      <c r="L81" s="101">
        <v>50</v>
      </c>
      <c r="M81" s="109"/>
      <c r="N81" s="125"/>
      <c r="O81" s="37"/>
      <c r="P81" s="60" t="s">
        <v>166</v>
      </c>
      <c r="Q81" s="10" t="s">
        <v>4502</v>
      </c>
      <c r="R81" s="54" t="s">
        <v>167</v>
      </c>
      <c r="S81" s="60" t="s">
        <v>181</v>
      </c>
      <c r="T81" s="9" t="s">
        <v>168</v>
      </c>
      <c r="U81" s="10" t="s">
        <v>172</v>
      </c>
      <c r="V81" s="54">
        <v>11</v>
      </c>
      <c r="W81" s="54">
        <v>10</v>
      </c>
      <c r="X81" s="42">
        <v>1</v>
      </c>
      <c r="Y81" s="276" t="s">
        <v>4293</v>
      </c>
      <c r="Z81" s="276" t="s">
        <v>171</v>
      </c>
    </row>
    <row r="82" spans="1:26" ht="36.75" hidden="1" customHeight="1"/>
    <row r="83" spans="1:26" ht="36.75" hidden="1" customHeight="1"/>
    <row r="84" spans="1:26" ht="36.75" hidden="1" customHeight="1"/>
    <row r="85" spans="1:26" s="86" customFormat="1" ht="36.75" hidden="1" customHeight="1">
      <c r="A85" s="83"/>
      <c r="B85" s="84" t="s">
        <v>51</v>
      </c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3" t="s">
        <v>12</v>
      </c>
      <c r="Q85" s="83"/>
      <c r="R85" s="85"/>
      <c r="S85" s="85"/>
      <c r="T85" s="83"/>
      <c r="U85" s="85"/>
      <c r="V85" s="85"/>
      <c r="W85" s="85"/>
      <c r="X85" s="85"/>
      <c r="Y85" s="85"/>
      <c r="Z85" s="283"/>
    </row>
    <row r="86" spans="1:26" s="86" customFormat="1" ht="36.75" hidden="1" customHeight="1">
      <c r="A86" s="87"/>
      <c r="B86" s="88" t="s">
        <v>52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7" t="s">
        <v>13</v>
      </c>
      <c r="Q86" s="87"/>
      <c r="R86" s="89"/>
      <c r="S86" s="89"/>
      <c r="T86" s="87"/>
      <c r="U86" s="89"/>
      <c r="V86" s="89"/>
      <c r="W86" s="89"/>
      <c r="X86" s="89"/>
      <c r="Y86" s="89"/>
      <c r="Z86" s="284"/>
    </row>
    <row r="87" spans="1:26" s="86" customFormat="1" ht="36.75" hidden="1" customHeight="1">
      <c r="A87" s="90"/>
      <c r="B87" s="91" t="s">
        <v>53</v>
      </c>
      <c r="P87" s="90" t="s">
        <v>10</v>
      </c>
      <c r="Q87" s="90"/>
      <c r="T87" s="90"/>
      <c r="Z87" s="285"/>
    </row>
    <row r="88" spans="1:26" s="86" customFormat="1" ht="36.75" hidden="1" customHeight="1">
      <c r="A88" s="90"/>
      <c r="B88" s="91" t="s">
        <v>54</v>
      </c>
      <c r="P88" s="90" t="s">
        <v>11</v>
      </c>
      <c r="Q88" s="90"/>
      <c r="T88" s="90"/>
      <c r="Z88" s="285"/>
    </row>
    <row r="89" spans="1:26" s="86" customFormat="1" ht="36.75" hidden="1" customHeight="1">
      <c r="A89" s="90"/>
      <c r="B89" s="91" t="s">
        <v>35</v>
      </c>
      <c r="P89" s="90" t="s">
        <v>55</v>
      </c>
      <c r="Q89" s="90"/>
      <c r="T89" s="90"/>
      <c r="Z89" s="285"/>
    </row>
    <row r="90" spans="1:26" s="86" customFormat="1" ht="36.75" hidden="1" customHeight="1">
      <c r="A90" s="90"/>
      <c r="B90" s="91" t="s">
        <v>56</v>
      </c>
      <c r="P90" s="90" t="s">
        <v>6</v>
      </c>
      <c r="Q90" s="90"/>
      <c r="T90" s="90"/>
      <c r="Z90" s="285"/>
    </row>
    <row r="91" spans="1:26" s="86" customFormat="1" ht="26.25" hidden="1" customHeight="1">
      <c r="A91" s="90"/>
      <c r="B91" s="91" t="s">
        <v>57</v>
      </c>
      <c r="P91" s="90"/>
      <c r="Q91" s="90"/>
      <c r="T91" s="90"/>
      <c r="Z91" s="285"/>
    </row>
    <row r="92" spans="1:26" s="86" customFormat="1" ht="26.25" hidden="1" customHeight="1">
      <c r="A92" s="90"/>
      <c r="B92" s="91" t="s">
        <v>58</v>
      </c>
      <c r="P92" s="90"/>
      <c r="Q92" s="90"/>
      <c r="T92" s="90"/>
      <c r="Z92" s="285"/>
    </row>
    <row r="93" spans="1:26" s="86" customFormat="1" ht="26.25" hidden="1" customHeight="1">
      <c r="A93" s="90"/>
      <c r="B93" s="91" t="s">
        <v>59</v>
      </c>
      <c r="P93" s="90"/>
      <c r="Q93" s="90"/>
      <c r="T93" s="90"/>
      <c r="Z93" s="285"/>
    </row>
    <row r="94" spans="1:26" s="86" customFormat="1" ht="26.25" hidden="1" customHeight="1">
      <c r="A94" s="90"/>
      <c r="B94" s="91" t="s">
        <v>60</v>
      </c>
      <c r="P94" s="90"/>
      <c r="Q94" s="90"/>
      <c r="T94" s="90"/>
      <c r="Z94" s="285"/>
    </row>
    <row r="95" spans="1:26" s="86" customFormat="1" ht="26.25" hidden="1" customHeight="1">
      <c r="A95" s="90"/>
      <c r="B95" s="91" t="s">
        <v>61</v>
      </c>
      <c r="Z95" s="285"/>
    </row>
    <row r="96" spans="1:26" s="86" customFormat="1" ht="26.25" hidden="1" customHeight="1">
      <c r="A96" s="90"/>
      <c r="B96" s="91" t="s">
        <v>62</v>
      </c>
      <c r="Z96" s="285"/>
    </row>
    <row r="97" spans="1:26" s="86" customFormat="1" ht="26.25" hidden="1" customHeight="1">
      <c r="A97" s="90"/>
      <c r="B97" s="91" t="s">
        <v>36</v>
      </c>
      <c r="Z97" s="285"/>
    </row>
    <row r="98" spans="1:26" s="86" customFormat="1" ht="26.25" hidden="1" customHeight="1">
      <c r="A98" s="90"/>
      <c r="B98" s="91" t="s">
        <v>63</v>
      </c>
      <c r="Z98" s="285"/>
    </row>
    <row r="99" spans="1:26" s="3" customFormat="1" ht="26.25" hidden="1" customHeight="1">
      <c r="A99" s="27"/>
      <c r="B99" s="28" t="s">
        <v>37</v>
      </c>
      <c r="Z99" s="272"/>
    </row>
    <row r="100" spans="1:26" s="3" customFormat="1" ht="26.25" hidden="1" customHeight="1">
      <c r="A100" s="27"/>
      <c r="B100" s="28" t="s">
        <v>38</v>
      </c>
      <c r="Z100" s="272"/>
    </row>
    <row r="101" spans="1:26" s="3" customFormat="1" ht="26.25" hidden="1" customHeight="1">
      <c r="A101" s="27"/>
      <c r="B101" s="28" t="s">
        <v>39</v>
      </c>
      <c r="Z101" s="272"/>
    </row>
    <row r="102" spans="1:26" s="3" customFormat="1" ht="26.25" hidden="1" customHeight="1">
      <c r="A102" s="27"/>
      <c r="B102" s="27"/>
      <c r="C102" s="27"/>
      <c r="Z102" s="272"/>
    </row>
    <row r="103" spans="1:26" s="3" customFormat="1" ht="26.25" hidden="1" customHeight="1">
      <c r="A103" s="27"/>
      <c r="B103" s="27"/>
      <c r="C103" s="27"/>
      <c r="Z103" s="272"/>
    </row>
    <row r="104" spans="1:26" s="3" customFormat="1" ht="26.25" hidden="1" customHeight="1">
      <c r="A104" s="27"/>
      <c r="B104" s="27"/>
      <c r="C104" s="27"/>
      <c r="Z104" s="272"/>
    </row>
    <row r="105" spans="1:26" s="3" customFormat="1" ht="26.25" hidden="1" customHeight="1">
      <c r="A105" s="27"/>
      <c r="B105" s="27"/>
      <c r="C105" s="27"/>
      <c r="Z105" s="272"/>
    </row>
    <row r="106" spans="1:26" s="3" customFormat="1" ht="26.25" hidden="1" customHeight="1">
      <c r="A106" s="27"/>
      <c r="B106" s="27"/>
      <c r="C106" s="27"/>
      <c r="Z106" s="272"/>
    </row>
    <row r="107" spans="1:26" s="3" customFormat="1" ht="26.25" hidden="1" customHeight="1">
      <c r="A107" s="27"/>
      <c r="B107" s="27"/>
      <c r="C107" s="27"/>
      <c r="Z107" s="272"/>
    </row>
    <row r="108" spans="1:26" s="3" customFormat="1" ht="26.25" hidden="1" customHeight="1">
      <c r="A108" s="27"/>
      <c r="B108" s="27"/>
      <c r="C108" s="27"/>
      <c r="Z108" s="272"/>
    </row>
    <row r="109" spans="1:26" s="3" customFormat="1" ht="26.25" hidden="1" customHeight="1">
      <c r="A109" s="27"/>
      <c r="B109" s="27"/>
      <c r="C109" s="27"/>
      <c r="Z109" s="272"/>
    </row>
    <row r="110" spans="1:26" s="3" customFormat="1" ht="26.25" hidden="1" customHeight="1">
      <c r="A110" s="27"/>
      <c r="B110" s="27"/>
      <c r="C110" s="27"/>
      <c r="Z110" s="272"/>
    </row>
    <row r="111" spans="1:26" s="3" customFormat="1" ht="26.25" hidden="1" customHeight="1">
      <c r="A111" s="27"/>
      <c r="B111" s="27"/>
      <c r="C111" s="27"/>
      <c r="Z111" s="272"/>
    </row>
    <row r="112" spans="1:26" s="3" customFormat="1" ht="26.25" hidden="1" customHeight="1">
      <c r="A112" s="27"/>
      <c r="B112" s="27"/>
      <c r="C112" s="27"/>
      <c r="Z112" s="272"/>
    </row>
    <row r="113" spans="1:26" s="3" customFormat="1" ht="26.25" hidden="1" customHeight="1">
      <c r="A113" s="27"/>
      <c r="B113" s="27"/>
      <c r="C113" s="27"/>
      <c r="Z113" s="272"/>
    </row>
    <row r="114" spans="1:26" s="3" customFormat="1" ht="26.25" hidden="1" customHeight="1">
      <c r="A114" s="27"/>
      <c r="B114" s="27"/>
      <c r="C114" s="27"/>
      <c r="Z114" s="272"/>
    </row>
    <row r="115" spans="1:26" s="3" customFormat="1" ht="26.25" hidden="1" customHeight="1">
      <c r="A115" s="27"/>
      <c r="B115" s="27"/>
      <c r="C115" s="27"/>
      <c r="Z115" s="272"/>
    </row>
    <row r="116" spans="1:26" s="3" customFormat="1" ht="26.25" hidden="1" customHeight="1">
      <c r="A116" s="27"/>
      <c r="B116" s="27"/>
      <c r="C116" s="27"/>
      <c r="Z116" s="272"/>
    </row>
    <row r="117" spans="1:26" s="3" customFormat="1" ht="26.25" hidden="1" customHeight="1">
      <c r="A117" s="27"/>
      <c r="B117" s="27"/>
      <c r="C117" s="27"/>
      <c r="Z117" s="272"/>
    </row>
    <row r="118" spans="1:26" s="3" customFormat="1" ht="26.25" hidden="1" customHeight="1">
      <c r="A118" s="27"/>
      <c r="B118" s="27"/>
      <c r="C118" s="27"/>
      <c r="Z118" s="272"/>
    </row>
    <row r="119" spans="1:26" s="3" customFormat="1" ht="26.25" hidden="1" customHeight="1">
      <c r="A119" s="27"/>
      <c r="B119" s="27"/>
      <c r="C119" s="27"/>
      <c r="Z119" s="272"/>
    </row>
    <row r="120" spans="1:26" s="3" customFormat="1" ht="26.25" hidden="1" customHeight="1">
      <c r="A120" s="27"/>
      <c r="B120" s="27"/>
      <c r="C120" s="27"/>
      <c r="Z120" s="272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22">
    <dataValidation type="list" allowBlank="1" showInputMessage="1" showErrorMessage="1" sqref="P40:P42 P44" xr:uid="{00000000-0002-0000-0D00-000000000000}">
      <formula1>$P$15:$P$20</formula1>
    </dataValidation>
    <dataValidation type="list" allowBlank="1" showInputMessage="1" showErrorMessage="1" sqref="P71:P81" xr:uid="{00000000-0002-0000-0D00-000001000000}">
      <formula1>$P$86:$P$91</formula1>
    </dataValidation>
    <dataValidation type="list" allowBlank="1" showInputMessage="1" showErrorMessage="1" sqref="B71:B81" xr:uid="{00000000-0002-0000-0D00-000002000000}">
      <formula1>$B$86:$B$102</formula1>
    </dataValidation>
    <dataValidation type="list" allowBlank="1" showInputMessage="1" showErrorMessage="1" sqref="B15:B24" xr:uid="{00000000-0002-0000-0D00-000003000000}">
      <formula1>$B$14:$B$27</formula1>
    </dataValidation>
    <dataValidation type="list" allowBlank="1" showInputMessage="1" showErrorMessage="1" sqref="P56:P60" xr:uid="{00000000-0002-0000-0D00-000004000000}">
      <formula1>$P$18:$P$23</formula1>
    </dataValidation>
    <dataValidation type="list" allowBlank="1" showInputMessage="1" showErrorMessage="1" sqref="B56:B61" xr:uid="{00000000-0002-0000-0D00-000005000000}">
      <formula1>$B$18:$B$27</formula1>
    </dataValidation>
    <dataValidation type="list" allowBlank="1" showInputMessage="1" showErrorMessage="1" sqref="B40:B44" xr:uid="{00000000-0002-0000-0D00-000006000000}">
      <formula1>$B$15:$B$27</formula1>
    </dataValidation>
    <dataValidation type="list" allowBlank="1" showInputMessage="1" showErrorMessage="1" sqref="P43" xr:uid="{00000000-0002-0000-0D00-000007000000}">
      <formula1>$P$17:$P$22</formula1>
    </dataValidation>
    <dataValidation type="list" allowBlank="1" showInputMessage="1" showErrorMessage="1" sqref="P23:P24" xr:uid="{00000000-0002-0000-0D00-000008000000}">
      <formula1>$Q$14:$Q$18</formula1>
    </dataValidation>
    <dataValidation type="list" allowBlank="1" showInputMessage="1" showErrorMessage="1" sqref="P18 P15 P20:P22" xr:uid="{00000000-0002-0000-0D00-000009000000}">
      <formula1>$P$14:$P$17</formula1>
    </dataValidation>
    <dataValidation type="list" allowBlank="1" showInputMessage="1" showErrorMessage="1" sqref="P17" xr:uid="{00000000-0002-0000-0D00-00000A000000}">
      <formula1>$Q$14:$Q$17</formula1>
    </dataValidation>
    <dataValidation type="list" allowBlank="1" showInputMessage="1" showErrorMessage="1" sqref="P19" xr:uid="{00000000-0002-0000-0D00-00000B000000}">
      <formula1>$P$14:$P$16</formula1>
    </dataValidation>
    <dataValidation type="list" allowBlank="1" showInputMessage="1" showErrorMessage="1" sqref="P62:P64 P28:P34" xr:uid="{00000000-0002-0000-0D00-00000C000000}">
      <formula1>$P$84:$P$89</formula1>
    </dataValidation>
    <dataValidation type="list" allowBlank="1" showInputMessage="1" showErrorMessage="1" sqref="B62:B64 B28:B39" xr:uid="{00000000-0002-0000-0D00-00000D000000}">
      <formula1>$B$84:$B$100</formula1>
    </dataValidation>
    <dataValidation type="list" allowBlank="1" showInputMessage="1" showErrorMessage="1" sqref="B45:B49 B54:B55 P25:P26 B25:B27 P61 P50:P55 B65:B70 P65:P70 P35:P38" xr:uid="{00000000-0002-0000-0D00-00000E000000}">
      <formula1>#REF!</formula1>
    </dataValidation>
    <dataValidation type="list" showInputMessage="1" showErrorMessage="1" sqref="B5:B6" xr:uid="{00000000-0002-0000-0D00-00000F000000}">
      <formula1>$B$85:$B$101</formula1>
    </dataValidation>
    <dataValidation type="list" allowBlank="1" showInputMessage="1" showErrorMessage="1" sqref="B50:B53" xr:uid="{00000000-0002-0000-0D00-000010000000}">
      <formula1>$B$82:$B$86</formula1>
    </dataValidation>
    <dataValidation type="list" allowBlank="1" showInputMessage="1" showErrorMessage="1" sqref="P7:P9 P11" xr:uid="{00000000-0002-0000-0D00-000011000000}">
      <formula1>$P$82:$P$86</formula1>
    </dataValidation>
    <dataValidation type="list" allowBlank="1" showInputMessage="1" showErrorMessage="1" sqref="B7:B11" xr:uid="{00000000-0002-0000-0D00-000012000000}">
      <formula1>$B$82:$B$97</formula1>
    </dataValidation>
    <dataValidation type="list" allowBlank="1" showInputMessage="1" showErrorMessage="1" sqref="P10" xr:uid="{00000000-0002-0000-0D00-000013000000}">
      <formula1>$Q$82:$Q$86</formula1>
    </dataValidation>
    <dataValidation type="list" allowBlank="1" showInputMessage="1" showErrorMessage="1" sqref="B12:B14" xr:uid="{00000000-0002-0000-0D00-000014000000}">
      <formula1>$B$82:$B$95</formula1>
    </dataValidation>
    <dataValidation type="list" allowBlank="1" showInputMessage="1" showErrorMessage="1" sqref="P39 P12:P14" xr:uid="{00000000-0002-0000-0D00-000015000000}">
      <formula1>$P$82:$P$84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9"/>
  <sheetViews>
    <sheetView topLeftCell="A120" workbookViewId="0">
      <selection activeCell="A124" sqref="A124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9.59765625" style="1" customWidth="1"/>
    <col min="5" max="5" width="12.09765625" style="1" customWidth="1"/>
    <col min="6" max="6" width="43.69921875" style="1" customWidth="1"/>
    <col min="7" max="7" width="25.09765625" style="1" customWidth="1"/>
    <col min="8" max="8" width="12.19921875" style="1" customWidth="1"/>
    <col min="9" max="9" width="14.19921875" style="1" customWidth="1"/>
    <col min="10" max="11" width="7.69921875" style="1" customWidth="1"/>
    <col min="12" max="12" width="8.796875" style="1" customWidth="1"/>
    <col min="13" max="13" width="7.69921875" style="1" customWidth="1"/>
    <col min="14" max="14" width="10.19921875" style="1" customWidth="1"/>
    <col min="15" max="15" width="20.796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>
      <c r="A4" s="312" t="s">
        <v>0</v>
      </c>
      <c r="B4" s="313" t="s">
        <v>3</v>
      </c>
      <c r="C4" s="930" t="s">
        <v>4</v>
      </c>
      <c r="D4" s="315" t="s">
        <v>1</v>
      </c>
      <c r="E4" s="316" t="s">
        <v>73</v>
      </c>
      <c r="F4" s="315" t="s">
        <v>2</v>
      </c>
      <c r="G4" s="316" t="s">
        <v>7</v>
      </c>
      <c r="H4" s="931" t="s">
        <v>8</v>
      </c>
      <c r="I4" s="318" t="s">
        <v>77</v>
      </c>
      <c r="J4" s="319" t="s">
        <v>5</v>
      </c>
      <c r="K4" s="320" t="s">
        <v>4503</v>
      </c>
      <c r="L4" s="320" t="s">
        <v>4504</v>
      </c>
      <c r="M4" s="321" t="s">
        <v>6</v>
      </c>
      <c r="N4" s="932" t="s">
        <v>68</v>
      </c>
      <c r="O4" s="931" t="s">
        <v>70</v>
      </c>
      <c r="P4" s="316" t="s">
        <v>45</v>
      </c>
      <c r="Q4" s="330" t="s">
        <v>40</v>
      </c>
      <c r="R4" s="330" t="s">
        <v>41</v>
      </c>
      <c r="S4" s="933" t="s">
        <v>42</v>
      </c>
      <c r="T4" s="934" t="s">
        <v>43</v>
      </c>
      <c r="U4" s="934" t="s">
        <v>44</v>
      </c>
      <c r="V4" s="330" t="s">
        <v>66</v>
      </c>
      <c r="W4" s="330" t="s">
        <v>64</v>
      </c>
      <c r="X4" s="330" t="s">
        <v>65</v>
      </c>
      <c r="Y4" s="330" t="s">
        <v>78</v>
      </c>
      <c r="Z4" s="329" t="s">
        <v>79</v>
      </c>
    </row>
    <row r="5" spans="1:27" ht="43.2">
      <c r="A5" s="13">
        <v>1</v>
      </c>
      <c r="B5" s="11" t="s">
        <v>195</v>
      </c>
      <c r="C5" s="11" t="s">
        <v>4505</v>
      </c>
      <c r="D5" s="92" t="s">
        <v>4506</v>
      </c>
      <c r="E5" s="42" t="s">
        <v>4507</v>
      </c>
      <c r="F5" s="48" t="s">
        <v>4508</v>
      </c>
      <c r="G5" s="42" t="s">
        <v>4509</v>
      </c>
      <c r="H5" s="36" t="s">
        <v>350</v>
      </c>
      <c r="I5" s="935">
        <v>1300</v>
      </c>
      <c r="J5" s="936">
        <v>0</v>
      </c>
      <c r="K5" s="936">
        <v>500</v>
      </c>
      <c r="L5" s="936">
        <v>800</v>
      </c>
      <c r="M5" s="549">
        <v>0</v>
      </c>
      <c r="N5" s="416"/>
      <c r="O5" s="92"/>
      <c r="P5" s="42" t="s">
        <v>12</v>
      </c>
      <c r="Q5" s="42" t="s">
        <v>4510</v>
      </c>
      <c r="R5" s="42" t="s">
        <v>84</v>
      </c>
      <c r="S5" s="416" t="s">
        <v>265</v>
      </c>
      <c r="T5" s="9" t="s">
        <v>1368</v>
      </c>
      <c r="U5" s="92" t="s">
        <v>108</v>
      </c>
      <c r="V5" s="42" t="s">
        <v>4511</v>
      </c>
      <c r="W5" s="42"/>
      <c r="X5" s="42"/>
      <c r="Y5" s="42" t="s">
        <v>4512</v>
      </c>
      <c r="Z5" s="937" t="s">
        <v>244</v>
      </c>
    </row>
    <row r="6" spans="1:27" ht="36.75" customHeight="1">
      <c r="A6" s="13">
        <v>2</v>
      </c>
      <c r="B6" s="11" t="s">
        <v>195</v>
      </c>
      <c r="C6" s="11" t="s">
        <v>4505</v>
      </c>
      <c r="D6" s="92" t="s">
        <v>4513</v>
      </c>
      <c r="E6" s="42" t="s">
        <v>637</v>
      </c>
      <c r="F6" s="48" t="s">
        <v>4514</v>
      </c>
      <c r="G6" s="42" t="s">
        <v>4515</v>
      </c>
      <c r="H6" s="36" t="s">
        <v>4516</v>
      </c>
      <c r="I6" s="935">
        <v>800</v>
      </c>
      <c r="J6" s="936">
        <v>0</v>
      </c>
      <c r="K6" s="936">
        <v>500</v>
      </c>
      <c r="L6" s="936">
        <v>300</v>
      </c>
      <c r="M6" s="549">
        <v>0</v>
      </c>
      <c r="N6" s="416"/>
      <c r="O6" s="92"/>
      <c r="P6" s="42" t="s">
        <v>166</v>
      </c>
      <c r="Q6" s="42" t="s">
        <v>1953</v>
      </c>
      <c r="R6" s="42" t="s">
        <v>84</v>
      </c>
      <c r="S6" s="416" t="s">
        <v>265</v>
      </c>
      <c r="T6" s="9" t="s">
        <v>1368</v>
      </c>
      <c r="U6" s="92" t="s">
        <v>108</v>
      </c>
      <c r="V6" s="42" t="s">
        <v>4511</v>
      </c>
      <c r="W6" s="42"/>
      <c r="X6" s="42"/>
      <c r="Y6" s="42" t="s">
        <v>4517</v>
      </c>
      <c r="Z6" s="937" t="s">
        <v>244</v>
      </c>
    </row>
    <row r="7" spans="1:27" ht="54" customHeight="1">
      <c r="A7" s="13">
        <v>3</v>
      </c>
      <c r="B7" s="11" t="s">
        <v>195</v>
      </c>
      <c r="C7" s="11" t="s">
        <v>4518</v>
      </c>
      <c r="D7" s="92" t="s">
        <v>4519</v>
      </c>
      <c r="E7" s="42" t="s">
        <v>4520</v>
      </c>
      <c r="F7" s="48" t="s">
        <v>4521</v>
      </c>
      <c r="G7" s="42" t="s">
        <v>4522</v>
      </c>
      <c r="H7" s="36" t="s">
        <v>4523</v>
      </c>
      <c r="I7" s="60">
        <v>200</v>
      </c>
      <c r="J7" s="9">
        <v>100</v>
      </c>
      <c r="K7" s="9">
        <v>40</v>
      </c>
      <c r="L7" s="9">
        <v>60</v>
      </c>
      <c r="M7" s="10"/>
      <c r="N7" s="416" t="s">
        <v>205</v>
      </c>
      <c r="O7" s="92" t="s">
        <v>4524</v>
      </c>
      <c r="P7" s="42" t="s">
        <v>82</v>
      </c>
      <c r="Q7" s="42" t="s">
        <v>4525</v>
      </c>
      <c r="R7" s="42" t="s">
        <v>84</v>
      </c>
      <c r="S7" s="416" t="s">
        <v>85</v>
      </c>
      <c r="T7" s="9" t="s">
        <v>86</v>
      </c>
      <c r="U7" s="92" t="s">
        <v>87</v>
      </c>
      <c r="V7" s="42" t="s">
        <v>4511</v>
      </c>
      <c r="W7" s="42"/>
      <c r="X7" s="42"/>
      <c r="Y7" s="42" t="s">
        <v>4526</v>
      </c>
      <c r="Z7" s="937" t="s">
        <v>244</v>
      </c>
    </row>
    <row r="8" spans="1:27" ht="36.75" customHeight="1">
      <c r="A8" s="13">
        <v>4</v>
      </c>
      <c r="B8" s="11" t="s">
        <v>195</v>
      </c>
      <c r="C8" s="11" t="s">
        <v>4518</v>
      </c>
      <c r="D8" s="92" t="s">
        <v>4527</v>
      </c>
      <c r="E8" s="42" t="s">
        <v>849</v>
      </c>
      <c r="F8" s="48" t="s">
        <v>4528</v>
      </c>
      <c r="G8" s="42" t="s">
        <v>4529</v>
      </c>
      <c r="H8" s="36" t="s">
        <v>4530</v>
      </c>
      <c r="I8" s="627">
        <v>1000</v>
      </c>
      <c r="J8" s="9">
        <v>500</v>
      </c>
      <c r="K8" s="9">
        <v>200</v>
      </c>
      <c r="L8" s="9">
        <v>300</v>
      </c>
      <c r="M8" s="10"/>
      <c r="N8" s="416" t="s">
        <v>205</v>
      </c>
      <c r="O8" s="92" t="s">
        <v>4524</v>
      </c>
      <c r="P8" s="42" t="s">
        <v>10</v>
      </c>
      <c r="Q8" s="42" t="s">
        <v>4531</v>
      </c>
      <c r="R8" s="42" t="s">
        <v>84</v>
      </c>
      <c r="S8" s="416" t="s">
        <v>85</v>
      </c>
      <c r="T8" s="9" t="s">
        <v>86</v>
      </c>
      <c r="U8" s="92" t="s">
        <v>87</v>
      </c>
      <c r="V8" s="42" t="s">
        <v>4511</v>
      </c>
      <c r="W8" s="42"/>
      <c r="X8" s="42"/>
      <c r="Y8" s="42" t="s">
        <v>4532</v>
      </c>
      <c r="Z8" s="937" t="s">
        <v>244</v>
      </c>
    </row>
    <row r="9" spans="1:27" ht="78.900000000000006" customHeight="1">
      <c r="A9" s="13">
        <v>5</v>
      </c>
      <c r="B9" s="11" t="s">
        <v>36</v>
      </c>
      <c r="C9" s="11" t="s">
        <v>4533</v>
      </c>
      <c r="D9" s="92" t="s">
        <v>4534</v>
      </c>
      <c r="E9" s="42" t="s">
        <v>832</v>
      </c>
      <c r="F9" s="48" t="s">
        <v>4535</v>
      </c>
      <c r="G9" s="42" t="s">
        <v>4536</v>
      </c>
      <c r="H9" s="36" t="s">
        <v>2925</v>
      </c>
      <c r="I9" s="60">
        <v>855</v>
      </c>
      <c r="J9" s="9">
        <v>0</v>
      </c>
      <c r="K9" s="9">
        <v>0</v>
      </c>
      <c r="L9" s="9">
        <v>855</v>
      </c>
      <c r="M9" s="10">
        <v>60</v>
      </c>
      <c r="N9" s="416"/>
      <c r="O9" s="92"/>
      <c r="P9" s="42" t="s">
        <v>4537</v>
      </c>
      <c r="Q9" s="42" t="s">
        <v>4538</v>
      </c>
      <c r="R9" s="42" t="s">
        <v>4539</v>
      </c>
      <c r="S9" s="416" t="s">
        <v>4540</v>
      </c>
      <c r="T9" s="9" t="s">
        <v>4541</v>
      </c>
      <c r="U9" s="92" t="s">
        <v>87</v>
      </c>
      <c r="V9" s="42" t="s">
        <v>4511</v>
      </c>
      <c r="W9" s="42"/>
      <c r="X9" s="42"/>
      <c r="Y9" s="42" t="s">
        <v>4542</v>
      </c>
      <c r="Z9" s="937" t="s">
        <v>816</v>
      </c>
    </row>
    <row r="10" spans="1:27" ht="78.900000000000006" customHeight="1">
      <c r="A10" s="13">
        <v>6</v>
      </c>
      <c r="B10" s="11" t="s">
        <v>36</v>
      </c>
      <c r="C10" s="11" t="s">
        <v>4533</v>
      </c>
      <c r="D10" s="92" t="s">
        <v>4543</v>
      </c>
      <c r="E10" s="42" t="s">
        <v>4544</v>
      </c>
      <c r="F10" s="48" t="s">
        <v>4545</v>
      </c>
      <c r="G10" s="42" t="s">
        <v>4546</v>
      </c>
      <c r="H10" s="36" t="s">
        <v>1175</v>
      </c>
      <c r="I10" s="60">
        <f t="shared" ref="I10" si="0">L10</f>
        <v>400</v>
      </c>
      <c r="J10" s="9">
        <v>0</v>
      </c>
      <c r="K10" s="9">
        <v>0</v>
      </c>
      <c r="L10" s="9">
        <v>400</v>
      </c>
      <c r="M10" s="10">
        <v>0</v>
      </c>
      <c r="N10" s="416"/>
      <c r="O10" s="92"/>
      <c r="P10" s="42" t="s">
        <v>13</v>
      </c>
      <c r="Q10" s="42" t="s">
        <v>4056</v>
      </c>
      <c r="R10" s="42" t="s">
        <v>84</v>
      </c>
      <c r="S10" s="416" t="s">
        <v>124</v>
      </c>
      <c r="T10" s="9" t="s">
        <v>86</v>
      </c>
      <c r="U10" s="92" t="s">
        <v>108</v>
      </c>
      <c r="V10" s="42" t="s">
        <v>4511</v>
      </c>
      <c r="W10" s="42"/>
      <c r="X10" s="42"/>
      <c r="Y10" s="42" t="s">
        <v>1302</v>
      </c>
      <c r="Z10" s="937" t="s">
        <v>816</v>
      </c>
    </row>
    <row r="11" spans="1:27" ht="78.900000000000006" customHeight="1">
      <c r="A11" s="13">
        <v>7</v>
      </c>
      <c r="B11" s="11" t="s">
        <v>36</v>
      </c>
      <c r="C11" s="11" t="s">
        <v>4533</v>
      </c>
      <c r="D11" s="92" t="s">
        <v>4547</v>
      </c>
      <c r="E11" s="42" t="s">
        <v>4548</v>
      </c>
      <c r="F11" s="48" t="s">
        <v>4549</v>
      </c>
      <c r="G11" s="42" t="s">
        <v>4550</v>
      </c>
      <c r="H11" s="36" t="s">
        <v>1600</v>
      </c>
      <c r="I11" s="60">
        <v>300</v>
      </c>
      <c r="J11" s="9">
        <v>0</v>
      </c>
      <c r="K11" s="9">
        <v>0</v>
      </c>
      <c r="L11" s="9">
        <v>300</v>
      </c>
      <c r="M11" s="10">
        <v>0</v>
      </c>
      <c r="N11" s="416"/>
      <c r="O11" s="92"/>
      <c r="P11" s="42" t="s">
        <v>12</v>
      </c>
      <c r="Q11" s="42" t="s">
        <v>4551</v>
      </c>
      <c r="R11" s="938" t="s">
        <v>4552</v>
      </c>
      <c r="S11" s="416" t="s">
        <v>233</v>
      </c>
      <c r="T11" s="9" t="s">
        <v>86</v>
      </c>
      <c r="U11" s="92" t="s">
        <v>87</v>
      </c>
      <c r="V11" s="42" t="s">
        <v>4511</v>
      </c>
      <c r="W11" s="42"/>
      <c r="X11" s="42"/>
      <c r="Y11" s="42" t="s">
        <v>4553</v>
      </c>
      <c r="Z11" s="937" t="s">
        <v>816</v>
      </c>
    </row>
    <row r="12" spans="1:27" ht="78.900000000000006" customHeight="1">
      <c r="A12" s="13">
        <v>8</v>
      </c>
      <c r="B12" s="11" t="s">
        <v>36</v>
      </c>
      <c r="C12" s="11" t="s">
        <v>4533</v>
      </c>
      <c r="D12" s="92" t="s">
        <v>4554</v>
      </c>
      <c r="E12" s="42" t="s">
        <v>4555</v>
      </c>
      <c r="F12" s="48" t="s">
        <v>4556</v>
      </c>
      <c r="G12" s="42" t="s">
        <v>4557</v>
      </c>
      <c r="H12" s="36" t="s">
        <v>1200</v>
      </c>
      <c r="I12" s="60">
        <v>77</v>
      </c>
      <c r="J12" s="9">
        <v>0</v>
      </c>
      <c r="K12" s="9">
        <v>0</v>
      </c>
      <c r="L12" s="9">
        <v>70</v>
      </c>
      <c r="M12" s="10">
        <v>7</v>
      </c>
      <c r="N12" s="416"/>
      <c r="O12" s="92"/>
      <c r="P12" s="42" t="s">
        <v>10</v>
      </c>
      <c r="Q12" s="42" t="s">
        <v>4558</v>
      </c>
      <c r="R12" s="42" t="s">
        <v>84</v>
      </c>
      <c r="S12" s="416" t="s">
        <v>124</v>
      </c>
      <c r="T12" s="9" t="s">
        <v>86</v>
      </c>
      <c r="U12" s="92" t="s">
        <v>108</v>
      </c>
      <c r="V12" s="42" t="s">
        <v>4511</v>
      </c>
      <c r="W12" s="42"/>
      <c r="X12" s="42"/>
      <c r="Y12" s="42" t="s">
        <v>648</v>
      </c>
      <c r="Z12" s="937" t="s">
        <v>816</v>
      </c>
    </row>
    <row r="13" spans="1:27" ht="78.900000000000006" customHeight="1">
      <c r="A13" s="13">
        <v>9</v>
      </c>
      <c r="B13" s="11" t="s">
        <v>36</v>
      </c>
      <c r="C13" s="11" t="s">
        <v>4533</v>
      </c>
      <c r="D13" s="92" t="s">
        <v>4559</v>
      </c>
      <c r="E13" s="42" t="s">
        <v>4560</v>
      </c>
      <c r="F13" s="48" t="s">
        <v>4561</v>
      </c>
      <c r="G13" s="42" t="s">
        <v>4562</v>
      </c>
      <c r="H13" s="36" t="s">
        <v>4563</v>
      </c>
      <c r="I13" s="60">
        <v>44</v>
      </c>
      <c r="J13" s="9">
        <v>0</v>
      </c>
      <c r="K13" s="9">
        <v>0</v>
      </c>
      <c r="L13" s="9">
        <v>40</v>
      </c>
      <c r="M13" s="10">
        <v>4</v>
      </c>
      <c r="N13" s="416"/>
      <c r="O13" s="92"/>
      <c r="P13" s="42" t="s">
        <v>55</v>
      </c>
      <c r="Q13" s="42" t="s">
        <v>4564</v>
      </c>
      <c r="R13" s="42" t="s">
        <v>84</v>
      </c>
      <c r="S13" s="416" t="s">
        <v>124</v>
      </c>
      <c r="T13" s="9" t="s">
        <v>86</v>
      </c>
      <c r="U13" s="92" t="s">
        <v>108</v>
      </c>
      <c r="V13" s="42" t="s">
        <v>4511</v>
      </c>
      <c r="W13" s="42"/>
      <c r="X13" s="42"/>
      <c r="Y13" s="42" t="s">
        <v>4565</v>
      </c>
      <c r="Z13" s="937" t="s">
        <v>816</v>
      </c>
    </row>
    <row r="14" spans="1:27" ht="78.900000000000006" customHeight="1">
      <c r="A14" s="13">
        <v>10</v>
      </c>
      <c r="B14" s="11" t="s">
        <v>36</v>
      </c>
      <c r="C14" s="11" t="s">
        <v>4533</v>
      </c>
      <c r="D14" s="92" t="s">
        <v>4566</v>
      </c>
      <c r="E14" s="42" t="s">
        <v>4567</v>
      </c>
      <c r="F14" s="48" t="s">
        <v>4568</v>
      </c>
      <c r="G14" s="42" t="s">
        <v>4569</v>
      </c>
      <c r="H14" s="36" t="s">
        <v>219</v>
      </c>
      <c r="I14" s="60">
        <v>66</v>
      </c>
      <c r="J14" s="9">
        <v>0</v>
      </c>
      <c r="K14" s="9">
        <v>0</v>
      </c>
      <c r="L14" s="9">
        <v>60</v>
      </c>
      <c r="M14" s="10">
        <v>6</v>
      </c>
      <c r="N14" s="416"/>
      <c r="O14" s="92"/>
      <c r="P14" s="42" t="s">
        <v>10</v>
      </c>
      <c r="Q14" s="42" t="s">
        <v>4570</v>
      </c>
      <c r="R14" s="938" t="s">
        <v>4571</v>
      </c>
      <c r="S14" s="416" t="s">
        <v>233</v>
      </c>
      <c r="T14" s="9" t="s">
        <v>86</v>
      </c>
      <c r="U14" s="92" t="s">
        <v>4572</v>
      </c>
      <c r="V14" s="42" t="s">
        <v>4511</v>
      </c>
      <c r="W14" s="42"/>
      <c r="X14" s="42"/>
      <c r="Y14" s="42" t="s">
        <v>4573</v>
      </c>
      <c r="Z14" s="937" t="s">
        <v>816</v>
      </c>
    </row>
    <row r="15" spans="1:27" ht="43.2">
      <c r="A15" s="13">
        <v>11</v>
      </c>
      <c r="B15" s="11" t="s">
        <v>195</v>
      </c>
      <c r="C15" s="11" t="s">
        <v>4574</v>
      </c>
      <c r="D15" s="939" t="s">
        <v>4575</v>
      </c>
      <c r="E15" s="42" t="s">
        <v>4576</v>
      </c>
      <c r="F15" s="48" t="s">
        <v>4577</v>
      </c>
      <c r="G15" s="42" t="s">
        <v>4578</v>
      </c>
      <c r="H15" s="36" t="s">
        <v>4579</v>
      </c>
      <c r="I15" s="60">
        <v>620</v>
      </c>
      <c r="J15" s="9"/>
      <c r="K15" s="9"/>
      <c r="L15" s="9">
        <v>620</v>
      </c>
      <c r="M15" s="10"/>
      <c r="N15" s="416"/>
      <c r="O15" s="92"/>
      <c r="P15" s="42" t="s">
        <v>13</v>
      </c>
      <c r="Q15" s="42" t="s">
        <v>4580</v>
      </c>
      <c r="R15" s="42" t="s">
        <v>84</v>
      </c>
      <c r="S15" s="416" t="s">
        <v>397</v>
      </c>
      <c r="T15" s="9" t="s">
        <v>86</v>
      </c>
      <c r="U15" s="92" t="s">
        <v>87</v>
      </c>
      <c r="V15" s="42" t="s">
        <v>4511</v>
      </c>
      <c r="W15" s="42"/>
      <c r="X15" s="42"/>
      <c r="Y15" s="42" t="s">
        <v>376</v>
      </c>
      <c r="Z15" s="937" t="s">
        <v>816</v>
      </c>
    </row>
    <row r="16" spans="1:27" ht="38.25" customHeight="1">
      <c r="A16" s="13">
        <v>12</v>
      </c>
      <c r="B16" s="11" t="s">
        <v>36</v>
      </c>
      <c r="C16" s="11" t="s">
        <v>4574</v>
      </c>
      <c r="D16" s="92" t="s">
        <v>4581</v>
      </c>
      <c r="E16" s="42" t="s">
        <v>4582</v>
      </c>
      <c r="F16" s="48" t="s">
        <v>4583</v>
      </c>
      <c r="G16" s="42" t="s">
        <v>4584</v>
      </c>
      <c r="H16" s="36" t="s">
        <v>520</v>
      </c>
      <c r="I16" s="60">
        <v>150</v>
      </c>
      <c r="J16" s="9"/>
      <c r="K16" s="9"/>
      <c r="L16" s="9">
        <v>150</v>
      </c>
      <c r="M16" s="10"/>
      <c r="N16" s="416"/>
      <c r="O16" s="92"/>
      <c r="P16" s="42" t="s">
        <v>13</v>
      </c>
      <c r="Q16" s="42" t="s">
        <v>4585</v>
      </c>
      <c r="R16" s="42" t="s">
        <v>84</v>
      </c>
      <c r="S16" s="416" t="s">
        <v>85</v>
      </c>
      <c r="T16" s="9" t="s">
        <v>86</v>
      </c>
      <c r="U16" s="92" t="s">
        <v>108</v>
      </c>
      <c r="V16" s="42" t="s">
        <v>4511</v>
      </c>
      <c r="W16" s="42"/>
      <c r="X16" s="42"/>
      <c r="Y16" s="42" t="s">
        <v>4586</v>
      </c>
      <c r="Z16" s="937" t="s">
        <v>171</v>
      </c>
    </row>
    <row r="17" spans="1:26" ht="43.2">
      <c r="A17" s="13">
        <v>13</v>
      </c>
      <c r="B17" s="11" t="s">
        <v>36</v>
      </c>
      <c r="C17" s="11" t="s">
        <v>4574</v>
      </c>
      <c r="D17" s="92" t="s">
        <v>4587</v>
      </c>
      <c r="E17" s="42" t="s">
        <v>4588</v>
      </c>
      <c r="F17" s="48" t="s">
        <v>4589</v>
      </c>
      <c r="G17" s="42" t="s">
        <v>4590</v>
      </c>
      <c r="H17" s="36" t="s">
        <v>4591</v>
      </c>
      <c r="I17" s="60">
        <v>120</v>
      </c>
      <c r="J17" s="9"/>
      <c r="K17" s="9"/>
      <c r="L17" s="9">
        <v>120</v>
      </c>
      <c r="M17" s="10"/>
      <c r="N17" s="416"/>
      <c r="O17" s="92"/>
      <c r="P17" s="42" t="s">
        <v>185</v>
      </c>
      <c r="Q17" s="42" t="s">
        <v>4592</v>
      </c>
      <c r="R17" s="42" t="s">
        <v>84</v>
      </c>
      <c r="S17" s="416" t="s">
        <v>117</v>
      </c>
      <c r="T17" s="9" t="s">
        <v>86</v>
      </c>
      <c r="U17" s="92" t="s">
        <v>125</v>
      </c>
      <c r="V17" s="42" t="s">
        <v>4511</v>
      </c>
      <c r="W17" s="42"/>
      <c r="X17" s="42"/>
      <c r="Y17" s="42" t="s">
        <v>671</v>
      </c>
      <c r="Z17" s="937" t="s">
        <v>171</v>
      </c>
    </row>
    <row r="18" spans="1:26" s="454" customFormat="1" ht="72">
      <c r="A18" s="13">
        <v>14</v>
      </c>
      <c r="B18" s="11" t="s">
        <v>36</v>
      </c>
      <c r="C18" s="11" t="s">
        <v>4574</v>
      </c>
      <c r="D18" s="92" t="s">
        <v>4593</v>
      </c>
      <c r="E18" s="42" t="s">
        <v>4594</v>
      </c>
      <c r="F18" s="48" t="s">
        <v>4595</v>
      </c>
      <c r="G18" s="42" t="s">
        <v>4596</v>
      </c>
      <c r="H18" s="36" t="s">
        <v>1055</v>
      </c>
      <c r="I18" s="60">
        <v>78</v>
      </c>
      <c r="J18" s="9"/>
      <c r="K18" s="9"/>
      <c r="L18" s="9">
        <v>38</v>
      </c>
      <c r="M18" s="10">
        <v>40</v>
      </c>
      <c r="N18" s="416"/>
      <c r="O18" s="92"/>
      <c r="P18" s="42" t="s">
        <v>11</v>
      </c>
      <c r="Q18" s="42" t="s">
        <v>2350</v>
      </c>
      <c r="R18" s="42" t="s">
        <v>84</v>
      </c>
      <c r="S18" s="416" t="s">
        <v>312</v>
      </c>
      <c r="T18" s="9" t="s">
        <v>86</v>
      </c>
      <c r="U18" s="92" t="s">
        <v>108</v>
      </c>
      <c r="V18" s="42" t="s">
        <v>4511</v>
      </c>
      <c r="W18" s="42"/>
      <c r="X18" s="42"/>
      <c r="Y18" s="42" t="s">
        <v>4597</v>
      </c>
      <c r="Z18" s="940" t="s">
        <v>4598</v>
      </c>
    </row>
    <row r="19" spans="1:26" ht="57.6">
      <c r="A19" s="13">
        <v>15</v>
      </c>
      <c r="B19" s="11" t="s">
        <v>36</v>
      </c>
      <c r="C19" s="11" t="s">
        <v>4574</v>
      </c>
      <c r="D19" s="92" t="s">
        <v>4599</v>
      </c>
      <c r="E19" s="42" t="s">
        <v>4600</v>
      </c>
      <c r="F19" s="48" t="s">
        <v>4601</v>
      </c>
      <c r="G19" s="42" t="s">
        <v>4602</v>
      </c>
      <c r="H19" s="36" t="s">
        <v>2426</v>
      </c>
      <c r="I19" s="60">
        <v>130</v>
      </c>
      <c r="J19" s="9">
        <v>19</v>
      </c>
      <c r="K19" s="9">
        <v>37</v>
      </c>
      <c r="L19" s="9">
        <v>74</v>
      </c>
      <c r="M19" s="10"/>
      <c r="N19" s="416" t="s">
        <v>205</v>
      </c>
      <c r="O19" s="92" t="s">
        <v>4603</v>
      </c>
      <c r="P19" s="42" t="s">
        <v>13</v>
      </c>
      <c r="Q19" s="42" t="s">
        <v>4604</v>
      </c>
      <c r="R19" s="42" t="s">
        <v>4605</v>
      </c>
      <c r="S19" s="416" t="s">
        <v>85</v>
      </c>
      <c r="T19" s="9" t="s">
        <v>86</v>
      </c>
      <c r="U19" s="92" t="s">
        <v>108</v>
      </c>
      <c r="V19" s="42" t="s">
        <v>4511</v>
      </c>
      <c r="W19" s="42"/>
      <c r="X19" s="42"/>
      <c r="Y19" s="42" t="s">
        <v>4606</v>
      </c>
      <c r="Z19" s="937" t="s">
        <v>816</v>
      </c>
    </row>
    <row r="20" spans="1:26" ht="38.25" customHeight="1">
      <c r="A20" s="13">
        <v>16</v>
      </c>
      <c r="B20" s="11" t="s">
        <v>36</v>
      </c>
      <c r="C20" s="11" t="s">
        <v>4574</v>
      </c>
      <c r="D20" s="92" t="s">
        <v>4607</v>
      </c>
      <c r="E20" s="42" t="s">
        <v>4608</v>
      </c>
      <c r="F20" s="48" t="s">
        <v>4609</v>
      </c>
      <c r="G20" s="42" t="s">
        <v>4602</v>
      </c>
      <c r="H20" s="36" t="s">
        <v>2426</v>
      </c>
      <c r="I20" s="60">
        <v>300</v>
      </c>
      <c r="J20" s="9"/>
      <c r="K20" s="9"/>
      <c r="L20" s="9"/>
      <c r="M20" s="10" t="s">
        <v>4610</v>
      </c>
      <c r="N20" s="416" t="s">
        <v>205</v>
      </c>
      <c r="O20" s="92" t="s">
        <v>4603</v>
      </c>
      <c r="P20" s="42" t="s">
        <v>13</v>
      </c>
      <c r="Q20" s="42" t="s">
        <v>4611</v>
      </c>
      <c r="R20" s="42" t="s">
        <v>4605</v>
      </c>
      <c r="S20" s="416" t="s">
        <v>85</v>
      </c>
      <c r="T20" s="9" t="s">
        <v>86</v>
      </c>
      <c r="U20" s="92" t="s">
        <v>108</v>
      </c>
      <c r="V20" s="42" t="s">
        <v>4511</v>
      </c>
      <c r="W20" s="42"/>
      <c r="X20" s="42"/>
      <c r="Y20" s="42" t="s">
        <v>4612</v>
      </c>
      <c r="Z20" s="937" t="s">
        <v>816</v>
      </c>
    </row>
    <row r="21" spans="1:26" ht="38.25" customHeight="1">
      <c r="A21" s="13">
        <v>17</v>
      </c>
      <c r="B21" s="11" t="s">
        <v>36</v>
      </c>
      <c r="C21" s="11" t="s">
        <v>4574</v>
      </c>
      <c r="D21" s="92" t="s">
        <v>4613</v>
      </c>
      <c r="E21" s="42" t="s">
        <v>4614</v>
      </c>
      <c r="F21" s="48" t="s">
        <v>4615</v>
      </c>
      <c r="G21" s="42" t="s">
        <v>4602</v>
      </c>
      <c r="H21" s="36" t="s">
        <v>2426</v>
      </c>
      <c r="I21" s="60">
        <v>80</v>
      </c>
      <c r="J21" s="9">
        <v>11</v>
      </c>
      <c r="K21" s="9">
        <v>23</v>
      </c>
      <c r="L21" s="9">
        <v>46</v>
      </c>
      <c r="M21" s="10"/>
      <c r="N21" s="416" t="s">
        <v>205</v>
      </c>
      <c r="O21" s="92" t="s">
        <v>4603</v>
      </c>
      <c r="P21" s="42" t="s">
        <v>105</v>
      </c>
      <c r="Q21" s="42" t="s">
        <v>4616</v>
      </c>
      <c r="R21" s="42" t="s">
        <v>4605</v>
      </c>
      <c r="S21" s="416" t="s">
        <v>85</v>
      </c>
      <c r="T21" s="9" t="s">
        <v>86</v>
      </c>
      <c r="U21" s="92" t="s">
        <v>108</v>
      </c>
      <c r="V21" s="42" t="s">
        <v>4511</v>
      </c>
      <c r="W21" s="42"/>
      <c r="X21" s="42"/>
      <c r="Y21" s="42" t="s">
        <v>4617</v>
      </c>
      <c r="Z21" s="937" t="s">
        <v>816</v>
      </c>
    </row>
    <row r="22" spans="1:26" ht="38.25" customHeight="1">
      <c r="A22" s="13">
        <v>18</v>
      </c>
      <c r="B22" s="11" t="s">
        <v>36</v>
      </c>
      <c r="C22" s="11" t="s">
        <v>4574</v>
      </c>
      <c r="D22" s="92" t="s">
        <v>4618</v>
      </c>
      <c r="E22" s="42" t="s">
        <v>4619</v>
      </c>
      <c r="F22" s="48" t="s">
        <v>4620</v>
      </c>
      <c r="G22" s="42" t="s">
        <v>4602</v>
      </c>
      <c r="H22" s="36" t="s">
        <v>2426</v>
      </c>
      <c r="I22" s="60">
        <v>200</v>
      </c>
      <c r="J22" s="9">
        <v>30</v>
      </c>
      <c r="K22" s="9">
        <v>60</v>
      </c>
      <c r="L22" s="9">
        <v>110</v>
      </c>
      <c r="M22" s="10"/>
      <c r="N22" s="416" t="s">
        <v>205</v>
      </c>
      <c r="O22" s="92" t="s">
        <v>4603</v>
      </c>
      <c r="P22" s="42" t="s">
        <v>105</v>
      </c>
      <c r="Q22" s="42" t="s">
        <v>4080</v>
      </c>
      <c r="R22" s="42" t="s">
        <v>4605</v>
      </c>
      <c r="S22" s="416" t="s">
        <v>85</v>
      </c>
      <c r="T22" s="9" t="s">
        <v>86</v>
      </c>
      <c r="U22" s="92" t="s">
        <v>108</v>
      </c>
      <c r="V22" s="42" t="s">
        <v>4511</v>
      </c>
      <c r="W22" s="42"/>
      <c r="X22" s="42"/>
      <c r="Y22" s="42" t="s">
        <v>4621</v>
      </c>
      <c r="Z22" s="937" t="s">
        <v>816</v>
      </c>
    </row>
    <row r="23" spans="1:26" ht="38.25" customHeight="1">
      <c r="A23" s="13">
        <v>19</v>
      </c>
      <c r="B23" s="11" t="s">
        <v>36</v>
      </c>
      <c r="C23" s="11" t="s">
        <v>4574</v>
      </c>
      <c r="D23" s="92" t="s">
        <v>4622</v>
      </c>
      <c r="E23" s="42" t="s">
        <v>4623</v>
      </c>
      <c r="F23" s="48" t="s">
        <v>4624</v>
      </c>
      <c r="G23" s="42" t="s">
        <v>4602</v>
      </c>
      <c r="H23" s="36" t="s">
        <v>2426</v>
      </c>
      <c r="I23" s="60">
        <v>95</v>
      </c>
      <c r="J23" s="9">
        <v>14</v>
      </c>
      <c r="K23" s="9">
        <v>27</v>
      </c>
      <c r="L23" s="9">
        <v>54</v>
      </c>
      <c r="M23" s="10"/>
      <c r="N23" s="416" t="s">
        <v>205</v>
      </c>
      <c r="O23" s="92" t="s">
        <v>4603</v>
      </c>
      <c r="P23" s="42" t="s">
        <v>105</v>
      </c>
      <c r="Q23" s="42" t="s">
        <v>4625</v>
      </c>
      <c r="R23" s="42" t="s">
        <v>4605</v>
      </c>
      <c r="S23" s="416" t="s">
        <v>85</v>
      </c>
      <c r="T23" s="9" t="s">
        <v>86</v>
      </c>
      <c r="U23" s="92" t="s">
        <v>108</v>
      </c>
      <c r="V23" s="42" t="s">
        <v>4511</v>
      </c>
      <c r="W23" s="42"/>
      <c r="X23" s="42"/>
      <c r="Y23" s="42" t="s">
        <v>4626</v>
      </c>
      <c r="Z23" s="937" t="s">
        <v>816</v>
      </c>
    </row>
    <row r="24" spans="1:26" ht="72">
      <c r="A24" s="13">
        <v>20</v>
      </c>
      <c r="B24" s="11" t="s">
        <v>36</v>
      </c>
      <c r="C24" s="11" t="s">
        <v>4574</v>
      </c>
      <c r="D24" s="92" t="s">
        <v>4627</v>
      </c>
      <c r="E24" s="42" t="s">
        <v>4628</v>
      </c>
      <c r="F24" s="48" t="s">
        <v>4629</v>
      </c>
      <c r="G24" s="42" t="s">
        <v>4630</v>
      </c>
      <c r="H24" s="36" t="s">
        <v>4631</v>
      </c>
      <c r="I24" s="60">
        <v>70</v>
      </c>
      <c r="J24" s="9"/>
      <c r="K24" s="9"/>
      <c r="L24" s="9">
        <v>70</v>
      </c>
      <c r="M24" s="10"/>
      <c r="N24" s="416"/>
      <c r="O24" s="92"/>
      <c r="P24" s="42" t="s">
        <v>10</v>
      </c>
      <c r="Q24" s="42" t="s">
        <v>4632</v>
      </c>
      <c r="R24" s="42" t="s">
        <v>84</v>
      </c>
      <c r="S24" s="416" t="s">
        <v>397</v>
      </c>
      <c r="T24" s="9" t="s">
        <v>86</v>
      </c>
      <c r="U24" s="92" t="s">
        <v>127</v>
      </c>
      <c r="V24" s="42" t="s">
        <v>4511</v>
      </c>
      <c r="W24" s="42"/>
      <c r="X24" s="42"/>
      <c r="Y24" s="42" t="s">
        <v>4633</v>
      </c>
      <c r="Z24" s="937" t="s">
        <v>816</v>
      </c>
    </row>
    <row r="25" spans="1:26" s="454" customFormat="1" ht="43.2">
      <c r="A25" s="13">
        <v>21</v>
      </c>
      <c r="B25" s="11" t="s">
        <v>36</v>
      </c>
      <c r="C25" s="11" t="s">
        <v>4574</v>
      </c>
      <c r="D25" s="92" t="s">
        <v>4634</v>
      </c>
      <c r="E25" s="42" t="s">
        <v>4635</v>
      </c>
      <c r="F25" s="48" t="s">
        <v>4636</v>
      </c>
      <c r="G25" s="42" t="s">
        <v>6771</v>
      </c>
      <c r="H25" s="36" t="s">
        <v>4637</v>
      </c>
      <c r="I25" s="60">
        <f>SUM(J25:M25)</f>
        <v>60</v>
      </c>
      <c r="J25" s="9">
        <v>0</v>
      </c>
      <c r="K25" s="9"/>
      <c r="L25" s="9">
        <v>10</v>
      </c>
      <c r="M25" s="10">
        <v>50</v>
      </c>
      <c r="N25" s="416"/>
      <c r="O25" s="92"/>
      <c r="P25" s="42" t="s">
        <v>82</v>
      </c>
      <c r="Q25" s="42" t="s">
        <v>3019</v>
      </c>
      <c r="R25" s="42" t="s">
        <v>84</v>
      </c>
      <c r="S25" s="416" t="s">
        <v>1823</v>
      </c>
      <c r="T25" s="9" t="s">
        <v>86</v>
      </c>
      <c r="U25" s="92" t="s">
        <v>87</v>
      </c>
      <c r="V25" s="42" t="s">
        <v>4511</v>
      </c>
      <c r="W25" s="42"/>
      <c r="X25" s="42"/>
      <c r="Y25" s="42" t="s">
        <v>4638</v>
      </c>
      <c r="Z25" s="940" t="s">
        <v>4598</v>
      </c>
    </row>
    <row r="26" spans="1:26" ht="38.25" customHeight="1">
      <c r="A26" s="13">
        <v>22</v>
      </c>
      <c r="B26" s="11" t="s">
        <v>36</v>
      </c>
      <c r="C26" s="11" t="s">
        <v>4639</v>
      </c>
      <c r="D26" s="92" t="s">
        <v>4640</v>
      </c>
      <c r="E26" s="42" t="s">
        <v>849</v>
      </c>
      <c r="F26" s="48" t="s">
        <v>4641</v>
      </c>
      <c r="G26" s="42" t="s">
        <v>4642</v>
      </c>
      <c r="H26" s="36" t="s">
        <v>123</v>
      </c>
      <c r="I26" s="60">
        <v>590</v>
      </c>
      <c r="J26" s="9"/>
      <c r="K26" s="9"/>
      <c r="L26" s="9">
        <v>590</v>
      </c>
      <c r="M26" s="10"/>
      <c r="N26" s="416"/>
      <c r="O26" s="92"/>
      <c r="P26" s="42" t="s">
        <v>13</v>
      </c>
      <c r="Q26" s="42" t="s">
        <v>4643</v>
      </c>
      <c r="R26" s="42" t="s">
        <v>84</v>
      </c>
      <c r="S26" s="416" t="s">
        <v>233</v>
      </c>
      <c r="T26" s="9" t="s">
        <v>86</v>
      </c>
      <c r="U26" s="92" t="s">
        <v>87</v>
      </c>
      <c r="V26" s="42" t="s">
        <v>4511</v>
      </c>
      <c r="W26" s="42"/>
      <c r="X26" s="42"/>
      <c r="Y26" s="42" t="s">
        <v>4644</v>
      </c>
      <c r="Z26" s="941" t="s">
        <v>4598</v>
      </c>
    </row>
    <row r="27" spans="1:26" ht="38.25" customHeight="1">
      <c r="A27" s="13">
        <v>23</v>
      </c>
      <c r="B27" s="11" t="s">
        <v>36</v>
      </c>
      <c r="C27" s="11" t="s">
        <v>4639</v>
      </c>
      <c r="D27" s="92" t="s">
        <v>4645</v>
      </c>
      <c r="E27" s="42" t="s">
        <v>4344</v>
      </c>
      <c r="F27" s="48" t="s">
        <v>4646</v>
      </c>
      <c r="G27" s="42" t="s">
        <v>4647</v>
      </c>
      <c r="H27" s="36" t="s">
        <v>604</v>
      </c>
      <c r="I27" s="60">
        <v>170</v>
      </c>
      <c r="J27" s="9"/>
      <c r="K27" s="9"/>
      <c r="L27" s="9">
        <v>170</v>
      </c>
      <c r="M27" s="10"/>
      <c r="N27" s="416"/>
      <c r="O27" s="92"/>
      <c r="P27" s="42" t="s">
        <v>11</v>
      </c>
      <c r="Q27" s="42" t="s">
        <v>4648</v>
      </c>
      <c r="R27" s="42" t="s">
        <v>84</v>
      </c>
      <c r="S27" s="416" t="s">
        <v>233</v>
      </c>
      <c r="T27" s="9" t="s">
        <v>86</v>
      </c>
      <c r="U27" s="92" t="s">
        <v>87</v>
      </c>
      <c r="V27" s="42" t="s">
        <v>4511</v>
      </c>
      <c r="W27" s="458"/>
      <c r="X27" s="42"/>
      <c r="Y27" s="42" t="s">
        <v>4649</v>
      </c>
      <c r="Z27" s="941" t="s">
        <v>4650</v>
      </c>
    </row>
    <row r="28" spans="1:26" ht="38.25" customHeight="1">
      <c r="A28" s="13">
        <v>24</v>
      </c>
      <c r="B28" s="11" t="s">
        <v>36</v>
      </c>
      <c r="C28" s="11" t="s">
        <v>4639</v>
      </c>
      <c r="D28" s="92" t="s">
        <v>4651</v>
      </c>
      <c r="E28" s="42" t="s">
        <v>4139</v>
      </c>
      <c r="F28" s="48" t="s">
        <v>4652</v>
      </c>
      <c r="G28" s="42" t="s">
        <v>4653</v>
      </c>
      <c r="H28" s="36" t="s">
        <v>943</v>
      </c>
      <c r="I28" s="60">
        <v>100</v>
      </c>
      <c r="J28" s="9"/>
      <c r="K28" s="9"/>
      <c r="L28" s="9">
        <v>100</v>
      </c>
      <c r="M28" s="10"/>
      <c r="N28" s="416"/>
      <c r="O28" s="92"/>
      <c r="P28" s="42" t="s">
        <v>13</v>
      </c>
      <c r="Q28" s="42" t="s">
        <v>4654</v>
      </c>
      <c r="R28" s="42" t="s">
        <v>84</v>
      </c>
      <c r="S28" s="416" t="s">
        <v>233</v>
      </c>
      <c r="T28" s="9" t="s">
        <v>86</v>
      </c>
      <c r="U28" s="92" t="s">
        <v>4655</v>
      </c>
      <c r="V28" s="42" t="s">
        <v>4511</v>
      </c>
      <c r="W28" s="458"/>
      <c r="X28" s="42"/>
      <c r="Y28" s="42" t="s">
        <v>4656</v>
      </c>
      <c r="Z28" s="941" t="s">
        <v>4650</v>
      </c>
    </row>
    <row r="29" spans="1:26" ht="38.25" customHeight="1">
      <c r="A29" s="13">
        <v>25</v>
      </c>
      <c r="B29" s="11" t="s">
        <v>195</v>
      </c>
      <c r="C29" s="11" t="s">
        <v>336</v>
      </c>
      <c r="D29" s="306" t="s">
        <v>4657</v>
      </c>
      <c r="E29" s="942" t="s">
        <v>1023</v>
      </c>
      <c r="F29" s="908" t="s">
        <v>4658</v>
      </c>
      <c r="G29" s="287" t="s">
        <v>4659</v>
      </c>
      <c r="H29" s="307" t="s">
        <v>4660</v>
      </c>
      <c r="I29" s="60">
        <v>30</v>
      </c>
      <c r="J29" s="943"/>
      <c r="K29" s="9"/>
      <c r="L29" s="9">
        <v>30</v>
      </c>
      <c r="M29" s="944"/>
      <c r="N29" s="945"/>
      <c r="O29" s="946"/>
      <c r="P29" s="42" t="s">
        <v>82</v>
      </c>
      <c r="Q29" s="42" t="s">
        <v>4661</v>
      </c>
      <c r="R29" s="42" t="s">
        <v>84</v>
      </c>
      <c r="S29" s="416" t="s">
        <v>233</v>
      </c>
      <c r="T29" s="9" t="s">
        <v>469</v>
      </c>
      <c r="U29" s="92" t="s">
        <v>87</v>
      </c>
      <c r="V29" s="42" t="s">
        <v>4511</v>
      </c>
      <c r="W29" s="42"/>
      <c r="X29" s="42"/>
      <c r="Y29" s="42" t="s">
        <v>4662</v>
      </c>
      <c r="Z29" s="937" t="s">
        <v>816</v>
      </c>
    </row>
    <row r="30" spans="1:26" ht="38.25" customHeight="1">
      <c r="A30" s="13">
        <v>26</v>
      </c>
      <c r="B30" s="11" t="s">
        <v>195</v>
      </c>
      <c r="C30" s="11" t="s">
        <v>336</v>
      </c>
      <c r="D30" s="306" t="s">
        <v>4663</v>
      </c>
      <c r="E30" s="942" t="s">
        <v>4664</v>
      </c>
      <c r="F30" s="908" t="s">
        <v>4665</v>
      </c>
      <c r="G30" s="287" t="s">
        <v>4666</v>
      </c>
      <c r="H30" s="307" t="s">
        <v>613</v>
      </c>
      <c r="I30" s="60">
        <v>500</v>
      </c>
      <c r="J30" s="943"/>
      <c r="K30" s="9"/>
      <c r="L30" s="9">
        <v>500</v>
      </c>
      <c r="M30" s="944"/>
      <c r="N30" s="945"/>
      <c r="O30" s="946"/>
      <c r="P30" s="42" t="s">
        <v>105</v>
      </c>
      <c r="Q30" s="42" t="s">
        <v>4667</v>
      </c>
      <c r="R30" s="42" t="s">
        <v>84</v>
      </c>
      <c r="S30" s="416" t="s">
        <v>85</v>
      </c>
      <c r="T30" s="9" t="s">
        <v>469</v>
      </c>
      <c r="U30" s="92" t="s">
        <v>87</v>
      </c>
      <c r="V30" s="42" t="s">
        <v>4511</v>
      </c>
      <c r="W30" s="42"/>
      <c r="X30" s="42"/>
      <c r="Y30" s="42" t="s">
        <v>4668</v>
      </c>
      <c r="Z30" s="937" t="s">
        <v>171</v>
      </c>
    </row>
    <row r="31" spans="1:26" ht="38.25" customHeight="1">
      <c r="A31" s="13">
        <v>27</v>
      </c>
      <c r="B31" s="11" t="s">
        <v>195</v>
      </c>
      <c r="C31" s="11" t="s">
        <v>336</v>
      </c>
      <c r="D31" s="306" t="s">
        <v>4669</v>
      </c>
      <c r="E31" s="287" t="s">
        <v>4670</v>
      </c>
      <c r="F31" s="908" t="s">
        <v>4671</v>
      </c>
      <c r="G31" s="287" t="s">
        <v>4672</v>
      </c>
      <c r="H31" s="307" t="s">
        <v>4673</v>
      </c>
      <c r="I31" s="60">
        <v>65</v>
      </c>
      <c r="J31" s="943"/>
      <c r="K31" s="9"/>
      <c r="L31" s="9">
        <v>65</v>
      </c>
      <c r="M31" s="944"/>
      <c r="N31" s="945"/>
      <c r="O31" s="946"/>
      <c r="P31" s="42" t="s">
        <v>166</v>
      </c>
      <c r="Q31" s="42" t="s">
        <v>1162</v>
      </c>
      <c r="R31" s="42" t="s">
        <v>84</v>
      </c>
      <c r="S31" s="416" t="s">
        <v>184</v>
      </c>
      <c r="T31" s="9" t="s">
        <v>469</v>
      </c>
      <c r="U31" s="92" t="s">
        <v>87</v>
      </c>
      <c r="V31" s="42" t="s">
        <v>4511</v>
      </c>
      <c r="W31" s="42"/>
      <c r="X31" s="42"/>
      <c r="Y31" s="287" t="s">
        <v>4674</v>
      </c>
      <c r="Z31" s="937" t="s">
        <v>816</v>
      </c>
    </row>
    <row r="32" spans="1:26" ht="38.25" customHeight="1">
      <c r="A32" s="13">
        <v>28</v>
      </c>
      <c r="B32" s="11" t="s">
        <v>195</v>
      </c>
      <c r="C32" s="11" t="s">
        <v>336</v>
      </c>
      <c r="D32" s="947" t="s">
        <v>4675</v>
      </c>
      <c r="E32" s="948" t="s">
        <v>4322</v>
      </c>
      <c r="F32" s="949" t="s">
        <v>4676</v>
      </c>
      <c r="G32" s="948" t="s">
        <v>4677</v>
      </c>
      <c r="H32" s="950" t="s">
        <v>4678</v>
      </c>
      <c r="I32" s="60">
        <v>90</v>
      </c>
      <c r="J32" s="943"/>
      <c r="K32" s="9"/>
      <c r="L32" s="9">
        <v>90</v>
      </c>
      <c r="M32" s="944"/>
      <c r="N32" s="945"/>
      <c r="O32" s="946"/>
      <c r="P32" s="42" t="s">
        <v>166</v>
      </c>
      <c r="Q32" s="42" t="s">
        <v>4679</v>
      </c>
      <c r="R32" s="42" t="s">
        <v>84</v>
      </c>
      <c r="S32" s="416" t="s">
        <v>184</v>
      </c>
      <c r="T32" s="9" t="s">
        <v>469</v>
      </c>
      <c r="U32" s="92" t="s">
        <v>87</v>
      </c>
      <c r="V32" s="42" t="s">
        <v>4511</v>
      </c>
      <c r="W32" s="42"/>
      <c r="X32" s="42"/>
      <c r="Y32" s="42" t="s">
        <v>4680</v>
      </c>
      <c r="Z32" s="937" t="s">
        <v>816</v>
      </c>
    </row>
    <row r="33" spans="1:26" ht="65.25" customHeight="1">
      <c r="A33" s="13">
        <v>29</v>
      </c>
      <c r="B33" s="11" t="s">
        <v>36</v>
      </c>
      <c r="C33" s="11" t="s">
        <v>4681</v>
      </c>
      <c r="D33" s="92" t="s">
        <v>4682</v>
      </c>
      <c r="E33" s="42" t="s">
        <v>4683</v>
      </c>
      <c r="F33" s="48" t="s">
        <v>4684</v>
      </c>
      <c r="G33" s="42" t="s">
        <v>4685</v>
      </c>
      <c r="H33" s="36" t="s">
        <v>248</v>
      </c>
      <c r="I33" s="60">
        <v>630</v>
      </c>
      <c r="J33" s="9">
        <v>30</v>
      </c>
      <c r="K33" s="9"/>
      <c r="L33" s="9">
        <v>600</v>
      </c>
      <c r="M33" s="10"/>
      <c r="N33" s="416" t="s">
        <v>205</v>
      </c>
      <c r="O33" s="92" t="s">
        <v>206</v>
      </c>
      <c r="P33" s="42" t="s">
        <v>11</v>
      </c>
      <c r="Q33" s="42" t="s">
        <v>4686</v>
      </c>
      <c r="R33" s="42" t="s">
        <v>84</v>
      </c>
      <c r="S33" s="416" t="s">
        <v>117</v>
      </c>
      <c r="T33" s="9" t="s">
        <v>4687</v>
      </c>
      <c r="U33" s="92" t="s">
        <v>125</v>
      </c>
      <c r="V33" s="42" t="s">
        <v>4511</v>
      </c>
      <c r="W33" s="42"/>
      <c r="X33" s="42"/>
      <c r="Y33" s="42" t="s">
        <v>4688</v>
      </c>
      <c r="Z33" s="937" t="s">
        <v>267</v>
      </c>
    </row>
    <row r="34" spans="1:26" ht="38.25" customHeight="1">
      <c r="A34" s="13">
        <v>30</v>
      </c>
      <c r="B34" s="11" t="s">
        <v>36</v>
      </c>
      <c r="C34" s="11" t="s">
        <v>4681</v>
      </c>
      <c r="D34" s="92" t="s">
        <v>4689</v>
      </c>
      <c r="E34" s="42" t="s">
        <v>4690</v>
      </c>
      <c r="F34" s="48" t="s">
        <v>4691</v>
      </c>
      <c r="G34" s="42" t="s">
        <v>4692</v>
      </c>
      <c r="H34" s="36" t="s">
        <v>4693</v>
      </c>
      <c r="I34" s="60">
        <v>36</v>
      </c>
      <c r="J34" s="9"/>
      <c r="K34" s="9"/>
      <c r="L34" s="9">
        <v>35</v>
      </c>
      <c r="M34" s="10">
        <v>1</v>
      </c>
      <c r="N34" s="416"/>
      <c r="O34" s="92"/>
      <c r="P34" s="42" t="s">
        <v>11</v>
      </c>
      <c r="Q34" s="42" t="s">
        <v>2078</v>
      </c>
      <c r="R34" s="42" t="s">
        <v>2362</v>
      </c>
      <c r="S34" s="416" t="s">
        <v>1402</v>
      </c>
      <c r="T34" s="9" t="s">
        <v>86</v>
      </c>
      <c r="U34" s="92" t="s">
        <v>125</v>
      </c>
      <c r="V34" s="42" t="s">
        <v>4511</v>
      </c>
      <c r="W34" s="42"/>
      <c r="X34" s="42"/>
      <c r="Y34" s="42" t="s">
        <v>4694</v>
      </c>
      <c r="Z34" s="937" t="s">
        <v>267</v>
      </c>
    </row>
    <row r="35" spans="1:26" ht="53.25" customHeight="1">
      <c r="A35" s="13">
        <v>31</v>
      </c>
      <c r="B35" s="11" t="s">
        <v>36</v>
      </c>
      <c r="C35" s="11" t="s">
        <v>4681</v>
      </c>
      <c r="D35" s="92" t="s">
        <v>4695</v>
      </c>
      <c r="E35" s="42" t="s">
        <v>4696</v>
      </c>
      <c r="F35" s="48" t="s">
        <v>4697</v>
      </c>
      <c r="G35" s="42" t="s">
        <v>4698</v>
      </c>
      <c r="H35" s="36" t="s">
        <v>4699</v>
      </c>
      <c r="I35" s="60">
        <v>250</v>
      </c>
      <c r="J35" s="9"/>
      <c r="K35" s="9"/>
      <c r="L35" s="9">
        <v>250</v>
      </c>
      <c r="M35" s="10"/>
      <c r="N35" s="416"/>
      <c r="O35" s="92"/>
      <c r="P35" s="42" t="s">
        <v>13</v>
      </c>
      <c r="Q35" s="42" t="s">
        <v>4374</v>
      </c>
      <c r="R35" s="42" t="s">
        <v>84</v>
      </c>
      <c r="S35" s="416" t="s">
        <v>1402</v>
      </c>
      <c r="T35" s="9" t="s">
        <v>86</v>
      </c>
      <c r="U35" s="92" t="s">
        <v>125</v>
      </c>
      <c r="V35" s="42" t="s">
        <v>4511</v>
      </c>
      <c r="W35" s="42"/>
      <c r="X35" s="42"/>
      <c r="Y35" s="42" t="s">
        <v>4700</v>
      </c>
      <c r="Z35" s="937" t="s">
        <v>267</v>
      </c>
    </row>
    <row r="36" spans="1:26" ht="38.25" customHeight="1">
      <c r="A36" s="13">
        <v>32</v>
      </c>
      <c r="B36" s="11" t="s">
        <v>195</v>
      </c>
      <c r="C36" s="11" t="s">
        <v>4701</v>
      </c>
      <c r="D36" s="92" t="s">
        <v>4702</v>
      </c>
      <c r="E36" s="42" t="s">
        <v>4703</v>
      </c>
      <c r="F36" s="48" t="s">
        <v>4704</v>
      </c>
      <c r="G36" s="42" t="s">
        <v>4705</v>
      </c>
      <c r="H36" s="36" t="s">
        <v>2090</v>
      </c>
      <c r="I36" s="60">
        <v>770</v>
      </c>
      <c r="J36" s="9"/>
      <c r="K36" s="9"/>
      <c r="L36" s="9">
        <v>770</v>
      </c>
      <c r="M36" s="10"/>
      <c r="N36" s="416"/>
      <c r="O36" s="92"/>
      <c r="P36" s="42" t="s">
        <v>105</v>
      </c>
      <c r="Q36" s="42" t="s">
        <v>4706</v>
      </c>
      <c r="R36" s="42" t="s">
        <v>4707</v>
      </c>
      <c r="S36" s="416" t="s">
        <v>85</v>
      </c>
      <c r="T36" s="9" t="s">
        <v>86</v>
      </c>
      <c r="U36" s="92" t="s">
        <v>108</v>
      </c>
      <c r="V36" s="42" t="s">
        <v>4511</v>
      </c>
      <c r="W36" s="42"/>
      <c r="X36" s="42"/>
      <c r="Y36" s="42" t="s">
        <v>4708</v>
      </c>
      <c r="Z36" s="937" t="s">
        <v>4650</v>
      </c>
    </row>
    <row r="37" spans="1:26" ht="38.25" customHeight="1">
      <c r="A37" s="13">
        <v>33</v>
      </c>
      <c r="B37" s="11" t="s">
        <v>195</v>
      </c>
      <c r="C37" s="11" t="s">
        <v>4701</v>
      </c>
      <c r="D37" s="92" t="s">
        <v>4709</v>
      </c>
      <c r="E37" s="42" t="s">
        <v>4710</v>
      </c>
      <c r="F37" s="48" t="s">
        <v>4711</v>
      </c>
      <c r="G37" s="42" t="s">
        <v>4705</v>
      </c>
      <c r="H37" s="36" t="s">
        <v>204</v>
      </c>
      <c r="I37" s="60">
        <v>500</v>
      </c>
      <c r="J37" s="9"/>
      <c r="K37" s="9"/>
      <c r="L37" s="9">
        <v>500</v>
      </c>
      <c r="M37" s="10"/>
      <c r="N37" s="416"/>
      <c r="O37" s="92"/>
      <c r="P37" s="42" t="s">
        <v>185</v>
      </c>
      <c r="Q37" s="42" t="s">
        <v>4712</v>
      </c>
      <c r="R37" s="42" t="s">
        <v>4713</v>
      </c>
      <c r="S37" s="416" t="s">
        <v>85</v>
      </c>
      <c r="T37" s="9" t="s">
        <v>86</v>
      </c>
      <c r="U37" s="92" t="s">
        <v>108</v>
      </c>
      <c r="V37" s="42" t="s">
        <v>4511</v>
      </c>
      <c r="W37" s="42"/>
      <c r="X37" s="42"/>
      <c r="Y37" s="42" t="s">
        <v>4708</v>
      </c>
      <c r="Z37" s="937" t="s">
        <v>4650</v>
      </c>
    </row>
    <row r="38" spans="1:26" ht="38.25" customHeight="1">
      <c r="A38" s="13">
        <v>34</v>
      </c>
      <c r="B38" s="11" t="s">
        <v>195</v>
      </c>
      <c r="C38" s="11" t="s">
        <v>4714</v>
      </c>
      <c r="D38" s="92" t="s">
        <v>4715</v>
      </c>
      <c r="E38" s="42" t="s">
        <v>4716</v>
      </c>
      <c r="F38" s="48" t="s">
        <v>4717</v>
      </c>
      <c r="G38" s="42" t="s">
        <v>4718</v>
      </c>
      <c r="H38" s="36" t="s">
        <v>248</v>
      </c>
      <c r="I38" s="60">
        <v>500</v>
      </c>
      <c r="J38" s="9">
        <v>0</v>
      </c>
      <c r="K38" s="9">
        <v>0</v>
      </c>
      <c r="L38" s="9">
        <v>500</v>
      </c>
      <c r="M38" s="10">
        <v>0</v>
      </c>
      <c r="N38" s="416"/>
      <c r="O38" s="92"/>
      <c r="P38" s="42" t="s">
        <v>82</v>
      </c>
      <c r="Q38" s="42" t="s">
        <v>4719</v>
      </c>
      <c r="R38" s="42" t="s">
        <v>84</v>
      </c>
      <c r="S38" s="416" t="s">
        <v>233</v>
      </c>
      <c r="T38" s="9" t="s">
        <v>4720</v>
      </c>
      <c r="U38" s="92" t="s">
        <v>87</v>
      </c>
      <c r="V38" s="42" t="s">
        <v>4511</v>
      </c>
      <c r="W38" s="42"/>
      <c r="X38" s="42"/>
      <c r="Y38" s="42" t="s">
        <v>4721</v>
      </c>
      <c r="Z38" s="937" t="s">
        <v>4722</v>
      </c>
    </row>
    <row r="39" spans="1:26" ht="38.25" customHeight="1">
      <c r="A39" s="13">
        <v>35</v>
      </c>
      <c r="B39" s="11" t="s">
        <v>195</v>
      </c>
      <c r="C39" s="11" t="s">
        <v>4714</v>
      </c>
      <c r="D39" s="92" t="s">
        <v>4723</v>
      </c>
      <c r="E39" s="42" t="s">
        <v>4724</v>
      </c>
      <c r="F39" s="48" t="s">
        <v>4725</v>
      </c>
      <c r="G39" s="42" t="s">
        <v>4726</v>
      </c>
      <c r="H39" s="36" t="s">
        <v>333</v>
      </c>
      <c r="I39" s="60">
        <v>35</v>
      </c>
      <c r="J39" s="9">
        <v>0</v>
      </c>
      <c r="K39" s="9">
        <v>0</v>
      </c>
      <c r="L39" s="9">
        <v>35</v>
      </c>
      <c r="M39" s="10">
        <v>0</v>
      </c>
      <c r="N39" s="416"/>
      <c r="O39" s="92"/>
      <c r="P39" s="42" t="s">
        <v>82</v>
      </c>
      <c r="Q39" s="42" t="s">
        <v>116</v>
      </c>
      <c r="R39" s="42" t="s">
        <v>84</v>
      </c>
      <c r="S39" s="416" t="s">
        <v>312</v>
      </c>
      <c r="T39" s="9" t="s">
        <v>4720</v>
      </c>
      <c r="U39" s="92" t="s">
        <v>87</v>
      </c>
      <c r="V39" s="42" t="s">
        <v>4511</v>
      </c>
      <c r="W39" s="42"/>
      <c r="X39" s="42"/>
      <c r="Y39" s="42" t="s">
        <v>4727</v>
      </c>
      <c r="Z39" s="937" t="s">
        <v>4722</v>
      </c>
    </row>
    <row r="40" spans="1:26" ht="38.25" customHeight="1">
      <c r="A40" s="13">
        <v>36</v>
      </c>
      <c r="B40" s="11" t="s">
        <v>195</v>
      </c>
      <c r="C40" s="11" t="s">
        <v>4714</v>
      </c>
      <c r="D40" s="92" t="s">
        <v>4728</v>
      </c>
      <c r="E40" s="42" t="s">
        <v>4344</v>
      </c>
      <c r="F40" s="48" t="s">
        <v>4729</v>
      </c>
      <c r="G40" s="42" t="s">
        <v>4730</v>
      </c>
      <c r="H40" s="36" t="s">
        <v>4731</v>
      </c>
      <c r="I40" s="60">
        <v>335</v>
      </c>
      <c r="J40" s="9">
        <v>7</v>
      </c>
      <c r="K40" s="9">
        <v>0</v>
      </c>
      <c r="L40" s="9">
        <v>328</v>
      </c>
      <c r="M40" s="10">
        <v>0</v>
      </c>
      <c r="N40" s="416" t="s">
        <v>1880</v>
      </c>
      <c r="O40" s="92" t="s">
        <v>4732</v>
      </c>
      <c r="P40" s="42" t="s">
        <v>185</v>
      </c>
      <c r="Q40" s="42" t="s">
        <v>4733</v>
      </c>
      <c r="R40" s="42" t="s">
        <v>84</v>
      </c>
      <c r="S40" s="416" t="s">
        <v>233</v>
      </c>
      <c r="T40" s="9" t="s">
        <v>4720</v>
      </c>
      <c r="U40" s="92" t="s">
        <v>87</v>
      </c>
      <c r="V40" s="42" t="s">
        <v>4511</v>
      </c>
      <c r="W40" s="42"/>
      <c r="X40" s="42"/>
      <c r="Y40" s="42" t="s">
        <v>4734</v>
      </c>
      <c r="Z40" s="937" t="s">
        <v>171</v>
      </c>
    </row>
    <row r="41" spans="1:26" ht="38.25" customHeight="1">
      <c r="A41" s="13">
        <v>37</v>
      </c>
      <c r="B41" s="11" t="s">
        <v>195</v>
      </c>
      <c r="C41" s="11" t="s">
        <v>4714</v>
      </c>
      <c r="D41" s="92" t="s">
        <v>4735</v>
      </c>
      <c r="E41" s="42" t="s">
        <v>4365</v>
      </c>
      <c r="F41" s="48" t="s">
        <v>4736</v>
      </c>
      <c r="G41" s="42" t="s">
        <v>4737</v>
      </c>
      <c r="H41" s="36" t="s">
        <v>796</v>
      </c>
      <c r="I41" s="60">
        <v>130</v>
      </c>
      <c r="J41" s="9">
        <v>0</v>
      </c>
      <c r="K41" s="9"/>
      <c r="L41" s="9">
        <v>130</v>
      </c>
      <c r="M41" s="10">
        <v>0</v>
      </c>
      <c r="N41" s="416"/>
      <c r="O41" s="92"/>
      <c r="P41" s="42" t="s">
        <v>105</v>
      </c>
      <c r="Q41" s="42" t="s">
        <v>4738</v>
      </c>
      <c r="R41" s="42" t="s">
        <v>84</v>
      </c>
      <c r="S41" s="416" t="s">
        <v>312</v>
      </c>
      <c r="T41" s="9" t="s">
        <v>4720</v>
      </c>
      <c r="U41" s="92" t="s">
        <v>87</v>
      </c>
      <c r="V41" s="42" t="s">
        <v>4511</v>
      </c>
      <c r="W41" s="42"/>
      <c r="X41" s="42"/>
      <c r="Y41" s="42" t="s">
        <v>4739</v>
      </c>
      <c r="Z41" s="937" t="s">
        <v>171</v>
      </c>
    </row>
    <row r="42" spans="1:26" ht="38.25" customHeight="1">
      <c r="A42" s="13">
        <v>38</v>
      </c>
      <c r="B42" s="11" t="s">
        <v>195</v>
      </c>
      <c r="C42" s="11" t="s">
        <v>4714</v>
      </c>
      <c r="D42" s="92" t="s">
        <v>4740</v>
      </c>
      <c r="E42" s="42" t="s">
        <v>849</v>
      </c>
      <c r="F42" s="48" t="s">
        <v>4741</v>
      </c>
      <c r="G42" s="42" t="s">
        <v>4742</v>
      </c>
      <c r="H42" s="36" t="s">
        <v>350</v>
      </c>
      <c r="I42" s="60">
        <v>250</v>
      </c>
      <c r="J42" s="9">
        <v>0</v>
      </c>
      <c r="K42" s="9">
        <v>0</v>
      </c>
      <c r="L42" s="9">
        <v>250</v>
      </c>
      <c r="M42" s="10">
        <v>0</v>
      </c>
      <c r="N42" s="416"/>
      <c r="O42" s="92"/>
      <c r="P42" s="42" t="s">
        <v>105</v>
      </c>
      <c r="Q42" s="42" t="s">
        <v>4743</v>
      </c>
      <c r="R42" s="42" t="s">
        <v>84</v>
      </c>
      <c r="S42" s="416" t="s">
        <v>233</v>
      </c>
      <c r="T42" s="9" t="s">
        <v>4720</v>
      </c>
      <c r="U42" s="92" t="s">
        <v>87</v>
      </c>
      <c r="V42" s="42" t="s">
        <v>4511</v>
      </c>
      <c r="W42" s="42"/>
      <c r="X42" s="42"/>
      <c r="Y42" s="42" t="s">
        <v>4744</v>
      </c>
      <c r="Z42" s="937" t="s">
        <v>171</v>
      </c>
    </row>
    <row r="43" spans="1:26" ht="38.25" customHeight="1">
      <c r="A43" s="13">
        <v>39</v>
      </c>
      <c r="B43" s="11" t="s">
        <v>195</v>
      </c>
      <c r="C43" s="11" t="s">
        <v>4714</v>
      </c>
      <c r="D43" s="92" t="s">
        <v>4745</v>
      </c>
      <c r="E43" s="42" t="s">
        <v>4746</v>
      </c>
      <c r="F43" s="48" t="s">
        <v>4747</v>
      </c>
      <c r="G43" s="42" t="s">
        <v>4748</v>
      </c>
      <c r="H43" s="36" t="s">
        <v>2996</v>
      </c>
      <c r="I43" s="60">
        <v>120</v>
      </c>
      <c r="J43" s="9">
        <v>0</v>
      </c>
      <c r="K43" s="9">
        <v>0</v>
      </c>
      <c r="L43" s="9">
        <v>120</v>
      </c>
      <c r="M43" s="10">
        <v>0</v>
      </c>
      <c r="N43" s="416"/>
      <c r="O43" s="92"/>
      <c r="P43" s="42" t="s">
        <v>82</v>
      </c>
      <c r="Q43" s="42" t="s">
        <v>4749</v>
      </c>
      <c r="R43" s="42" t="s">
        <v>84</v>
      </c>
      <c r="S43" s="416" t="s">
        <v>312</v>
      </c>
      <c r="T43" s="9" t="s">
        <v>4720</v>
      </c>
      <c r="U43" s="92" t="s">
        <v>87</v>
      </c>
      <c r="V43" s="42" t="s">
        <v>4511</v>
      </c>
      <c r="W43" s="42"/>
      <c r="X43" s="42"/>
      <c r="Y43" s="42" t="s">
        <v>4750</v>
      </c>
      <c r="Z43" s="937" t="s">
        <v>171</v>
      </c>
    </row>
    <row r="44" spans="1:26" ht="38.25" customHeight="1">
      <c r="A44" s="13">
        <v>40</v>
      </c>
      <c r="B44" s="11" t="s">
        <v>195</v>
      </c>
      <c r="C44" s="11" t="s">
        <v>4714</v>
      </c>
      <c r="D44" s="92" t="s">
        <v>4751</v>
      </c>
      <c r="E44" s="42" t="s">
        <v>4746</v>
      </c>
      <c r="F44" s="48" t="s">
        <v>4752</v>
      </c>
      <c r="G44" s="42" t="s">
        <v>4718</v>
      </c>
      <c r="H44" s="36" t="s">
        <v>1307</v>
      </c>
      <c r="I44" s="60">
        <v>250</v>
      </c>
      <c r="J44" s="9">
        <v>125</v>
      </c>
      <c r="K44" s="9">
        <v>0</v>
      </c>
      <c r="L44" s="9">
        <v>125</v>
      </c>
      <c r="M44" s="10">
        <v>0</v>
      </c>
      <c r="N44" s="416" t="s">
        <v>205</v>
      </c>
      <c r="O44" s="92" t="s">
        <v>4753</v>
      </c>
      <c r="P44" s="42" t="s">
        <v>166</v>
      </c>
      <c r="Q44" s="42" t="s">
        <v>4754</v>
      </c>
      <c r="R44" s="42" t="s">
        <v>84</v>
      </c>
      <c r="S44" s="416" t="s">
        <v>233</v>
      </c>
      <c r="T44" s="9" t="s">
        <v>4720</v>
      </c>
      <c r="U44" s="92" t="s">
        <v>87</v>
      </c>
      <c r="V44" s="42" t="s">
        <v>4511</v>
      </c>
      <c r="W44" s="42"/>
      <c r="X44" s="42"/>
      <c r="Y44" s="42" t="s">
        <v>4721</v>
      </c>
      <c r="Z44" s="937" t="s">
        <v>267</v>
      </c>
    </row>
    <row r="45" spans="1:26" ht="63" customHeight="1">
      <c r="A45" s="13">
        <v>41</v>
      </c>
      <c r="B45" s="11" t="s">
        <v>195</v>
      </c>
      <c r="C45" s="11" t="s">
        <v>4755</v>
      </c>
      <c r="D45" s="92" t="s">
        <v>4756</v>
      </c>
      <c r="E45" s="42" t="s">
        <v>4757</v>
      </c>
      <c r="F45" s="951" t="s">
        <v>4758</v>
      </c>
      <c r="G45" s="42" t="s">
        <v>4759</v>
      </c>
      <c r="H45" s="952" t="s">
        <v>4760</v>
      </c>
      <c r="I45" s="60">
        <v>350</v>
      </c>
      <c r="J45" s="9"/>
      <c r="K45" s="9"/>
      <c r="L45" s="9">
        <v>350</v>
      </c>
      <c r="M45" s="10"/>
      <c r="N45" s="416"/>
      <c r="O45" s="92"/>
      <c r="P45" s="42" t="s">
        <v>105</v>
      </c>
      <c r="Q45" s="42" t="s">
        <v>4761</v>
      </c>
      <c r="R45" s="42" t="s">
        <v>84</v>
      </c>
      <c r="S45" s="416" t="s">
        <v>124</v>
      </c>
      <c r="T45" s="9" t="s">
        <v>4762</v>
      </c>
      <c r="U45" s="92" t="s">
        <v>87</v>
      </c>
      <c r="V45" s="42" t="s">
        <v>4511</v>
      </c>
      <c r="W45" s="42"/>
      <c r="X45" s="42"/>
      <c r="Y45" s="42" t="s">
        <v>4763</v>
      </c>
      <c r="Z45" s="937" t="s">
        <v>4650</v>
      </c>
    </row>
    <row r="46" spans="1:26" ht="38.25" customHeight="1">
      <c r="A46" s="13">
        <v>42</v>
      </c>
      <c r="B46" s="11" t="s">
        <v>195</v>
      </c>
      <c r="C46" s="11" t="s">
        <v>4755</v>
      </c>
      <c r="D46" s="92" t="s">
        <v>4764</v>
      </c>
      <c r="E46" s="42" t="s">
        <v>4765</v>
      </c>
      <c r="F46" s="48" t="s">
        <v>4766</v>
      </c>
      <c r="G46" s="42" t="s">
        <v>4767</v>
      </c>
      <c r="H46" s="36" t="s">
        <v>4768</v>
      </c>
      <c r="I46" s="60">
        <v>100</v>
      </c>
      <c r="J46" s="9"/>
      <c r="K46" s="9"/>
      <c r="L46" s="9">
        <v>40</v>
      </c>
      <c r="M46" s="10">
        <v>60</v>
      </c>
      <c r="N46" s="416"/>
      <c r="O46" s="92"/>
      <c r="P46" s="42" t="s">
        <v>166</v>
      </c>
      <c r="Q46" s="42" t="s">
        <v>4769</v>
      </c>
      <c r="R46" s="42" t="s">
        <v>84</v>
      </c>
      <c r="S46" s="416" t="s">
        <v>4770</v>
      </c>
      <c r="T46" s="9" t="s">
        <v>86</v>
      </c>
      <c r="U46" s="92" t="s">
        <v>87</v>
      </c>
      <c r="V46" s="42" t="s">
        <v>4511</v>
      </c>
      <c r="W46" s="42"/>
      <c r="X46" s="42"/>
      <c r="Y46" s="42" t="s">
        <v>97</v>
      </c>
      <c r="Z46" s="937" t="s">
        <v>4650</v>
      </c>
    </row>
    <row r="47" spans="1:26" ht="38.25" customHeight="1">
      <c r="A47" s="13">
        <v>43</v>
      </c>
      <c r="B47" s="11" t="s">
        <v>195</v>
      </c>
      <c r="C47" s="11" t="s">
        <v>4755</v>
      </c>
      <c r="D47" s="92" t="s">
        <v>4771</v>
      </c>
      <c r="E47" s="42" t="s">
        <v>840</v>
      </c>
      <c r="F47" s="48" t="s">
        <v>4772</v>
      </c>
      <c r="G47" s="42" t="s">
        <v>4773</v>
      </c>
      <c r="H47" s="36" t="s">
        <v>613</v>
      </c>
      <c r="I47" s="60">
        <v>100</v>
      </c>
      <c r="J47" s="9"/>
      <c r="K47" s="9"/>
      <c r="L47" s="9">
        <v>100</v>
      </c>
      <c r="M47" s="10"/>
      <c r="N47" s="416"/>
      <c r="O47" s="92"/>
      <c r="P47" s="42" t="s">
        <v>105</v>
      </c>
      <c r="Q47" s="42" t="s">
        <v>1796</v>
      </c>
      <c r="R47" s="42" t="s">
        <v>84</v>
      </c>
      <c r="S47" s="416" t="s">
        <v>397</v>
      </c>
      <c r="T47" s="9" t="s">
        <v>86</v>
      </c>
      <c r="U47" s="92" t="s">
        <v>108</v>
      </c>
      <c r="V47" s="42" t="s">
        <v>4511</v>
      </c>
      <c r="W47" s="42"/>
      <c r="X47" s="42"/>
      <c r="Y47" s="42" t="s">
        <v>97</v>
      </c>
      <c r="Z47" s="937" t="s">
        <v>4650</v>
      </c>
    </row>
    <row r="48" spans="1:26" ht="66.75" customHeight="1">
      <c r="A48" s="13">
        <v>44</v>
      </c>
      <c r="B48" s="11" t="s">
        <v>195</v>
      </c>
      <c r="C48" s="11" t="s">
        <v>4755</v>
      </c>
      <c r="D48" s="92" t="s">
        <v>4774</v>
      </c>
      <c r="E48" s="42" t="s">
        <v>4775</v>
      </c>
      <c r="F48" s="48" t="s">
        <v>4776</v>
      </c>
      <c r="G48" s="42" t="s">
        <v>4759</v>
      </c>
      <c r="H48" s="36" t="s">
        <v>4777</v>
      </c>
      <c r="I48" s="60">
        <v>640</v>
      </c>
      <c r="J48" s="9"/>
      <c r="K48" s="9"/>
      <c r="L48" s="9">
        <v>640</v>
      </c>
      <c r="M48" s="10"/>
      <c r="N48" s="416"/>
      <c r="O48" s="92"/>
      <c r="P48" s="42" t="s">
        <v>166</v>
      </c>
      <c r="Q48" s="42" t="s">
        <v>4778</v>
      </c>
      <c r="R48" s="42" t="s">
        <v>84</v>
      </c>
      <c r="S48" s="416" t="s">
        <v>124</v>
      </c>
      <c r="T48" s="9" t="s">
        <v>4762</v>
      </c>
      <c r="U48" s="92" t="s">
        <v>125</v>
      </c>
      <c r="V48" s="42" t="s">
        <v>4511</v>
      </c>
      <c r="W48" s="42"/>
      <c r="X48" s="42"/>
      <c r="Y48" s="42" t="s">
        <v>4779</v>
      </c>
      <c r="Z48" s="937" t="s">
        <v>4650</v>
      </c>
    </row>
    <row r="49" spans="1:26" ht="38.25" customHeight="1">
      <c r="A49" s="13">
        <v>45</v>
      </c>
      <c r="B49" s="11" t="s">
        <v>36</v>
      </c>
      <c r="C49" s="11" t="s">
        <v>4780</v>
      </c>
      <c r="D49" s="92" t="s">
        <v>4781</v>
      </c>
      <c r="E49" s="42" t="s">
        <v>4782</v>
      </c>
      <c r="F49" s="48" t="s">
        <v>4783</v>
      </c>
      <c r="G49" s="42" t="s">
        <v>4784</v>
      </c>
      <c r="H49" s="36" t="s">
        <v>4785</v>
      </c>
      <c r="I49" s="60">
        <v>730</v>
      </c>
      <c r="J49" s="9">
        <v>30</v>
      </c>
      <c r="K49" s="9"/>
      <c r="L49" s="9">
        <v>700</v>
      </c>
      <c r="M49" s="10"/>
      <c r="N49" s="416" t="s">
        <v>205</v>
      </c>
      <c r="O49" s="92" t="s">
        <v>206</v>
      </c>
      <c r="P49" s="42" t="s">
        <v>166</v>
      </c>
      <c r="Q49" s="42" t="s">
        <v>4786</v>
      </c>
      <c r="R49" s="42" t="s">
        <v>84</v>
      </c>
      <c r="S49" s="416" t="s">
        <v>233</v>
      </c>
      <c r="T49" s="9" t="s">
        <v>86</v>
      </c>
      <c r="U49" s="92" t="s">
        <v>1085</v>
      </c>
      <c r="V49" s="42" t="s">
        <v>4511</v>
      </c>
      <c r="W49" s="42"/>
      <c r="X49" s="42"/>
      <c r="Y49" s="42" t="s">
        <v>88</v>
      </c>
      <c r="Z49" s="937" t="s">
        <v>4650</v>
      </c>
    </row>
    <row r="50" spans="1:26" ht="38.25" customHeight="1">
      <c r="A50" s="13">
        <v>46</v>
      </c>
      <c r="B50" s="11" t="s">
        <v>36</v>
      </c>
      <c r="C50" s="11" t="s">
        <v>4780</v>
      </c>
      <c r="D50" s="92" t="s">
        <v>4787</v>
      </c>
      <c r="E50" s="81" t="s">
        <v>4788</v>
      </c>
      <c r="F50" s="51" t="s">
        <v>4789</v>
      </c>
      <c r="G50" s="42" t="s">
        <v>4790</v>
      </c>
      <c r="H50" s="36" t="s">
        <v>4791</v>
      </c>
      <c r="I50" s="60">
        <v>475</v>
      </c>
      <c r="J50" s="9"/>
      <c r="K50" s="9"/>
      <c r="L50" s="9">
        <v>475</v>
      </c>
      <c r="M50" s="10"/>
      <c r="N50" s="416"/>
      <c r="O50" s="92"/>
      <c r="P50" s="42" t="s">
        <v>105</v>
      </c>
      <c r="Q50" s="42" t="s">
        <v>4792</v>
      </c>
      <c r="R50" s="42" t="s">
        <v>84</v>
      </c>
      <c r="S50" s="416" t="s">
        <v>233</v>
      </c>
      <c r="T50" s="9" t="s">
        <v>86</v>
      </c>
      <c r="U50" s="92" t="s">
        <v>1085</v>
      </c>
      <c r="V50" s="42" t="s">
        <v>4511</v>
      </c>
      <c r="W50" s="42"/>
      <c r="X50" s="42"/>
      <c r="Y50" s="42" t="s">
        <v>376</v>
      </c>
      <c r="Z50" s="937" t="s">
        <v>4650</v>
      </c>
    </row>
    <row r="51" spans="1:26" ht="38.25" customHeight="1">
      <c r="A51" s="13">
        <v>47</v>
      </c>
      <c r="B51" s="11" t="s">
        <v>36</v>
      </c>
      <c r="C51" s="11" t="s">
        <v>4780</v>
      </c>
      <c r="D51" s="92" t="s">
        <v>4793</v>
      </c>
      <c r="E51" s="42" t="s">
        <v>1811</v>
      </c>
      <c r="F51" s="48" t="s">
        <v>4794</v>
      </c>
      <c r="G51" s="42" t="s">
        <v>4795</v>
      </c>
      <c r="H51" s="36" t="s">
        <v>3336</v>
      </c>
      <c r="I51" s="60">
        <v>55</v>
      </c>
      <c r="J51" s="9"/>
      <c r="K51" s="9"/>
      <c r="L51" s="9">
        <v>55</v>
      </c>
      <c r="M51" s="10"/>
      <c r="N51" s="416"/>
      <c r="O51" s="92"/>
      <c r="P51" s="42" t="s">
        <v>166</v>
      </c>
      <c r="Q51" s="42" t="s">
        <v>1162</v>
      </c>
      <c r="R51" s="42" t="s">
        <v>84</v>
      </c>
      <c r="S51" s="416" t="s">
        <v>233</v>
      </c>
      <c r="T51" s="9" t="s">
        <v>86</v>
      </c>
      <c r="U51" s="92" t="s">
        <v>1085</v>
      </c>
      <c r="V51" s="42" t="s">
        <v>4511</v>
      </c>
      <c r="W51" s="42"/>
      <c r="X51" s="42"/>
      <c r="Y51" s="42" t="s">
        <v>97</v>
      </c>
      <c r="Z51" s="937" t="s">
        <v>4650</v>
      </c>
    </row>
    <row r="52" spans="1:26" ht="38.25" customHeight="1">
      <c r="A52" s="13">
        <v>48</v>
      </c>
      <c r="B52" s="11" t="s">
        <v>36</v>
      </c>
      <c r="C52" s="11" t="s">
        <v>4780</v>
      </c>
      <c r="D52" s="92" t="s">
        <v>4796</v>
      </c>
      <c r="E52" s="42" t="s">
        <v>4797</v>
      </c>
      <c r="F52" s="48" t="s">
        <v>4798</v>
      </c>
      <c r="G52" s="42" t="s">
        <v>4799</v>
      </c>
      <c r="H52" s="36" t="s">
        <v>2054</v>
      </c>
      <c r="I52" s="60">
        <v>400</v>
      </c>
      <c r="J52" s="9"/>
      <c r="K52" s="9" t="s">
        <v>48</v>
      </c>
      <c r="L52" s="9">
        <v>400</v>
      </c>
      <c r="M52" s="10"/>
      <c r="N52" s="416"/>
      <c r="O52" s="92"/>
      <c r="P52" s="42" t="s">
        <v>166</v>
      </c>
      <c r="Q52" s="42" t="s">
        <v>4800</v>
      </c>
      <c r="R52" s="42" t="s">
        <v>84</v>
      </c>
      <c r="S52" s="416" t="s">
        <v>233</v>
      </c>
      <c r="T52" s="9" t="s">
        <v>86</v>
      </c>
      <c r="U52" s="92" t="s">
        <v>1085</v>
      </c>
      <c r="V52" s="42" t="s">
        <v>4511</v>
      </c>
      <c r="W52" s="42"/>
      <c r="X52" s="42"/>
      <c r="Y52" s="42" t="s">
        <v>376</v>
      </c>
      <c r="Z52" s="937" t="s">
        <v>4650</v>
      </c>
    </row>
    <row r="53" spans="1:26" ht="38.25" customHeight="1">
      <c r="A53" s="13">
        <v>49</v>
      </c>
      <c r="B53" s="11" t="s">
        <v>36</v>
      </c>
      <c r="C53" s="11" t="s">
        <v>4780</v>
      </c>
      <c r="D53" s="92" t="s">
        <v>4801</v>
      </c>
      <c r="E53" s="42" t="s">
        <v>4802</v>
      </c>
      <c r="F53" s="48" t="s">
        <v>4803</v>
      </c>
      <c r="G53" s="42" t="s">
        <v>4804</v>
      </c>
      <c r="H53" s="36" t="s">
        <v>4805</v>
      </c>
      <c r="I53" s="60">
        <v>900</v>
      </c>
      <c r="J53" s="9"/>
      <c r="K53" s="9"/>
      <c r="L53" s="9">
        <v>900</v>
      </c>
      <c r="M53" s="10"/>
      <c r="N53" s="416"/>
      <c r="O53" s="92"/>
      <c r="P53" s="42" t="s">
        <v>179</v>
      </c>
      <c r="Q53" s="42" t="s">
        <v>1300</v>
      </c>
      <c r="R53" s="42" t="s">
        <v>84</v>
      </c>
      <c r="S53" s="416" t="s">
        <v>397</v>
      </c>
      <c r="T53" s="9" t="s">
        <v>86</v>
      </c>
      <c r="U53" s="92" t="s">
        <v>1177</v>
      </c>
      <c r="V53" s="42" t="s">
        <v>4511</v>
      </c>
      <c r="W53" s="42"/>
      <c r="X53" s="42"/>
      <c r="Y53" s="42" t="s">
        <v>88</v>
      </c>
      <c r="Z53" s="937" t="s">
        <v>4650</v>
      </c>
    </row>
    <row r="54" spans="1:26" ht="38.25" customHeight="1">
      <c r="A54" s="13">
        <v>50</v>
      </c>
      <c r="B54" s="11" t="s">
        <v>36</v>
      </c>
      <c r="C54" s="11" t="s">
        <v>4780</v>
      </c>
      <c r="D54" s="92" t="s">
        <v>4806</v>
      </c>
      <c r="E54" s="42" t="s">
        <v>4807</v>
      </c>
      <c r="F54" s="48" t="s">
        <v>4808</v>
      </c>
      <c r="G54" s="42" t="s">
        <v>4809</v>
      </c>
      <c r="H54" s="36" t="s">
        <v>943</v>
      </c>
      <c r="I54" s="60">
        <v>285</v>
      </c>
      <c r="J54" s="9"/>
      <c r="K54" s="9"/>
      <c r="L54" s="9">
        <v>285</v>
      </c>
      <c r="M54" s="10"/>
      <c r="N54" s="416"/>
      <c r="O54" s="92"/>
      <c r="P54" s="42" t="s">
        <v>179</v>
      </c>
      <c r="Q54" s="42" t="s">
        <v>4056</v>
      </c>
      <c r="R54" s="42" t="s">
        <v>84</v>
      </c>
      <c r="S54" s="416" t="s">
        <v>397</v>
      </c>
      <c r="T54" s="9" t="s">
        <v>86</v>
      </c>
      <c r="U54" s="92" t="s">
        <v>1177</v>
      </c>
      <c r="V54" s="42" t="s">
        <v>4511</v>
      </c>
      <c r="W54" s="42"/>
      <c r="X54" s="42"/>
      <c r="Y54" s="42" t="s">
        <v>97</v>
      </c>
      <c r="Z54" s="937" t="s">
        <v>4650</v>
      </c>
    </row>
    <row r="55" spans="1:26" ht="38.25" customHeight="1">
      <c r="A55" s="13">
        <v>51</v>
      </c>
      <c r="B55" s="11" t="s">
        <v>195</v>
      </c>
      <c r="C55" s="11" t="s">
        <v>4810</v>
      </c>
      <c r="D55" s="953" t="s">
        <v>4811</v>
      </c>
      <c r="E55" s="42" t="s">
        <v>4812</v>
      </c>
      <c r="F55" s="954" t="s">
        <v>4813</v>
      </c>
      <c r="G55" s="955" t="s">
        <v>4814</v>
      </c>
      <c r="H55" s="956" t="s">
        <v>627</v>
      </c>
      <c r="I55" s="60">
        <v>980</v>
      </c>
      <c r="J55" s="9"/>
      <c r="K55" s="9"/>
      <c r="L55" s="9">
        <v>980</v>
      </c>
      <c r="M55" s="10"/>
      <c r="N55" s="416"/>
      <c r="O55" s="92"/>
      <c r="P55" s="42" t="s">
        <v>82</v>
      </c>
      <c r="Q55" s="957" t="s">
        <v>3228</v>
      </c>
      <c r="R55" s="42" t="s">
        <v>84</v>
      </c>
      <c r="S55" s="958" t="s">
        <v>4815</v>
      </c>
      <c r="T55" s="9" t="s">
        <v>86</v>
      </c>
      <c r="U55" s="92" t="s">
        <v>87</v>
      </c>
      <c r="V55" s="42" t="s">
        <v>4511</v>
      </c>
      <c r="W55" s="42"/>
      <c r="X55" s="42"/>
      <c r="Y55" s="42" t="s">
        <v>88</v>
      </c>
      <c r="Z55" s="937" t="s">
        <v>4650</v>
      </c>
    </row>
    <row r="56" spans="1:26" ht="46.5" customHeight="1">
      <c r="A56" s="13">
        <v>52</v>
      </c>
      <c r="B56" s="11" t="s">
        <v>195</v>
      </c>
      <c r="C56" s="11" t="s">
        <v>4810</v>
      </c>
      <c r="D56" s="959" t="s">
        <v>4816</v>
      </c>
      <c r="E56" s="42" t="s">
        <v>899</v>
      </c>
      <c r="F56" s="960" t="s">
        <v>4817</v>
      </c>
      <c r="G56" s="961" t="s">
        <v>4818</v>
      </c>
      <c r="H56" s="962" t="s">
        <v>4819</v>
      </c>
      <c r="I56" s="60">
        <v>70</v>
      </c>
      <c r="J56" s="9"/>
      <c r="K56" s="9"/>
      <c r="L56" s="9">
        <v>70</v>
      </c>
      <c r="M56" s="10"/>
      <c r="N56" s="416"/>
      <c r="O56" s="92"/>
      <c r="P56" s="42" t="s">
        <v>82</v>
      </c>
      <c r="Q56" s="963" t="s">
        <v>4820</v>
      </c>
      <c r="R56" s="42" t="s">
        <v>84</v>
      </c>
      <c r="S56" s="964" t="s">
        <v>233</v>
      </c>
      <c r="T56" s="9" t="s">
        <v>86</v>
      </c>
      <c r="U56" s="92" t="s">
        <v>4821</v>
      </c>
      <c r="V56" s="42" t="s">
        <v>4511</v>
      </c>
      <c r="W56" s="42"/>
      <c r="X56" s="42"/>
      <c r="Y56" s="42" t="s">
        <v>6</v>
      </c>
      <c r="Z56" s="937" t="s">
        <v>4650</v>
      </c>
    </row>
    <row r="57" spans="1:26" ht="59.25" customHeight="1">
      <c r="A57" s="13">
        <v>53</v>
      </c>
      <c r="B57" s="11" t="s">
        <v>195</v>
      </c>
      <c r="C57" s="11" t="s">
        <v>4810</v>
      </c>
      <c r="D57" s="959" t="s">
        <v>4822</v>
      </c>
      <c r="E57" s="42" t="s">
        <v>4823</v>
      </c>
      <c r="F57" s="965" t="s">
        <v>4824</v>
      </c>
      <c r="G57" s="955" t="s">
        <v>4825</v>
      </c>
      <c r="H57" s="966" t="s">
        <v>486</v>
      </c>
      <c r="I57" s="60">
        <v>100</v>
      </c>
      <c r="J57" s="9"/>
      <c r="K57" s="9"/>
      <c r="L57" s="9">
        <v>100</v>
      </c>
      <c r="M57" s="10"/>
      <c r="N57" s="416"/>
      <c r="O57" s="92"/>
      <c r="P57" s="42" t="s">
        <v>105</v>
      </c>
      <c r="Q57" s="957" t="s">
        <v>4826</v>
      </c>
      <c r="R57" s="42" t="s">
        <v>84</v>
      </c>
      <c r="S57" s="958" t="s">
        <v>233</v>
      </c>
      <c r="T57" s="9" t="s">
        <v>86</v>
      </c>
      <c r="U57" s="92" t="s">
        <v>87</v>
      </c>
      <c r="V57" s="42" t="s">
        <v>4511</v>
      </c>
      <c r="W57" s="42"/>
      <c r="X57" s="42"/>
      <c r="Y57" s="42" t="s">
        <v>671</v>
      </c>
      <c r="Z57" s="937" t="s">
        <v>4650</v>
      </c>
    </row>
    <row r="58" spans="1:26" ht="48.75" customHeight="1">
      <c r="A58" s="13">
        <v>54</v>
      </c>
      <c r="B58" s="11" t="s">
        <v>195</v>
      </c>
      <c r="C58" s="11" t="s">
        <v>4810</v>
      </c>
      <c r="D58" s="953" t="s">
        <v>4827</v>
      </c>
      <c r="E58" s="42" t="s">
        <v>4828</v>
      </c>
      <c r="F58" s="960" t="s">
        <v>4829</v>
      </c>
      <c r="G58" s="961" t="s">
        <v>4830</v>
      </c>
      <c r="H58" s="967" t="s">
        <v>515</v>
      </c>
      <c r="I58" s="60">
        <v>50</v>
      </c>
      <c r="J58" s="9"/>
      <c r="K58" s="9" t="s">
        <v>48</v>
      </c>
      <c r="L58" s="9">
        <v>50</v>
      </c>
      <c r="M58" s="10"/>
      <c r="N58" s="416"/>
      <c r="O58" s="92"/>
      <c r="P58" s="42" t="s">
        <v>82</v>
      </c>
      <c r="Q58" s="963" t="s">
        <v>4831</v>
      </c>
      <c r="R58" s="42" t="s">
        <v>84</v>
      </c>
      <c r="S58" s="964" t="s">
        <v>312</v>
      </c>
      <c r="T58" s="9" t="s">
        <v>86</v>
      </c>
      <c r="U58" s="92" t="s">
        <v>87</v>
      </c>
      <c r="V58" s="42" t="s">
        <v>4511</v>
      </c>
      <c r="W58" s="42"/>
      <c r="X58" s="42"/>
      <c r="Y58" s="42" t="s">
        <v>88</v>
      </c>
      <c r="Z58" s="937" t="s">
        <v>4650</v>
      </c>
    </row>
    <row r="59" spans="1:26" ht="48" customHeight="1">
      <c r="A59" s="13">
        <v>55</v>
      </c>
      <c r="B59" s="11" t="s">
        <v>195</v>
      </c>
      <c r="C59" s="11" t="s">
        <v>4810</v>
      </c>
      <c r="D59" s="953" t="s">
        <v>4832</v>
      </c>
      <c r="E59" s="42" t="s">
        <v>1612</v>
      </c>
      <c r="F59" s="960" t="s">
        <v>4833</v>
      </c>
      <c r="G59" s="961" t="s">
        <v>4834</v>
      </c>
      <c r="H59" s="967" t="s">
        <v>698</v>
      </c>
      <c r="I59" s="60">
        <v>90</v>
      </c>
      <c r="J59" s="9"/>
      <c r="K59" s="9"/>
      <c r="L59" s="9">
        <v>90</v>
      </c>
      <c r="M59" s="10"/>
      <c r="N59" s="416"/>
      <c r="O59" s="92"/>
      <c r="P59" s="42" t="s">
        <v>105</v>
      </c>
      <c r="Q59" s="963" t="s">
        <v>4835</v>
      </c>
      <c r="R59" s="42" t="s">
        <v>84</v>
      </c>
      <c r="S59" s="964" t="s">
        <v>233</v>
      </c>
      <c r="T59" s="9" t="s">
        <v>86</v>
      </c>
      <c r="U59" s="92" t="s">
        <v>87</v>
      </c>
      <c r="V59" s="42" t="s">
        <v>4511</v>
      </c>
      <c r="W59" s="42"/>
      <c r="X59" s="42"/>
      <c r="Y59" s="42" t="s">
        <v>671</v>
      </c>
      <c r="Z59" s="937" t="s">
        <v>4650</v>
      </c>
    </row>
    <row r="60" spans="1:26" ht="57.75" customHeight="1">
      <c r="A60" s="13">
        <v>56</v>
      </c>
      <c r="B60" s="11" t="s">
        <v>195</v>
      </c>
      <c r="C60" s="11" t="s">
        <v>4810</v>
      </c>
      <c r="D60" s="953" t="s">
        <v>4836</v>
      </c>
      <c r="E60" s="42" t="s">
        <v>4837</v>
      </c>
      <c r="F60" s="960" t="s">
        <v>4838</v>
      </c>
      <c r="G60" s="961" t="s">
        <v>4839</v>
      </c>
      <c r="H60" s="962" t="s">
        <v>248</v>
      </c>
      <c r="I60" s="60">
        <v>15</v>
      </c>
      <c r="J60" s="9"/>
      <c r="K60" s="9"/>
      <c r="L60" s="9">
        <v>15</v>
      </c>
      <c r="M60" s="10"/>
      <c r="N60" s="416"/>
      <c r="O60" s="92"/>
      <c r="P60" s="42" t="s">
        <v>82</v>
      </c>
      <c r="Q60" s="963" t="s">
        <v>4831</v>
      </c>
      <c r="R60" s="42" t="s">
        <v>84</v>
      </c>
      <c r="S60" s="964" t="s">
        <v>312</v>
      </c>
      <c r="T60" s="9" t="s">
        <v>86</v>
      </c>
      <c r="U60" s="92" t="s">
        <v>905</v>
      </c>
      <c r="V60" s="42" t="s">
        <v>4511</v>
      </c>
      <c r="W60" s="42"/>
      <c r="X60" s="42"/>
      <c r="Y60" s="42" t="s">
        <v>648</v>
      </c>
      <c r="Z60" s="937" t="s">
        <v>4650</v>
      </c>
    </row>
    <row r="61" spans="1:26" ht="48.75" customHeight="1">
      <c r="A61" s="13">
        <v>57</v>
      </c>
      <c r="B61" s="11" t="s">
        <v>195</v>
      </c>
      <c r="C61" s="11" t="s">
        <v>4840</v>
      </c>
      <c r="D61" s="92" t="s">
        <v>4841</v>
      </c>
      <c r="E61" s="42" t="s">
        <v>4842</v>
      </c>
      <c r="F61" s="48" t="s">
        <v>4843</v>
      </c>
      <c r="G61" s="42" t="s">
        <v>4844</v>
      </c>
      <c r="H61" s="742" t="s">
        <v>4845</v>
      </c>
      <c r="I61" s="60">
        <v>72</v>
      </c>
      <c r="J61" s="9"/>
      <c r="K61" s="9"/>
      <c r="L61" s="9">
        <v>50</v>
      </c>
      <c r="M61" s="10">
        <v>22</v>
      </c>
      <c r="N61" s="416"/>
      <c r="O61" s="92"/>
      <c r="P61" s="42" t="s">
        <v>166</v>
      </c>
      <c r="Q61" s="42" t="s">
        <v>4846</v>
      </c>
      <c r="R61" s="42" t="s">
        <v>167</v>
      </c>
      <c r="S61" s="416" t="s">
        <v>184</v>
      </c>
      <c r="T61" s="9" t="s">
        <v>168</v>
      </c>
      <c r="U61" s="92" t="s">
        <v>216</v>
      </c>
      <c r="V61" s="42" t="s">
        <v>4511</v>
      </c>
      <c r="W61" s="42"/>
      <c r="X61" s="42"/>
      <c r="Y61" s="42" t="s">
        <v>4847</v>
      </c>
      <c r="Z61" s="937" t="s">
        <v>4650</v>
      </c>
    </row>
    <row r="62" spans="1:26" ht="141" customHeight="1">
      <c r="A62" s="13">
        <v>58</v>
      </c>
      <c r="B62" s="11" t="s">
        <v>195</v>
      </c>
      <c r="C62" s="11" t="s">
        <v>4840</v>
      </c>
      <c r="D62" s="92" t="s">
        <v>4848</v>
      </c>
      <c r="E62" s="42" t="s">
        <v>4849</v>
      </c>
      <c r="F62" s="48" t="s">
        <v>4850</v>
      </c>
      <c r="G62" s="42" t="s">
        <v>4851</v>
      </c>
      <c r="H62" s="36" t="s">
        <v>3482</v>
      </c>
      <c r="I62" s="60">
        <v>1730</v>
      </c>
      <c r="J62" s="9">
        <v>30</v>
      </c>
      <c r="K62" s="9"/>
      <c r="L62" s="9">
        <v>1700</v>
      </c>
      <c r="M62" s="10"/>
      <c r="N62" s="416" t="s">
        <v>205</v>
      </c>
      <c r="O62" s="92" t="s">
        <v>206</v>
      </c>
      <c r="P62" s="42" t="s">
        <v>82</v>
      </c>
      <c r="Q62" s="42" t="s">
        <v>4852</v>
      </c>
      <c r="R62" s="42" t="s">
        <v>167</v>
      </c>
      <c r="S62" s="416" t="s">
        <v>184</v>
      </c>
      <c r="T62" s="9" t="s">
        <v>168</v>
      </c>
      <c r="U62" s="92" t="s">
        <v>216</v>
      </c>
      <c r="V62" s="42" t="s">
        <v>4511</v>
      </c>
      <c r="W62" s="42"/>
      <c r="X62" s="42"/>
      <c r="Y62" s="42" t="s">
        <v>597</v>
      </c>
      <c r="Z62" s="937" t="s">
        <v>4650</v>
      </c>
    </row>
    <row r="63" spans="1:26" ht="63" customHeight="1">
      <c r="A63" s="13">
        <v>59</v>
      </c>
      <c r="B63" s="11" t="s">
        <v>195</v>
      </c>
      <c r="C63" s="11" t="s">
        <v>4840</v>
      </c>
      <c r="D63" s="92" t="s">
        <v>4853</v>
      </c>
      <c r="E63" s="42" t="s">
        <v>4854</v>
      </c>
      <c r="F63" s="48" t="s">
        <v>4855</v>
      </c>
      <c r="G63" s="42" t="s">
        <v>4856</v>
      </c>
      <c r="H63" s="36" t="s">
        <v>4857</v>
      </c>
      <c r="I63" s="60">
        <v>51</v>
      </c>
      <c r="J63" s="9"/>
      <c r="K63" s="9"/>
      <c r="L63" s="9">
        <v>36</v>
      </c>
      <c r="M63" s="10">
        <v>14</v>
      </c>
      <c r="N63" s="416"/>
      <c r="O63" s="92"/>
      <c r="P63" s="42" t="s">
        <v>166</v>
      </c>
      <c r="Q63" s="42" t="s">
        <v>4858</v>
      </c>
      <c r="R63" s="42" t="s">
        <v>167</v>
      </c>
      <c r="S63" s="416" t="s">
        <v>184</v>
      </c>
      <c r="T63" s="9" t="s">
        <v>168</v>
      </c>
      <c r="U63" s="92" t="s">
        <v>216</v>
      </c>
      <c r="V63" s="42" t="s">
        <v>4511</v>
      </c>
      <c r="W63" s="42"/>
      <c r="X63" s="42"/>
      <c r="Y63" s="42" t="s">
        <v>345</v>
      </c>
      <c r="Z63" s="937" t="s">
        <v>4650</v>
      </c>
    </row>
    <row r="64" spans="1:26" ht="65.25" customHeight="1">
      <c r="A64" s="13">
        <v>60</v>
      </c>
      <c r="B64" s="11" t="s">
        <v>195</v>
      </c>
      <c r="C64" s="11" t="s">
        <v>4840</v>
      </c>
      <c r="D64" s="92" t="s">
        <v>4859</v>
      </c>
      <c r="E64" s="42" t="s">
        <v>4860</v>
      </c>
      <c r="F64" s="48" t="s">
        <v>4861</v>
      </c>
      <c r="G64" s="403" t="s">
        <v>4862</v>
      </c>
      <c r="H64" s="36" t="s">
        <v>4863</v>
      </c>
      <c r="I64" s="60">
        <v>145</v>
      </c>
      <c r="J64" s="9"/>
      <c r="K64" s="9" t="s">
        <v>48</v>
      </c>
      <c r="L64" s="9">
        <v>130</v>
      </c>
      <c r="M64" s="10">
        <v>15</v>
      </c>
      <c r="N64" s="416"/>
      <c r="O64" s="92"/>
      <c r="P64" s="42" t="s">
        <v>105</v>
      </c>
      <c r="Q64" s="42" t="s">
        <v>4864</v>
      </c>
      <c r="R64" s="42" t="s">
        <v>167</v>
      </c>
      <c r="S64" s="416" t="s">
        <v>184</v>
      </c>
      <c r="T64" s="9" t="s">
        <v>168</v>
      </c>
      <c r="U64" s="92" t="s">
        <v>216</v>
      </c>
      <c r="V64" s="42" t="s">
        <v>4511</v>
      </c>
      <c r="W64" s="42"/>
      <c r="X64" s="42"/>
      <c r="Y64" s="42" t="s">
        <v>4847</v>
      </c>
      <c r="Z64" s="937" t="s">
        <v>4650</v>
      </c>
    </row>
    <row r="65" spans="1:26" ht="60" customHeight="1">
      <c r="A65" s="13">
        <v>61</v>
      </c>
      <c r="B65" s="11" t="s">
        <v>195</v>
      </c>
      <c r="C65" s="11" t="s">
        <v>4840</v>
      </c>
      <c r="D65" s="92" t="s">
        <v>4865</v>
      </c>
      <c r="E65" s="42" t="s">
        <v>569</v>
      </c>
      <c r="F65" s="48" t="s">
        <v>4866</v>
      </c>
      <c r="G65" s="42" t="s">
        <v>4867</v>
      </c>
      <c r="H65" s="36" t="s">
        <v>4868</v>
      </c>
      <c r="I65" s="60">
        <v>20</v>
      </c>
      <c r="J65" s="9"/>
      <c r="K65" s="9"/>
      <c r="L65" s="9">
        <v>20</v>
      </c>
      <c r="M65" s="10"/>
      <c r="N65" s="416"/>
      <c r="O65" s="92"/>
      <c r="P65" s="42" t="s">
        <v>166</v>
      </c>
      <c r="Q65" s="42" t="s">
        <v>4869</v>
      </c>
      <c r="R65" s="42" t="s">
        <v>167</v>
      </c>
      <c r="S65" s="416" t="s">
        <v>184</v>
      </c>
      <c r="T65" s="9" t="s">
        <v>168</v>
      </c>
      <c r="U65" s="92" t="s">
        <v>216</v>
      </c>
      <c r="V65" s="42" t="s">
        <v>4511</v>
      </c>
      <c r="W65" s="42"/>
      <c r="X65" s="42"/>
      <c r="Y65" s="42" t="s">
        <v>345</v>
      </c>
      <c r="Z65" s="937" t="s">
        <v>4650</v>
      </c>
    </row>
    <row r="66" spans="1:26" ht="77.25" customHeight="1">
      <c r="A66" s="13">
        <v>62</v>
      </c>
      <c r="B66" s="11" t="s">
        <v>36</v>
      </c>
      <c r="C66" s="11" t="s">
        <v>4870</v>
      </c>
      <c r="D66" s="92" t="s">
        <v>4871</v>
      </c>
      <c r="E66" s="42" t="s">
        <v>4872</v>
      </c>
      <c r="F66" s="968" t="s">
        <v>4873</v>
      </c>
      <c r="G66" s="42" t="s">
        <v>4874</v>
      </c>
      <c r="H66" s="36" t="s">
        <v>4875</v>
      </c>
      <c r="I66" s="60">
        <v>800</v>
      </c>
      <c r="J66" s="9"/>
      <c r="K66" s="9"/>
      <c r="L66" s="9">
        <v>800</v>
      </c>
      <c r="M66" s="10"/>
      <c r="N66" s="416"/>
      <c r="O66" s="92"/>
      <c r="P66" s="42" t="s">
        <v>13</v>
      </c>
      <c r="Q66" s="42" t="s">
        <v>4876</v>
      </c>
      <c r="R66" s="42" t="s">
        <v>84</v>
      </c>
      <c r="S66" s="416" t="s">
        <v>233</v>
      </c>
      <c r="T66" s="9" t="s">
        <v>86</v>
      </c>
      <c r="U66" s="92" t="s">
        <v>87</v>
      </c>
      <c r="V66" s="42" t="s">
        <v>4511</v>
      </c>
      <c r="W66" s="42"/>
      <c r="X66" s="42"/>
      <c r="Y66" s="42" t="s">
        <v>4877</v>
      </c>
      <c r="Z66" s="937" t="s">
        <v>4650</v>
      </c>
    </row>
    <row r="67" spans="1:26" ht="77.25" customHeight="1">
      <c r="A67" s="13">
        <v>63</v>
      </c>
      <c r="B67" s="11" t="s">
        <v>36</v>
      </c>
      <c r="C67" s="11" t="s">
        <v>4870</v>
      </c>
      <c r="D67" s="92" t="s">
        <v>4878</v>
      </c>
      <c r="E67" s="42" t="s">
        <v>4879</v>
      </c>
      <c r="F67" s="968" t="s">
        <v>4880</v>
      </c>
      <c r="G67" s="42" t="s">
        <v>4874</v>
      </c>
      <c r="H67" s="36" t="s">
        <v>1175</v>
      </c>
      <c r="I67" s="60">
        <v>500</v>
      </c>
      <c r="J67" s="9"/>
      <c r="K67" s="9"/>
      <c r="L67" s="9">
        <v>500</v>
      </c>
      <c r="M67" s="10"/>
      <c r="N67" s="416"/>
      <c r="O67" s="92"/>
      <c r="P67" s="42" t="s">
        <v>10</v>
      </c>
      <c r="Q67" s="42" t="s">
        <v>4632</v>
      </c>
      <c r="R67" s="42" t="s">
        <v>84</v>
      </c>
      <c r="S67" s="416" t="s">
        <v>233</v>
      </c>
      <c r="T67" s="9" t="s">
        <v>86</v>
      </c>
      <c r="U67" s="92" t="s">
        <v>87</v>
      </c>
      <c r="V67" s="42" t="s">
        <v>4511</v>
      </c>
      <c r="W67" s="42"/>
      <c r="X67" s="42"/>
      <c r="Y67" s="42" t="s">
        <v>4881</v>
      </c>
      <c r="Z67" s="937" t="s">
        <v>4650</v>
      </c>
    </row>
    <row r="68" spans="1:26" ht="77.25" customHeight="1">
      <c r="A68" s="13">
        <v>64</v>
      </c>
      <c r="B68" s="11" t="s">
        <v>36</v>
      </c>
      <c r="C68" s="11" t="s">
        <v>4870</v>
      </c>
      <c r="D68" s="92" t="s">
        <v>4882</v>
      </c>
      <c r="E68" s="42" t="s">
        <v>4883</v>
      </c>
      <c r="F68" s="968" t="s">
        <v>4884</v>
      </c>
      <c r="G68" s="42" t="s">
        <v>4874</v>
      </c>
      <c r="H68" s="36" t="s">
        <v>4885</v>
      </c>
      <c r="I68" s="60">
        <v>250</v>
      </c>
      <c r="J68" s="9"/>
      <c r="K68" s="9"/>
      <c r="L68" s="9">
        <v>250</v>
      </c>
      <c r="M68" s="10"/>
      <c r="N68" s="416"/>
      <c r="O68" s="92"/>
      <c r="P68" s="42" t="s">
        <v>12</v>
      </c>
      <c r="Q68" s="42" t="s">
        <v>4886</v>
      </c>
      <c r="R68" s="42" t="s">
        <v>84</v>
      </c>
      <c r="S68" s="416" t="s">
        <v>233</v>
      </c>
      <c r="T68" s="9" t="s">
        <v>86</v>
      </c>
      <c r="U68" s="92" t="s">
        <v>87</v>
      </c>
      <c r="V68" s="42" t="s">
        <v>4511</v>
      </c>
      <c r="W68" s="42"/>
      <c r="X68" s="42"/>
      <c r="Y68" s="42" t="s">
        <v>4887</v>
      </c>
      <c r="Z68" s="937" t="s">
        <v>4650</v>
      </c>
    </row>
    <row r="69" spans="1:26" ht="77.25" customHeight="1">
      <c r="A69" s="13">
        <v>65</v>
      </c>
      <c r="B69" s="11" t="s">
        <v>36</v>
      </c>
      <c r="C69" s="11" t="s">
        <v>4870</v>
      </c>
      <c r="D69" s="92" t="s">
        <v>4888</v>
      </c>
      <c r="E69" s="42" t="s">
        <v>4889</v>
      </c>
      <c r="F69" s="968" t="s">
        <v>4890</v>
      </c>
      <c r="G69" s="42" t="s">
        <v>4891</v>
      </c>
      <c r="H69" s="36" t="s">
        <v>4892</v>
      </c>
      <c r="I69" s="60">
        <v>50</v>
      </c>
      <c r="J69" s="9"/>
      <c r="K69" s="9" t="s">
        <v>48</v>
      </c>
      <c r="L69" s="9">
        <v>50</v>
      </c>
      <c r="M69" s="10"/>
      <c r="N69" s="416"/>
      <c r="O69" s="92"/>
      <c r="P69" s="42" t="s">
        <v>55</v>
      </c>
      <c r="Q69" s="42" t="s">
        <v>116</v>
      </c>
      <c r="R69" s="42" t="s">
        <v>84</v>
      </c>
      <c r="S69" s="416" t="s">
        <v>233</v>
      </c>
      <c r="T69" s="9" t="s">
        <v>86</v>
      </c>
      <c r="U69" s="92" t="s">
        <v>87</v>
      </c>
      <c r="V69" s="42" t="s">
        <v>4511</v>
      </c>
      <c r="W69" s="42"/>
      <c r="X69" s="42"/>
      <c r="Y69" s="42" t="s">
        <v>4893</v>
      </c>
      <c r="Z69" s="937" t="s">
        <v>4650</v>
      </c>
    </row>
    <row r="70" spans="1:26" ht="77.25" customHeight="1">
      <c r="A70" s="13">
        <v>66</v>
      </c>
      <c r="B70" s="11" t="s">
        <v>36</v>
      </c>
      <c r="C70" s="11" t="s">
        <v>4870</v>
      </c>
      <c r="D70" s="92" t="s">
        <v>4894</v>
      </c>
      <c r="E70" s="42" t="s">
        <v>4895</v>
      </c>
      <c r="F70" s="968" t="s">
        <v>4896</v>
      </c>
      <c r="G70" s="42" t="s">
        <v>4897</v>
      </c>
      <c r="H70" s="36" t="s">
        <v>4898</v>
      </c>
      <c r="I70" s="60">
        <v>50</v>
      </c>
      <c r="J70" s="9"/>
      <c r="K70" s="9"/>
      <c r="L70" s="9">
        <v>50</v>
      </c>
      <c r="M70" s="10"/>
      <c r="N70" s="416"/>
      <c r="O70" s="92"/>
      <c r="P70" s="42" t="s">
        <v>11</v>
      </c>
      <c r="Q70" s="42" t="s">
        <v>4899</v>
      </c>
      <c r="R70" s="42" t="s">
        <v>2362</v>
      </c>
      <c r="S70" s="416" t="s">
        <v>233</v>
      </c>
      <c r="T70" s="9" t="s">
        <v>86</v>
      </c>
      <c r="U70" s="92" t="s">
        <v>87</v>
      </c>
      <c r="V70" s="42" t="s">
        <v>4511</v>
      </c>
      <c r="W70" s="42"/>
      <c r="X70" s="42"/>
      <c r="Y70" s="42" t="s">
        <v>4900</v>
      </c>
      <c r="Z70" s="937" t="s">
        <v>4650</v>
      </c>
    </row>
    <row r="71" spans="1:26" s="454" customFormat="1" ht="43.2">
      <c r="A71" s="13">
        <v>67</v>
      </c>
      <c r="B71" s="11" t="s">
        <v>36</v>
      </c>
      <c r="C71" s="9" t="s">
        <v>4901</v>
      </c>
      <c r="D71" s="92" t="s">
        <v>4902</v>
      </c>
      <c r="E71" s="42" t="s">
        <v>4903</v>
      </c>
      <c r="F71" s="493" t="s">
        <v>4904</v>
      </c>
      <c r="G71" s="42" t="s">
        <v>4905</v>
      </c>
      <c r="H71" s="36" t="s">
        <v>4906</v>
      </c>
      <c r="I71" s="60">
        <v>60</v>
      </c>
      <c r="J71" s="9">
        <v>0</v>
      </c>
      <c r="K71" s="9">
        <v>0</v>
      </c>
      <c r="L71" s="9">
        <v>60</v>
      </c>
      <c r="M71" s="10">
        <v>0</v>
      </c>
      <c r="N71" s="416"/>
      <c r="O71" s="92"/>
      <c r="P71" s="938" t="s">
        <v>10</v>
      </c>
      <c r="Q71" s="938" t="s">
        <v>364</v>
      </c>
      <c r="R71" s="938" t="s">
        <v>84</v>
      </c>
      <c r="S71" s="969" t="s">
        <v>351</v>
      </c>
      <c r="T71" s="9" t="s">
        <v>304</v>
      </c>
      <c r="U71" s="306" t="s">
        <v>108</v>
      </c>
      <c r="V71" s="42" t="s">
        <v>4511</v>
      </c>
      <c r="W71" s="287"/>
      <c r="X71" s="42"/>
      <c r="Y71" s="287" t="s">
        <v>4907</v>
      </c>
      <c r="Z71" s="937" t="s">
        <v>1209</v>
      </c>
    </row>
    <row r="72" spans="1:26" ht="57.75" customHeight="1">
      <c r="A72" s="13">
        <v>68</v>
      </c>
      <c r="B72" s="11" t="s">
        <v>36</v>
      </c>
      <c r="C72" s="9" t="s">
        <v>4901</v>
      </c>
      <c r="D72" s="92" t="s">
        <v>4908</v>
      </c>
      <c r="E72" s="42" t="s">
        <v>4909</v>
      </c>
      <c r="F72" s="48" t="s">
        <v>4910</v>
      </c>
      <c r="G72" s="42" t="s">
        <v>4911</v>
      </c>
      <c r="H72" s="36" t="s">
        <v>949</v>
      </c>
      <c r="I72" s="60">
        <v>20</v>
      </c>
      <c r="J72" s="9">
        <v>0</v>
      </c>
      <c r="K72" s="9">
        <v>0</v>
      </c>
      <c r="L72" s="9">
        <v>20</v>
      </c>
      <c r="M72" s="10">
        <v>0</v>
      </c>
      <c r="N72" s="416"/>
      <c r="O72" s="92"/>
      <c r="P72" s="42" t="s">
        <v>10</v>
      </c>
      <c r="Q72" s="42" t="s">
        <v>4234</v>
      </c>
      <c r="R72" s="42" t="s">
        <v>84</v>
      </c>
      <c r="S72" s="416" t="s">
        <v>4912</v>
      </c>
      <c r="T72" s="9" t="s">
        <v>304</v>
      </c>
      <c r="U72" s="92" t="s">
        <v>108</v>
      </c>
      <c r="V72" s="42">
        <v>0.5</v>
      </c>
      <c r="W72" s="42">
        <v>0.5</v>
      </c>
      <c r="X72" s="42">
        <v>0</v>
      </c>
      <c r="Y72" s="42" t="s">
        <v>4913</v>
      </c>
      <c r="Z72" s="937" t="s">
        <v>171</v>
      </c>
    </row>
    <row r="73" spans="1:26" ht="45.75" customHeight="1">
      <c r="A73" s="13">
        <v>69</v>
      </c>
      <c r="B73" s="11" t="s">
        <v>36</v>
      </c>
      <c r="C73" s="9" t="s">
        <v>4901</v>
      </c>
      <c r="D73" s="92" t="s">
        <v>4914</v>
      </c>
      <c r="E73" s="42" t="s">
        <v>4915</v>
      </c>
      <c r="F73" s="48" t="s">
        <v>4916</v>
      </c>
      <c r="G73" s="42" t="s">
        <v>4917</v>
      </c>
      <c r="H73" s="36" t="s">
        <v>949</v>
      </c>
      <c r="I73" s="60">
        <v>290</v>
      </c>
      <c r="J73" s="9">
        <v>0</v>
      </c>
      <c r="K73" s="9">
        <v>0</v>
      </c>
      <c r="L73" s="9">
        <v>290</v>
      </c>
      <c r="M73" s="10">
        <v>0</v>
      </c>
      <c r="N73" s="416"/>
      <c r="O73" s="92"/>
      <c r="P73" s="42" t="s">
        <v>82</v>
      </c>
      <c r="Q73" s="42" t="s">
        <v>4918</v>
      </c>
      <c r="R73" s="42" t="s">
        <v>84</v>
      </c>
      <c r="S73" s="416" t="s">
        <v>397</v>
      </c>
      <c r="T73" s="9" t="s">
        <v>304</v>
      </c>
      <c r="U73" s="92" t="s">
        <v>108</v>
      </c>
      <c r="V73" s="42">
        <v>16</v>
      </c>
      <c r="W73" s="42">
        <v>16</v>
      </c>
      <c r="X73" s="42">
        <v>0</v>
      </c>
      <c r="Y73" s="42" t="s">
        <v>4919</v>
      </c>
      <c r="Z73" s="937" t="s">
        <v>171</v>
      </c>
    </row>
    <row r="74" spans="1:26" ht="45.75" customHeight="1">
      <c r="A74" s="13">
        <v>70</v>
      </c>
      <c r="B74" s="11" t="s">
        <v>36</v>
      </c>
      <c r="C74" s="9" t="s">
        <v>4901</v>
      </c>
      <c r="D74" s="92" t="s">
        <v>4920</v>
      </c>
      <c r="E74" s="42" t="s">
        <v>4921</v>
      </c>
      <c r="F74" s="48" t="s">
        <v>4922</v>
      </c>
      <c r="G74" s="42" t="s">
        <v>4923</v>
      </c>
      <c r="H74" s="36" t="s">
        <v>128</v>
      </c>
      <c r="I74" s="60">
        <v>300</v>
      </c>
      <c r="J74" s="9">
        <v>0</v>
      </c>
      <c r="K74" s="9">
        <v>0</v>
      </c>
      <c r="L74" s="9">
        <v>300</v>
      </c>
      <c r="M74" s="10">
        <v>0</v>
      </c>
      <c r="N74" s="416"/>
      <c r="O74" s="92"/>
      <c r="P74" s="42" t="s">
        <v>82</v>
      </c>
      <c r="Q74" s="42" t="s">
        <v>4918</v>
      </c>
      <c r="R74" s="42" t="s">
        <v>84</v>
      </c>
      <c r="S74" s="416" t="s">
        <v>397</v>
      </c>
      <c r="T74" s="9" t="s">
        <v>304</v>
      </c>
      <c r="U74" s="92" t="s">
        <v>108</v>
      </c>
      <c r="V74" s="42" t="s">
        <v>4511</v>
      </c>
      <c r="W74" s="42"/>
      <c r="X74" s="42"/>
      <c r="Y74" s="42" t="s">
        <v>4924</v>
      </c>
      <c r="Z74" s="937" t="s">
        <v>171</v>
      </c>
    </row>
    <row r="75" spans="1:26" ht="53.25" customHeight="1">
      <c r="A75" s="13">
        <v>71</v>
      </c>
      <c r="B75" s="11" t="s">
        <v>36</v>
      </c>
      <c r="C75" s="9" t="s">
        <v>4901</v>
      </c>
      <c r="D75" s="92" t="s">
        <v>4925</v>
      </c>
      <c r="E75" s="42" t="s">
        <v>4926</v>
      </c>
      <c r="F75" s="48" t="s">
        <v>4927</v>
      </c>
      <c r="G75" s="42" t="s">
        <v>4928</v>
      </c>
      <c r="H75" s="36" t="s">
        <v>949</v>
      </c>
      <c r="I75" s="60">
        <v>650</v>
      </c>
      <c r="J75" s="11">
        <v>0</v>
      </c>
      <c r="K75" s="11">
        <v>0</v>
      </c>
      <c r="L75" s="11">
        <v>650</v>
      </c>
      <c r="M75" s="12">
        <v>0</v>
      </c>
      <c r="N75" s="970"/>
      <c r="O75" s="93"/>
      <c r="P75" s="42" t="s">
        <v>166</v>
      </c>
      <c r="Q75" s="42" t="s">
        <v>4929</v>
      </c>
      <c r="R75" s="42" t="s">
        <v>84</v>
      </c>
      <c r="S75" s="416" t="s">
        <v>351</v>
      </c>
      <c r="T75" s="9" t="s">
        <v>304</v>
      </c>
      <c r="U75" s="92" t="s">
        <v>108</v>
      </c>
      <c r="V75" s="42">
        <v>279</v>
      </c>
      <c r="W75" s="42">
        <v>279</v>
      </c>
      <c r="X75" s="42">
        <v>0</v>
      </c>
      <c r="Y75" s="42" t="s">
        <v>4930</v>
      </c>
      <c r="Z75" s="937" t="s">
        <v>267</v>
      </c>
    </row>
    <row r="76" spans="1:26" ht="51" customHeight="1">
      <c r="A76" s="13">
        <v>72</v>
      </c>
      <c r="B76" s="11" t="s">
        <v>36</v>
      </c>
      <c r="C76" s="9" t="s">
        <v>4901</v>
      </c>
      <c r="D76" s="92" t="s">
        <v>4931</v>
      </c>
      <c r="E76" s="42" t="s">
        <v>4932</v>
      </c>
      <c r="F76" s="48" t="s">
        <v>4933</v>
      </c>
      <c r="G76" s="42" t="s">
        <v>4934</v>
      </c>
      <c r="H76" s="36" t="s">
        <v>4935</v>
      </c>
      <c r="I76" s="60">
        <v>40</v>
      </c>
      <c r="J76" s="9">
        <v>0</v>
      </c>
      <c r="K76" s="9">
        <v>0</v>
      </c>
      <c r="L76" s="9">
        <v>40</v>
      </c>
      <c r="M76" s="10">
        <v>0</v>
      </c>
      <c r="N76" s="416"/>
      <c r="O76" s="92"/>
      <c r="P76" s="42" t="s">
        <v>82</v>
      </c>
      <c r="Q76" s="42" t="s">
        <v>4936</v>
      </c>
      <c r="R76" s="42" t="s">
        <v>84</v>
      </c>
      <c r="S76" s="416" t="s">
        <v>351</v>
      </c>
      <c r="T76" s="9" t="s">
        <v>304</v>
      </c>
      <c r="U76" s="92" t="s">
        <v>108</v>
      </c>
      <c r="V76" s="42" t="s">
        <v>4511</v>
      </c>
      <c r="W76" s="42"/>
      <c r="X76" s="42"/>
      <c r="Y76" s="42" t="s">
        <v>4937</v>
      </c>
      <c r="Z76" s="937" t="s">
        <v>171</v>
      </c>
    </row>
    <row r="77" spans="1:26" ht="57.6">
      <c r="A77" s="13">
        <v>73</v>
      </c>
      <c r="B77" s="11" t="s">
        <v>36</v>
      </c>
      <c r="C77" s="11" t="s">
        <v>4938</v>
      </c>
      <c r="D77" s="92" t="s">
        <v>4939</v>
      </c>
      <c r="E77" s="42" t="s">
        <v>4940</v>
      </c>
      <c r="F77" s="48" t="s">
        <v>4941</v>
      </c>
      <c r="G77" s="42" t="s">
        <v>4942</v>
      </c>
      <c r="H77" s="36" t="s">
        <v>278</v>
      </c>
      <c r="I77" s="60">
        <v>864</v>
      </c>
      <c r="J77" s="9">
        <v>30.3</v>
      </c>
      <c r="K77" s="9"/>
      <c r="L77" s="9">
        <v>793.7</v>
      </c>
      <c r="M77" s="10"/>
      <c r="N77" s="416" t="s">
        <v>205</v>
      </c>
      <c r="O77" s="92" t="s">
        <v>206</v>
      </c>
      <c r="P77" s="42" t="s">
        <v>105</v>
      </c>
      <c r="Q77" s="42" t="s">
        <v>4943</v>
      </c>
      <c r="R77" s="42" t="s">
        <v>84</v>
      </c>
      <c r="S77" s="416" t="s">
        <v>233</v>
      </c>
      <c r="T77" s="9" t="s">
        <v>86</v>
      </c>
      <c r="U77" s="92" t="s">
        <v>87</v>
      </c>
      <c r="V77" s="42" t="s">
        <v>4511</v>
      </c>
      <c r="W77" s="42"/>
      <c r="X77" s="42"/>
      <c r="Y77" s="42" t="s">
        <v>6</v>
      </c>
      <c r="Z77" s="937" t="s">
        <v>763</v>
      </c>
    </row>
    <row r="78" spans="1:26" ht="43.2">
      <c r="A78" s="13">
        <v>74</v>
      </c>
      <c r="B78" s="11" t="s">
        <v>36</v>
      </c>
      <c r="C78" s="11" t="s">
        <v>4938</v>
      </c>
      <c r="D78" s="92" t="s">
        <v>4944</v>
      </c>
      <c r="E78" s="42" t="s">
        <v>4945</v>
      </c>
      <c r="F78" s="48" t="s">
        <v>4946</v>
      </c>
      <c r="G78" s="42" t="s">
        <v>4942</v>
      </c>
      <c r="H78" s="36" t="s">
        <v>3905</v>
      </c>
      <c r="I78" s="60">
        <v>300</v>
      </c>
      <c r="J78" s="9"/>
      <c r="K78" s="9"/>
      <c r="L78" s="9">
        <v>300</v>
      </c>
      <c r="M78" s="10"/>
      <c r="N78" s="416"/>
      <c r="O78" s="92"/>
      <c r="P78" s="42" t="s">
        <v>82</v>
      </c>
      <c r="Q78" s="42" t="s">
        <v>3228</v>
      </c>
      <c r="R78" s="42" t="s">
        <v>84</v>
      </c>
      <c r="S78" s="416" t="s">
        <v>4947</v>
      </c>
      <c r="T78" s="9" t="s">
        <v>86</v>
      </c>
      <c r="U78" s="92" t="s">
        <v>87</v>
      </c>
      <c r="V78" s="42" t="s">
        <v>4511</v>
      </c>
      <c r="W78" s="42"/>
      <c r="X78" s="42"/>
      <c r="Y78" s="42" t="s">
        <v>2216</v>
      </c>
      <c r="Z78" s="937" t="s">
        <v>4650</v>
      </c>
    </row>
    <row r="79" spans="1:26" ht="43.2">
      <c r="A79" s="13">
        <v>75</v>
      </c>
      <c r="B79" s="11" t="s">
        <v>36</v>
      </c>
      <c r="C79" s="11" t="s">
        <v>4938</v>
      </c>
      <c r="D79" s="92" t="s">
        <v>4948</v>
      </c>
      <c r="E79" s="42" t="s">
        <v>1741</v>
      </c>
      <c r="F79" s="48" t="s">
        <v>4949</v>
      </c>
      <c r="G79" s="42" t="s">
        <v>4950</v>
      </c>
      <c r="H79" s="36" t="s">
        <v>1783</v>
      </c>
      <c r="I79" s="60">
        <v>150</v>
      </c>
      <c r="J79" s="9"/>
      <c r="K79" s="9"/>
      <c r="L79" s="9">
        <v>150</v>
      </c>
      <c r="M79" s="10"/>
      <c r="N79" s="416"/>
      <c r="O79" s="92"/>
      <c r="P79" s="42" t="s">
        <v>185</v>
      </c>
      <c r="Q79" s="42" t="s">
        <v>4951</v>
      </c>
      <c r="R79" s="42" t="s">
        <v>84</v>
      </c>
      <c r="S79" s="416" t="s">
        <v>233</v>
      </c>
      <c r="T79" s="9" t="s">
        <v>86</v>
      </c>
      <c r="U79" s="92" t="s">
        <v>87</v>
      </c>
      <c r="V79" s="42" t="s">
        <v>4511</v>
      </c>
      <c r="W79" s="42"/>
      <c r="X79" s="42"/>
      <c r="Y79" s="42" t="s">
        <v>88</v>
      </c>
      <c r="Z79" s="937" t="s">
        <v>4650</v>
      </c>
    </row>
    <row r="80" spans="1:26" ht="43.2">
      <c r="A80" s="13">
        <v>76</v>
      </c>
      <c r="B80" s="11" t="s">
        <v>36</v>
      </c>
      <c r="C80" s="11" t="s">
        <v>4938</v>
      </c>
      <c r="D80" s="92" t="s">
        <v>4952</v>
      </c>
      <c r="E80" s="42" t="s">
        <v>1748</v>
      </c>
      <c r="F80" s="48" t="s">
        <v>4953</v>
      </c>
      <c r="G80" s="42" t="s">
        <v>4954</v>
      </c>
      <c r="H80" s="36" t="s">
        <v>4955</v>
      </c>
      <c r="I80" s="60">
        <v>180</v>
      </c>
      <c r="J80" s="9"/>
      <c r="K80" s="9" t="s">
        <v>2790</v>
      </c>
      <c r="L80" s="9">
        <v>100</v>
      </c>
      <c r="M80" s="10">
        <v>80</v>
      </c>
      <c r="N80" s="416"/>
      <c r="O80" s="92"/>
      <c r="P80" s="42" t="s">
        <v>166</v>
      </c>
      <c r="Q80" s="42" t="s">
        <v>4956</v>
      </c>
      <c r="R80" s="42" t="s">
        <v>84</v>
      </c>
      <c r="S80" s="416" t="s">
        <v>233</v>
      </c>
      <c r="T80" s="9" t="s">
        <v>86</v>
      </c>
      <c r="U80" s="92" t="s">
        <v>87</v>
      </c>
      <c r="V80" s="42" t="s">
        <v>4511</v>
      </c>
      <c r="W80" s="42"/>
      <c r="X80" s="42"/>
      <c r="Y80" s="42" t="s">
        <v>127</v>
      </c>
      <c r="Z80" s="937" t="s">
        <v>4650</v>
      </c>
    </row>
    <row r="81" spans="1:26" ht="69.75" customHeight="1">
      <c r="A81" s="13">
        <v>77</v>
      </c>
      <c r="B81" s="11" t="s">
        <v>36</v>
      </c>
      <c r="C81" s="11" t="s">
        <v>4957</v>
      </c>
      <c r="D81" s="92" t="s">
        <v>4958</v>
      </c>
      <c r="E81" s="42" t="s">
        <v>4959</v>
      </c>
      <c r="F81" s="48" t="s">
        <v>4960</v>
      </c>
      <c r="G81" s="42" t="s">
        <v>4961</v>
      </c>
      <c r="H81" s="36" t="s">
        <v>2221</v>
      </c>
      <c r="I81" s="60">
        <v>700</v>
      </c>
      <c r="J81" s="9"/>
      <c r="K81" s="9"/>
      <c r="L81" s="9">
        <v>700</v>
      </c>
      <c r="M81" s="10"/>
      <c r="N81" s="416"/>
      <c r="O81" s="92"/>
      <c r="P81" s="42" t="s">
        <v>10</v>
      </c>
      <c r="Q81" s="42" t="s">
        <v>4962</v>
      </c>
      <c r="R81" s="42" t="s">
        <v>84</v>
      </c>
      <c r="S81" s="416" t="s">
        <v>233</v>
      </c>
      <c r="T81" s="9" t="s">
        <v>86</v>
      </c>
      <c r="U81" s="92" t="s">
        <v>87</v>
      </c>
      <c r="V81" s="42" t="s">
        <v>4511</v>
      </c>
      <c r="W81" s="42"/>
      <c r="X81" s="42"/>
      <c r="Y81" s="42" t="s">
        <v>4963</v>
      </c>
      <c r="Z81" s="937" t="s">
        <v>4650</v>
      </c>
    </row>
    <row r="82" spans="1:26" ht="38.25" customHeight="1">
      <c r="A82" s="13">
        <v>78</v>
      </c>
      <c r="B82" s="11" t="s">
        <v>36</v>
      </c>
      <c r="C82" s="11" t="s">
        <v>4957</v>
      </c>
      <c r="D82" s="92" t="s">
        <v>4964</v>
      </c>
      <c r="E82" s="42" t="s">
        <v>4965</v>
      </c>
      <c r="F82" s="48" t="s">
        <v>4966</v>
      </c>
      <c r="G82" s="42" t="s">
        <v>4961</v>
      </c>
      <c r="H82" s="36" t="s">
        <v>627</v>
      </c>
      <c r="I82" s="60">
        <v>500</v>
      </c>
      <c r="J82" s="9"/>
      <c r="K82" s="9"/>
      <c r="L82" s="9">
        <v>500</v>
      </c>
      <c r="M82" s="10"/>
      <c r="N82" s="416"/>
      <c r="O82" s="92"/>
      <c r="P82" s="42" t="s">
        <v>10</v>
      </c>
      <c r="Q82" s="42" t="s">
        <v>4967</v>
      </c>
      <c r="R82" s="42" t="s">
        <v>84</v>
      </c>
      <c r="S82" s="416" t="s">
        <v>233</v>
      </c>
      <c r="T82" s="9" t="s">
        <v>86</v>
      </c>
      <c r="U82" s="92" t="s">
        <v>87</v>
      </c>
      <c r="V82" s="42" t="s">
        <v>4511</v>
      </c>
      <c r="W82" s="42"/>
      <c r="X82" s="42"/>
      <c r="Y82" s="42" t="s">
        <v>4968</v>
      </c>
      <c r="Z82" s="937" t="s">
        <v>4650</v>
      </c>
    </row>
    <row r="83" spans="1:26" ht="38.25" customHeight="1">
      <c r="A83" s="13">
        <v>79</v>
      </c>
      <c r="B83" s="11" t="s">
        <v>36</v>
      </c>
      <c r="C83" s="11" t="s">
        <v>4957</v>
      </c>
      <c r="D83" s="92" t="s">
        <v>4969</v>
      </c>
      <c r="E83" s="42" t="s">
        <v>4970</v>
      </c>
      <c r="F83" s="48" t="s">
        <v>4971</v>
      </c>
      <c r="G83" s="42" t="s">
        <v>4972</v>
      </c>
      <c r="H83" s="36" t="s">
        <v>943</v>
      </c>
      <c r="I83" s="60">
        <v>700</v>
      </c>
      <c r="J83" s="9"/>
      <c r="K83" s="9"/>
      <c r="L83" s="9">
        <v>700</v>
      </c>
      <c r="M83" s="10"/>
      <c r="N83" s="416"/>
      <c r="O83" s="92"/>
      <c r="P83" s="42" t="s">
        <v>55</v>
      </c>
      <c r="Q83" s="42" t="s">
        <v>4973</v>
      </c>
      <c r="R83" s="42" t="s">
        <v>84</v>
      </c>
      <c r="S83" s="416" t="s">
        <v>85</v>
      </c>
      <c r="T83" s="9" t="s">
        <v>86</v>
      </c>
      <c r="U83" s="92" t="s">
        <v>87</v>
      </c>
      <c r="V83" s="42" t="s">
        <v>4511</v>
      </c>
      <c r="W83" s="42"/>
      <c r="X83" s="42"/>
      <c r="Y83" s="42" t="s">
        <v>4974</v>
      </c>
      <c r="Z83" s="937" t="s">
        <v>4650</v>
      </c>
    </row>
    <row r="84" spans="1:26" ht="100.8">
      <c r="A84" s="13">
        <v>80</v>
      </c>
      <c r="B84" s="11" t="s">
        <v>195</v>
      </c>
      <c r="C84" s="11" t="s">
        <v>4975</v>
      </c>
      <c r="D84" s="92" t="s">
        <v>4976</v>
      </c>
      <c r="E84" s="42" t="s">
        <v>4977</v>
      </c>
      <c r="F84" s="48" t="s">
        <v>4978</v>
      </c>
      <c r="G84" s="42" t="s">
        <v>4979</v>
      </c>
      <c r="H84" s="36" t="s">
        <v>932</v>
      </c>
      <c r="I84" s="60">
        <f>SUM(J84:M84)</f>
        <v>1000</v>
      </c>
      <c r="J84" s="9"/>
      <c r="K84" s="9"/>
      <c r="L84" s="9">
        <v>1000</v>
      </c>
      <c r="M84" s="10"/>
      <c r="N84" s="416"/>
      <c r="O84" s="92"/>
      <c r="P84" s="42" t="s">
        <v>82</v>
      </c>
      <c r="Q84" s="42" t="s">
        <v>4980</v>
      </c>
      <c r="R84" s="42" t="s">
        <v>167</v>
      </c>
      <c r="S84" s="416" t="s">
        <v>184</v>
      </c>
      <c r="T84" s="9" t="s">
        <v>3703</v>
      </c>
      <c r="U84" s="92" t="s">
        <v>169</v>
      </c>
      <c r="V84" s="42" t="s">
        <v>4511</v>
      </c>
      <c r="W84" s="42"/>
      <c r="X84" s="42"/>
      <c r="Y84" s="42" t="s">
        <v>4981</v>
      </c>
      <c r="Z84" s="937" t="s">
        <v>4650</v>
      </c>
    </row>
    <row r="85" spans="1:26" ht="115.2">
      <c r="A85" s="13">
        <v>81</v>
      </c>
      <c r="B85" s="11" t="s">
        <v>195</v>
      </c>
      <c r="C85" s="11" t="s">
        <v>4975</v>
      </c>
      <c r="D85" s="92" t="s">
        <v>4982</v>
      </c>
      <c r="E85" s="42" t="s">
        <v>4983</v>
      </c>
      <c r="F85" s="48" t="s">
        <v>4984</v>
      </c>
      <c r="G85" s="42" t="s">
        <v>4985</v>
      </c>
      <c r="H85" s="36" t="s">
        <v>1624</v>
      </c>
      <c r="I85" s="60">
        <f t="shared" ref="I85:I87" si="1">SUM(J85:M85)</f>
        <v>800</v>
      </c>
      <c r="J85" s="9"/>
      <c r="K85" s="9"/>
      <c r="L85" s="9">
        <v>800</v>
      </c>
      <c r="M85" s="10"/>
      <c r="N85" s="416"/>
      <c r="O85" s="92"/>
      <c r="P85" s="42" t="s">
        <v>82</v>
      </c>
      <c r="Q85" s="42" t="s">
        <v>1856</v>
      </c>
      <c r="R85" s="42" t="s">
        <v>167</v>
      </c>
      <c r="S85" s="416" t="s">
        <v>184</v>
      </c>
      <c r="T85" s="9" t="s">
        <v>3703</v>
      </c>
      <c r="U85" s="92" t="s">
        <v>169</v>
      </c>
      <c r="V85" s="42" t="s">
        <v>4511</v>
      </c>
      <c r="W85" s="42"/>
      <c r="X85" s="42"/>
      <c r="Y85" s="42" t="s">
        <v>4981</v>
      </c>
      <c r="Z85" s="937" t="s">
        <v>98</v>
      </c>
    </row>
    <row r="86" spans="1:26" ht="57.6">
      <c r="A86" s="13">
        <v>82</v>
      </c>
      <c r="B86" s="11" t="s">
        <v>195</v>
      </c>
      <c r="C86" s="11" t="s">
        <v>4975</v>
      </c>
      <c r="D86" s="92" t="s">
        <v>4986</v>
      </c>
      <c r="E86" s="42" t="s">
        <v>4987</v>
      </c>
      <c r="F86" s="48" t="s">
        <v>4988</v>
      </c>
      <c r="G86" s="42" t="s">
        <v>4989</v>
      </c>
      <c r="H86" s="36" t="s">
        <v>3402</v>
      </c>
      <c r="I86" s="60">
        <f t="shared" si="1"/>
        <v>60</v>
      </c>
      <c r="J86" s="9"/>
      <c r="K86" s="9"/>
      <c r="L86" s="9">
        <v>60</v>
      </c>
      <c r="M86" s="10"/>
      <c r="N86" s="416"/>
      <c r="O86" s="92"/>
      <c r="P86" s="42" t="s">
        <v>82</v>
      </c>
      <c r="Q86" s="42" t="s">
        <v>4990</v>
      </c>
      <c r="R86" s="42" t="s">
        <v>167</v>
      </c>
      <c r="S86" s="416" t="s">
        <v>184</v>
      </c>
      <c r="T86" s="9" t="s">
        <v>3703</v>
      </c>
      <c r="U86" s="92" t="s">
        <v>169</v>
      </c>
      <c r="V86" s="42" t="s">
        <v>4511</v>
      </c>
      <c r="W86" s="42"/>
      <c r="X86" s="42"/>
      <c r="Y86" s="42" t="s">
        <v>4991</v>
      </c>
      <c r="Z86" s="937" t="s">
        <v>244</v>
      </c>
    </row>
    <row r="87" spans="1:26" ht="28.8">
      <c r="A87" s="13">
        <v>83</v>
      </c>
      <c r="B87" s="11" t="s">
        <v>195</v>
      </c>
      <c r="C87" s="11" t="s">
        <v>4975</v>
      </c>
      <c r="D87" s="92" t="s">
        <v>4992</v>
      </c>
      <c r="E87" s="42" t="s">
        <v>4993</v>
      </c>
      <c r="F87" s="48" t="s">
        <v>4994</v>
      </c>
      <c r="G87" s="42" t="s">
        <v>4995</v>
      </c>
      <c r="H87" s="36" t="s">
        <v>333</v>
      </c>
      <c r="I87" s="60">
        <f t="shared" si="1"/>
        <v>50</v>
      </c>
      <c r="J87" s="9"/>
      <c r="K87" s="9" t="s">
        <v>48</v>
      </c>
      <c r="L87" s="9">
        <v>50</v>
      </c>
      <c r="M87" s="10"/>
      <c r="N87" s="416"/>
      <c r="O87" s="92"/>
      <c r="P87" s="42" t="s">
        <v>82</v>
      </c>
      <c r="Q87" s="42" t="s">
        <v>4996</v>
      </c>
      <c r="R87" s="42" t="s">
        <v>167</v>
      </c>
      <c r="S87" s="416" t="s">
        <v>184</v>
      </c>
      <c r="T87" s="9" t="s">
        <v>3703</v>
      </c>
      <c r="U87" s="92" t="s">
        <v>169</v>
      </c>
      <c r="V87" s="42" t="s">
        <v>4511</v>
      </c>
      <c r="W87" s="42"/>
      <c r="X87" s="42"/>
      <c r="Y87" s="42" t="s">
        <v>4997</v>
      </c>
      <c r="Z87" s="937" t="s">
        <v>4650</v>
      </c>
    </row>
    <row r="88" spans="1:26" ht="38.25" customHeight="1">
      <c r="A88" s="13">
        <v>84</v>
      </c>
      <c r="B88" s="11" t="s">
        <v>36</v>
      </c>
      <c r="C88" s="11" t="s">
        <v>4998</v>
      </c>
      <c r="D88" s="971" t="s">
        <v>4999</v>
      </c>
      <c r="E88" s="972" t="s">
        <v>5000</v>
      </c>
      <c r="F88" s="973" t="s">
        <v>5001</v>
      </c>
      <c r="G88" s="972" t="s">
        <v>5002</v>
      </c>
      <c r="H88" s="974" t="s">
        <v>5003</v>
      </c>
      <c r="I88" s="60">
        <v>70</v>
      </c>
      <c r="J88" s="9"/>
      <c r="K88" s="9"/>
      <c r="L88" s="9">
        <v>70</v>
      </c>
      <c r="M88" s="10"/>
      <c r="N88" s="416"/>
      <c r="O88" s="92"/>
      <c r="P88" s="662" t="s">
        <v>11</v>
      </c>
      <c r="Q88" s="662" t="s">
        <v>5004</v>
      </c>
      <c r="R88" s="662" t="s">
        <v>84</v>
      </c>
      <c r="S88" s="416" t="s">
        <v>233</v>
      </c>
      <c r="T88" s="9"/>
      <c r="U88" s="92" t="s">
        <v>87</v>
      </c>
      <c r="V88" s="42" t="s">
        <v>4511</v>
      </c>
      <c r="W88" s="662"/>
      <c r="X88" s="662"/>
      <c r="Y88" s="662" t="s">
        <v>5005</v>
      </c>
      <c r="Z88" s="937" t="s">
        <v>171</v>
      </c>
    </row>
    <row r="89" spans="1:26" ht="38.25" customHeight="1">
      <c r="A89" s="13">
        <v>85</v>
      </c>
      <c r="B89" s="11" t="s">
        <v>36</v>
      </c>
      <c r="C89" s="11" t="s">
        <v>4998</v>
      </c>
      <c r="D89" s="971" t="s">
        <v>5006</v>
      </c>
      <c r="E89" s="972" t="s">
        <v>610</v>
      </c>
      <c r="F89" s="973" t="s">
        <v>5007</v>
      </c>
      <c r="G89" s="972" t="s">
        <v>5008</v>
      </c>
      <c r="H89" s="974" t="s">
        <v>474</v>
      </c>
      <c r="I89" s="60">
        <v>50</v>
      </c>
      <c r="J89" s="9"/>
      <c r="K89" s="9"/>
      <c r="L89" s="9">
        <v>50</v>
      </c>
      <c r="M89" s="10"/>
      <c r="N89" s="416"/>
      <c r="O89" s="92"/>
      <c r="P89" s="662" t="s">
        <v>10</v>
      </c>
      <c r="Q89" s="662" t="s">
        <v>4234</v>
      </c>
      <c r="R89" s="662" t="s">
        <v>84</v>
      </c>
      <c r="S89" s="416" t="s">
        <v>233</v>
      </c>
      <c r="T89" s="9"/>
      <c r="U89" s="92" t="s">
        <v>87</v>
      </c>
      <c r="V89" s="42" t="s">
        <v>4511</v>
      </c>
      <c r="W89" s="662"/>
      <c r="X89" s="662"/>
      <c r="Y89" s="662" t="s">
        <v>5009</v>
      </c>
      <c r="Z89" s="937" t="s">
        <v>171</v>
      </c>
    </row>
    <row r="90" spans="1:26" ht="38.25" customHeight="1">
      <c r="A90" s="13">
        <v>86</v>
      </c>
      <c r="B90" s="11" t="s">
        <v>36</v>
      </c>
      <c r="C90" s="11" t="s">
        <v>4998</v>
      </c>
      <c r="D90" s="971" t="s">
        <v>5010</v>
      </c>
      <c r="E90" s="972" t="s">
        <v>5011</v>
      </c>
      <c r="F90" s="973" t="s">
        <v>5012</v>
      </c>
      <c r="G90" s="972" t="s">
        <v>5013</v>
      </c>
      <c r="H90" s="974" t="s">
        <v>5014</v>
      </c>
      <c r="I90" s="60">
        <v>250</v>
      </c>
      <c r="J90" s="9"/>
      <c r="K90" s="9"/>
      <c r="L90" s="9">
        <v>250</v>
      </c>
      <c r="M90" s="10"/>
      <c r="N90" s="416"/>
      <c r="O90" s="92"/>
      <c r="P90" s="662" t="s">
        <v>13</v>
      </c>
      <c r="Q90" s="662" t="s">
        <v>5015</v>
      </c>
      <c r="R90" s="662" t="s">
        <v>84</v>
      </c>
      <c r="S90" s="416" t="s">
        <v>117</v>
      </c>
      <c r="T90" s="9" t="s">
        <v>1368</v>
      </c>
      <c r="U90" s="92" t="s">
        <v>87</v>
      </c>
      <c r="V90" s="42" t="s">
        <v>4511</v>
      </c>
      <c r="W90" s="662"/>
      <c r="X90" s="662"/>
      <c r="Y90" s="662" t="s">
        <v>5016</v>
      </c>
      <c r="Z90" s="937" t="s">
        <v>267</v>
      </c>
    </row>
    <row r="91" spans="1:26" ht="38.25" customHeight="1">
      <c r="A91" s="13">
        <v>87</v>
      </c>
      <c r="B91" s="11" t="s">
        <v>36</v>
      </c>
      <c r="C91" s="11" t="s">
        <v>4998</v>
      </c>
      <c r="D91" s="971" t="s">
        <v>5017</v>
      </c>
      <c r="E91" s="972" t="s">
        <v>5018</v>
      </c>
      <c r="F91" s="973" t="s">
        <v>5019</v>
      </c>
      <c r="G91" s="972" t="s">
        <v>5020</v>
      </c>
      <c r="H91" s="974" t="s">
        <v>219</v>
      </c>
      <c r="I91" s="60">
        <v>64</v>
      </c>
      <c r="J91" s="9"/>
      <c r="K91" s="9" t="s">
        <v>48</v>
      </c>
      <c r="L91" s="9">
        <v>64</v>
      </c>
      <c r="M91" s="10"/>
      <c r="N91" s="416"/>
      <c r="O91" s="92"/>
      <c r="P91" s="975" t="s">
        <v>10</v>
      </c>
      <c r="Q91" s="975" t="s">
        <v>1721</v>
      </c>
      <c r="R91" s="662" t="s">
        <v>84</v>
      </c>
      <c r="S91" s="416" t="s">
        <v>233</v>
      </c>
      <c r="T91" s="9"/>
      <c r="U91" s="92" t="s">
        <v>87</v>
      </c>
      <c r="V91" s="42" t="s">
        <v>4511</v>
      </c>
      <c r="W91" s="662"/>
      <c r="X91" s="662"/>
      <c r="Y91" s="662" t="s">
        <v>5021</v>
      </c>
      <c r="Z91" s="937" t="s">
        <v>171</v>
      </c>
    </row>
    <row r="92" spans="1:26" ht="55.5" customHeight="1">
      <c r="A92" s="13">
        <v>88</v>
      </c>
      <c r="B92" s="11" t="s">
        <v>36</v>
      </c>
      <c r="C92" s="11" t="s">
        <v>4998</v>
      </c>
      <c r="D92" s="971" t="s">
        <v>5022</v>
      </c>
      <c r="E92" s="972" t="s">
        <v>5023</v>
      </c>
      <c r="F92" s="973" t="s">
        <v>5024</v>
      </c>
      <c r="G92" s="972" t="s">
        <v>5025</v>
      </c>
      <c r="H92" s="974" t="s">
        <v>1979</v>
      </c>
      <c r="I92" s="60">
        <v>358</v>
      </c>
      <c r="J92" s="9"/>
      <c r="K92" s="9"/>
      <c r="L92" s="9">
        <v>358</v>
      </c>
      <c r="M92" s="10"/>
      <c r="N92" s="416"/>
      <c r="O92" s="92"/>
      <c r="P92" s="662" t="s">
        <v>10</v>
      </c>
      <c r="Q92" s="662" t="s">
        <v>5026</v>
      </c>
      <c r="R92" s="662" t="s">
        <v>84</v>
      </c>
      <c r="S92" s="416" t="s">
        <v>233</v>
      </c>
      <c r="T92" s="9"/>
      <c r="U92" s="92" t="s">
        <v>87</v>
      </c>
      <c r="V92" s="42" t="s">
        <v>4511</v>
      </c>
      <c r="W92" s="662"/>
      <c r="X92" s="662"/>
      <c r="Y92" s="662" t="s">
        <v>5027</v>
      </c>
      <c r="Z92" s="937" t="s">
        <v>267</v>
      </c>
    </row>
    <row r="93" spans="1:26" ht="38.25" customHeight="1">
      <c r="A93" s="13">
        <v>89</v>
      </c>
      <c r="B93" s="11" t="s">
        <v>36</v>
      </c>
      <c r="C93" s="11" t="s">
        <v>4998</v>
      </c>
      <c r="D93" s="971" t="s">
        <v>5028</v>
      </c>
      <c r="E93" s="972" t="s">
        <v>5029</v>
      </c>
      <c r="F93" s="973" t="s">
        <v>5030</v>
      </c>
      <c r="G93" s="972" t="s">
        <v>5031</v>
      </c>
      <c r="H93" s="974" t="s">
        <v>669</v>
      </c>
      <c r="I93" s="60">
        <v>54</v>
      </c>
      <c r="J93" s="9"/>
      <c r="K93" s="9"/>
      <c r="L93" s="9">
        <v>54</v>
      </c>
      <c r="M93" s="10"/>
      <c r="N93" s="416"/>
      <c r="O93" s="92"/>
      <c r="P93" s="975" t="s">
        <v>10</v>
      </c>
      <c r="Q93" s="975" t="s">
        <v>5032</v>
      </c>
      <c r="R93" s="662" t="s">
        <v>84</v>
      </c>
      <c r="S93" s="416" t="s">
        <v>233</v>
      </c>
      <c r="T93" s="9"/>
      <c r="U93" s="92" t="s">
        <v>87</v>
      </c>
      <c r="V93" s="42" t="s">
        <v>4511</v>
      </c>
      <c r="W93" s="662"/>
      <c r="X93" s="662"/>
      <c r="Y93" s="662" t="s">
        <v>5033</v>
      </c>
      <c r="Z93" s="937" t="s">
        <v>171</v>
      </c>
    </row>
    <row r="94" spans="1:26" s="980" customFormat="1" ht="38.25" customHeight="1">
      <c r="A94" s="13">
        <v>90</v>
      </c>
      <c r="B94" s="189" t="s">
        <v>195</v>
      </c>
      <c r="C94" s="189" t="s">
        <v>5034</v>
      </c>
      <c r="D94" s="196" t="s">
        <v>5035</v>
      </c>
      <c r="E94" s="192" t="s">
        <v>3673</v>
      </c>
      <c r="F94" s="976" t="s">
        <v>5036</v>
      </c>
      <c r="G94" s="192" t="s">
        <v>5037</v>
      </c>
      <c r="H94" s="977" t="s">
        <v>1783</v>
      </c>
      <c r="I94" s="199">
        <v>500</v>
      </c>
      <c r="J94" s="201"/>
      <c r="K94" s="201"/>
      <c r="L94" s="201">
        <v>500</v>
      </c>
      <c r="M94" s="200"/>
      <c r="N94" s="978"/>
      <c r="O94" s="196"/>
      <c r="P94" s="192" t="s">
        <v>82</v>
      </c>
      <c r="Q94" s="192" t="s">
        <v>5038</v>
      </c>
      <c r="R94" s="192" t="s">
        <v>167</v>
      </c>
      <c r="S94" s="978" t="s">
        <v>5039</v>
      </c>
      <c r="T94" s="201" t="s">
        <v>168</v>
      </c>
      <c r="U94" s="196" t="s">
        <v>169</v>
      </c>
      <c r="V94" s="42" t="s">
        <v>4511</v>
      </c>
      <c r="W94" s="192"/>
      <c r="X94" s="192"/>
      <c r="Y94" s="192" t="s">
        <v>5040</v>
      </c>
      <c r="Z94" s="979" t="s">
        <v>4650</v>
      </c>
    </row>
    <row r="95" spans="1:26" s="980" customFormat="1" ht="38.25" customHeight="1">
      <c r="A95" s="13">
        <v>91</v>
      </c>
      <c r="B95" s="189" t="s">
        <v>195</v>
      </c>
      <c r="C95" s="189" t="s">
        <v>5034</v>
      </c>
      <c r="D95" s="196" t="s">
        <v>5041</v>
      </c>
      <c r="E95" s="192" t="s">
        <v>5042</v>
      </c>
      <c r="F95" s="981" t="s">
        <v>5043</v>
      </c>
      <c r="G95" s="192" t="s">
        <v>5037</v>
      </c>
      <c r="H95" s="982" t="s">
        <v>423</v>
      </c>
      <c r="I95" s="199">
        <v>400</v>
      </c>
      <c r="J95" s="201"/>
      <c r="K95" s="201"/>
      <c r="L95" s="201">
        <v>400</v>
      </c>
      <c r="M95" s="200"/>
      <c r="N95" s="978"/>
      <c r="O95" s="196"/>
      <c r="P95" s="192" t="s">
        <v>82</v>
      </c>
      <c r="Q95" s="192" t="s">
        <v>5044</v>
      </c>
      <c r="R95" s="192" t="s">
        <v>167</v>
      </c>
      <c r="S95" s="978" t="s">
        <v>5039</v>
      </c>
      <c r="T95" s="201" t="s">
        <v>168</v>
      </c>
      <c r="U95" s="196" t="s">
        <v>169</v>
      </c>
      <c r="V95" s="42" t="s">
        <v>4511</v>
      </c>
      <c r="W95" s="192"/>
      <c r="X95" s="192"/>
      <c r="Y95" s="192" t="s">
        <v>5045</v>
      </c>
      <c r="Z95" s="979" t="s">
        <v>4650</v>
      </c>
    </row>
    <row r="96" spans="1:26" s="980" customFormat="1" ht="38.25" customHeight="1">
      <c r="A96" s="13">
        <v>92</v>
      </c>
      <c r="B96" s="189" t="s">
        <v>195</v>
      </c>
      <c r="C96" s="189" t="s">
        <v>5034</v>
      </c>
      <c r="D96" s="196" t="s">
        <v>5046</v>
      </c>
      <c r="E96" s="192" t="s">
        <v>5047</v>
      </c>
      <c r="F96" s="983" t="s">
        <v>5048</v>
      </c>
      <c r="G96" s="192" t="s">
        <v>5037</v>
      </c>
      <c r="H96" s="982" t="s">
        <v>3695</v>
      </c>
      <c r="I96" s="199">
        <v>120</v>
      </c>
      <c r="J96" s="201"/>
      <c r="K96" s="201"/>
      <c r="L96" s="201">
        <v>120</v>
      </c>
      <c r="M96" s="200"/>
      <c r="N96" s="978"/>
      <c r="O96" s="196"/>
      <c r="P96" s="192" t="s">
        <v>82</v>
      </c>
      <c r="Q96" s="192" t="s">
        <v>5049</v>
      </c>
      <c r="R96" s="192" t="s">
        <v>167</v>
      </c>
      <c r="S96" s="978" t="s">
        <v>5039</v>
      </c>
      <c r="T96" s="201" t="s">
        <v>168</v>
      </c>
      <c r="U96" s="196" t="s">
        <v>169</v>
      </c>
      <c r="V96" s="42" t="s">
        <v>4511</v>
      </c>
      <c r="W96" s="192"/>
      <c r="X96" s="192"/>
      <c r="Y96" s="192" t="s">
        <v>5050</v>
      </c>
      <c r="Z96" s="979" t="s">
        <v>4650</v>
      </c>
    </row>
    <row r="97" spans="1:26" s="980" customFormat="1" ht="38.25" customHeight="1">
      <c r="A97" s="13">
        <v>93</v>
      </c>
      <c r="B97" s="189" t="s">
        <v>195</v>
      </c>
      <c r="C97" s="189" t="s">
        <v>5034</v>
      </c>
      <c r="D97" s="196" t="s">
        <v>5051</v>
      </c>
      <c r="E97" s="192" t="s">
        <v>3673</v>
      </c>
      <c r="F97" s="983" t="s">
        <v>5052</v>
      </c>
      <c r="G97" s="192" t="s">
        <v>5037</v>
      </c>
      <c r="H97" s="982" t="s">
        <v>2675</v>
      </c>
      <c r="I97" s="199">
        <v>30</v>
      </c>
      <c r="J97" s="201"/>
      <c r="K97" s="201" t="s">
        <v>2790</v>
      </c>
      <c r="L97" s="201">
        <v>30</v>
      </c>
      <c r="M97" s="200"/>
      <c r="N97" s="978"/>
      <c r="O97" s="196"/>
      <c r="P97" s="192" t="s">
        <v>82</v>
      </c>
      <c r="Q97" s="192" t="s">
        <v>5053</v>
      </c>
      <c r="R97" s="192" t="s">
        <v>167</v>
      </c>
      <c r="S97" s="978" t="s">
        <v>5039</v>
      </c>
      <c r="T97" s="201" t="s">
        <v>168</v>
      </c>
      <c r="U97" s="196" t="s">
        <v>169</v>
      </c>
      <c r="V97" s="42" t="s">
        <v>4511</v>
      </c>
      <c r="W97" s="192"/>
      <c r="X97" s="192"/>
      <c r="Y97" s="192" t="s">
        <v>5054</v>
      </c>
      <c r="Z97" s="979" t="s">
        <v>4650</v>
      </c>
    </row>
    <row r="98" spans="1:26" s="980" customFormat="1" ht="38.25" customHeight="1">
      <c r="A98" s="13">
        <v>94</v>
      </c>
      <c r="B98" s="189" t="s">
        <v>195</v>
      </c>
      <c r="C98" s="189" t="s">
        <v>5034</v>
      </c>
      <c r="D98" s="196" t="s">
        <v>5055</v>
      </c>
      <c r="E98" s="192" t="s">
        <v>5056</v>
      </c>
      <c r="F98" s="984" t="s">
        <v>5057</v>
      </c>
      <c r="G98" s="192" t="s">
        <v>5058</v>
      </c>
      <c r="H98" s="977" t="s">
        <v>1783</v>
      </c>
      <c r="I98" s="199">
        <v>60</v>
      </c>
      <c r="J98" s="201"/>
      <c r="K98" s="201"/>
      <c r="L98" s="201">
        <v>60</v>
      </c>
      <c r="M98" s="200"/>
      <c r="N98" s="978"/>
      <c r="O98" s="196"/>
      <c r="P98" s="192" t="s">
        <v>82</v>
      </c>
      <c r="Q98" s="192" t="s">
        <v>3837</v>
      </c>
      <c r="R98" s="192" t="s">
        <v>167</v>
      </c>
      <c r="S98" s="978" t="s">
        <v>181</v>
      </c>
      <c r="T98" s="201" t="s">
        <v>168</v>
      </c>
      <c r="U98" s="196" t="s">
        <v>169</v>
      </c>
      <c r="V98" s="42" t="s">
        <v>4511</v>
      </c>
      <c r="W98" s="192"/>
      <c r="X98" s="192"/>
      <c r="Y98" s="192" t="s">
        <v>5059</v>
      </c>
      <c r="Z98" s="979" t="s">
        <v>4650</v>
      </c>
    </row>
    <row r="99" spans="1:26" ht="43.2">
      <c r="A99" s="13">
        <v>95</v>
      </c>
      <c r="B99" s="11" t="s">
        <v>195</v>
      </c>
      <c r="C99" s="11" t="s">
        <v>5060</v>
      </c>
      <c r="D99" s="92" t="s">
        <v>5061</v>
      </c>
      <c r="E99" s="42" t="s">
        <v>5062</v>
      </c>
      <c r="F99" s="48" t="s">
        <v>5063</v>
      </c>
      <c r="G99" s="42" t="s">
        <v>5064</v>
      </c>
      <c r="H99" s="36" t="s">
        <v>219</v>
      </c>
      <c r="I99" s="60">
        <v>250</v>
      </c>
      <c r="J99" s="9"/>
      <c r="K99" s="9"/>
      <c r="L99" s="9">
        <v>250</v>
      </c>
      <c r="M99" s="10"/>
      <c r="N99" s="416"/>
      <c r="O99" s="92"/>
      <c r="P99" s="42" t="s">
        <v>82</v>
      </c>
      <c r="Q99" s="42" t="s">
        <v>5065</v>
      </c>
      <c r="R99" s="42" t="s">
        <v>84</v>
      </c>
      <c r="S99" s="416" t="s">
        <v>124</v>
      </c>
      <c r="T99" s="9" t="s">
        <v>86</v>
      </c>
      <c r="U99" s="92" t="s">
        <v>125</v>
      </c>
      <c r="V99" s="42" t="s">
        <v>4511</v>
      </c>
      <c r="W99" s="42"/>
      <c r="X99" s="42"/>
      <c r="Y99" s="42" t="s">
        <v>5066</v>
      </c>
      <c r="Z99" s="937" t="s">
        <v>267</v>
      </c>
    </row>
    <row r="100" spans="1:26" ht="38.25" customHeight="1">
      <c r="A100" s="13">
        <v>96</v>
      </c>
      <c r="B100" s="11" t="s">
        <v>195</v>
      </c>
      <c r="C100" s="11" t="s">
        <v>5060</v>
      </c>
      <c r="D100" s="92" t="s">
        <v>5067</v>
      </c>
      <c r="E100" s="42" t="s">
        <v>5068</v>
      </c>
      <c r="F100" s="48" t="s">
        <v>5069</v>
      </c>
      <c r="G100" s="42" t="s">
        <v>5070</v>
      </c>
      <c r="H100" s="36" t="s">
        <v>4523</v>
      </c>
      <c r="I100" s="60">
        <v>785</v>
      </c>
      <c r="J100" s="9"/>
      <c r="K100" s="9"/>
      <c r="L100" s="9">
        <v>785</v>
      </c>
      <c r="M100" s="10"/>
      <c r="N100" s="416"/>
      <c r="O100" s="92"/>
      <c r="P100" s="42" t="s">
        <v>12</v>
      </c>
      <c r="Q100" s="42" t="s">
        <v>5071</v>
      </c>
      <c r="R100" s="42" t="s">
        <v>84</v>
      </c>
      <c r="S100" s="416" t="s">
        <v>124</v>
      </c>
      <c r="T100" s="9" t="s">
        <v>86</v>
      </c>
      <c r="U100" s="92" t="s">
        <v>125</v>
      </c>
      <c r="V100" s="42" t="s">
        <v>4511</v>
      </c>
      <c r="W100" s="42"/>
      <c r="X100" s="42"/>
      <c r="Y100" s="42" t="s">
        <v>5072</v>
      </c>
      <c r="Z100" s="937" t="s">
        <v>267</v>
      </c>
    </row>
    <row r="101" spans="1:26" ht="38.25" customHeight="1">
      <c r="A101" s="13">
        <v>97</v>
      </c>
      <c r="B101" s="11" t="s">
        <v>195</v>
      </c>
      <c r="C101" s="11" t="s">
        <v>5060</v>
      </c>
      <c r="D101" s="92" t="s">
        <v>5073</v>
      </c>
      <c r="E101" s="42" t="s">
        <v>5074</v>
      </c>
      <c r="F101" s="48" t="s">
        <v>5075</v>
      </c>
      <c r="G101" s="42" t="s">
        <v>5076</v>
      </c>
      <c r="H101" s="36" t="s">
        <v>1307</v>
      </c>
      <c r="I101" s="60">
        <v>20</v>
      </c>
      <c r="J101" s="9"/>
      <c r="K101" s="9"/>
      <c r="L101" s="9">
        <v>20</v>
      </c>
      <c r="M101" s="10"/>
      <c r="N101" s="416"/>
      <c r="O101" s="92"/>
      <c r="P101" s="42" t="s">
        <v>82</v>
      </c>
      <c r="Q101" s="42" t="s">
        <v>5077</v>
      </c>
      <c r="R101" s="42" t="s">
        <v>84</v>
      </c>
      <c r="S101" s="416" t="s">
        <v>5078</v>
      </c>
      <c r="T101" s="9" t="s">
        <v>86</v>
      </c>
      <c r="U101" s="92" t="s">
        <v>125</v>
      </c>
      <c r="V101" s="42" t="s">
        <v>4511</v>
      </c>
      <c r="W101" s="42"/>
      <c r="X101" s="42"/>
      <c r="Y101" s="42" t="s">
        <v>5066</v>
      </c>
      <c r="Z101" s="937" t="s">
        <v>244</v>
      </c>
    </row>
    <row r="102" spans="1:26" ht="38.25" customHeight="1">
      <c r="A102" s="13">
        <v>98</v>
      </c>
      <c r="B102" s="11" t="s">
        <v>195</v>
      </c>
      <c r="C102" s="11" t="s">
        <v>5060</v>
      </c>
      <c r="D102" s="92" t="s">
        <v>5079</v>
      </c>
      <c r="E102" s="42" t="s">
        <v>5080</v>
      </c>
      <c r="F102" s="48" t="s">
        <v>5081</v>
      </c>
      <c r="G102" s="42" t="s">
        <v>5076</v>
      </c>
      <c r="H102" s="36" t="s">
        <v>541</v>
      </c>
      <c r="I102" s="60">
        <v>260</v>
      </c>
      <c r="J102" s="9"/>
      <c r="K102" s="9" t="s">
        <v>48</v>
      </c>
      <c r="L102" s="9">
        <v>260</v>
      </c>
      <c r="M102" s="10"/>
      <c r="N102" s="416"/>
      <c r="O102" s="92"/>
      <c r="P102" s="42" t="s">
        <v>105</v>
      </c>
      <c r="Q102" s="42" t="s">
        <v>5082</v>
      </c>
      <c r="R102" s="42" t="s">
        <v>84</v>
      </c>
      <c r="S102" s="416" t="s">
        <v>5078</v>
      </c>
      <c r="T102" s="9" t="s">
        <v>86</v>
      </c>
      <c r="U102" s="92" t="s">
        <v>125</v>
      </c>
      <c r="V102" s="42" t="s">
        <v>4511</v>
      </c>
      <c r="W102" s="42"/>
      <c r="X102" s="42"/>
      <c r="Y102" s="42" t="s">
        <v>5083</v>
      </c>
      <c r="Z102" s="937" t="s">
        <v>244</v>
      </c>
    </row>
    <row r="103" spans="1:26" ht="38.25" customHeight="1">
      <c r="A103" s="13">
        <v>99</v>
      </c>
      <c r="B103" s="11" t="s">
        <v>195</v>
      </c>
      <c r="C103" s="11" t="s">
        <v>5060</v>
      </c>
      <c r="D103" s="92" t="s">
        <v>5084</v>
      </c>
      <c r="E103" s="42" t="s">
        <v>1197</v>
      </c>
      <c r="F103" s="48" t="s">
        <v>5085</v>
      </c>
      <c r="G103" s="42" t="s">
        <v>5086</v>
      </c>
      <c r="H103" s="36" t="s">
        <v>1062</v>
      </c>
      <c r="I103" s="60">
        <v>280</v>
      </c>
      <c r="J103" s="9"/>
      <c r="K103" s="9"/>
      <c r="L103" s="9">
        <v>280</v>
      </c>
      <c r="M103" s="10"/>
      <c r="N103" s="416"/>
      <c r="O103" s="92"/>
      <c r="P103" s="42" t="s">
        <v>82</v>
      </c>
      <c r="Q103" s="42" t="s">
        <v>5087</v>
      </c>
      <c r="R103" s="42" t="s">
        <v>84</v>
      </c>
      <c r="S103" s="416" t="s">
        <v>124</v>
      </c>
      <c r="T103" s="9" t="s">
        <v>86</v>
      </c>
      <c r="U103" s="92" t="s">
        <v>125</v>
      </c>
      <c r="V103" s="42">
        <f t="shared" ref="V103" si="2">SUM(W103:X103)</f>
        <v>14</v>
      </c>
      <c r="W103" s="42">
        <v>14</v>
      </c>
      <c r="X103" s="42"/>
      <c r="Y103" s="42" t="s">
        <v>5088</v>
      </c>
      <c r="Z103" s="937" t="s">
        <v>267</v>
      </c>
    </row>
    <row r="104" spans="1:26" ht="129.75" customHeight="1">
      <c r="A104" s="13">
        <v>100</v>
      </c>
      <c r="B104" s="11" t="s">
        <v>195</v>
      </c>
      <c r="C104" s="11" t="s">
        <v>5089</v>
      </c>
      <c r="D104" s="92" t="s">
        <v>5090</v>
      </c>
      <c r="E104" s="42" t="s">
        <v>5091</v>
      </c>
      <c r="F104" s="48" t="s">
        <v>5092</v>
      </c>
      <c r="G104" s="42" t="s">
        <v>5093</v>
      </c>
      <c r="H104" s="36" t="s">
        <v>5094</v>
      </c>
      <c r="I104" s="60">
        <v>800</v>
      </c>
      <c r="J104" s="9"/>
      <c r="K104" s="9"/>
      <c r="L104" s="9">
        <v>800</v>
      </c>
      <c r="M104" s="10"/>
      <c r="N104" s="416"/>
      <c r="O104" s="92"/>
      <c r="P104" s="42" t="s">
        <v>82</v>
      </c>
      <c r="Q104" s="42" t="s">
        <v>5095</v>
      </c>
      <c r="R104" s="42" t="s">
        <v>84</v>
      </c>
      <c r="S104" s="416" t="s">
        <v>117</v>
      </c>
      <c r="T104" s="9" t="s">
        <v>5096</v>
      </c>
      <c r="U104" s="92" t="s">
        <v>125</v>
      </c>
      <c r="V104" s="42" t="s">
        <v>4511</v>
      </c>
      <c r="W104" s="42"/>
      <c r="X104" s="42"/>
      <c r="Y104" s="42" t="s">
        <v>5097</v>
      </c>
      <c r="Z104" s="937" t="s">
        <v>4650</v>
      </c>
    </row>
    <row r="105" spans="1:26" ht="74.25" customHeight="1">
      <c r="A105" s="13">
        <v>101</v>
      </c>
      <c r="B105" s="11" t="s">
        <v>36</v>
      </c>
      <c r="C105" s="11" t="s">
        <v>5089</v>
      </c>
      <c r="D105" s="92" t="s">
        <v>5098</v>
      </c>
      <c r="E105" s="42" t="s">
        <v>5099</v>
      </c>
      <c r="F105" s="48" t="s">
        <v>5100</v>
      </c>
      <c r="G105" s="42" t="s">
        <v>5089</v>
      </c>
      <c r="H105" s="36" t="s">
        <v>565</v>
      </c>
      <c r="I105" s="60">
        <v>100</v>
      </c>
      <c r="J105" s="9"/>
      <c r="K105" s="9"/>
      <c r="L105" s="9">
        <v>100</v>
      </c>
      <c r="M105" s="10"/>
      <c r="N105" s="416"/>
      <c r="O105" s="92"/>
      <c r="P105" s="42" t="s">
        <v>166</v>
      </c>
      <c r="Q105" s="42" t="s">
        <v>5089</v>
      </c>
      <c r="R105" s="42" t="s">
        <v>84</v>
      </c>
      <c r="S105" s="416" t="s">
        <v>397</v>
      </c>
      <c r="T105" s="9" t="s">
        <v>86</v>
      </c>
      <c r="U105" s="92" t="s">
        <v>87</v>
      </c>
      <c r="V105" s="42" t="s">
        <v>4511</v>
      </c>
      <c r="W105" s="42"/>
      <c r="X105" s="42"/>
      <c r="Y105" s="42" t="s">
        <v>5101</v>
      </c>
      <c r="Z105" s="937" t="s">
        <v>4650</v>
      </c>
    </row>
    <row r="106" spans="1:26" ht="110.25" customHeight="1">
      <c r="A106" s="13">
        <v>102</v>
      </c>
      <c r="B106" s="11" t="s">
        <v>36</v>
      </c>
      <c r="C106" s="11" t="s">
        <v>5089</v>
      </c>
      <c r="D106" s="92" t="s">
        <v>5102</v>
      </c>
      <c r="E106" s="42" t="s">
        <v>5103</v>
      </c>
      <c r="F106" s="48" t="s">
        <v>5104</v>
      </c>
      <c r="G106" s="42" t="s">
        <v>5105</v>
      </c>
      <c r="H106" s="36" t="s">
        <v>565</v>
      </c>
      <c r="I106" s="60">
        <v>100</v>
      </c>
      <c r="J106" s="9"/>
      <c r="K106" s="9"/>
      <c r="L106" s="9">
        <v>100</v>
      </c>
      <c r="M106" s="10"/>
      <c r="N106" s="416"/>
      <c r="O106" s="92"/>
      <c r="P106" s="42" t="s">
        <v>105</v>
      </c>
      <c r="Q106" s="42" t="s">
        <v>5106</v>
      </c>
      <c r="R106" s="42" t="s">
        <v>84</v>
      </c>
      <c r="S106" s="416" t="s">
        <v>117</v>
      </c>
      <c r="T106" s="9" t="s">
        <v>5107</v>
      </c>
      <c r="U106" s="92" t="s">
        <v>125</v>
      </c>
      <c r="V106" s="42" t="s">
        <v>4511</v>
      </c>
      <c r="W106" s="42"/>
      <c r="X106" s="42"/>
      <c r="Y106" s="42" t="s">
        <v>5108</v>
      </c>
      <c r="Z106" s="937" t="s">
        <v>4650</v>
      </c>
    </row>
    <row r="107" spans="1:26" ht="57.6">
      <c r="A107" s="13">
        <v>103</v>
      </c>
      <c r="B107" s="11" t="s">
        <v>195</v>
      </c>
      <c r="C107" s="11" t="s">
        <v>5109</v>
      </c>
      <c r="D107" s="92" t="s">
        <v>5110</v>
      </c>
      <c r="E107" s="302" t="s">
        <v>5111</v>
      </c>
      <c r="F107" s="48" t="s">
        <v>5112</v>
      </c>
      <c r="G107" s="42" t="s">
        <v>5113</v>
      </c>
      <c r="H107" s="36" t="s">
        <v>4637</v>
      </c>
      <c r="I107" s="60">
        <v>80</v>
      </c>
      <c r="J107" s="9"/>
      <c r="K107" s="9"/>
      <c r="L107" s="9">
        <v>80</v>
      </c>
      <c r="M107" s="10"/>
      <c r="N107" s="416"/>
      <c r="O107" s="92"/>
      <c r="P107" s="42" t="s">
        <v>82</v>
      </c>
      <c r="Q107" s="42" t="s">
        <v>5114</v>
      </c>
      <c r="R107" s="42" t="s">
        <v>167</v>
      </c>
      <c r="S107" s="416" t="s">
        <v>184</v>
      </c>
      <c r="T107" s="9" t="s">
        <v>168</v>
      </c>
      <c r="U107" s="92" t="s">
        <v>108</v>
      </c>
      <c r="V107" s="42" t="s">
        <v>4511</v>
      </c>
      <c r="W107" s="287"/>
      <c r="X107" s="287"/>
      <c r="Y107" s="42" t="s">
        <v>5115</v>
      </c>
      <c r="Z107" s="937" t="s">
        <v>4722</v>
      </c>
    </row>
    <row r="108" spans="1:26" ht="38.25" customHeight="1">
      <c r="A108" s="13">
        <v>104</v>
      </c>
      <c r="B108" s="11" t="s">
        <v>36</v>
      </c>
      <c r="C108" s="11" t="s">
        <v>5116</v>
      </c>
      <c r="D108" s="92" t="s">
        <v>5117</v>
      </c>
      <c r="E108" s="42" t="s">
        <v>5118</v>
      </c>
      <c r="F108" s="48" t="s">
        <v>5119</v>
      </c>
      <c r="G108" s="42" t="s">
        <v>5120</v>
      </c>
      <c r="H108" s="36" t="s">
        <v>5121</v>
      </c>
      <c r="I108" s="60">
        <v>20</v>
      </c>
      <c r="J108" s="9">
        <v>0</v>
      </c>
      <c r="K108" s="9">
        <v>0</v>
      </c>
      <c r="L108" s="9">
        <v>20</v>
      </c>
      <c r="M108" s="10">
        <v>0</v>
      </c>
      <c r="N108" s="416"/>
      <c r="O108" s="92"/>
      <c r="P108" s="42" t="s">
        <v>166</v>
      </c>
      <c r="Q108" s="42" t="s">
        <v>5122</v>
      </c>
      <c r="R108" s="42" t="s">
        <v>84</v>
      </c>
      <c r="S108" s="416" t="s">
        <v>233</v>
      </c>
      <c r="T108" s="9" t="s">
        <v>86</v>
      </c>
      <c r="U108" s="92" t="s">
        <v>87</v>
      </c>
      <c r="V108" s="42" t="s">
        <v>4511</v>
      </c>
      <c r="W108" s="287"/>
      <c r="X108" s="287"/>
      <c r="Y108" s="42" t="s">
        <v>5123</v>
      </c>
      <c r="Z108" s="937" t="s">
        <v>4722</v>
      </c>
    </row>
    <row r="109" spans="1:26" ht="38.25" customHeight="1">
      <c r="A109" s="13">
        <v>105</v>
      </c>
      <c r="B109" s="11" t="s">
        <v>195</v>
      </c>
      <c r="C109" s="11" t="s">
        <v>5116</v>
      </c>
      <c r="D109" s="92" t="s">
        <v>5124</v>
      </c>
      <c r="E109" s="42" t="s">
        <v>5125</v>
      </c>
      <c r="F109" s="48" t="s">
        <v>5126</v>
      </c>
      <c r="G109" s="42" t="s">
        <v>5127</v>
      </c>
      <c r="H109" s="36" t="s">
        <v>2061</v>
      </c>
      <c r="I109" s="60">
        <v>90</v>
      </c>
      <c r="J109" s="9">
        <v>0</v>
      </c>
      <c r="K109" s="9">
        <v>0</v>
      </c>
      <c r="L109" s="9">
        <v>90</v>
      </c>
      <c r="M109" s="10">
        <v>0</v>
      </c>
      <c r="N109" s="416"/>
      <c r="O109" s="92"/>
      <c r="P109" s="42" t="s">
        <v>144</v>
      </c>
      <c r="Q109" s="42" t="s">
        <v>5128</v>
      </c>
      <c r="R109" s="42" t="s">
        <v>84</v>
      </c>
      <c r="S109" s="416" t="s">
        <v>233</v>
      </c>
      <c r="T109" s="9" t="s">
        <v>86</v>
      </c>
      <c r="U109" s="92" t="s">
        <v>108</v>
      </c>
      <c r="V109" s="42" t="s">
        <v>4511</v>
      </c>
      <c r="W109" s="287"/>
      <c r="X109" s="287"/>
      <c r="Y109" s="42" t="s">
        <v>5129</v>
      </c>
      <c r="Z109" s="937" t="s">
        <v>244</v>
      </c>
    </row>
    <row r="110" spans="1:26" ht="57.6">
      <c r="A110" s="13">
        <v>106</v>
      </c>
      <c r="B110" s="11" t="s">
        <v>195</v>
      </c>
      <c r="C110" s="11" t="s">
        <v>5116</v>
      </c>
      <c r="D110" s="92" t="s">
        <v>5130</v>
      </c>
      <c r="E110" s="42" t="s">
        <v>5131</v>
      </c>
      <c r="F110" s="48" t="s">
        <v>5132</v>
      </c>
      <c r="G110" s="42" t="s">
        <v>5133</v>
      </c>
      <c r="H110" s="36" t="s">
        <v>943</v>
      </c>
      <c r="I110" s="60">
        <v>100</v>
      </c>
      <c r="J110" s="9">
        <v>0</v>
      </c>
      <c r="K110" s="9">
        <v>0</v>
      </c>
      <c r="L110" s="9">
        <v>100</v>
      </c>
      <c r="M110" s="10">
        <v>0</v>
      </c>
      <c r="N110" s="416"/>
      <c r="O110" s="92"/>
      <c r="P110" s="42" t="s">
        <v>10</v>
      </c>
      <c r="Q110" s="42" t="s">
        <v>5134</v>
      </c>
      <c r="R110" s="42" t="s">
        <v>84</v>
      </c>
      <c r="S110" s="416" t="s">
        <v>312</v>
      </c>
      <c r="T110" s="9" t="s">
        <v>86</v>
      </c>
      <c r="U110" s="92" t="s">
        <v>87</v>
      </c>
      <c r="V110" s="42" t="s">
        <v>4511</v>
      </c>
      <c r="W110" s="287"/>
      <c r="X110" s="287"/>
      <c r="Y110" s="42" t="s">
        <v>365</v>
      </c>
      <c r="Z110" s="937" t="s">
        <v>244</v>
      </c>
    </row>
    <row r="111" spans="1:26" ht="28.8">
      <c r="A111" s="13">
        <v>107</v>
      </c>
      <c r="B111" s="11" t="s">
        <v>195</v>
      </c>
      <c r="C111" s="11" t="s">
        <v>5116</v>
      </c>
      <c r="D111" s="92" t="s">
        <v>5135</v>
      </c>
      <c r="E111" s="42" t="s">
        <v>4139</v>
      </c>
      <c r="F111" s="48" t="s">
        <v>5136</v>
      </c>
      <c r="G111" s="42" t="s">
        <v>5137</v>
      </c>
      <c r="H111" s="36" t="s">
        <v>5138</v>
      </c>
      <c r="I111" s="60">
        <v>55</v>
      </c>
      <c r="J111" s="9"/>
      <c r="K111" s="9"/>
      <c r="L111" s="9">
        <v>55</v>
      </c>
      <c r="M111" s="10"/>
      <c r="N111" s="416"/>
      <c r="O111" s="92"/>
      <c r="P111" s="42" t="s">
        <v>11</v>
      </c>
      <c r="Q111" s="42" t="s">
        <v>4648</v>
      </c>
      <c r="R111" s="42" t="s">
        <v>84</v>
      </c>
      <c r="S111" s="416" t="s">
        <v>5139</v>
      </c>
      <c r="T111" s="9" t="s">
        <v>86</v>
      </c>
      <c r="U111" s="92" t="s">
        <v>87</v>
      </c>
      <c r="V111" s="42" t="s">
        <v>4511</v>
      </c>
      <c r="W111" s="287"/>
      <c r="X111" s="287"/>
      <c r="Y111" s="42" t="s">
        <v>5123</v>
      </c>
      <c r="Z111" s="937" t="s">
        <v>244</v>
      </c>
    </row>
    <row r="112" spans="1:26" ht="43.2">
      <c r="A112" s="13">
        <v>108</v>
      </c>
      <c r="B112" s="11" t="s">
        <v>195</v>
      </c>
      <c r="C112" s="11" t="s">
        <v>5116</v>
      </c>
      <c r="D112" s="92" t="s">
        <v>5140</v>
      </c>
      <c r="E112" s="42" t="s">
        <v>5141</v>
      </c>
      <c r="F112" s="48" t="s">
        <v>5142</v>
      </c>
      <c r="G112" s="42" t="s">
        <v>5143</v>
      </c>
      <c r="H112" s="36" t="s">
        <v>5144</v>
      </c>
      <c r="I112" s="60">
        <v>300</v>
      </c>
      <c r="J112" s="9"/>
      <c r="K112" s="9"/>
      <c r="L112" s="9">
        <v>300</v>
      </c>
      <c r="M112" s="10"/>
      <c r="N112" s="416"/>
      <c r="O112" s="92"/>
      <c r="P112" s="42" t="s">
        <v>144</v>
      </c>
      <c r="Q112" s="42" t="s">
        <v>5145</v>
      </c>
      <c r="R112" s="42" t="s">
        <v>84</v>
      </c>
      <c r="S112" s="416" t="s">
        <v>5116</v>
      </c>
      <c r="T112" s="9" t="s">
        <v>86</v>
      </c>
      <c r="U112" s="92" t="s">
        <v>87</v>
      </c>
      <c r="V112" s="42" t="s">
        <v>4511</v>
      </c>
      <c r="W112" s="287"/>
      <c r="X112" s="287"/>
      <c r="Y112" s="42" t="s">
        <v>5146</v>
      </c>
      <c r="Z112" s="937" t="s">
        <v>244</v>
      </c>
    </row>
    <row r="113" spans="1:26" ht="72">
      <c r="A113" s="13">
        <v>109</v>
      </c>
      <c r="B113" s="11" t="s">
        <v>195</v>
      </c>
      <c r="C113" s="11" t="s">
        <v>5109</v>
      </c>
      <c r="D113" s="92" t="s">
        <v>5147</v>
      </c>
      <c r="E113" s="42" t="s">
        <v>5148</v>
      </c>
      <c r="F113" s="48" t="s">
        <v>5149</v>
      </c>
      <c r="G113" s="42" t="s">
        <v>5150</v>
      </c>
      <c r="H113" s="36" t="s">
        <v>5151</v>
      </c>
      <c r="I113" s="60">
        <v>90</v>
      </c>
      <c r="J113" s="9"/>
      <c r="K113" s="9"/>
      <c r="L113" s="9">
        <v>90</v>
      </c>
      <c r="M113" s="10"/>
      <c r="N113" s="416"/>
      <c r="O113" s="92"/>
      <c r="P113" s="42" t="s">
        <v>82</v>
      </c>
      <c r="Q113" s="42" t="s">
        <v>5152</v>
      </c>
      <c r="R113" s="42" t="s">
        <v>167</v>
      </c>
      <c r="S113" s="416" t="s">
        <v>184</v>
      </c>
      <c r="T113" s="9" t="s">
        <v>168</v>
      </c>
      <c r="U113" s="92" t="s">
        <v>108</v>
      </c>
      <c r="V113" s="42" t="s">
        <v>4511</v>
      </c>
      <c r="W113" s="287"/>
      <c r="X113" s="287"/>
      <c r="Y113" s="42" t="s">
        <v>5115</v>
      </c>
      <c r="Z113" s="937" t="s">
        <v>244</v>
      </c>
    </row>
    <row r="114" spans="1:26" ht="28.8">
      <c r="A114" s="13">
        <v>110</v>
      </c>
      <c r="B114" s="11" t="s">
        <v>195</v>
      </c>
      <c r="C114" s="11" t="s">
        <v>5116</v>
      </c>
      <c r="D114" s="92" t="s">
        <v>5153</v>
      </c>
      <c r="E114" s="42" t="s">
        <v>5154</v>
      </c>
      <c r="F114" s="48" t="s">
        <v>5155</v>
      </c>
      <c r="G114" s="42" t="s">
        <v>5156</v>
      </c>
      <c r="H114" s="36" t="s">
        <v>5157</v>
      </c>
      <c r="I114" s="60">
        <v>50</v>
      </c>
      <c r="J114" s="9"/>
      <c r="K114" s="9" t="s">
        <v>2790</v>
      </c>
      <c r="L114" s="9">
        <v>50</v>
      </c>
      <c r="M114" s="10"/>
      <c r="N114" s="416"/>
      <c r="O114" s="92"/>
      <c r="P114" s="42" t="s">
        <v>11</v>
      </c>
      <c r="Q114" s="42" t="s">
        <v>5158</v>
      </c>
      <c r="R114" s="42" t="s">
        <v>84</v>
      </c>
      <c r="S114" s="416" t="s">
        <v>5139</v>
      </c>
      <c r="T114" s="9" t="s">
        <v>168</v>
      </c>
      <c r="U114" s="92" t="s">
        <v>87</v>
      </c>
      <c r="V114" s="42" t="s">
        <v>4511</v>
      </c>
      <c r="W114" s="287"/>
      <c r="X114" s="287"/>
      <c r="Y114" s="42" t="s">
        <v>5123</v>
      </c>
      <c r="Z114" s="937" t="s">
        <v>244</v>
      </c>
    </row>
    <row r="115" spans="1:26" ht="28.8">
      <c r="A115" s="13">
        <v>111</v>
      </c>
      <c r="B115" s="11" t="s">
        <v>195</v>
      </c>
      <c r="C115" s="11" t="s">
        <v>5116</v>
      </c>
      <c r="D115" s="92" t="s">
        <v>5159</v>
      </c>
      <c r="E115" s="42" t="s">
        <v>5154</v>
      </c>
      <c r="F115" s="48" t="s">
        <v>5160</v>
      </c>
      <c r="G115" s="42" t="s">
        <v>5161</v>
      </c>
      <c r="H115" s="36" t="s">
        <v>5138</v>
      </c>
      <c r="I115" s="60">
        <v>60</v>
      </c>
      <c r="J115" s="9"/>
      <c r="K115" s="9"/>
      <c r="L115" s="9">
        <v>60</v>
      </c>
      <c r="M115" s="10"/>
      <c r="N115" s="416"/>
      <c r="O115" s="92"/>
      <c r="P115" s="42" t="s">
        <v>11</v>
      </c>
      <c r="Q115" s="42" t="s">
        <v>5162</v>
      </c>
      <c r="R115" s="42" t="s">
        <v>84</v>
      </c>
      <c r="S115" s="416" t="s">
        <v>5139</v>
      </c>
      <c r="T115" s="9" t="s">
        <v>168</v>
      </c>
      <c r="U115" s="92" t="s">
        <v>87</v>
      </c>
      <c r="V115" s="42" t="s">
        <v>4511</v>
      </c>
      <c r="W115" s="287"/>
      <c r="X115" s="287"/>
      <c r="Y115" s="42" t="s">
        <v>5123</v>
      </c>
      <c r="Z115" s="937" t="s">
        <v>244</v>
      </c>
    </row>
    <row r="116" spans="1:26" ht="28.8">
      <c r="A116" s="13">
        <v>112</v>
      </c>
      <c r="B116" s="11" t="s">
        <v>195</v>
      </c>
      <c r="C116" s="11" t="s">
        <v>5116</v>
      </c>
      <c r="D116" s="92" t="s">
        <v>5163</v>
      </c>
      <c r="E116" s="42" t="s">
        <v>5154</v>
      </c>
      <c r="F116" s="48" t="s">
        <v>5164</v>
      </c>
      <c r="G116" s="42" t="s">
        <v>5165</v>
      </c>
      <c r="H116" s="36" t="s">
        <v>5166</v>
      </c>
      <c r="I116" s="60">
        <v>45</v>
      </c>
      <c r="J116" s="9"/>
      <c r="K116" s="9"/>
      <c r="L116" s="9">
        <v>45</v>
      </c>
      <c r="M116" s="10"/>
      <c r="N116" s="416"/>
      <c r="O116" s="92"/>
      <c r="P116" s="42" t="s">
        <v>11</v>
      </c>
      <c r="Q116" s="42" t="s">
        <v>5167</v>
      </c>
      <c r="R116" s="42" t="s">
        <v>84</v>
      </c>
      <c r="S116" s="416" t="s">
        <v>5139</v>
      </c>
      <c r="T116" s="9" t="s">
        <v>168</v>
      </c>
      <c r="U116" s="92" t="s">
        <v>87</v>
      </c>
      <c r="V116" s="42" t="s">
        <v>4511</v>
      </c>
      <c r="W116" s="287"/>
      <c r="X116" s="287"/>
      <c r="Y116" s="42" t="s">
        <v>5123</v>
      </c>
      <c r="Z116" s="937" t="s">
        <v>244</v>
      </c>
    </row>
    <row r="117" spans="1:26" ht="28.8">
      <c r="A117" s="13">
        <v>113</v>
      </c>
      <c r="B117" s="11" t="s">
        <v>195</v>
      </c>
      <c r="C117" s="11" t="s">
        <v>5116</v>
      </c>
      <c r="D117" s="92" t="s">
        <v>5168</v>
      </c>
      <c r="E117" s="42" t="s">
        <v>5154</v>
      </c>
      <c r="F117" s="48" t="s">
        <v>5169</v>
      </c>
      <c r="G117" s="42" t="s">
        <v>5170</v>
      </c>
      <c r="H117" s="36" t="s">
        <v>5171</v>
      </c>
      <c r="I117" s="60">
        <v>45</v>
      </c>
      <c r="J117" s="9"/>
      <c r="K117" s="9"/>
      <c r="L117" s="9">
        <v>45</v>
      </c>
      <c r="M117" s="10"/>
      <c r="N117" s="416"/>
      <c r="O117" s="92"/>
      <c r="P117" s="42" t="s">
        <v>11</v>
      </c>
      <c r="Q117" s="42" t="s">
        <v>5172</v>
      </c>
      <c r="R117" s="42" t="s">
        <v>84</v>
      </c>
      <c r="S117" s="416" t="s">
        <v>233</v>
      </c>
      <c r="T117" s="9" t="s">
        <v>168</v>
      </c>
      <c r="U117" s="92" t="s">
        <v>108</v>
      </c>
      <c r="V117" s="42" t="s">
        <v>4511</v>
      </c>
      <c r="W117" s="287"/>
      <c r="X117" s="287"/>
      <c r="Y117" s="42"/>
      <c r="Z117" s="937" t="s">
        <v>244</v>
      </c>
    </row>
    <row r="118" spans="1:26" ht="66.75" customHeight="1">
      <c r="A118" s="13">
        <v>114</v>
      </c>
      <c r="B118" s="11" t="s">
        <v>195</v>
      </c>
      <c r="C118" s="11" t="s">
        <v>5116</v>
      </c>
      <c r="D118" s="92" t="s">
        <v>5173</v>
      </c>
      <c r="E118" s="42" t="s">
        <v>5174</v>
      </c>
      <c r="F118" s="48" t="s">
        <v>5175</v>
      </c>
      <c r="G118" s="42" t="s">
        <v>5176</v>
      </c>
      <c r="H118" s="36" t="s">
        <v>301</v>
      </c>
      <c r="I118" s="60">
        <v>100</v>
      </c>
      <c r="J118" s="9"/>
      <c r="K118" s="9"/>
      <c r="L118" s="9">
        <v>100</v>
      </c>
      <c r="M118" s="10"/>
      <c r="N118" s="416"/>
      <c r="O118" s="92"/>
      <c r="P118" s="42" t="s">
        <v>10</v>
      </c>
      <c r="Q118" s="42" t="s">
        <v>5177</v>
      </c>
      <c r="R118" s="42" t="s">
        <v>84</v>
      </c>
      <c r="S118" s="416" t="s">
        <v>124</v>
      </c>
      <c r="T118" s="9" t="s">
        <v>168</v>
      </c>
      <c r="U118" s="92" t="s">
        <v>87</v>
      </c>
      <c r="V118" s="42" t="s">
        <v>4511</v>
      </c>
      <c r="W118" s="287"/>
      <c r="X118" s="287"/>
      <c r="Y118" s="42" t="s">
        <v>5178</v>
      </c>
      <c r="Z118" s="937" t="s">
        <v>244</v>
      </c>
    </row>
    <row r="119" spans="1:26" ht="48" customHeight="1">
      <c r="A119" s="13">
        <v>115</v>
      </c>
      <c r="B119" s="11" t="s">
        <v>195</v>
      </c>
      <c r="C119" s="11" t="s">
        <v>5116</v>
      </c>
      <c r="D119" s="92" t="s">
        <v>5179</v>
      </c>
      <c r="E119" s="42" t="s">
        <v>2364</v>
      </c>
      <c r="F119" s="48" t="s">
        <v>5180</v>
      </c>
      <c r="G119" s="42" t="s">
        <v>5181</v>
      </c>
      <c r="H119" s="36" t="s">
        <v>5157</v>
      </c>
      <c r="I119" s="60">
        <v>70</v>
      </c>
      <c r="J119" s="9"/>
      <c r="K119" s="9"/>
      <c r="L119" s="9">
        <v>70</v>
      </c>
      <c r="M119" s="10"/>
      <c r="N119" s="416"/>
      <c r="O119" s="92"/>
      <c r="P119" s="42" t="s">
        <v>11</v>
      </c>
      <c r="Q119" s="42" t="s">
        <v>5182</v>
      </c>
      <c r="R119" s="42" t="s">
        <v>84</v>
      </c>
      <c r="S119" s="416" t="s">
        <v>5139</v>
      </c>
      <c r="T119" s="9" t="s">
        <v>168</v>
      </c>
      <c r="U119" s="92" t="s">
        <v>87</v>
      </c>
      <c r="V119" s="42" t="s">
        <v>4511</v>
      </c>
      <c r="W119" s="287"/>
      <c r="X119" s="287"/>
      <c r="Y119" s="42" t="s">
        <v>1354</v>
      </c>
      <c r="Z119" s="937" t="s">
        <v>244</v>
      </c>
    </row>
    <row r="120" spans="1:26" ht="48" customHeight="1">
      <c r="A120" s="13">
        <v>116</v>
      </c>
      <c r="B120" s="11" t="s">
        <v>195</v>
      </c>
      <c r="C120" s="11" t="s">
        <v>5116</v>
      </c>
      <c r="D120" s="92" t="s">
        <v>5183</v>
      </c>
      <c r="E120" s="42" t="s">
        <v>2364</v>
      </c>
      <c r="F120" s="48" t="s">
        <v>5184</v>
      </c>
      <c r="G120" s="42" t="s">
        <v>5185</v>
      </c>
      <c r="H120" s="36" t="s">
        <v>5186</v>
      </c>
      <c r="I120" s="60">
        <v>50</v>
      </c>
      <c r="J120" s="9"/>
      <c r="K120" s="9"/>
      <c r="L120" s="9">
        <v>50</v>
      </c>
      <c r="M120" s="10"/>
      <c r="N120" s="416"/>
      <c r="O120" s="92"/>
      <c r="P120" s="42" t="s">
        <v>11</v>
      </c>
      <c r="Q120" s="42" t="s">
        <v>5187</v>
      </c>
      <c r="R120" s="42" t="s">
        <v>84</v>
      </c>
      <c r="S120" s="416" t="s">
        <v>5139</v>
      </c>
      <c r="T120" s="9" t="s">
        <v>168</v>
      </c>
      <c r="U120" s="92" t="s">
        <v>87</v>
      </c>
      <c r="V120" s="42" t="s">
        <v>4511</v>
      </c>
      <c r="W120" s="287"/>
      <c r="X120" s="287"/>
      <c r="Y120" s="42" t="s">
        <v>5123</v>
      </c>
      <c r="Z120" s="937" t="s">
        <v>244</v>
      </c>
    </row>
    <row r="121" spans="1:26" ht="48" customHeight="1">
      <c r="A121" s="13">
        <v>117</v>
      </c>
      <c r="B121" s="11" t="s">
        <v>195</v>
      </c>
      <c r="C121" s="11" t="s">
        <v>5116</v>
      </c>
      <c r="D121" s="92" t="s">
        <v>5188</v>
      </c>
      <c r="E121" s="42" t="s">
        <v>2364</v>
      </c>
      <c r="F121" s="48" t="s">
        <v>5189</v>
      </c>
      <c r="G121" s="42" t="s">
        <v>5190</v>
      </c>
      <c r="H121" s="36" t="s">
        <v>5191</v>
      </c>
      <c r="I121" s="60">
        <v>50</v>
      </c>
      <c r="J121" s="9"/>
      <c r="K121" s="9"/>
      <c r="L121" s="9">
        <v>50</v>
      </c>
      <c r="M121" s="10"/>
      <c r="N121" s="416"/>
      <c r="O121" s="92"/>
      <c r="P121" s="42" t="s">
        <v>11</v>
      </c>
      <c r="Q121" s="42" t="s">
        <v>5192</v>
      </c>
      <c r="R121" s="42" t="s">
        <v>84</v>
      </c>
      <c r="S121" s="416" t="s">
        <v>5139</v>
      </c>
      <c r="T121" s="9" t="s">
        <v>168</v>
      </c>
      <c r="U121" s="92" t="s">
        <v>87</v>
      </c>
      <c r="V121" s="42" t="s">
        <v>4511</v>
      </c>
      <c r="W121" s="287"/>
      <c r="X121" s="287"/>
      <c r="Y121" s="42" t="s">
        <v>5123</v>
      </c>
      <c r="Z121" s="937" t="s">
        <v>244</v>
      </c>
    </row>
    <row r="122" spans="1:26" ht="48" customHeight="1">
      <c r="A122" s="13">
        <v>118</v>
      </c>
      <c r="B122" s="11" t="s">
        <v>195</v>
      </c>
      <c r="C122" s="11" t="s">
        <v>5116</v>
      </c>
      <c r="D122" s="92" t="s">
        <v>5193</v>
      </c>
      <c r="E122" s="42" t="s">
        <v>2340</v>
      </c>
      <c r="F122" s="48" t="s">
        <v>5194</v>
      </c>
      <c r="G122" s="42" t="s">
        <v>5195</v>
      </c>
      <c r="H122" s="36" t="s">
        <v>5196</v>
      </c>
      <c r="I122" s="60">
        <v>45</v>
      </c>
      <c r="J122" s="9"/>
      <c r="K122" s="9"/>
      <c r="L122" s="9">
        <v>45</v>
      </c>
      <c r="M122" s="10"/>
      <c r="N122" s="416"/>
      <c r="O122" s="92"/>
      <c r="P122" s="42" t="s">
        <v>11</v>
      </c>
      <c r="Q122" s="42" t="s">
        <v>5197</v>
      </c>
      <c r="R122" s="42" t="s">
        <v>84</v>
      </c>
      <c r="S122" s="416" t="s">
        <v>5139</v>
      </c>
      <c r="T122" s="9" t="s">
        <v>168</v>
      </c>
      <c r="U122" s="92" t="s">
        <v>87</v>
      </c>
      <c r="V122" s="42" t="s">
        <v>4511</v>
      </c>
      <c r="W122" s="287"/>
      <c r="X122" s="287"/>
      <c r="Y122" s="42" t="s">
        <v>5198</v>
      </c>
      <c r="Z122" s="937" t="s">
        <v>244</v>
      </c>
    </row>
    <row r="123" spans="1:26" ht="48" customHeight="1" thickBot="1">
      <c r="A123" s="33">
        <v>119</v>
      </c>
      <c r="B123" s="235" t="s">
        <v>195</v>
      </c>
      <c r="C123" s="235" t="s">
        <v>5116</v>
      </c>
      <c r="D123" s="242" t="s">
        <v>5199</v>
      </c>
      <c r="E123" s="238" t="s">
        <v>2340</v>
      </c>
      <c r="F123" s="239" t="s">
        <v>5200</v>
      </c>
      <c r="G123" s="238" t="s">
        <v>5170</v>
      </c>
      <c r="H123" s="237" t="s">
        <v>5201</v>
      </c>
      <c r="I123" s="241">
        <v>20</v>
      </c>
      <c r="J123" s="246"/>
      <c r="K123" s="246"/>
      <c r="L123" s="246">
        <v>20</v>
      </c>
      <c r="M123" s="245"/>
      <c r="N123" s="985"/>
      <c r="O123" s="242"/>
      <c r="P123" s="238" t="s">
        <v>11</v>
      </c>
      <c r="Q123" s="238" t="s">
        <v>5202</v>
      </c>
      <c r="R123" s="238" t="s">
        <v>84</v>
      </c>
      <c r="S123" s="985" t="s">
        <v>233</v>
      </c>
      <c r="T123" s="246" t="s">
        <v>168</v>
      </c>
      <c r="U123" s="242" t="s">
        <v>87</v>
      </c>
      <c r="V123" s="238" t="s">
        <v>4511</v>
      </c>
      <c r="W123" s="986"/>
      <c r="X123" s="986"/>
      <c r="Y123" s="238" t="s">
        <v>1721</v>
      </c>
      <c r="Z123" s="987" t="s">
        <v>244</v>
      </c>
    </row>
    <row r="124" spans="1:26" s="3" customFormat="1" ht="26.25" hidden="1" customHeight="1">
      <c r="A124" s="27"/>
      <c r="B124" s="27"/>
      <c r="C124" s="27"/>
    </row>
    <row r="125" spans="1:26" s="3" customFormat="1" ht="26.25" hidden="1" customHeight="1">
      <c r="A125" s="27"/>
      <c r="B125" s="27"/>
      <c r="C125" s="27"/>
    </row>
    <row r="126" spans="1:26" s="3" customFormat="1" ht="26.25" hidden="1" customHeight="1">
      <c r="A126" s="27"/>
      <c r="B126" s="27"/>
      <c r="C126" s="27"/>
    </row>
    <row r="127" spans="1:26" s="3" customFormat="1" ht="26.25" hidden="1" customHeight="1">
      <c r="A127" s="27"/>
      <c r="B127" s="27"/>
      <c r="C127" s="27"/>
    </row>
    <row r="128" spans="1:26" s="3" customFormat="1" ht="26.25" hidden="1" customHeight="1">
      <c r="A128" s="27"/>
      <c r="B128" s="27"/>
      <c r="C128" s="27"/>
    </row>
    <row r="129" spans="1:3" s="3" customFormat="1" ht="26.25" hidden="1" customHeight="1">
      <c r="A129" s="27"/>
      <c r="B129" s="27"/>
      <c r="C129" s="27"/>
    </row>
    <row r="130" spans="1:3" s="3" customFormat="1" ht="26.25" hidden="1" customHeight="1">
      <c r="A130" s="27"/>
      <c r="B130" s="27"/>
      <c r="C130" s="27"/>
    </row>
    <row r="131" spans="1:3" s="3" customFormat="1" ht="26.25" hidden="1" customHeight="1">
      <c r="A131" s="27"/>
      <c r="B131" s="27"/>
      <c r="C131" s="27"/>
    </row>
    <row r="132" spans="1:3" s="3" customFormat="1" ht="26.25" hidden="1" customHeight="1">
      <c r="A132" s="27"/>
      <c r="B132" s="27"/>
      <c r="C132" s="27"/>
    </row>
    <row r="133" spans="1:3" s="3" customFormat="1" ht="26.25" hidden="1" customHeight="1">
      <c r="A133" s="27"/>
      <c r="B133" s="27"/>
      <c r="C133" s="27"/>
    </row>
    <row r="134" spans="1:3" s="3" customFormat="1" ht="26.25" hidden="1" customHeight="1">
      <c r="A134" s="27"/>
      <c r="B134" s="27"/>
      <c r="C134" s="27"/>
    </row>
    <row r="135" spans="1:3" s="3" customFormat="1" ht="26.25" hidden="1" customHeight="1">
      <c r="A135" s="27"/>
      <c r="B135" s="27"/>
      <c r="C135" s="27"/>
    </row>
    <row r="136" spans="1:3" s="3" customFormat="1" ht="26.25" hidden="1" customHeight="1">
      <c r="A136" s="27"/>
      <c r="B136" s="27"/>
      <c r="C136" s="27"/>
    </row>
    <row r="137" spans="1:3" s="3" customFormat="1" ht="26.25" hidden="1" customHeight="1">
      <c r="A137" s="27"/>
      <c r="B137" s="27"/>
      <c r="C137" s="27"/>
    </row>
    <row r="138" spans="1:3" s="3" customFormat="1" ht="26.25" hidden="1" customHeight="1">
      <c r="A138" s="27"/>
      <c r="B138" s="27"/>
      <c r="C138" s="27"/>
    </row>
    <row r="139" spans="1:3" s="3" customFormat="1" ht="26.25" hidden="1" customHeight="1">
      <c r="A139" s="27"/>
      <c r="B139" s="27"/>
      <c r="C139" s="27"/>
    </row>
  </sheetData>
  <mergeCells count="4">
    <mergeCell ref="A1:X2"/>
    <mergeCell ref="I3:M3"/>
    <mergeCell ref="N3:O3"/>
    <mergeCell ref="V3:X3"/>
  </mergeCells>
  <phoneticPr fontId="3" type="noConversion"/>
  <dataValidations count="21">
    <dataValidation type="list" allowBlank="1" showInputMessage="1" showErrorMessage="1" sqref="P5" xr:uid="{00000000-0002-0000-0E00-000000000000}">
      <formula1>$P$8:$P$26</formula1>
    </dataValidation>
    <dataValidation type="list" allowBlank="1" showInputMessage="1" showErrorMessage="1" sqref="B19:B23" xr:uid="{00000000-0002-0000-0E00-000001000000}">
      <formula1>$B$19:$B$32</formula1>
    </dataValidation>
    <dataValidation type="list" allowBlank="1" showInputMessage="1" showErrorMessage="1" sqref="B17" xr:uid="{00000000-0002-0000-0E00-000002000000}">
      <formula1>$B$16:$B$25</formula1>
    </dataValidation>
    <dataValidation type="list" allowBlank="1" showInputMessage="1" showErrorMessage="1" sqref="P21:P23" xr:uid="{00000000-0002-0000-0E00-000003000000}">
      <formula1>$P$19:$P$22</formula1>
    </dataValidation>
    <dataValidation type="list" allowBlank="1" showInputMessage="1" showErrorMessage="1" sqref="P26:P28" xr:uid="{00000000-0002-0000-0E00-000004000000}">
      <formula1>$P$45:$P$123</formula1>
    </dataValidation>
    <dataValidation type="list" allowBlank="1" showInputMessage="1" showErrorMessage="1" sqref="B26:B28" xr:uid="{00000000-0002-0000-0E00-000005000000}">
      <formula1>$B$45:$B$123</formula1>
    </dataValidation>
    <dataValidation type="list" showInputMessage="1" showErrorMessage="1" sqref="B71:B76 B9 B14 B11" xr:uid="{00000000-0002-0000-0E00-000006000000}">
      <formula1>#REF!</formula1>
    </dataValidation>
    <dataValidation type="list" allowBlank="1" showInputMessage="1" showErrorMessage="1" sqref="P38:P44" xr:uid="{00000000-0002-0000-0E00-000007000000}">
      <formula1>$P$14:$P$18</formula1>
    </dataValidation>
    <dataValidation type="list" allowBlank="1" showInputMessage="1" showErrorMessage="1" sqref="B38:B44" xr:uid="{00000000-0002-0000-0E00-000008000000}">
      <formula1>$B$14:$B$27</formula1>
    </dataValidation>
    <dataValidation type="list" allowBlank="1" showInputMessage="1" showErrorMessage="1" sqref="B24 B16" xr:uid="{00000000-0002-0000-0E00-000009000000}">
      <formula1>$B$19:$B$33</formula1>
    </dataValidation>
    <dataValidation type="list" allowBlank="1" showInputMessage="1" showErrorMessage="1" sqref="P24" xr:uid="{00000000-0002-0000-0E00-00000A000000}">
      <formula1>$P$19:$P$23</formula1>
    </dataValidation>
    <dataValidation type="list" allowBlank="1" showInputMessage="1" showErrorMessage="1" sqref="P15" xr:uid="{00000000-0002-0000-0E00-00000B000000}">
      <formula1>$P$8:$P$13</formula1>
    </dataValidation>
    <dataValidation type="list" allowBlank="1" showInputMessage="1" showErrorMessage="1" sqref="B18" xr:uid="{00000000-0002-0000-0E00-00000C000000}">
      <formula1>$B$12:$B$15</formula1>
    </dataValidation>
    <dataValidation type="list" allowBlank="1" showInputMessage="1" showErrorMessage="1" sqref="P18" xr:uid="{00000000-0002-0000-0E00-00000D000000}">
      <formula1>$P$5:$P$10</formula1>
    </dataValidation>
    <dataValidation type="list" allowBlank="1" showInputMessage="1" showErrorMessage="1" sqref="B15" xr:uid="{00000000-0002-0000-0E00-00000E000000}">
      <formula1>$B$8:$B$15</formula1>
    </dataValidation>
    <dataValidation type="list" allowBlank="1" showInputMessage="1" showErrorMessage="1" sqref="P17" xr:uid="{00000000-0002-0000-0E00-00000F000000}">
      <formula1>$P$16:$P$17</formula1>
    </dataValidation>
    <dataValidation type="list" allowBlank="1" showInputMessage="1" showErrorMessage="1" sqref="B29:B32" xr:uid="{00000000-0002-0000-0E00-000010000000}">
      <formula1>$B$12:$B$36</formula1>
    </dataValidation>
    <dataValidation type="list" allowBlank="1" showInputMessage="1" showErrorMessage="1" sqref="P29:P32" xr:uid="{00000000-0002-0000-0E00-000011000000}">
      <formula1>$P$12:$P$26</formula1>
    </dataValidation>
    <dataValidation type="list" allowBlank="1" showInputMessage="1" showErrorMessage="1" sqref="P84:P87" xr:uid="{00000000-0002-0000-0E00-000012000000}">
      <formula1>$P$26:$P$33</formula1>
    </dataValidation>
    <dataValidation type="list" allowBlank="1" showInputMessage="1" showErrorMessage="1" sqref="B84:B87" xr:uid="{00000000-0002-0000-0E00-000013000000}">
      <formula1>$B$26:$B$51</formula1>
    </dataValidation>
    <dataValidation type="list" allowBlank="1" showInputMessage="1" showErrorMessage="1" sqref="B5:B8 P6:P8 P118:P122 B10 B12:B13 B88:B123 P88:P116 P10:P14 B77:B83 P72:P83 P45:P70 B45:B70 P33:P37 B33:B37 B25 P25 P16 P19:P20" xr:uid="{00000000-0002-0000-0E00-000014000000}">
      <formula1>#REF!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7"/>
  <sheetViews>
    <sheetView topLeftCell="A93" workbookViewId="0">
      <selection activeCell="A97" sqref="A97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6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6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6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</row>
    <row r="4" spans="1:26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6" s="144" customFormat="1" ht="20.25" customHeight="1">
      <c r="A5" s="146"/>
      <c r="B5" s="132"/>
      <c r="C5" s="133"/>
      <c r="D5" s="145"/>
      <c r="E5" s="134"/>
      <c r="F5" s="135"/>
      <c r="G5" s="134"/>
      <c r="H5" s="136"/>
      <c r="I5" s="291" t="s">
        <v>15</v>
      </c>
      <c r="J5" s="1196" t="s">
        <v>49</v>
      </c>
      <c r="K5" s="1197"/>
      <c r="L5" s="1197"/>
      <c r="M5" s="1198"/>
      <c r="N5" s="292" t="s">
        <v>69</v>
      </c>
      <c r="O5" s="308" t="s">
        <v>71</v>
      </c>
      <c r="P5" s="293" t="s">
        <v>47</v>
      </c>
      <c r="Q5" s="294" t="s">
        <v>46</v>
      </c>
      <c r="R5" s="295" t="s">
        <v>47</v>
      </c>
      <c r="S5" s="293" t="s">
        <v>47</v>
      </c>
      <c r="T5" s="296" t="s">
        <v>46</v>
      </c>
      <c r="U5" s="294" t="s">
        <v>47</v>
      </c>
      <c r="V5" s="1199" t="s">
        <v>67</v>
      </c>
      <c r="W5" s="1200"/>
      <c r="X5" s="1201"/>
      <c r="Y5" s="297" t="s">
        <v>47</v>
      </c>
      <c r="Z5" s="149"/>
    </row>
    <row r="6" spans="1:26" ht="50.1" customHeight="1">
      <c r="A6" s="988">
        <v>1</v>
      </c>
      <c r="B6" s="989" t="s">
        <v>63</v>
      </c>
      <c r="C6" s="989" t="s">
        <v>337</v>
      </c>
      <c r="D6" s="990" t="s">
        <v>338</v>
      </c>
      <c r="E6" s="990" t="s">
        <v>339</v>
      </c>
      <c r="F6" s="991" t="s">
        <v>340</v>
      </c>
      <c r="G6" s="990" t="s">
        <v>341</v>
      </c>
      <c r="H6" s="990" t="s">
        <v>342</v>
      </c>
      <c r="I6" s="990">
        <f>SUM(J6:M6)</f>
        <v>68.7</v>
      </c>
      <c r="J6" s="990"/>
      <c r="K6" s="990">
        <v>16.5</v>
      </c>
      <c r="L6" s="990">
        <v>38.5</v>
      </c>
      <c r="M6" s="990">
        <v>13.7</v>
      </c>
      <c r="N6" s="990"/>
      <c r="O6" s="990"/>
      <c r="P6" s="990" t="s">
        <v>11</v>
      </c>
      <c r="Q6" s="990" t="s">
        <v>343</v>
      </c>
      <c r="R6" s="990" t="s">
        <v>84</v>
      </c>
      <c r="S6" s="990"/>
      <c r="T6" s="990"/>
      <c r="U6" s="990" t="s">
        <v>344</v>
      </c>
      <c r="V6" s="990">
        <f>SUM(W6:X6)</f>
        <v>0</v>
      </c>
      <c r="W6" s="990"/>
      <c r="X6" s="990"/>
      <c r="Y6" s="990" t="s">
        <v>345</v>
      </c>
      <c r="Z6" s="992" t="s">
        <v>5203</v>
      </c>
    </row>
    <row r="7" spans="1:26" ht="50.1" customHeight="1">
      <c r="A7" s="988">
        <v>2</v>
      </c>
      <c r="B7" s="993" t="s">
        <v>196</v>
      </c>
      <c r="C7" s="993" t="s">
        <v>337</v>
      </c>
      <c r="D7" s="994" t="s">
        <v>5204</v>
      </c>
      <c r="E7" s="994" t="s">
        <v>5205</v>
      </c>
      <c r="F7" s="995" t="s">
        <v>5206</v>
      </c>
      <c r="G7" s="994" t="s">
        <v>5207</v>
      </c>
      <c r="H7" s="994" t="s">
        <v>5201</v>
      </c>
      <c r="I7" s="994">
        <v>500</v>
      </c>
      <c r="J7" s="994"/>
      <c r="K7" s="994">
        <v>145</v>
      </c>
      <c r="L7" s="994">
        <v>355</v>
      </c>
      <c r="M7" s="994"/>
      <c r="N7" s="994" t="s">
        <v>205</v>
      </c>
      <c r="O7" s="994" t="s">
        <v>5208</v>
      </c>
      <c r="P7" s="994" t="s">
        <v>55</v>
      </c>
      <c r="Q7" s="994" t="s">
        <v>5209</v>
      </c>
      <c r="R7" s="994" t="s">
        <v>84</v>
      </c>
      <c r="S7" s="994" t="s">
        <v>85</v>
      </c>
      <c r="T7" s="994" t="s">
        <v>86</v>
      </c>
      <c r="U7" s="994" t="s">
        <v>87</v>
      </c>
      <c r="V7" s="994" t="s">
        <v>217</v>
      </c>
      <c r="W7" s="994"/>
      <c r="X7" s="994"/>
      <c r="Y7" s="994" t="s">
        <v>597</v>
      </c>
      <c r="Z7" s="996" t="s">
        <v>5203</v>
      </c>
    </row>
    <row r="8" spans="1:26" ht="50.1" customHeight="1">
      <c r="A8" s="988">
        <v>3</v>
      </c>
      <c r="B8" s="993" t="s">
        <v>63</v>
      </c>
      <c r="C8" s="993" t="s">
        <v>337</v>
      </c>
      <c r="D8" s="997" t="s">
        <v>5210</v>
      </c>
      <c r="E8" s="994" t="s">
        <v>4344</v>
      </c>
      <c r="F8" s="995" t="s">
        <v>5211</v>
      </c>
      <c r="G8" s="994" t="s">
        <v>5212</v>
      </c>
      <c r="H8" s="994" t="s">
        <v>5213</v>
      </c>
      <c r="I8" s="994">
        <f>SUM(J8:M8)</f>
        <v>18.100000000000001</v>
      </c>
      <c r="J8" s="994"/>
      <c r="K8" s="994"/>
      <c r="L8" s="994">
        <v>14.5</v>
      </c>
      <c r="M8" s="994">
        <v>3.6</v>
      </c>
      <c r="N8" s="994"/>
      <c r="O8" s="994"/>
      <c r="P8" s="994" t="s">
        <v>11</v>
      </c>
      <c r="Q8" s="994" t="s">
        <v>5214</v>
      </c>
      <c r="R8" s="994" t="s">
        <v>84</v>
      </c>
      <c r="S8" s="994"/>
      <c r="T8" s="994"/>
      <c r="U8" s="994" t="s">
        <v>344</v>
      </c>
      <c r="V8" s="994">
        <f t="shared" ref="V8:V19" si="0">SUM(W8:X8)</f>
        <v>0</v>
      </c>
      <c r="W8" s="994"/>
      <c r="X8" s="994"/>
      <c r="Y8" s="994" t="s">
        <v>345</v>
      </c>
      <c r="Z8" s="996" t="s">
        <v>5203</v>
      </c>
    </row>
    <row r="9" spans="1:26" ht="50.1" customHeight="1">
      <c r="A9" s="988">
        <v>4</v>
      </c>
      <c r="B9" s="993" t="s">
        <v>63</v>
      </c>
      <c r="C9" s="993" t="s">
        <v>337</v>
      </c>
      <c r="D9" s="994" t="s">
        <v>5215</v>
      </c>
      <c r="E9" s="994" t="s">
        <v>5216</v>
      </c>
      <c r="F9" s="998" t="s">
        <v>5217</v>
      </c>
      <c r="G9" s="994" t="s">
        <v>5218</v>
      </c>
      <c r="H9" s="994" t="s">
        <v>396</v>
      </c>
      <c r="I9" s="994">
        <v>860.6</v>
      </c>
      <c r="J9" s="994">
        <v>30.3</v>
      </c>
      <c r="K9" s="994">
        <v>30.3</v>
      </c>
      <c r="L9" s="994">
        <v>800</v>
      </c>
      <c r="M9" s="994"/>
      <c r="N9" s="994" t="s">
        <v>205</v>
      </c>
      <c r="O9" s="994" t="s">
        <v>206</v>
      </c>
      <c r="P9" s="994" t="s">
        <v>13</v>
      </c>
      <c r="Q9" s="994" t="s">
        <v>5219</v>
      </c>
      <c r="R9" s="994" t="s">
        <v>84</v>
      </c>
      <c r="S9" s="994" t="s">
        <v>265</v>
      </c>
      <c r="T9" s="994" t="s">
        <v>5220</v>
      </c>
      <c r="U9" s="994" t="s">
        <v>125</v>
      </c>
      <c r="V9" s="999" t="s">
        <v>217</v>
      </c>
      <c r="W9" s="999"/>
      <c r="X9" s="999"/>
      <c r="Y9" s="994" t="s">
        <v>5221</v>
      </c>
      <c r="Z9" s="996" t="s">
        <v>2802</v>
      </c>
    </row>
    <row r="10" spans="1:26" ht="50.1" customHeight="1">
      <c r="A10" s="988">
        <v>5</v>
      </c>
      <c r="B10" s="993" t="s">
        <v>196</v>
      </c>
      <c r="C10" s="993" t="s">
        <v>337</v>
      </c>
      <c r="D10" s="994" t="s">
        <v>5222</v>
      </c>
      <c r="E10" s="994" t="s">
        <v>5223</v>
      </c>
      <c r="F10" s="995" t="s">
        <v>5224</v>
      </c>
      <c r="G10" s="994" t="s">
        <v>5225</v>
      </c>
      <c r="H10" s="994" t="s">
        <v>219</v>
      </c>
      <c r="I10" s="994">
        <v>24</v>
      </c>
      <c r="J10" s="994"/>
      <c r="K10" s="994">
        <v>19</v>
      </c>
      <c r="L10" s="994"/>
      <c r="M10" s="994">
        <v>5</v>
      </c>
      <c r="N10" s="994"/>
      <c r="O10" s="994"/>
      <c r="P10" s="994" t="s">
        <v>166</v>
      </c>
      <c r="Q10" s="994" t="s">
        <v>5226</v>
      </c>
      <c r="R10" s="994" t="s">
        <v>84</v>
      </c>
      <c r="S10" s="994" t="s">
        <v>5227</v>
      </c>
      <c r="T10" s="994" t="s">
        <v>86</v>
      </c>
      <c r="U10" s="994" t="s">
        <v>87</v>
      </c>
      <c r="V10" s="994">
        <f t="shared" si="0"/>
        <v>10</v>
      </c>
      <c r="W10" s="994">
        <v>10</v>
      </c>
      <c r="X10" s="994"/>
      <c r="Y10" s="994" t="s">
        <v>127</v>
      </c>
      <c r="Z10" s="996" t="s">
        <v>98</v>
      </c>
    </row>
    <row r="11" spans="1:26" ht="50.1" customHeight="1">
      <c r="A11" s="988">
        <v>6</v>
      </c>
      <c r="B11" s="993" t="s">
        <v>63</v>
      </c>
      <c r="C11" s="993" t="s">
        <v>337</v>
      </c>
      <c r="D11" s="997" t="s">
        <v>5228</v>
      </c>
      <c r="E11" s="994" t="s">
        <v>5229</v>
      </c>
      <c r="F11" s="995" t="s">
        <v>5230</v>
      </c>
      <c r="G11" s="994" t="s">
        <v>5231</v>
      </c>
      <c r="H11" s="994" t="s">
        <v>5232</v>
      </c>
      <c r="I11" s="994">
        <f>SUM(J11:M11)</f>
        <v>43.400000000000006</v>
      </c>
      <c r="J11" s="994"/>
      <c r="K11" s="994">
        <v>10.4</v>
      </c>
      <c r="L11" s="994">
        <v>24.3</v>
      </c>
      <c r="M11" s="994">
        <v>8.6999999999999993</v>
      </c>
      <c r="N11" s="994"/>
      <c r="O11" s="994"/>
      <c r="P11" s="994" t="s">
        <v>11</v>
      </c>
      <c r="Q11" s="994" t="s">
        <v>5233</v>
      </c>
      <c r="R11" s="994" t="s">
        <v>84</v>
      </c>
      <c r="S11" s="994"/>
      <c r="T11" s="994"/>
      <c r="U11" s="994" t="s">
        <v>344</v>
      </c>
      <c r="V11" s="994">
        <f t="shared" si="0"/>
        <v>0</v>
      </c>
      <c r="W11" s="994"/>
      <c r="X11" s="994"/>
      <c r="Y11" s="994" t="s">
        <v>345</v>
      </c>
      <c r="Z11" s="996" t="s">
        <v>5203</v>
      </c>
    </row>
    <row r="12" spans="1:26" ht="50.1" customHeight="1">
      <c r="A12" s="988">
        <v>7</v>
      </c>
      <c r="B12" s="993" t="s">
        <v>196</v>
      </c>
      <c r="C12" s="993" t="s">
        <v>337</v>
      </c>
      <c r="D12" s="994" t="s">
        <v>5234</v>
      </c>
      <c r="E12" s="994" t="s">
        <v>4365</v>
      </c>
      <c r="F12" s="998" t="s">
        <v>5235</v>
      </c>
      <c r="G12" s="994" t="s">
        <v>5236</v>
      </c>
      <c r="H12" s="994" t="s">
        <v>5237</v>
      </c>
      <c r="I12" s="994">
        <v>120</v>
      </c>
      <c r="J12" s="994" t="s">
        <v>128</v>
      </c>
      <c r="K12" s="994">
        <v>100</v>
      </c>
      <c r="L12" s="994" t="s">
        <v>128</v>
      </c>
      <c r="M12" s="994">
        <v>20</v>
      </c>
      <c r="N12" s="994"/>
      <c r="O12" s="994"/>
      <c r="P12" s="994" t="s">
        <v>82</v>
      </c>
      <c r="Q12" s="994" t="s">
        <v>5238</v>
      </c>
      <c r="R12" s="994" t="s">
        <v>84</v>
      </c>
      <c r="S12" s="994"/>
      <c r="T12" s="994"/>
      <c r="U12" s="994" t="s">
        <v>125</v>
      </c>
      <c r="V12" s="994">
        <f t="shared" si="0"/>
        <v>0</v>
      </c>
      <c r="W12" s="994"/>
      <c r="X12" s="994"/>
      <c r="Y12" s="994" t="s">
        <v>88</v>
      </c>
      <c r="Z12" s="996" t="s">
        <v>5239</v>
      </c>
    </row>
    <row r="13" spans="1:26" ht="50.1" customHeight="1">
      <c r="A13" s="988">
        <v>8</v>
      </c>
      <c r="B13" s="993" t="s">
        <v>63</v>
      </c>
      <c r="C13" s="993" t="s">
        <v>337</v>
      </c>
      <c r="D13" s="994" t="s">
        <v>5240</v>
      </c>
      <c r="E13" s="994" t="s">
        <v>5241</v>
      </c>
      <c r="F13" s="995" t="s">
        <v>5242</v>
      </c>
      <c r="G13" s="994" t="s">
        <v>5243</v>
      </c>
      <c r="H13" s="994" t="s">
        <v>354</v>
      </c>
      <c r="I13" s="994" t="s">
        <v>5244</v>
      </c>
      <c r="J13" s="994"/>
      <c r="K13" s="994">
        <v>140</v>
      </c>
      <c r="L13" s="994" t="s">
        <v>5245</v>
      </c>
      <c r="M13" s="994"/>
      <c r="N13" s="994"/>
      <c r="O13" s="994"/>
      <c r="P13" s="994" t="s">
        <v>13</v>
      </c>
      <c r="Q13" s="994" t="s">
        <v>5246</v>
      </c>
      <c r="R13" s="994" t="s">
        <v>84</v>
      </c>
      <c r="S13" s="994" t="s">
        <v>265</v>
      </c>
      <c r="T13" s="994" t="s">
        <v>5247</v>
      </c>
      <c r="U13" s="994" t="s">
        <v>87</v>
      </c>
      <c r="V13" s="994">
        <f t="shared" si="0"/>
        <v>92</v>
      </c>
      <c r="W13" s="994">
        <v>92</v>
      </c>
      <c r="X13" s="994">
        <v>0</v>
      </c>
      <c r="Y13" s="994" t="s">
        <v>88</v>
      </c>
      <c r="Z13" s="996" t="s">
        <v>5248</v>
      </c>
    </row>
    <row r="14" spans="1:26" ht="50.1" customHeight="1">
      <c r="A14" s="988">
        <v>9</v>
      </c>
      <c r="B14" s="993" t="s">
        <v>63</v>
      </c>
      <c r="C14" s="993" t="s">
        <v>337</v>
      </c>
      <c r="D14" s="994" t="s">
        <v>5249</v>
      </c>
      <c r="E14" s="994" t="s">
        <v>4365</v>
      </c>
      <c r="F14" s="995" t="s">
        <v>5250</v>
      </c>
      <c r="G14" s="994" t="s">
        <v>5251</v>
      </c>
      <c r="H14" s="994" t="s">
        <v>5252</v>
      </c>
      <c r="I14" s="994">
        <f>SUM(J14:M14)</f>
        <v>22.5</v>
      </c>
      <c r="J14" s="994"/>
      <c r="K14" s="994" t="s">
        <v>48</v>
      </c>
      <c r="L14" s="994">
        <v>18</v>
      </c>
      <c r="M14" s="994">
        <v>4.5</v>
      </c>
      <c r="N14" s="994"/>
      <c r="O14" s="994"/>
      <c r="P14" s="994" t="s">
        <v>11</v>
      </c>
      <c r="Q14" s="994" t="s">
        <v>5253</v>
      </c>
      <c r="R14" s="994" t="s">
        <v>84</v>
      </c>
      <c r="S14" s="994"/>
      <c r="T14" s="994"/>
      <c r="U14" s="994" t="s">
        <v>344</v>
      </c>
      <c r="V14" s="994">
        <f t="shared" si="0"/>
        <v>0</v>
      </c>
      <c r="W14" s="994"/>
      <c r="X14" s="994"/>
      <c r="Y14" s="994" t="s">
        <v>1178</v>
      </c>
      <c r="Z14" s="996" t="s">
        <v>5203</v>
      </c>
    </row>
    <row r="15" spans="1:26" ht="50.1" customHeight="1">
      <c r="A15" s="988">
        <v>10</v>
      </c>
      <c r="B15" s="1000" t="s">
        <v>63</v>
      </c>
      <c r="C15" s="1001" t="s">
        <v>337</v>
      </c>
      <c r="D15" s="1002" t="s">
        <v>5254</v>
      </c>
      <c r="E15" s="1001" t="s">
        <v>5255</v>
      </c>
      <c r="F15" s="1003" t="s">
        <v>5256</v>
      </c>
      <c r="G15" s="1001" t="s">
        <v>5257</v>
      </c>
      <c r="H15" s="1001" t="s">
        <v>350</v>
      </c>
      <c r="I15" s="1001">
        <v>125</v>
      </c>
      <c r="J15" s="1001"/>
      <c r="K15" s="1001">
        <v>30</v>
      </c>
      <c r="L15" s="1001">
        <v>70</v>
      </c>
      <c r="M15" s="1001">
        <v>25</v>
      </c>
      <c r="N15" s="1001"/>
      <c r="O15" s="1001"/>
      <c r="P15" s="1001" t="s">
        <v>12</v>
      </c>
      <c r="Q15" s="1001" t="s">
        <v>5258</v>
      </c>
      <c r="R15" s="1001" t="s">
        <v>84</v>
      </c>
      <c r="S15" s="1001" t="s">
        <v>1402</v>
      </c>
      <c r="T15" s="1001" t="s">
        <v>304</v>
      </c>
      <c r="U15" s="1003" t="s">
        <v>125</v>
      </c>
      <c r="V15" s="1001">
        <f t="shared" si="0"/>
        <v>50</v>
      </c>
      <c r="W15" s="1001">
        <v>50</v>
      </c>
      <c r="X15" s="1001"/>
      <c r="Y15" s="1001" t="s">
        <v>597</v>
      </c>
      <c r="Z15" s="1004" t="s">
        <v>120</v>
      </c>
    </row>
    <row r="16" spans="1:26" ht="50.1" customHeight="1">
      <c r="A16" s="988">
        <v>11</v>
      </c>
      <c r="B16" s="993" t="s">
        <v>63</v>
      </c>
      <c r="C16" s="993" t="s">
        <v>337</v>
      </c>
      <c r="D16" s="994" t="s">
        <v>5259</v>
      </c>
      <c r="E16" s="994" t="s">
        <v>504</v>
      </c>
      <c r="F16" s="995" t="s">
        <v>5260</v>
      </c>
      <c r="G16" s="994" t="s">
        <v>5261</v>
      </c>
      <c r="H16" s="994" t="s">
        <v>5262</v>
      </c>
      <c r="I16" s="994">
        <v>20</v>
      </c>
      <c r="J16" s="994">
        <v>0</v>
      </c>
      <c r="K16" s="994">
        <v>0</v>
      </c>
      <c r="L16" s="994">
        <v>16</v>
      </c>
      <c r="M16" s="994">
        <v>4</v>
      </c>
      <c r="N16" s="994"/>
      <c r="O16" s="994"/>
      <c r="P16" s="994" t="s">
        <v>82</v>
      </c>
      <c r="Q16" s="994" t="s">
        <v>5263</v>
      </c>
      <c r="R16" s="994" t="s">
        <v>2362</v>
      </c>
      <c r="S16" s="994" t="s">
        <v>312</v>
      </c>
      <c r="T16" s="994" t="s">
        <v>86</v>
      </c>
      <c r="U16" s="994" t="s">
        <v>87</v>
      </c>
      <c r="V16" s="994">
        <f t="shared" si="0"/>
        <v>2000</v>
      </c>
      <c r="W16" s="994">
        <v>1800</v>
      </c>
      <c r="X16" s="994">
        <v>200</v>
      </c>
      <c r="Y16" s="994" t="s">
        <v>88</v>
      </c>
      <c r="Z16" s="996" t="s">
        <v>120</v>
      </c>
    </row>
    <row r="17" spans="1:26" ht="50.1" customHeight="1">
      <c r="A17" s="988">
        <v>12</v>
      </c>
      <c r="B17" s="993" t="s">
        <v>63</v>
      </c>
      <c r="C17" s="993" t="s">
        <v>337</v>
      </c>
      <c r="D17" s="994" t="s">
        <v>5264</v>
      </c>
      <c r="E17" s="994" t="s">
        <v>849</v>
      </c>
      <c r="F17" s="995" t="s">
        <v>5265</v>
      </c>
      <c r="G17" s="994" t="s">
        <v>5266</v>
      </c>
      <c r="H17" s="994" t="s">
        <v>5267</v>
      </c>
      <c r="I17" s="994">
        <v>14</v>
      </c>
      <c r="J17" s="994"/>
      <c r="K17" s="1005">
        <v>14</v>
      </c>
      <c r="L17" s="994"/>
      <c r="M17" s="994"/>
      <c r="N17" s="994"/>
      <c r="O17" s="994"/>
      <c r="P17" s="994" t="s">
        <v>13</v>
      </c>
      <c r="Q17" s="994" t="s">
        <v>5268</v>
      </c>
      <c r="R17" s="994" t="s">
        <v>2362</v>
      </c>
      <c r="S17" s="994" t="s">
        <v>233</v>
      </c>
      <c r="T17" s="994" t="s">
        <v>86</v>
      </c>
      <c r="U17" s="994" t="s">
        <v>87</v>
      </c>
      <c r="V17" s="994">
        <f t="shared" si="0"/>
        <v>30</v>
      </c>
      <c r="W17" s="994">
        <v>29</v>
      </c>
      <c r="X17" s="994">
        <v>1</v>
      </c>
      <c r="Y17" s="994" t="s">
        <v>88</v>
      </c>
      <c r="Z17" s="996" t="s">
        <v>5269</v>
      </c>
    </row>
    <row r="18" spans="1:26" ht="50.1" customHeight="1">
      <c r="A18" s="988">
        <v>13</v>
      </c>
      <c r="B18" s="993" t="s">
        <v>63</v>
      </c>
      <c r="C18" s="993" t="s">
        <v>337</v>
      </c>
      <c r="D18" s="994" t="s">
        <v>5270</v>
      </c>
      <c r="E18" s="994" t="s">
        <v>4746</v>
      </c>
      <c r="F18" s="995" t="s">
        <v>5271</v>
      </c>
      <c r="G18" s="994" t="s">
        <v>5272</v>
      </c>
      <c r="H18" s="994" t="s">
        <v>5273</v>
      </c>
      <c r="I18" s="994">
        <f>SUM(J18:M18)</f>
        <v>27.5</v>
      </c>
      <c r="J18" s="994"/>
      <c r="K18" s="994"/>
      <c r="L18" s="994">
        <v>22</v>
      </c>
      <c r="M18" s="994">
        <v>5.5</v>
      </c>
      <c r="N18" s="994"/>
      <c r="O18" s="994"/>
      <c r="P18" s="994" t="s">
        <v>11</v>
      </c>
      <c r="Q18" s="994" t="s">
        <v>5274</v>
      </c>
      <c r="R18" s="994" t="s">
        <v>84</v>
      </c>
      <c r="S18" s="994"/>
      <c r="T18" s="994"/>
      <c r="U18" s="994" t="s">
        <v>344</v>
      </c>
      <c r="V18" s="994">
        <f t="shared" si="0"/>
        <v>0</v>
      </c>
      <c r="W18" s="994"/>
      <c r="X18" s="994"/>
      <c r="Y18" s="994" t="s">
        <v>345</v>
      </c>
      <c r="Z18" s="996" t="s">
        <v>5203</v>
      </c>
    </row>
    <row r="19" spans="1:26" ht="50.1" customHeight="1">
      <c r="A19" s="988">
        <v>14</v>
      </c>
      <c r="B19" s="993" t="s">
        <v>63</v>
      </c>
      <c r="C19" s="993" t="s">
        <v>337</v>
      </c>
      <c r="D19" s="994" t="s">
        <v>5275</v>
      </c>
      <c r="E19" s="994" t="s">
        <v>5276</v>
      </c>
      <c r="F19" s="995" t="s">
        <v>5277</v>
      </c>
      <c r="G19" s="994" t="s">
        <v>5231</v>
      </c>
      <c r="H19" s="994" t="s">
        <v>5252</v>
      </c>
      <c r="I19" s="994">
        <f>SUM(J19:M19)</f>
        <v>52.5</v>
      </c>
      <c r="J19" s="994"/>
      <c r="K19" s="994"/>
      <c r="L19" s="994">
        <v>42</v>
      </c>
      <c r="M19" s="994">
        <v>10.5</v>
      </c>
      <c r="N19" s="994"/>
      <c r="O19" s="994"/>
      <c r="P19" s="994" t="s">
        <v>11</v>
      </c>
      <c r="Q19" s="994" t="s">
        <v>5274</v>
      </c>
      <c r="R19" s="994" t="s">
        <v>84</v>
      </c>
      <c r="S19" s="994"/>
      <c r="T19" s="994"/>
      <c r="U19" s="994" t="s">
        <v>344</v>
      </c>
      <c r="V19" s="994">
        <f t="shared" si="0"/>
        <v>0</v>
      </c>
      <c r="W19" s="994"/>
      <c r="X19" s="994"/>
      <c r="Y19" s="994" t="s">
        <v>345</v>
      </c>
      <c r="Z19" s="996" t="s">
        <v>5203</v>
      </c>
    </row>
    <row r="20" spans="1:26" ht="50.1" customHeight="1">
      <c r="A20" s="988">
        <v>15</v>
      </c>
      <c r="B20" s="993" t="s">
        <v>63</v>
      </c>
      <c r="C20" s="993" t="s">
        <v>337</v>
      </c>
      <c r="D20" s="997" t="s">
        <v>5278</v>
      </c>
      <c r="E20" s="994" t="s">
        <v>5276</v>
      </c>
      <c r="F20" s="998" t="s">
        <v>5279</v>
      </c>
      <c r="G20" s="994" t="s">
        <v>5280</v>
      </c>
      <c r="H20" s="994" t="s">
        <v>5281</v>
      </c>
      <c r="I20" s="994">
        <v>345</v>
      </c>
      <c r="J20" s="993"/>
      <c r="K20" s="993">
        <v>34</v>
      </c>
      <c r="L20" s="993">
        <v>311</v>
      </c>
      <c r="M20" s="993"/>
      <c r="N20" s="993"/>
      <c r="O20" s="993"/>
      <c r="P20" s="993" t="s">
        <v>55</v>
      </c>
      <c r="Q20" s="993" t="s">
        <v>5282</v>
      </c>
      <c r="R20" s="994" t="s">
        <v>84</v>
      </c>
      <c r="S20" s="994" t="s">
        <v>265</v>
      </c>
      <c r="T20" s="994" t="s">
        <v>5220</v>
      </c>
      <c r="U20" s="994" t="s">
        <v>125</v>
      </c>
      <c r="V20" s="994" t="s">
        <v>217</v>
      </c>
      <c r="W20" s="994"/>
      <c r="X20" s="994"/>
      <c r="Y20" s="994" t="s">
        <v>345</v>
      </c>
      <c r="Z20" s="996" t="s">
        <v>120</v>
      </c>
    </row>
    <row r="21" spans="1:26" ht="50.1" customHeight="1">
      <c r="A21" s="988">
        <v>16</v>
      </c>
      <c r="B21" s="993" t="s">
        <v>196</v>
      </c>
      <c r="C21" s="993" t="s">
        <v>5283</v>
      </c>
      <c r="D21" s="994" t="s">
        <v>5284</v>
      </c>
      <c r="E21" s="994" t="s">
        <v>5285</v>
      </c>
      <c r="F21" s="998" t="s">
        <v>5286</v>
      </c>
      <c r="G21" s="994" t="s">
        <v>5287</v>
      </c>
      <c r="H21" s="994" t="s">
        <v>5288</v>
      </c>
      <c r="I21" s="994">
        <v>107</v>
      </c>
      <c r="J21" s="994">
        <v>0</v>
      </c>
      <c r="K21" s="994">
        <v>21</v>
      </c>
      <c r="L21" s="994">
        <v>56</v>
      </c>
      <c r="M21" s="994">
        <v>30</v>
      </c>
      <c r="N21" s="994"/>
      <c r="O21" s="994"/>
      <c r="P21" s="994" t="s">
        <v>105</v>
      </c>
      <c r="Q21" s="994" t="s">
        <v>2280</v>
      </c>
      <c r="R21" s="994" t="s">
        <v>167</v>
      </c>
      <c r="S21" s="994" t="s">
        <v>1441</v>
      </c>
      <c r="T21" s="994" t="s">
        <v>168</v>
      </c>
      <c r="U21" s="994" t="s">
        <v>172</v>
      </c>
      <c r="V21" s="994">
        <v>0</v>
      </c>
      <c r="W21" s="994">
        <v>0</v>
      </c>
      <c r="X21" s="994">
        <v>0</v>
      </c>
      <c r="Y21" s="994" t="s">
        <v>1638</v>
      </c>
      <c r="Z21" s="996" t="s">
        <v>5289</v>
      </c>
    </row>
    <row r="22" spans="1:26" ht="50.1" customHeight="1">
      <c r="A22" s="988">
        <v>17</v>
      </c>
      <c r="B22" s="993" t="s">
        <v>196</v>
      </c>
      <c r="C22" s="993" t="s">
        <v>5283</v>
      </c>
      <c r="D22" s="994" t="s">
        <v>5290</v>
      </c>
      <c r="E22" s="994" t="s">
        <v>5291</v>
      </c>
      <c r="F22" s="998" t="s">
        <v>5292</v>
      </c>
      <c r="G22" s="994" t="s">
        <v>5293</v>
      </c>
      <c r="H22" s="994" t="s">
        <v>1426</v>
      </c>
      <c r="I22" s="994">
        <v>100</v>
      </c>
      <c r="J22" s="994">
        <v>0</v>
      </c>
      <c r="K22" s="994">
        <v>0</v>
      </c>
      <c r="L22" s="994">
        <v>50</v>
      </c>
      <c r="M22" s="994">
        <v>50</v>
      </c>
      <c r="N22" s="994"/>
      <c r="O22" s="994"/>
      <c r="P22" s="994" t="s">
        <v>166</v>
      </c>
      <c r="Q22" s="994" t="s">
        <v>5294</v>
      </c>
      <c r="R22" s="994" t="s">
        <v>167</v>
      </c>
      <c r="S22" s="994" t="s">
        <v>184</v>
      </c>
      <c r="T22" s="994" t="s">
        <v>1435</v>
      </c>
      <c r="U22" s="994" t="s">
        <v>169</v>
      </c>
      <c r="V22" s="994">
        <v>0</v>
      </c>
      <c r="W22" s="994">
        <v>0</v>
      </c>
      <c r="X22" s="994">
        <v>0</v>
      </c>
      <c r="Y22" s="994" t="s">
        <v>1638</v>
      </c>
      <c r="Z22" s="996" t="s">
        <v>171</v>
      </c>
    </row>
    <row r="23" spans="1:26" ht="50.1" customHeight="1">
      <c r="A23" s="988">
        <v>18</v>
      </c>
      <c r="B23" s="993" t="s">
        <v>196</v>
      </c>
      <c r="C23" s="993" t="s">
        <v>5283</v>
      </c>
      <c r="D23" s="994" t="s">
        <v>5295</v>
      </c>
      <c r="E23" s="994" t="s">
        <v>5296</v>
      </c>
      <c r="F23" s="998" t="s">
        <v>5297</v>
      </c>
      <c r="G23" s="994" t="s">
        <v>5298</v>
      </c>
      <c r="H23" s="994" t="s">
        <v>5299</v>
      </c>
      <c r="I23" s="994">
        <v>2710</v>
      </c>
      <c r="J23" s="994">
        <v>0</v>
      </c>
      <c r="K23" s="994">
        <v>0</v>
      </c>
      <c r="L23" s="994">
        <v>2710</v>
      </c>
      <c r="M23" s="994">
        <v>0</v>
      </c>
      <c r="N23" s="994"/>
      <c r="O23" s="994"/>
      <c r="P23" s="994" t="s">
        <v>105</v>
      </c>
      <c r="Q23" s="994" t="s">
        <v>5300</v>
      </c>
      <c r="R23" s="994" t="s">
        <v>167</v>
      </c>
      <c r="S23" s="994" t="s">
        <v>184</v>
      </c>
      <c r="T23" s="994" t="s">
        <v>168</v>
      </c>
      <c r="U23" s="994" t="s">
        <v>216</v>
      </c>
      <c r="V23" s="994">
        <v>0</v>
      </c>
      <c r="W23" s="994">
        <v>0</v>
      </c>
      <c r="X23" s="994">
        <v>0</v>
      </c>
      <c r="Y23" s="994" t="s">
        <v>5301</v>
      </c>
      <c r="Z23" s="996" t="s">
        <v>171</v>
      </c>
    </row>
    <row r="24" spans="1:26" ht="50.1" customHeight="1">
      <c r="A24" s="988">
        <v>19</v>
      </c>
      <c r="B24" s="993" t="s">
        <v>196</v>
      </c>
      <c r="C24" s="993" t="s">
        <v>5283</v>
      </c>
      <c r="D24" s="994" t="s">
        <v>5302</v>
      </c>
      <c r="E24" s="994" t="s">
        <v>5303</v>
      </c>
      <c r="F24" s="998" t="s">
        <v>5304</v>
      </c>
      <c r="G24" s="994" t="s">
        <v>5305</v>
      </c>
      <c r="H24" s="994" t="s">
        <v>5306</v>
      </c>
      <c r="I24" s="994">
        <v>290</v>
      </c>
      <c r="J24" s="994"/>
      <c r="K24" s="994"/>
      <c r="L24" s="994">
        <v>290</v>
      </c>
      <c r="M24" s="994"/>
      <c r="N24" s="994"/>
      <c r="O24" s="994"/>
      <c r="P24" s="994" t="s">
        <v>144</v>
      </c>
      <c r="Q24" s="994" t="s">
        <v>256</v>
      </c>
      <c r="R24" s="994" t="s">
        <v>167</v>
      </c>
      <c r="S24" s="994"/>
      <c r="T24" s="994" t="s">
        <v>3703</v>
      </c>
      <c r="U24" s="994" t="s">
        <v>172</v>
      </c>
      <c r="V24" s="994">
        <v>0</v>
      </c>
      <c r="W24" s="994">
        <v>0</v>
      </c>
      <c r="X24" s="994">
        <v>0</v>
      </c>
      <c r="Y24" s="994" t="s">
        <v>5307</v>
      </c>
      <c r="Z24" s="996" t="s">
        <v>171</v>
      </c>
    </row>
    <row r="25" spans="1:26" ht="50.1" customHeight="1">
      <c r="A25" s="988">
        <v>20</v>
      </c>
      <c r="B25" s="993" t="s">
        <v>196</v>
      </c>
      <c r="C25" s="993" t="s">
        <v>5308</v>
      </c>
      <c r="D25" s="994" t="s">
        <v>5309</v>
      </c>
      <c r="E25" s="994" t="s">
        <v>5310</v>
      </c>
      <c r="F25" s="998" t="s">
        <v>5311</v>
      </c>
      <c r="G25" s="994" t="s">
        <v>5312</v>
      </c>
      <c r="H25" s="994" t="s">
        <v>4481</v>
      </c>
      <c r="I25" s="994">
        <v>125</v>
      </c>
      <c r="J25" s="994"/>
      <c r="K25" s="994"/>
      <c r="L25" s="994">
        <v>125</v>
      </c>
      <c r="M25" s="994"/>
      <c r="N25" s="994"/>
      <c r="O25" s="994"/>
      <c r="P25" s="994" t="s">
        <v>166</v>
      </c>
      <c r="Q25" s="994" t="s">
        <v>5313</v>
      </c>
      <c r="R25" s="994" t="s">
        <v>167</v>
      </c>
      <c r="S25" s="994" t="s">
        <v>363</v>
      </c>
      <c r="T25" s="994" t="s">
        <v>168</v>
      </c>
      <c r="U25" s="994" t="s">
        <v>169</v>
      </c>
      <c r="V25" s="994">
        <v>0</v>
      </c>
      <c r="W25" s="994"/>
      <c r="X25" s="994"/>
      <c r="Y25" s="994" t="s">
        <v>5314</v>
      </c>
      <c r="Z25" s="996" t="s">
        <v>5315</v>
      </c>
    </row>
    <row r="26" spans="1:26" ht="50.1" customHeight="1">
      <c r="A26" s="988">
        <v>21</v>
      </c>
      <c r="B26" s="993" t="s">
        <v>196</v>
      </c>
      <c r="C26" s="993" t="s">
        <v>5308</v>
      </c>
      <c r="D26" s="994" t="s">
        <v>5316</v>
      </c>
      <c r="E26" s="994" t="s">
        <v>5317</v>
      </c>
      <c r="F26" s="998" t="s">
        <v>5318</v>
      </c>
      <c r="G26" s="994" t="s">
        <v>5319</v>
      </c>
      <c r="H26" s="994" t="s">
        <v>1426</v>
      </c>
      <c r="I26" s="994">
        <v>80</v>
      </c>
      <c r="J26" s="994"/>
      <c r="K26" s="994"/>
      <c r="L26" s="994">
        <v>40</v>
      </c>
      <c r="M26" s="994">
        <v>40</v>
      </c>
      <c r="N26" s="994"/>
      <c r="O26" s="994"/>
      <c r="P26" s="994" t="s">
        <v>166</v>
      </c>
      <c r="Q26" s="994" t="s">
        <v>5320</v>
      </c>
      <c r="R26" s="994" t="s">
        <v>167</v>
      </c>
      <c r="S26" s="994" t="s">
        <v>5321</v>
      </c>
      <c r="T26" s="994" t="s">
        <v>168</v>
      </c>
      <c r="U26" s="994" t="s">
        <v>169</v>
      </c>
      <c r="V26" s="994">
        <v>0</v>
      </c>
      <c r="W26" s="994"/>
      <c r="X26" s="994"/>
      <c r="Y26" s="994" t="s">
        <v>5322</v>
      </c>
      <c r="Z26" s="996" t="s">
        <v>5315</v>
      </c>
    </row>
    <row r="27" spans="1:26" ht="50.1" customHeight="1">
      <c r="A27" s="988">
        <v>22</v>
      </c>
      <c r="B27" s="993" t="s">
        <v>63</v>
      </c>
      <c r="C27" s="993" t="s">
        <v>5323</v>
      </c>
      <c r="D27" s="994" t="s">
        <v>5324</v>
      </c>
      <c r="E27" s="994" t="s">
        <v>5325</v>
      </c>
      <c r="F27" s="998" t="s">
        <v>5326</v>
      </c>
      <c r="G27" s="994" t="s">
        <v>5327</v>
      </c>
      <c r="H27" s="994" t="s">
        <v>5328</v>
      </c>
      <c r="I27" s="994">
        <v>225</v>
      </c>
      <c r="J27" s="994"/>
      <c r="K27" s="994"/>
      <c r="L27" s="994">
        <v>225</v>
      </c>
      <c r="M27" s="994"/>
      <c r="N27" s="994"/>
      <c r="O27" s="994"/>
      <c r="P27" s="994" t="s">
        <v>166</v>
      </c>
      <c r="Q27" s="994" t="s">
        <v>5329</v>
      </c>
      <c r="R27" s="994" t="s">
        <v>84</v>
      </c>
      <c r="S27" s="994" t="s">
        <v>233</v>
      </c>
      <c r="T27" s="994" t="s">
        <v>5330</v>
      </c>
      <c r="U27" s="994" t="s">
        <v>108</v>
      </c>
      <c r="V27" s="994">
        <f>SUM(W27:X27)</f>
        <v>0</v>
      </c>
      <c r="W27" s="994" t="s">
        <v>5331</v>
      </c>
      <c r="X27" s="994"/>
      <c r="Y27" s="994" t="s">
        <v>88</v>
      </c>
      <c r="Z27" s="996" t="s">
        <v>5332</v>
      </c>
    </row>
    <row r="28" spans="1:26" ht="50.1" customHeight="1">
      <c r="A28" s="988">
        <v>23</v>
      </c>
      <c r="B28" s="993" t="s">
        <v>63</v>
      </c>
      <c r="C28" s="993" t="s">
        <v>5323</v>
      </c>
      <c r="D28" s="994" t="s">
        <v>5333</v>
      </c>
      <c r="E28" s="994" t="s">
        <v>5334</v>
      </c>
      <c r="F28" s="998" t="s">
        <v>5335</v>
      </c>
      <c r="G28" s="994" t="s">
        <v>5336</v>
      </c>
      <c r="H28" s="994" t="s">
        <v>5328</v>
      </c>
      <c r="I28" s="994">
        <v>225</v>
      </c>
      <c r="J28" s="994"/>
      <c r="K28" s="994"/>
      <c r="L28" s="994">
        <v>225</v>
      </c>
      <c r="M28" s="994"/>
      <c r="N28" s="994"/>
      <c r="O28" s="994"/>
      <c r="P28" s="994" t="s">
        <v>166</v>
      </c>
      <c r="Q28" s="994" t="s">
        <v>5337</v>
      </c>
      <c r="R28" s="994" t="s">
        <v>84</v>
      </c>
      <c r="S28" s="994" t="s">
        <v>233</v>
      </c>
      <c r="T28" s="994" t="s">
        <v>5338</v>
      </c>
      <c r="U28" s="994" t="s">
        <v>108</v>
      </c>
      <c r="V28" s="994">
        <f t="shared" ref="V28" si="1">SUM(W28:X28)</f>
        <v>0</v>
      </c>
      <c r="W28" s="994" t="s">
        <v>5331</v>
      </c>
      <c r="X28" s="994"/>
      <c r="Y28" s="994" t="s">
        <v>88</v>
      </c>
      <c r="Z28" s="996" t="s">
        <v>5332</v>
      </c>
    </row>
    <row r="29" spans="1:26" ht="50.1" customHeight="1">
      <c r="A29" s="988">
        <v>24</v>
      </c>
      <c r="B29" s="993" t="s">
        <v>196</v>
      </c>
      <c r="C29" s="993" t="s">
        <v>5339</v>
      </c>
      <c r="D29" s="994" t="s">
        <v>5340</v>
      </c>
      <c r="E29" s="994" t="s">
        <v>280</v>
      </c>
      <c r="F29" s="998" t="s">
        <v>5341</v>
      </c>
      <c r="G29" s="994" t="s">
        <v>5342</v>
      </c>
      <c r="H29" s="994" t="s">
        <v>5343</v>
      </c>
      <c r="I29" s="994">
        <v>150</v>
      </c>
      <c r="J29" s="994" t="s">
        <v>1435</v>
      </c>
      <c r="K29" s="994" t="s">
        <v>1435</v>
      </c>
      <c r="L29" s="994">
        <v>150</v>
      </c>
      <c r="M29" s="994" t="s">
        <v>1435</v>
      </c>
      <c r="N29" s="994" t="s">
        <v>1435</v>
      </c>
      <c r="O29" s="994" t="s">
        <v>1435</v>
      </c>
      <c r="P29" s="994" t="s">
        <v>82</v>
      </c>
      <c r="Q29" s="994" t="s">
        <v>5344</v>
      </c>
      <c r="R29" s="994" t="s">
        <v>167</v>
      </c>
      <c r="S29" s="994" t="s">
        <v>1329</v>
      </c>
      <c r="T29" s="994" t="s">
        <v>5345</v>
      </c>
      <c r="U29" s="994" t="s">
        <v>216</v>
      </c>
      <c r="V29" s="994" t="s">
        <v>280</v>
      </c>
      <c r="W29" s="994" t="s">
        <v>1435</v>
      </c>
      <c r="X29" s="994" t="s">
        <v>1435</v>
      </c>
      <c r="Y29" s="994" t="s">
        <v>5346</v>
      </c>
      <c r="Z29" s="996" t="s">
        <v>5347</v>
      </c>
    </row>
    <row r="30" spans="1:26" ht="50.1" customHeight="1">
      <c r="A30" s="988">
        <v>25</v>
      </c>
      <c r="B30" s="993" t="s">
        <v>196</v>
      </c>
      <c r="C30" s="993" t="s">
        <v>5348</v>
      </c>
      <c r="D30" s="994" t="s">
        <v>5349</v>
      </c>
      <c r="E30" s="994" t="s">
        <v>5350</v>
      </c>
      <c r="F30" s="998" t="s">
        <v>5351</v>
      </c>
      <c r="G30" s="994" t="s">
        <v>5342</v>
      </c>
      <c r="H30" s="994" t="s">
        <v>565</v>
      </c>
      <c r="I30" s="994">
        <v>90</v>
      </c>
      <c r="J30" s="994" t="s">
        <v>128</v>
      </c>
      <c r="K30" s="994" t="s">
        <v>128</v>
      </c>
      <c r="L30" s="994">
        <v>90</v>
      </c>
      <c r="M30" s="994" t="s">
        <v>128</v>
      </c>
      <c r="N30" s="994" t="s">
        <v>128</v>
      </c>
      <c r="O30" s="994" t="s">
        <v>128</v>
      </c>
      <c r="P30" s="994" t="s">
        <v>10</v>
      </c>
      <c r="Q30" s="994" t="s">
        <v>116</v>
      </c>
      <c r="R30" s="994" t="s">
        <v>84</v>
      </c>
      <c r="S30" s="994" t="s">
        <v>265</v>
      </c>
      <c r="T30" s="994" t="s">
        <v>5345</v>
      </c>
      <c r="U30" s="994" t="s">
        <v>125</v>
      </c>
      <c r="V30" s="994" t="s">
        <v>217</v>
      </c>
      <c r="W30" s="994" t="s">
        <v>128</v>
      </c>
      <c r="X30" s="994" t="s">
        <v>128</v>
      </c>
      <c r="Y30" s="994" t="s">
        <v>88</v>
      </c>
      <c r="Z30" s="996" t="s">
        <v>5352</v>
      </c>
    </row>
    <row r="31" spans="1:26" ht="50.1" customHeight="1">
      <c r="A31" s="988">
        <v>26</v>
      </c>
      <c r="B31" s="993" t="s">
        <v>63</v>
      </c>
      <c r="C31" s="993" t="s">
        <v>5348</v>
      </c>
      <c r="D31" s="994" t="s">
        <v>5353</v>
      </c>
      <c r="E31" s="994" t="s">
        <v>5354</v>
      </c>
      <c r="F31" s="998" t="s">
        <v>5355</v>
      </c>
      <c r="G31" s="994" t="s">
        <v>5342</v>
      </c>
      <c r="H31" s="994" t="s">
        <v>5356</v>
      </c>
      <c r="I31" s="994">
        <v>90</v>
      </c>
      <c r="J31" s="994" t="s">
        <v>128</v>
      </c>
      <c r="K31" s="994" t="s">
        <v>128</v>
      </c>
      <c r="L31" s="994">
        <v>90</v>
      </c>
      <c r="M31" s="994" t="s">
        <v>128</v>
      </c>
      <c r="N31" s="994" t="s">
        <v>128</v>
      </c>
      <c r="O31" s="994" t="s">
        <v>128</v>
      </c>
      <c r="P31" s="994" t="s">
        <v>55</v>
      </c>
      <c r="Q31" s="994" t="s">
        <v>2268</v>
      </c>
      <c r="R31" s="994" t="s">
        <v>84</v>
      </c>
      <c r="S31" s="994" t="s">
        <v>265</v>
      </c>
      <c r="T31" s="994" t="s">
        <v>5345</v>
      </c>
      <c r="U31" s="994" t="s">
        <v>125</v>
      </c>
      <c r="V31" s="994" t="s">
        <v>128</v>
      </c>
      <c r="W31" s="994" t="s">
        <v>128</v>
      </c>
      <c r="X31" s="994" t="s">
        <v>128</v>
      </c>
      <c r="Y31" s="994" t="s">
        <v>6</v>
      </c>
      <c r="Z31" s="996" t="s">
        <v>5352</v>
      </c>
    </row>
    <row r="32" spans="1:26" ht="50.1" customHeight="1">
      <c r="A32" s="988">
        <v>27</v>
      </c>
      <c r="B32" s="993" t="s">
        <v>196</v>
      </c>
      <c r="C32" s="993" t="s">
        <v>5348</v>
      </c>
      <c r="D32" s="994" t="s">
        <v>5357</v>
      </c>
      <c r="E32" s="994" t="s">
        <v>5358</v>
      </c>
      <c r="F32" s="998" t="s">
        <v>5359</v>
      </c>
      <c r="G32" s="994" t="s">
        <v>5360</v>
      </c>
      <c r="H32" s="994" t="s">
        <v>520</v>
      </c>
      <c r="I32" s="994">
        <v>290</v>
      </c>
      <c r="J32" s="994">
        <v>80</v>
      </c>
      <c r="K32" s="994">
        <v>36</v>
      </c>
      <c r="L32" s="994">
        <v>174</v>
      </c>
      <c r="M32" s="994" t="s">
        <v>128</v>
      </c>
      <c r="N32" s="994" t="s">
        <v>1880</v>
      </c>
      <c r="O32" s="994" t="s">
        <v>5361</v>
      </c>
      <c r="P32" s="994" t="s">
        <v>13</v>
      </c>
      <c r="Q32" s="994" t="s">
        <v>1194</v>
      </c>
      <c r="R32" s="994" t="s">
        <v>84</v>
      </c>
      <c r="S32" s="994" t="s">
        <v>265</v>
      </c>
      <c r="T32" s="994" t="s">
        <v>5345</v>
      </c>
      <c r="U32" s="994" t="s">
        <v>125</v>
      </c>
      <c r="V32" s="994">
        <v>20</v>
      </c>
      <c r="W32" s="994">
        <v>17</v>
      </c>
      <c r="X32" s="994">
        <v>3</v>
      </c>
      <c r="Y32" s="994" t="s">
        <v>5362</v>
      </c>
      <c r="Z32" s="996" t="s">
        <v>5363</v>
      </c>
    </row>
    <row r="33" spans="1:26" s="1011" customFormat="1" ht="50.1" customHeight="1">
      <c r="A33" s="988">
        <v>28</v>
      </c>
      <c r="B33" s="1006" t="s">
        <v>196</v>
      </c>
      <c r="C33" s="1006" t="s">
        <v>5348</v>
      </c>
      <c r="D33" s="1007" t="s">
        <v>5364</v>
      </c>
      <c r="E33" s="1007" t="s">
        <v>5365</v>
      </c>
      <c r="F33" s="1008" t="s">
        <v>5366</v>
      </c>
      <c r="G33" s="1007" t="s">
        <v>5367</v>
      </c>
      <c r="H33" s="1007" t="s">
        <v>4631</v>
      </c>
      <c r="I33" s="1009">
        <v>1700</v>
      </c>
      <c r="J33" s="1006" t="s">
        <v>128</v>
      </c>
      <c r="K33" s="1006">
        <v>200</v>
      </c>
      <c r="L33" s="1009">
        <v>1500</v>
      </c>
      <c r="M33" s="1006" t="s">
        <v>128</v>
      </c>
      <c r="N33" s="1006" t="s">
        <v>128</v>
      </c>
      <c r="O33" s="1006" t="s">
        <v>128</v>
      </c>
      <c r="P33" s="1006" t="s">
        <v>13</v>
      </c>
      <c r="Q33" s="1006" t="s">
        <v>5368</v>
      </c>
      <c r="R33" s="1006" t="s">
        <v>84</v>
      </c>
      <c r="S33" s="1006" t="s">
        <v>265</v>
      </c>
      <c r="T33" s="1007" t="s">
        <v>5345</v>
      </c>
      <c r="U33" s="1006" t="s">
        <v>108</v>
      </c>
      <c r="V33" s="994" t="s">
        <v>217</v>
      </c>
      <c r="W33" s="1006" t="s">
        <v>128</v>
      </c>
      <c r="X33" s="1006" t="s">
        <v>128</v>
      </c>
      <c r="Y33" s="1007" t="s">
        <v>5369</v>
      </c>
      <c r="Z33" s="1010" t="s">
        <v>5363</v>
      </c>
    </row>
    <row r="34" spans="1:26" ht="50.1" customHeight="1">
      <c r="A34" s="988">
        <v>29</v>
      </c>
      <c r="B34" s="993" t="s">
        <v>196</v>
      </c>
      <c r="C34" s="993" t="s">
        <v>5370</v>
      </c>
      <c r="D34" s="994" t="s">
        <v>5371</v>
      </c>
      <c r="E34" s="994" t="s">
        <v>5372</v>
      </c>
      <c r="F34" s="998" t="s">
        <v>5373</v>
      </c>
      <c r="G34" s="994" t="s">
        <v>5374</v>
      </c>
      <c r="H34" s="994" t="s">
        <v>1691</v>
      </c>
      <c r="I34" s="1005">
        <v>118</v>
      </c>
      <c r="J34" s="994"/>
      <c r="K34" s="994"/>
      <c r="L34" s="994">
        <v>118</v>
      </c>
      <c r="M34" s="994"/>
      <c r="N34" s="994"/>
      <c r="O34" s="994"/>
      <c r="P34" s="994" t="s">
        <v>179</v>
      </c>
      <c r="Q34" s="994" t="s">
        <v>5375</v>
      </c>
      <c r="R34" s="994" t="s">
        <v>84</v>
      </c>
      <c r="S34" s="994" t="s">
        <v>5376</v>
      </c>
      <c r="T34" s="994" t="s">
        <v>86</v>
      </c>
      <c r="U34" s="994" t="s">
        <v>87</v>
      </c>
      <c r="V34" s="994">
        <f>SUM(W34:X34)</f>
        <v>0</v>
      </c>
      <c r="W34" s="994">
        <v>0</v>
      </c>
      <c r="X34" s="994"/>
      <c r="Y34" s="994" t="s">
        <v>5377</v>
      </c>
      <c r="Z34" s="996" t="s">
        <v>244</v>
      </c>
    </row>
    <row r="35" spans="1:26" ht="50.1" customHeight="1">
      <c r="A35" s="988">
        <v>30</v>
      </c>
      <c r="B35" s="993" t="s">
        <v>196</v>
      </c>
      <c r="C35" s="993" t="s">
        <v>5370</v>
      </c>
      <c r="D35" s="994" t="s">
        <v>5378</v>
      </c>
      <c r="E35" s="994" t="s">
        <v>5379</v>
      </c>
      <c r="F35" s="998" t="s">
        <v>5380</v>
      </c>
      <c r="G35" s="994" t="s">
        <v>5381</v>
      </c>
      <c r="H35" s="994" t="s">
        <v>2311</v>
      </c>
      <c r="I35" s="994">
        <v>77</v>
      </c>
      <c r="J35" s="994"/>
      <c r="K35" s="994">
        <v>23</v>
      </c>
      <c r="L35" s="994">
        <v>54</v>
      </c>
      <c r="M35" s="994"/>
      <c r="N35" s="994"/>
      <c r="O35" s="994"/>
      <c r="P35" s="994" t="s">
        <v>13</v>
      </c>
      <c r="Q35" s="994" t="s">
        <v>5382</v>
      </c>
      <c r="R35" s="994" t="s">
        <v>84</v>
      </c>
      <c r="S35" s="994" t="s">
        <v>117</v>
      </c>
      <c r="T35" s="994" t="s">
        <v>86</v>
      </c>
      <c r="U35" s="994" t="s">
        <v>87</v>
      </c>
      <c r="V35" s="994">
        <v>0.1</v>
      </c>
      <c r="W35" s="994">
        <v>0.1</v>
      </c>
      <c r="X35" s="994"/>
      <c r="Y35" s="994" t="s">
        <v>1354</v>
      </c>
      <c r="Z35" s="996" t="s">
        <v>98</v>
      </c>
    </row>
    <row r="36" spans="1:26" ht="50.1" customHeight="1">
      <c r="A36" s="988">
        <v>31</v>
      </c>
      <c r="B36" s="993" t="s">
        <v>196</v>
      </c>
      <c r="C36" s="993" t="s">
        <v>5370</v>
      </c>
      <c r="D36" s="994" t="s">
        <v>5383</v>
      </c>
      <c r="E36" s="994" t="s">
        <v>127</v>
      </c>
      <c r="F36" s="998" t="s">
        <v>5384</v>
      </c>
      <c r="G36" s="994" t="s">
        <v>5385</v>
      </c>
      <c r="H36" s="994" t="s">
        <v>541</v>
      </c>
      <c r="I36" s="994" t="s">
        <v>127</v>
      </c>
      <c r="J36" s="994"/>
      <c r="K36" s="994"/>
      <c r="L36" s="994"/>
      <c r="M36" s="994"/>
      <c r="N36" s="994"/>
      <c r="O36" s="994"/>
      <c r="P36" s="994" t="s">
        <v>105</v>
      </c>
      <c r="Q36" s="994" t="s">
        <v>5382</v>
      </c>
      <c r="R36" s="994" t="s">
        <v>84</v>
      </c>
      <c r="S36" s="994"/>
      <c r="T36" s="994" t="s">
        <v>86</v>
      </c>
      <c r="U36" s="994" t="s">
        <v>125</v>
      </c>
      <c r="V36" s="994">
        <v>1</v>
      </c>
      <c r="W36" s="994">
        <v>1</v>
      </c>
      <c r="X36" s="994"/>
      <c r="Y36" s="994" t="s">
        <v>88</v>
      </c>
      <c r="Z36" s="996" t="s">
        <v>98</v>
      </c>
    </row>
    <row r="37" spans="1:26" ht="50.1" customHeight="1">
      <c r="A37" s="988">
        <v>32</v>
      </c>
      <c r="B37" s="993" t="s">
        <v>196</v>
      </c>
      <c r="C37" s="993" t="s">
        <v>5370</v>
      </c>
      <c r="D37" s="994" t="s">
        <v>5386</v>
      </c>
      <c r="E37" s="994" t="s">
        <v>5387</v>
      </c>
      <c r="F37" s="998" t="s">
        <v>5388</v>
      </c>
      <c r="G37" s="994" t="s">
        <v>5389</v>
      </c>
      <c r="H37" s="994" t="s">
        <v>1952</v>
      </c>
      <c r="I37" s="994">
        <v>36</v>
      </c>
      <c r="J37" s="994"/>
      <c r="K37" s="994"/>
      <c r="L37" s="994">
        <v>16</v>
      </c>
      <c r="M37" s="994">
        <v>20</v>
      </c>
      <c r="N37" s="994"/>
      <c r="O37" s="994"/>
      <c r="P37" s="994" t="s">
        <v>179</v>
      </c>
      <c r="Q37" s="994" t="s">
        <v>5390</v>
      </c>
      <c r="R37" s="994" t="s">
        <v>84</v>
      </c>
      <c r="S37" s="994" t="s">
        <v>233</v>
      </c>
      <c r="T37" s="994" t="s">
        <v>5391</v>
      </c>
      <c r="U37" s="994" t="s">
        <v>87</v>
      </c>
      <c r="V37" s="994">
        <v>0</v>
      </c>
      <c r="W37" s="994">
        <v>0</v>
      </c>
      <c r="X37" s="994"/>
      <c r="Y37" s="994" t="s">
        <v>220</v>
      </c>
      <c r="Z37" s="996" t="s">
        <v>1209</v>
      </c>
    </row>
    <row r="38" spans="1:26" ht="50.1" customHeight="1">
      <c r="A38" s="988">
        <v>33</v>
      </c>
      <c r="B38" s="993" t="s">
        <v>196</v>
      </c>
      <c r="C38" s="993" t="s">
        <v>5370</v>
      </c>
      <c r="D38" s="994" t="s">
        <v>5392</v>
      </c>
      <c r="E38" s="994" t="s">
        <v>2075</v>
      </c>
      <c r="F38" s="998" t="s">
        <v>5393</v>
      </c>
      <c r="G38" s="994" t="s">
        <v>5394</v>
      </c>
      <c r="H38" s="994" t="s">
        <v>1684</v>
      </c>
      <c r="I38" s="994">
        <v>30.5</v>
      </c>
      <c r="J38" s="994"/>
      <c r="K38" s="994">
        <v>5</v>
      </c>
      <c r="L38" s="994">
        <v>20</v>
      </c>
      <c r="M38" s="994">
        <v>5.5</v>
      </c>
      <c r="N38" s="994"/>
      <c r="O38" s="994"/>
      <c r="P38" s="994" t="s">
        <v>82</v>
      </c>
      <c r="Q38" s="994" t="s">
        <v>5395</v>
      </c>
      <c r="R38" s="994" t="s">
        <v>167</v>
      </c>
      <c r="S38" s="994" t="s">
        <v>5396</v>
      </c>
      <c r="T38" s="994" t="s">
        <v>86</v>
      </c>
      <c r="U38" s="994" t="s">
        <v>87</v>
      </c>
      <c r="V38" s="994">
        <f t="shared" ref="V38:W38" si="2">SUM(W38:X38)</f>
        <v>0</v>
      </c>
      <c r="W38" s="994">
        <f t="shared" si="2"/>
        <v>0</v>
      </c>
      <c r="X38" s="994"/>
      <c r="Y38" s="994" t="s">
        <v>5397</v>
      </c>
      <c r="Z38" s="996" t="s">
        <v>1209</v>
      </c>
    </row>
    <row r="39" spans="1:26" ht="50.1" customHeight="1">
      <c r="A39" s="988">
        <v>34</v>
      </c>
      <c r="B39" s="993" t="s">
        <v>196</v>
      </c>
      <c r="C39" s="993" t="s">
        <v>5398</v>
      </c>
      <c r="D39" s="994" t="s">
        <v>5399</v>
      </c>
      <c r="E39" s="994" t="s">
        <v>5400</v>
      </c>
      <c r="F39" s="998" t="s">
        <v>5401</v>
      </c>
      <c r="G39" s="994" t="s">
        <v>5402</v>
      </c>
      <c r="H39" s="994" t="s">
        <v>350</v>
      </c>
      <c r="I39" s="994">
        <v>480</v>
      </c>
      <c r="J39" s="994"/>
      <c r="K39" s="994">
        <v>480</v>
      </c>
      <c r="L39" s="994"/>
      <c r="M39" s="994"/>
      <c r="N39" s="994"/>
      <c r="O39" s="994"/>
      <c r="P39" s="994" t="s">
        <v>185</v>
      </c>
      <c r="Q39" s="994" t="s">
        <v>5403</v>
      </c>
      <c r="R39" s="994" t="s">
        <v>84</v>
      </c>
      <c r="S39" s="994" t="s">
        <v>5404</v>
      </c>
      <c r="T39" s="994" t="s">
        <v>5405</v>
      </c>
      <c r="U39" s="994" t="s">
        <v>125</v>
      </c>
      <c r="V39" s="994">
        <f>SUM(W39:X39)</f>
        <v>108</v>
      </c>
      <c r="W39" s="994">
        <v>108</v>
      </c>
      <c r="X39" s="994"/>
      <c r="Y39" s="994" t="s">
        <v>2243</v>
      </c>
      <c r="Z39" s="996" t="s">
        <v>98</v>
      </c>
    </row>
    <row r="40" spans="1:26" ht="50.1" customHeight="1">
      <c r="A40" s="988">
        <v>35</v>
      </c>
      <c r="B40" s="993" t="s">
        <v>196</v>
      </c>
      <c r="C40" s="993" t="s">
        <v>5398</v>
      </c>
      <c r="D40" s="994" t="s">
        <v>5406</v>
      </c>
      <c r="E40" s="994" t="s">
        <v>5407</v>
      </c>
      <c r="F40" s="998" t="s">
        <v>5408</v>
      </c>
      <c r="G40" s="994" t="s">
        <v>5402</v>
      </c>
      <c r="H40" s="994" t="s">
        <v>5409</v>
      </c>
      <c r="I40" s="994">
        <v>160</v>
      </c>
      <c r="J40" s="994"/>
      <c r="K40" s="994">
        <v>160</v>
      </c>
      <c r="L40" s="994"/>
      <c r="M40" s="994"/>
      <c r="N40" s="994"/>
      <c r="O40" s="994"/>
      <c r="P40" s="994" t="s">
        <v>82</v>
      </c>
      <c r="Q40" s="994" t="s">
        <v>3427</v>
      </c>
      <c r="R40" s="994" t="s">
        <v>84</v>
      </c>
      <c r="S40" s="994" t="s">
        <v>5404</v>
      </c>
      <c r="T40" s="994" t="s">
        <v>5405</v>
      </c>
      <c r="U40" s="994" t="s">
        <v>125</v>
      </c>
      <c r="V40" s="994">
        <f t="shared" ref="V40:V43" si="3">SUM(W40:X40)</f>
        <v>18</v>
      </c>
      <c r="W40" s="994">
        <v>18</v>
      </c>
      <c r="X40" s="994"/>
      <c r="Y40" s="994" t="s">
        <v>648</v>
      </c>
      <c r="Z40" s="996" t="s">
        <v>98</v>
      </c>
    </row>
    <row r="41" spans="1:26" ht="50.1" customHeight="1">
      <c r="A41" s="988">
        <v>36</v>
      </c>
      <c r="B41" s="1012" t="s">
        <v>196</v>
      </c>
      <c r="C41" s="1012" t="s">
        <v>5398</v>
      </c>
      <c r="D41" s="1013" t="s">
        <v>5410</v>
      </c>
      <c r="E41" s="1013" t="s">
        <v>5411</v>
      </c>
      <c r="F41" s="1014" t="s">
        <v>5412</v>
      </c>
      <c r="G41" s="1013" t="s">
        <v>5413</v>
      </c>
      <c r="H41" s="1013">
        <v>2021</v>
      </c>
      <c r="I41" s="1015">
        <f>SUM(J41:L41)</f>
        <v>15637</v>
      </c>
      <c r="J41" s="1015">
        <v>350</v>
      </c>
      <c r="K41" s="1015">
        <v>5389</v>
      </c>
      <c r="L41" s="1015">
        <v>9898</v>
      </c>
      <c r="M41" s="1013"/>
      <c r="N41" s="1013"/>
      <c r="O41" s="1013"/>
      <c r="P41" s="1013" t="s">
        <v>166</v>
      </c>
      <c r="Q41" s="1013" t="s">
        <v>1685</v>
      </c>
      <c r="R41" s="1013"/>
      <c r="S41" s="1013" t="s">
        <v>5414</v>
      </c>
      <c r="T41" s="1013" t="s">
        <v>5415</v>
      </c>
      <c r="U41" s="1013" t="s">
        <v>125</v>
      </c>
      <c r="V41" s="1013"/>
      <c r="W41" s="1013"/>
      <c r="X41" s="1013"/>
      <c r="Y41" s="1013" t="s">
        <v>5416</v>
      </c>
      <c r="Z41" s="1016" t="s">
        <v>5417</v>
      </c>
    </row>
    <row r="42" spans="1:26" ht="50.1" customHeight="1">
      <c r="A42" s="988">
        <v>37</v>
      </c>
      <c r="B42" s="993" t="s">
        <v>196</v>
      </c>
      <c r="C42" s="993" t="s">
        <v>5398</v>
      </c>
      <c r="D42" s="994" t="s">
        <v>5418</v>
      </c>
      <c r="E42" s="994" t="s">
        <v>899</v>
      </c>
      <c r="F42" s="998" t="s">
        <v>5419</v>
      </c>
      <c r="G42" s="994" t="s">
        <v>5402</v>
      </c>
      <c r="H42" s="994" t="s">
        <v>333</v>
      </c>
      <c r="I42" s="994">
        <v>72</v>
      </c>
      <c r="J42" s="994"/>
      <c r="K42" s="994">
        <v>72</v>
      </c>
      <c r="L42" s="994"/>
      <c r="M42" s="994"/>
      <c r="N42" s="994"/>
      <c r="O42" s="994"/>
      <c r="P42" s="994" t="s">
        <v>105</v>
      </c>
      <c r="Q42" s="994" t="s">
        <v>5420</v>
      </c>
      <c r="R42" s="994" t="s">
        <v>84</v>
      </c>
      <c r="S42" s="994" t="s">
        <v>5404</v>
      </c>
      <c r="T42" s="994" t="s">
        <v>5405</v>
      </c>
      <c r="U42" s="994" t="s">
        <v>125</v>
      </c>
      <c r="V42" s="994">
        <f t="shared" si="3"/>
        <v>16</v>
      </c>
      <c r="W42" s="994">
        <v>16</v>
      </c>
      <c r="X42" s="994"/>
      <c r="Y42" s="994" t="s">
        <v>365</v>
      </c>
      <c r="Z42" s="996" t="s">
        <v>5421</v>
      </c>
    </row>
    <row r="43" spans="1:26" ht="50.1" customHeight="1">
      <c r="A43" s="988">
        <v>38</v>
      </c>
      <c r="B43" s="993" t="s">
        <v>196</v>
      </c>
      <c r="C43" s="993" t="s">
        <v>5398</v>
      </c>
      <c r="D43" s="994" t="s">
        <v>5422</v>
      </c>
      <c r="E43" s="994" t="s">
        <v>1708</v>
      </c>
      <c r="F43" s="998" t="s">
        <v>5423</v>
      </c>
      <c r="G43" s="994" t="s">
        <v>5402</v>
      </c>
      <c r="H43" s="994" t="s">
        <v>5424</v>
      </c>
      <c r="I43" s="994">
        <v>200</v>
      </c>
      <c r="J43" s="994"/>
      <c r="K43" s="994">
        <v>200</v>
      </c>
      <c r="L43" s="994"/>
      <c r="M43" s="994"/>
      <c r="N43" s="994"/>
      <c r="O43" s="994"/>
      <c r="P43" s="994" t="s">
        <v>166</v>
      </c>
      <c r="Q43" s="994" t="s">
        <v>3005</v>
      </c>
      <c r="R43" s="994" t="s">
        <v>84</v>
      </c>
      <c r="S43" s="994" t="s">
        <v>5404</v>
      </c>
      <c r="T43" s="994" t="s">
        <v>5405</v>
      </c>
      <c r="U43" s="994" t="s">
        <v>125</v>
      </c>
      <c r="V43" s="994">
        <f t="shared" si="3"/>
        <v>84</v>
      </c>
      <c r="W43" s="994">
        <v>84</v>
      </c>
      <c r="X43" s="994"/>
      <c r="Y43" s="994" t="s">
        <v>2216</v>
      </c>
      <c r="Z43" s="996" t="s">
        <v>5421</v>
      </c>
    </row>
    <row r="44" spans="1:26" s="5" customFormat="1" ht="50.1" customHeight="1">
      <c r="A44" s="988">
        <v>39</v>
      </c>
      <c r="B44" s="993" t="s">
        <v>196</v>
      </c>
      <c r="C44" s="993" t="s">
        <v>5425</v>
      </c>
      <c r="D44" s="995" t="s">
        <v>5426</v>
      </c>
      <c r="E44" s="994" t="s">
        <v>5427</v>
      </c>
      <c r="F44" s="998" t="s">
        <v>5428</v>
      </c>
      <c r="G44" s="994" t="s">
        <v>5429</v>
      </c>
      <c r="H44" s="994" t="s">
        <v>4403</v>
      </c>
      <c r="I44" s="994">
        <v>280</v>
      </c>
      <c r="J44" s="994"/>
      <c r="K44" s="994"/>
      <c r="L44" s="994">
        <v>280</v>
      </c>
      <c r="M44" s="994"/>
      <c r="N44" s="994"/>
      <c r="O44" s="994"/>
      <c r="P44" s="994" t="s">
        <v>144</v>
      </c>
      <c r="Q44" s="994" t="s">
        <v>5430</v>
      </c>
      <c r="R44" s="994" t="s">
        <v>84</v>
      </c>
      <c r="S44" s="994" t="s">
        <v>5431</v>
      </c>
      <c r="T44" s="994" t="s">
        <v>304</v>
      </c>
      <c r="U44" s="994" t="s">
        <v>125</v>
      </c>
      <c r="V44" s="994" t="s">
        <v>5432</v>
      </c>
      <c r="W44" s="994" t="s">
        <v>5432</v>
      </c>
      <c r="X44" s="994"/>
      <c r="Y44" s="994" t="s">
        <v>5433</v>
      </c>
      <c r="Z44" s="996" t="s">
        <v>98</v>
      </c>
    </row>
    <row r="45" spans="1:26" s="5" customFormat="1" ht="50.1" customHeight="1">
      <c r="A45" s="988">
        <v>40</v>
      </c>
      <c r="B45" s="993" t="s">
        <v>196</v>
      </c>
      <c r="C45" s="993" t="s">
        <v>5425</v>
      </c>
      <c r="D45" s="995" t="s">
        <v>5434</v>
      </c>
      <c r="E45" s="994" t="s">
        <v>5435</v>
      </c>
      <c r="F45" s="998" t="s">
        <v>5436</v>
      </c>
      <c r="G45" s="994" t="s">
        <v>5437</v>
      </c>
      <c r="H45" s="994" t="s">
        <v>2226</v>
      </c>
      <c r="I45" s="994">
        <v>550</v>
      </c>
      <c r="J45" s="994"/>
      <c r="K45" s="994">
        <v>50</v>
      </c>
      <c r="L45" s="994">
        <v>500</v>
      </c>
      <c r="M45" s="994"/>
      <c r="N45" s="994"/>
      <c r="O45" s="994"/>
      <c r="P45" s="994" t="s">
        <v>11</v>
      </c>
      <c r="Q45" s="994" t="s">
        <v>5438</v>
      </c>
      <c r="R45" s="994" t="s">
        <v>84</v>
      </c>
      <c r="S45" s="994" t="s">
        <v>233</v>
      </c>
      <c r="T45" s="994" t="s">
        <v>304</v>
      </c>
      <c r="U45" s="994" t="s">
        <v>108</v>
      </c>
      <c r="V45" s="994"/>
      <c r="W45" s="994" t="s">
        <v>5439</v>
      </c>
      <c r="X45" s="994"/>
      <c r="Y45" s="994" t="s">
        <v>127</v>
      </c>
      <c r="Z45" s="996" t="s">
        <v>127</v>
      </c>
    </row>
    <row r="46" spans="1:26" s="5" customFormat="1" ht="50.1" customHeight="1">
      <c r="A46" s="988">
        <v>41</v>
      </c>
      <c r="B46" s="993" t="s">
        <v>196</v>
      </c>
      <c r="C46" s="993" t="s">
        <v>5425</v>
      </c>
      <c r="D46" s="995" t="s">
        <v>5440</v>
      </c>
      <c r="E46" s="994" t="s">
        <v>5435</v>
      </c>
      <c r="F46" s="998" t="s">
        <v>5441</v>
      </c>
      <c r="G46" s="994" t="s">
        <v>5442</v>
      </c>
      <c r="H46" s="994" t="s">
        <v>4396</v>
      </c>
      <c r="I46" s="994">
        <v>140</v>
      </c>
      <c r="J46" s="994"/>
      <c r="K46" s="994"/>
      <c r="L46" s="994">
        <v>140</v>
      </c>
      <c r="M46" s="994"/>
      <c r="N46" s="994"/>
      <c r="O46" s="994"/>
      <c r="P46" s="994" t="s">
        <v>11</v>
      </c>
      <c r="Q46" s="994" t="s">
        <v>5443</v>
      </c>
      <c r="R46" s="994" t="s">
        <v>84</v>
      </c>
      <c r="S46" s="994" t="s">
        <v>233</v>
      </c>
      <c r="T46" s="994" t="s">
        <v>304</v>
      </c>
      <c r="U46" s="994" t="s">
        <v>108</v>
      </c>
      <c r="V46" s="994">
        <f>SUM(W46:X46)</f>
        <v>12</v>
      </c>
      <c r="W46" s="994">
        <v>12</v>
      </c>
      <c r="X46" s="994"/>
      <c r="Y46" s="994" t="s">
        <v>6</v>
      </c>
      <c r="Z46" s="996" t="s">
        <v>2883</v>
      </c>
    </row>
    <row r="47" spans="1:26" s="5" customFormat="1" ht="50.1" customHeight="1">
      <c r="A47" s="988">
        <v>42</v>
      </c>
      <c r="B47" s="993" t="s">
        <v>196</v>
      </c>
      <c r="C47" s="993" t="s">
        <v>5425</v>
      </c>
      <c r="D47" s="1017" t="s">
        <v>5444</v>
      </c>
      <c r="E47" s="994" t="s">
        <v>1224</v>
      </c>
      <c r="F47" s="998" t="s">
        <v>5445</v>
      </c>
      <c r="G47" s="994" t="s">
        <v>5446</v>
      </c>
      <c r="H47" s="994" t="s">
        <v>5447</v>
      </c>
      <c r="I47" s="994">
        <v>200</v>
      </c>
      <c r="J47" s="994"/>
      <c r="K47" s="994"/>
      <c r="L47" s="994">
        <v>200</v>
      </c>
      <c r="M47" s="994"/>
      <c r="N47" s="994"/>
      <c r="O47" s="994"/>
      <c r="P47" s="994" t="s">
        <v>105</v>
      </c>
      <c r="Q47" s="994" t="s">
        <v>105</v>
      </c>
      <c r="R47" s="994" t="s">
        <v>167</v>
      </c>
      <c r="S47" s="994" t="s">
        <v>2408</v>
      </c>
      <c r="T47" s="994" t="s">
        <v>3703</v>
      </c>
      <c r="U47" s="994" t="s">
        <v>172</v>
      </c>
      <c r="V47" s="994"/>
      <c r="W47" s="994" t="s">
        <v>5439</v>
      </c>
      <c r="X47" s="994"/>
      <c r="Y47" s="994" t="s">
        <v>5448</v>
      </c>
      <c r="Z47" s="996" t="s">
        <v>171</v>
      </c>
    </row>
    <row r="48" spans="1:26" ht="50.1" customHeight="1">
      <c r="A48" s="988">
        <v>43</v>
      </c>
      <c r="B48" s="993" t="s">
        <v>196</v>
      </c>
      <c r="C48" s="993" t="s">
        <v>5425</v>
      </c>
      <c r="D48" s="995" t="s">
        <v>5449</v>
      </c>
      <c r="E48" s="994" t="s">
        <v>127</v>
      </c>
      <c r="F48" s="998" t="s">
        <v>5450</v>
      </c>
      <c r="G48" s="994" t="s">
        <v>5451</v>
      </c>
      <c r="H48" s="994" t="s">
        <v>627</v>
      </c>
      <c r="I48" s="994">
        <v>90</v>
      </c>
      <c r="J48" s="994"/>
      <c r="K48" s="994"/>
      <c r="L48" s="994">
        <v>90</v>
      </c>
      <c r="M48" s="994"/>
      <c r="N48" s="994"/>
      <c r="O48" s="994"/>
      <c r="P48" s="994" t="s">
        <v>11</v>
      </c>
      <c r="Q48" s="994" t="s">
        <v>5452</v>
      </c>
      <c r="R48" s="994" t="s">
        <v>84</v>
      </c>
      <c r="S48" s="994" t="s">
        <v>117</v>
      </c>
      <c r="T48" s="994" t="s">
        <v>304</v>
      </c>
      <c r="U48" s="994" t="s">
        <v>87</v>
      </c>
      <c r="V48" s="994"/>
      <c r="W48" s="994" t="s">
        <v>5439</v>
      </c>
      <c r="X48" s="994"/>
      <c r="Y48" s="994" t="s">
        <v>127</v>
      </c>
      <c r="Z48" s="996" t="s">
        <v>2883</v>
      </c>
    </row>
    <row r="49" spans="1:26" ht="50.1" customHeight="1">
      <c r="A49" s="988">
        <v>44</v>
      </c>
      <c r="B49" s="993" t="s">
        <v>196</v>
      </c>
      <c r="C49" s="993" t="s">
        <v>5453</v>
      </c>
      <c r="D49" s="997" t="s">
        <v>5454</v>
      </c>
      <c r="E49" s="994" t="s">
        <v>3465</v>
      </c>
      <c r="F49" s="998" t="s">
        <v>5455</v>
      </c>
      <c r="G49" s="994" t="s">
        <v>5456</v>
      </c>
      <c r="H49" s="994" t="s">
        <v>1426</v>
      </c>
      <c r="I49" s="994">
        <v>40</v>
      </c>
      <c r="J49" s="994"/>
      <c r="K49" s="994"/>
      <c r="L49" s="994">
        <v>40</v>
      </c>
      <c r="M49" s="994"/>
      <c r="N49" s="994" t="s">
        <v>128</v>
      </c>
      <c r="O49" s="994" t="s">
        <v>128</v>
      </c>
      <c r="P49" s="994" t="s">
        <v>166</v>
      </c>
      <c r="Q49" s="994" t="s">
        <v>5457</v>
      </c>
      <c r="R49" s="994" t="s">
        <v>167</v>
      </c>
      <c r="S49" s="994" t="s">
        <v>184</v>
      </c>
      <c r="T49" s="994" t="s">
        <v>86</v>
      </c>
      <c r="U49" s="994" t="s">
        <v>169</v>
      </c>
      <c r="V49" s="994" t="s">
        <v>5458</v>
      </c>
      <c r="W49" s="994">
        <v>0</v>
      </c>
      <c r="X49" s="994">
        <v>0</v>
      </c>
      <c r="Y49" s="994" t="s">
        <v>5459</v>
      </c>
      <c r="Z49" s="1018" t="s">
        <v>5460</v>
      </c>
    </row>
    <row r="50" spans="1:26" ht="50.1" customHeight="1">
      <c r="A50" s="988">
        <v>45</v>
      </c>
      <c r="B50" s="993" t="s">
        <v>196</v>
      </c>
      <c r="C50" s="993" t="s">
        <v>5453</v>
      </c>
      <c r="D50" s="997" t="s">
        <v>5461</v>
      </c>
      <c r="E50" s="994" t="s">
        <v>5462</v>
      </c>
      <c r="F50" s="998" t="s">
        <v>5463</v>
      </c>
      <c r="G50" s="994" t="s">
        <v>5464</v>
      </c>
      <c r="H50" s="994" t="s">
        <v>2813</v>
      </c>
      <c r="I50" s="994">
        <v>60</v>
      </c>
      <c r="J50" s="994"/>
      <c r="K50" s="994"/>
      <c r="L50" s="994">
        <v>60</v>
      </c>
      <c r="M50" s="994"/>
      <c r="N50" s="994" t="s">
        <v>128</v>
      </c>
      <c r="O50" s="994" t="s">
        <v>128</v>
      </c>
      <c r="P50" s="994" t="s">
        <v>166</v>
      </c>
      <c r="Q50" s="994" t="s">
        <v>5465</v>
      </c>
      <c r="R50" s="994" t="s">
        <v>167</v>
      </c>
      <c r="S50" s="994" t="s">
        <v>184</v>
      </c>
      <c r="T50" s="994" t="s">
        <v>86</v>
      </c>
      <c r="U50" s="994" t="s">
        <v>169</v>
      </c>
      <c r="V50" s="994" t="s">
        <v>5458</v>
      </c>
      <c r="W50" s="994">
        <v>0</v>
      </c>
      <c r="X50" s="994">
        <v>0</v>
      </c>
      <c r="Y50" s="994" t="s">
        <v>5459</v>
      </c>
      <c r="Z50" s="1018" t="s">
        <v>5460</v>
      </c>
    </row>
    <row r="51" spans="1:26" ht="50.1" customHeight="1">
      <c r="A51" s="988">
        <v>46</v>
      </c>
      <c r="B51" s="993" t="s">
        <v>196</v>
      </c>
      <c r="C51" s="993" t="s">
        <v>5466</v>
      </c>
      <c r="D51" s="997" t="s">
        <v>5467</v>
      </c>
      <c r="E51" s="994" t="s">
        <v>5468</v>
      </c>
      <c r="F51" s="998" t="s">
        <v>5469</v>
      </c>
      <c r="G51" s="994" t="s">
        <v>5470</v>
      </c>
      <c r="H51" s="994" t="s">
        <v>379</v>
      </c>
      <c r="I51" s="994">
        <f>SUM(J51:M51)</f>
        <v>70</v>
      </c>
      <c r="J51" s="994"/>
      <c r="K51" s="994"/>
      <c r="L51" s="994">
        <v>70</v>
      </c>
      <c r="M51" s="994"/>
      <c r="N51" s="994" t="s">
        <v>128</v>
      </c>
      <c r="O51" s="994" t="s">
        <v>128</v>
      </c>
      <c r="P51" s="994" t="s">
        <v>105</v>
      </c>
      <c r="Q51" s="994" t="s">
        <v>2261</v>
      </c>
      <c r="R51" s="994" t="s">
        <v>84</v>
      </c>
      <c r="S51" s="994" t="s">
        <v>85</v>
      </c>
      <c r="T51" s="994" t="s">
        <v>86</v>
      </c>
      <c r="U51" s="994" t="s">
        <v>125</v>
      </c>
      <c r="V51" s="994" t="s">
        <v>5458</v>
      </c>
      <c r="W51" s="994">
        <v>0</v>
      </c>
      <c r="X51" s="994">
        <v>0</v>
      </c>
      <c r="Y51" s="994" t="s">
        <v>88</v>
      </c>
      <c r="Z51" s="1018" t="s">
        <v>5471</v>
      </c>
    </row>
    <row r="52" spans="1:26" ht="50.1" customHeight="1">
      <c r="A52" s="988">
        <v>47</v>
      </c>
      <c r="B52" s="993" t="s">
        <v>196</v>
      </c>
      <c r="C52" s="993" t="s">
        <v>5466</v>
      </c>
      <c r="D52" s="994" t="s">
        <v>5472</v>
      </c>
      <c r="E52" s="994" t="s">
        <v>5473</v>
      </c>
      <c r="F52" s="998" t="s">
        <v>5474</v>
      </c>
      <c r="G52" s="994" t="s">
        <v>5475</v>
      </c>
      <c r="H52" s="994" t="s">
        <v>241</v>
      </c>
      <c r="I52" s="994">
        <v>800</v>
      </c>
      <c r="J52" s="994"/>
      <c r="K52" s="994"/>
      <c r="L52" s="994">
        <v>800</v>
      </c>
      <c r="M52" s="994"/>
      <c r="N52" s="994" t="s">
        <v>128</v>
      </c>
      <c r="O52" s="994" t="s">
        <v>128</v>
      </c>
      <c r="P52" s="994" t="s">
        <v>105</v>
      </c>
      <c r="Q52" s="994" t="s">
        <v>5476</v>
      </c>
      <c r="R52" s="994" t="s">
        <v>84</v>
      </c>
      <c r="S52" s="994" t="s">
        <v>184</v>
      </c>
      <c r="T52" s="994" t="s">
        <v>86</v>
      </c>
      <c r="U52" s="994" t="s">
        <v>87</v>
      </c>
      <c r="V52" s="994" t="s">
        <v>5477</v>
      </c>
      <c r="W52" s="994">
        <v>0</v>
      </c>
      <c r="X52" s="994">
        <v>0</v>
      </c>
      <c r="Y52" s="994" t="s">
        <v>5478</v>
      </c>
      <c r="Z52" s="1018" t="s">
        <v>1404</v>
      </c>
    </row>
    <row r="53" spans="1:26" ht="50.1" customHeight="1">
      <c r="A53" s="988">
        <v>48</v>
      </c>
      <c r="B53" s="993" t="s">
        <v>196</v>
      </c>
      <c r="C53" s="993" t="s">
        <v>5479</v>
      </c>
      <c r="D53" s="994" t="s">
        <v>5480</v>
      </c>
      <c r="E53" s="994" t="s">
        <v>5481</v>
      </c>
      <c r="F53" s="998" t="s">
        <v>5482</v>
      </c>
      <c r="G53" s="994" t="s">
        <v>5483</v>
      </c>
      <c r="H53" s="994" t="s">
        <v>5484</v>
      </c>
      <c r="I53" s="1005">
        <v>1000</v>
      </c>
      <c r="J53" s="994"/>
      <c r="K53" s="994">
        <v>580</v>
      </c>
      <c r="L53" s="994">
        <v>420</v>
      </c>
      <c r="M53" s="994"/>
      <c r="N53" s="994"/>
      <c r="O53" s="994"/>
      <c r="P53" s="994" t="s">
        <v>105</v>
      </c>
      <c r="Q53" s="994" t="s">
        <v>5485</v>
      </c>
      <c r="R53" s="994" t="s">
        <v>84</v>
      </c>
      <c r="S53" s="994" t="s">
        <v>265</v>
      </c>
      <c r="T53" s="994" t="s">
        <v>5486</v>
      </c>
      <c r="U53" s="994" t="s">
        <v>125</v>
      </c>
      <c r="V53" s="1005">
        <f>SUM(W53:X53)</f>
        <v>6028</v>
      </c>
      <c r="W53" s="1005">
        <v>6028</v>
      </c>
      <c r="X53" s="994"/>
      <c r="Y53" s="994" t="s">
        <v>5487</v>
      </c>
      <c r="Z53" s="996" t="s">
        <v>98</v>
      </c>
    </row>
    <row r="54" spans="1:26" ht="50.1" customHeight="1">
      <c r="A54" s="988">
        <v>49</v>
      </c>
      <c r="B54" s="993" t="s">
        <v>196</v>
      </c>
      <c r="C54" s="993" t="s">
        <v>5479</v>
      </c>
      <c r="D54" s="994" t="s">
        <v>5488</v>
      </c>
      <c r="E54" s="994" t="s">
        <v>504</v>
      </c>
      <c r="F54" s="998" t="s">
        <v>5489</v>
      </c>
      <c r="G54" s="994" t="s">
        <v>5490</v>
      </c>
      <c r="H54" s="994" t="s">
        <v>5491</v>
      </c>
      <c r="I54" s="994">
        <v>360</v>
      </c>
      <c r="J54" s="994"/>
      <c r="K54" s="994"/>
      <c r="L54" s="994">
        <v>360</v>
      </c>
      <c r="M54" s="994"/>
      <c r="N54" s="994"/>
      <c r="O54" s="994"/>
      <c r="P54" s="994" t="s">
        <v>166</v>
      </c>
      <c r="Q54" s="994" t="s">
        <v>3005</v>
      </c>
      <c r="R54" s="994" t="s">
        <v>84</v>
      </c>
      <c r="S54" s="994" t="s">
        <v>265</v>
      </c>
      <c r="T54" s="994" t="s">
        <v>5492</v>
      </c>
      <c r="U54" s="994" t="s">
        <v>125</v>
      </c>
      <c r="V54" s="994">
        <f t="shared" ref="V54:V57" si="4">SUM(W54:X54)</f>
        <v>110</v>
      </c>
      <c r="W54" s="994">
        <v>110</v>
      </c>
      <c r="X54" s="994"/>
      <c r="Y54" s="994" t="s">
        <v>5493</v>
      </c>
      <c r="Z54" s="996" t="s">
        <v>98</v>
      </c>
    </row>
    <row r="55" spans="1:26" ht="50.1" customHeight="1">
      <c r="A55" s="988">
        <v>50</v>
      </c>
      <c r="B55" s="993" t="s">
        <v>196</v>
      </c>
      <c r="C55" s="993" t="s">
        <v>5479</v>
      </c>
      <c r="D55" s="994" t="s">
        <v>5494</v>
      </c>
      <c r="E55" s="994" t="s">
        <v>460</v>
      </c>
      <c r="F55" s="998" t="s">
        <v>5495</v>
      </c>
      <c r="G55" s="994" t="s">
        <v>5496</v>
      </c>
      <c r="H55" s="994" t="s">
        <v>5497</v>
      </c>
      <c r="I55" s="994">
        <v>210</v>
      </c>
      <c r="J55" s="994"/>
      <c r="K55" s="994"/>
      <c r="L55" s="994">
        <v>210</v>
      </c>
      <c r="M55" s="994"/>
      <c r="N55" s="994"/>
      <c r="O55" s="994"/>
      <c r="P55" s="994" t="s">
        <v>166</v>
      </c>
      <c r="Q55" s="994" t="s">
        <v>5498</v>
      </c>
      <c r="R55" s="994" t="s">
        <v>84</v>
      </c>
      <c r="S55" s="994" t="s">
        <v>265</v>
      </c>
      <c r="T55" s="994" t="s">
        <v>5492</v>
      </c>
      <c r="U55" s="994" t="s">
        <v>125</v>
      </c>
      <c r="V55" s="994">
        <f t="shared" si="4"/>
        <v>5</v>
      </c>
      <c r="W55" s="994">
        <v>5</v>
      </c>
      <c r="X55" s="994"/>
      <c r="Y55" s="994" t="s">
        <v>5499</v>
      </c>
      <c r="Z55" s="996" t="s">
        <v>5500</v>
      </c>
    </row>
    <row r="56" spans="1:26" ht="50.1" customHeight="1">
      <c r="A56" s="988">
        <v>51</v>
      </c>
      <c r="B56" s="993" t="s">
        <v>196</v>
      </c>
      <c r="C56" s="993" t="s">
        <v>5479</v>
      </c>
      <c r="D56" s="994" t="s">
        <v>5501</v>
      </c>
      <c r="E56" s="994" t="s">
        <v>5481</v>
      </c>
      <c r="F56" s="998" t="s">
        <v>5502</v>
      </c>
      <c r="G56" s="994" t="s">
        <v>5503</v>
      </c>
      <c r="H56" s="994" t="s">
        <v>5504</v>
      </c>
      <c r="I56" s="994">
        <v>210</v>
      </c>
      <c r="J56" s="994"/>
      <c r="K56" s="994" t="s">
        <v>48</v>
      </c>
      <c r="L56" s="994">
        <v>210</v>
      </c>
      <c r="M56" s="994"/>
      <c r="N56" s="994"/>
      <c r="O56" s="994"/>
      <c r="P56" s="994" t="s">
        <v>166</v>
      </c>
      <c r="Q56" s="994" t="s">
        <v>5505</v>
      </c>
      <c r="R56" s="994" t="s">
        <v>84</v>
      </c>
      <c r="S56" s="994" t="s">
        <v>265</v>
      </c>
      <c r="T56" s="994" t="s">
        <v>5492</v>
      </c>
      <c r="U56" s="994" t="s">
        <v>125</v>
      </c>
      <c r="V56" s="994">
        <f t="shared" si="4"/>
        <v>0</v>
      </c>
      <c r="W56" s="994"/>
      <c r="X56" s="994"/>
      <c r="Y56" s="994" t="s">
        <v>5506</v>
      </c>
      <c r="Z56" s="996" t="s">
        <v>120</v>
      </c>
    </row>
    <row r="57" spans="1:26" ht="50.1" customHeight="1">
      <c r="A57" s="988">
        <v>52</v>
      </c>
      <c r="B57" s="993" t="s">
        <v>196</v>
      </c>
      <c r="C57" s="993" t="s">
        <v>5479</v>
      </c>
      <c r="D57" s="994" t="s">
        <v>5507</v>
      </c>
      <c r="E57" s="994" t="s">
        <v>5508</v>
      </c>
      <c r="F57" s="998" t="s">
        <v>5509</v>
      </c>
      <c r="G57" s="994" t="s">
        <v>5510</v>
      </c>
      <c r="H57" s="994" t="s">
        <v>943</v>
      </c>
      <c r="I57" s="994">
        <v>100</v>
      </c>
      <c r="J57" s="994"/>
      <c r="K57" s="994">
        <v>30</v>
      </c>
      <c r="L57" s="994">
        <v>70</v>
      </c>
      <c r="M57" s="994"/>
      <c r="N57" s="994"/>
      <c r="O57" s="994"/>
      <c r="P57" s="994" t="s">
        <v>105</v>
      </c>
      <c r="Q57" s="994" t="s">
        <v>5511</v>
      </c>
      <c r="R57" s="994" t="s">
        <v>84</v>
      </c>
      <c r="S57" s="994" t="s">
        <v>117</v>
      </c>
      <c r="T57" s="994" t="s">
        <v>5512</v>
      </c>
      <c r="U57" s="994" t="s">
        <v>87</v>
      </c>
      <c r="V57" s="994">
        <f t="shared" si="4"/>
        <v>0</v>
      </c>
      <c r="W57" s="994"/>
      <c r="X57" s="994"/>
      <c r="Y57" s="994" t="s">
        <v>5513</v>
      </c>
      <c r="Z57" s="996" t="s">
        <v>5514</v>
      </c>
    </row>
    <row r="58" spans="1:26" ht="50.1" customHeight="1">
      <c r="A58" s="988">
        <v>53</v>
      </c>
      <c r="B58" s="993" t="s">
        <v>196</v>
      </c>
      <c r="C58" s="993" t="s">
        <v>5515</v>
      </c>
      <c r="D58" s="994" t="s">
        <v>5516</v>
      </c>
      <c r="E58" s="994" t="s">
        <v>5517</v>
      </c>
      <c r="F58" s="998" t="s">
        <v>5518</v>
      </c>
      <c r="G58" s="994" t="s">
        <v>5519</v>
      </c>
      <c r="H58" s="994" t="s">
        <v>5520</v>
      </c>
      <c r="I58" s="994">
        <f>SUM(J58:M58)</f>
        <v>550</v>
      </c>
      <c r="J58" s="994"/>
      <c r="K58" s="994">
        <v>165</v>
      </c>
      <c r="L58" s="994">
        <v>385</v>
      </c>
      <c r="M58" s="994"/>
      <c r="N58" s="994"/>
      <c r="O58" s="994"/>
      <c r="P58" s="994" t="s">
        <v>185</v>
      </c>
      <c r="Q58" s="994" t="s">
        <v>5521</v>
      </c>
      <c r="R58" s="994" t="s">
        <v>167</v>
      </c>
      <c r="S58" s="994" t="s">
        <v>363</v>
      </c>
      <c r="T58" s="994" t="s">
        <v>5522</v>
      </c>
      <c r="U58" s="994" t="s">
        <v>172</v>
      </c>
      <c r="V58" s="994">
        <f>SUM(W58:X58)</f>
        <v>0</v>
      </c>
      <c r="W58" s="994" t="s">
        <v>217</v>
      </c>
      <c r="X58" s="994"/>
      <c r="Y58" s="994" t="s">
        <v>2073</v>
      </c>
      <c r="Z58" s="996" t="s">
        <v>127</v>
      </c>
    </row>
    <row r="59" spans="1:26" ht="50.1" customHeight="1">
      <c r="A59" s="988">
        <v>54</v>
      </c>
      <c r="B59" s="993" t="s">
        <v>196</v>
      </c>
      <c r="C59" s="993" t="s">
        <v>5515</v>
      </c>
      <c r="D59" s="997" t="s">
        <v>5523</v>
      </c>
      <c r="E59" s="994" t="s">
        <v>5524</v>
      </c>
      <c r="F59" s="998" t="s">
        <v>5525</v>
      </c>
      <c r="G59" s="994" t="s">
        <v>5526</v>
      </c>
      <c r="H59" s="994" t="s">
        <v>5527</v>
      </c>
      <c r="I59" s="994">
        <f t="shared" ref="I59:I60" si="5">SUM(J59:M59)</f>
        <v>290</v>
      </c>
      <c r="J59" s="994"/>
      <c r="K59" s="994">
        <v>25</v>
      </c>
      <c r="L59" s="994">
        <v>265</v>
      </c>
      <c r="M59" s="994"/>
      <c r="N59" s="994"/>
      <c r="O59" s="994"/>
      <c r="P59" s="994" t="s">
        <v>82</v>
      </c>
      <c r="Q59" s="994" t="s">
        <v>5528</v>
      </c>
      <c r="R59" s="994" t="s">
        <v>167</v>
      </c>
      <c r="S59" s="994" t="s">
        <v>184</v>
      </c>
      <c r="T59" s="994" t="s">
        <v>168</v>
      </c>
      <c r="U59" s="994" t="s">
        <v>172</v>
      </c>
      <c r="V59" s="994">
        <f t="shared" ref="V59:V60" si="6">SUM(W59:X59)</f>
        <v>0</v>
      </c>
      <c r="W59" s="994" t="s">
        <v>217</v>
      </c>
      <c r="X59" s="994"/>
      <c r="Y59" s="994" t="s">
        <v>5529</v>
      </c>
      <c r="Z59" s="996" t="s">
        <v>127</v>
      </c>
    </row>
    <row r="60" spans="1:26" ht="50.1" customHeight="1">
      <c r="A60" s="988">
        <v>55</v>
      </c>
      <c r="B60" s="993" t="s">
        <v>196</v>
      </c>
      <c r="C60" s="993" t="s">
        <v>5515</v>
      </c>
      <c r="D60" s="994" t="s">
        <v>5530</v>
      </c>
      <c r="E60" s="994" t="s">
        <v>2853</v>
      </c>
      <c r="F60" s="998" t="s">
        <v>5531</v>
      </c>
      <c r="G60" s="994" t="s">
        <v>5532</v>
      </c>
      <c r="H60" s="994" t="s">
        <v>5533</v>
      </c>
      <c r="I60" s="994">
        <f t="shared" si="5"/>
        <v>170</v>
      </c>
      <c r="J60" s="994"/>
      <c r="K60" s="994">
        <v>0</v>
      </c>
      <c r="L60" s="994">
        <v>170</v>
      </c>
      <c r="M60" s="994"/>
      <c r="N60" s="994"/>
      <c r="O60" s="994"/>
      <c r="P60" s="994" t="s">
        <v>166</v>
      </c>
      <c r="Q60" s="994" t="s">
        <v>3276</v>
      </c>
      <c r="R60" s="994" t="s">
        <v>167</v>
      </c>
      <c r="S60" s="994" t="s">
        <v>1425</v>
      </c>
      <c r="T60" s="994"/>
      <c r="U60" s="994"/>
      <c r="V60" s="994">
        <f t="shared" si="6"/>
        <v>0</v>
      </c>
      <c r="W60" s="994" t="s">
        <v>217</v>
      </c>
      <c r="X60" s="994"/>
      <c r="Y60" s="994" t="s">
        <v>335</v>
      </c>
      <c r="Z60" s="996" t="s">
        <v>127</v>
      </c>
    </row>
    <row r="61" spans="1:26" ht="50.1" customHeight="1">
      <c r="A61" s="988">
        <v>56</v>
      </c>
      <c r="B61" s="993" t="s">
        <v>196</v>
      </c>
      <c r="C61" s="993" t="s">
        <v>5534</v>
      </c>
      <c r="D61" s="994" t="s">
        <v>5535</v>
      </c>
      <c r="E61" s="994" t="s">
        <v>5536</v>
      </c>
      <c r="F61" s="998" t="s">
        <v>5537</v>
      </c>
      <c r="G61" s="994" t="s">
        <v>5538</v>
      </c>
      <c r="H61" s="994" t="s">
        <v>5539</v>
      </c>
      <c r="I61" s="994">
        <f>SUM(J61:M61)</f>
        <v>40</v>
      </c>
      <c r="J61" s="994"/>
      <c r="K61" s="994"/>
      <c r="L61" s="994">
        <v>40</v>
      </c>
      <c r="M61" s="994"/>
      <c r="N61" s="994"/>
      <c r="O61" s="994"/>
      <c r="P61" s="994" t="s">
        <v>13</v>
      </c>
      <c r="Q61" s="994" t="s">
        <v>5540</v>
      </c>
      <c r="R61" s="994" t="s">
        <v>6</v>
      </c>
      <c r="S61" s="994" t="s">
        <v>85</v>
      </c>
      <c r="T61" s="994" t="s">
        <v>86</v>
      </c>
      <c r="U61" s="994" t="s">
        <v>87</v>
      </c>
      <c r="V61" s="994">
        <f>SUM(W61:X61)</f>
        <v>0</v>
      </c>
      <c r="W61" s="994"/>
      <c r="X61" s="994"/>
      <c r="Y61" s="994" t="s">
        <v>88</v>
      </c>
      <c r="Z61" s="996" t="s">
        <v>120</v>
      </c>
    </row>
    <row r="62" spans="1:26" ht="50.1" customHeight="1">
      <c r="A62" s="988">
        <v>57</v>
      </c>
      <c r="B62" s="993" t="s">
        <v>196</v>
      </c>
      <c r="C62" s="993" t="s">
        <v>5534</v>
      </c>
      <c r="D62" s="994" t="s">
        <v>5541</v>
      </c>
      <c r="E62" s="994" t="s">
        <v>5542</v>
      </c>
      <c r="F62" s="998" t="s">
        <v>5543</v>
      </c>
      <c r="G62" s="994" t="s">
        <v>5544</v>
      </c>
      <c r="H62" s="994" t="s">
        <v>5539</v>
      </c>
      <c r="I62" s="994">
        <f>SUM(J62:M62)</f>
        <v>57</v>
      </c>
      <c r="J62" s="994"/>
      <c r="K62" s="994">
        <v>17</v>
      </c>
      <c r="L62" s="994">
        <v>40</v>
      </c>
      <c r="M62" s="994"/>
      <c r="N62" s="994"/>
      <c r="O62" s="994"/>
      <c r="P62" s="994" t="s">
        <v>13</v>
      </c>
      <c r="Q62" s="994" t="s">
        <v>5545</v>
      </c>
      <c r="R62" s="994" t="s">
        <v>6</v>
      </c>
      <c r="S62" s="994" t="s">
        <v>85</v>
      </c>
      <c r="T62" s="994" t="s">
        <v>86</v>
      </c>
      <c r="U62" s="994" t="s">
        <v>87</v>
      </c>
      <c r="V62" s="994">
        <f t="shared" ref="V62" si="7">SUM(W62:X62)</f>
        <v>0</v>
      </c>
      <c r="W62" s="994"/>
      <c r="X62" s="994"/>
      <c r="Y62" s="994" t="s">
        <v>5546</v>
      </c>
      <c r="Z62" s="996" t="s">
        <v>120</v>
      </c>
    </row>
    <row r="63" spans="1:26" ht="50.1" customHeight="1">
      <c r="A63" s="988">
        <v>58</v>
      </c>
      <c r="B63" s="993" t="s">
        <v>196</v>
      </c>
      <c r="C63" s="993" t="s">
        <v>346</v>
      </c>
      <c r="D63" s="994" t="s">
        <v>5547</v>
      </c>
      <c r="E63" s="994" t="s">
        <v>347</v>
      </c>
      <c r="F63" s="998" t="s">
        <v>348</v>
      </c>
      <c r="G63" s="994" t="s">
        <v>349</v>
      </c>
      <c r="H63" s="994" t="s">
        <v>350</v>
      </c>
      <c r="I63" s="994">
        <f>SUM(J63:M63)</f>
        <v>70</v>
      </c>
      <c r="J63" s="994">
        <v>0</v>
      </c>
      <c r="K63" s="994">
        <v>0</v>
      </c>
      <c r="L63" s="994">
        <v>70</v>
      </c>
      <c r="M63" s="994">
        <v>0</v>
      </c>
      <c r="N63" s="994"/>
      <c r="O63" s="994"/>
      <c r="P63" s="994" t="s">
        <v>82</v>
      </c>
      <c r="Q63" s="994" t="s">
        <v>232</v>
      </c>
      <c r="R63" s="994" t="s">
        <v>84</v>
      </c>
      <c r="S63" s="994" t="s">
        <v>5548</v>
      </c>
      <c r="T63" s="994" t="s">
        <v>86</v>
      </c>
      <c r="U63" s="994" t="s">
        <v>87</v>
      </c>
      <c r="V63" s="994">
        <f>SUM(W63:X63)</f>
        <v>0</v>
      </c>
      <c r="W63" s="994">
        <v>0</v>
      </c>
      <c r="X63" s="994"/>
      <c r="Y63" s="994" t="s">
        <v>5549</v>
      </c>
      <c r="Z63" s="996" t="s">
        <v>5550</v>
      </c>
    </row>
    <row r="64" spans="1:26" ht="50.1" customHeight="1">
      <c r="A64" s="988">
        <v>59</v>
      </c>
      <c r="B64" s="993" t="s">
        <v>196</v>
      </c>
      <c r="C64" s="993" t="s">
        <v>346</v>
      </c>
      <c r="D64" s="994" t="s">
        <v>5551</v>
      </c>
      <c r="E64" s="994" t="s">
        <v>1103</v>
      </c>
      <c r="F64" s="998" t="s">
        <v>5552</v>
      </c>
      <c r="G64" s="994" t="s">
        <v>5553</v>
      </c>
      <c r="H64" s="994" t="s">
        <v>474</v>
      </c>
      <c r="I64" s="994">
        <f>SUM(J64:M64)</f>
        <v>430</v>
      </c>
      <c r="J64" s="994">
        <v>0</v>
      </c>
      <c r="K64" s="994">
        <v>130</v>
      </c>
      <c r="L64" s="994">
        <v>300</v>
      </c>
      <c r="M64" s="994">
        <v>0</v>
      </c>
      <c r="N64" s="994"/>
      <c r="O64" s="994"/>
      <c r="P64" s="994" t="s">
        <v>105</v>
      </c>
      <c r="Q64" s="994" t="s">
        <v>5554</v>
      </c>
      <c r="R64" s="994" t="s">
        <v>84</v>
      </c>
      <c r="S64" s="994" t="s">
        <v>5548</v>
      </c>
      <c r="T64" s="994" t="s">
        <v>86</v>
      </c>
      <c r="U64" s="994" t="s">
        <v>87</v>
      </c>
      <c r="V64" s="994">
        <f t="shared" ref="V64:V65" si="8">SUM(W64:X64)</f>
        <v>0</v>
      </c>
      <c r="W64" s="994">
        <v>0</v>
      </c>
      <c r="X64" s="994"/>
      <c r="Y64" s="994" t="s">
        <v>5555</v>
      </c>
      <c r="Z64" s="996" t="s">
        <v>5550</v>
      </c>
    </row>
    <row r="65" spans="1:26" ht="50.1" customHeight="1">
      <c r="A65" s="988">
        <v>60</v>
      </c>
      <c r="B65" s="993" t="s">
        <v>196</v>
      </c>
      <c r="C65" s="993" t="s">
        <v>346</v>
      </c>
      <c r="D65" s="994" t="s">
        <v>5556</v>
      </c>
      <c r="E65" s="994" t="s">
        <v>1656</v>
      </c>
      <c r="F65" s="998" t="s">
        <v>5557</v>
      </c>
      <c r="G65" s="994" t="s">
        <v>5558</v>
      </c>
      <c r="H65" s="994" t="s">
        <v>1600</v>
      </c>
      <c r="I65" s="994">
        <f>SUM(J65:M65)</f>
        <v>825</v>
      </c>
      <c r="J65" s="994">
        <v>0</v>
      </c>
      <c r="K65" s="994">
        <v>25</v>
      </c>
      <c r="L65" s="994">
        <v>800</v>
      </c>
      <c r="M65" s="994">
        <v>0</v>
      </c>
      <c r="N65" s="994"/>
      <c r="O65" s="994"/>
      <c r="P65" s="994" t="s">
        <v>166</v>
      </c>
      <c r="Q65" s="994" t="s">
        <v>5559</v>
      </c>
      <c r="R65" s="994" t="s">
        <v>84</v>
      </c>
      <c r="S65" s="994" t="s">
        <v>5548</v>
      </c>
      <c r="T65" s="994" t="s">
        <v>86</v>
      </c>
      <c r="U65" s="994" t="s">
        <v>87</v>
      </c>
      <c r="V65" s="994">
        <f t="shared" si="8"/>
        <v>0</v>
      </c>
      <c r="W65" s="994">
        <v>0</v>
      </c>
      <c r="X65" s="994"/>
      <c r="Y65" s="994" t="s">
        <v>5560</v>
      </c>
      <c r="Z65" s="996" t="s">
        <v>5550</v>
      </c>
    </row>
    <row r="66" spans="1:26" ht="50.1" customHeight="1">
      <c r="A66" s="988">
        <v>61</v>
      </c>
      <c r="B66" s="993" t="s">
        <v>196</v>
      </c>
      <c r="C66" s="993" t="s">
        <v>5561</v>
      </c>
      <c r="D66" s="994" t="s">
        <v>5562</v>
      </c>
      <c r="E66" s="994" t="s">
        <v>5563</v>
      </c>
      <c r="F66" s="998" t="s">
        <v>5564</v>
      </c>
      <c r="G66" s="994" t="s">
        <v>5565</v>
      </c>
      <c r="H66" s="994" t="s">
        <v>3336</v>
      </c>
      <c r="I66" s="994">
        <f>SUM(J66:L66)</f>
        <v>660</v>
      </c>
      <c r="J66" s="994">
        <v>30</v>
      </c>
      <c r="K66" s="994">
        <v>30</v>
      </c>
      <c r="L66" s="994">
        <v>600</v>
      </c>
      <c r="M66" s="994" t="s">
        <v>128</v>
      </c>
      <c r="N66" s="994" t="s">
        <v>205</v>
      </c>
      <c r="O66" s="994" t="s">
        <v>206</v>
      </c>
      <c r="P66" s="994" t="s">
        <v>105</v>
      </c>
      <c r="Q66" s="994" t="s">
        <v>5566</v>
      </c>
      <c r="R66" s="994" t="s">
        <v>84</v>
      </c>
      <c r="S66" s="994" t="s">
        <v>233</v>
      </c>
      <c r="T66" s="994" t="s">
        <v>5567</v>
      </c>
      <c r="U66" s="994" t="s">
        <v>87</v>
      </c>
      <c r="V66" s="994">
        <f>SUM(W66:X66)</f>
        <v>0</v>
      </c>
      <c r="W66" s="994"/>
      <c r="X66" s="994"/>
      <c r="Y66" s="994" t="s">
        <v>597</v>
      </c>
      <c r="Z66" s="996" t="s">
        <v>399</v>
      </c>
    </row>
    <row r="67" spans="1:26" ht="50.1" customHeight="1">
      <c r="A67" s="988">
        <v>62</v>
      </c>
      <c r="B67" s="993" t="s">
        <v>196</v>
      </c>
      <c r="C67" s="993" t="s">
        <v>5568</v>
      </c>
      <c r="D67" s="994" t="s">
        <v>5569</v>
      </c>
      <c r="E67" s="994" t="s">
        <v>5570</v>
      </c>
      <c r="F67" s="998" t="s">
        <v>5571</v>
      </c>
      <c r="G67" s="994" t="s">
        <v>5572</v>
      </c>
      <c r="H67" s="994" t="s">
        <v>5573</v>
      </c>
      <c r="I67" s="994">
        <f>SUM(J67:M67)</f>
        <v>525</v>
      </c>
      <c r="J67" s="994"/>
      <c r="K67" s="994">
        <v>25</v>
      </c>
      <c r="L67" s="994">
        <v>500</v>
      </c>
      <c r="M67" s="994"/>
      <c r="N67" s="994"/>
      <c r="O67" s="994"/>
      <c r="P67" s="994" t="s">
        <v>166</v>
      </c>
      <c r="Q67" s="994" t="s">
        <v>5574</v>
      </c>
      <c r="R67" s="994" t="s">
        <v>84</v>
      </c>
      <c r="S67" s="994" t="s">
        <v>265</v>
      </c>
      <c r="T67" s="994" t="s">
        <v>5575</v>
      </c>
      <c r="U67" s="994" t="s">
        <v>125</v>
      </c>
      <c r="V67" s="994">
        <f>SUM(W67:X67)</f>
        <v>20</v>
      </c>
      <c r="W67" s="994">
        <v>20</v>
      </c>
      <c r="X67" s="994"/>
      <c r="Y67" s="994" t="s">
        <v>352</v>
      </c>
      <c r="Z67" s="996" t="s">
        <v>4722</v>
      </c>
    </row>
    <row r="68" spans="1:26" ht="50.1" customHeight="1">
      <c r="A68" s="988">
        <v>63</v>
      </c>
      <c r="B68" s="993" t="s">
        <v>196</v>
      </c>
      <c r="C68" s="993" t="s">
        <v>5568</v>
      </c>
      <c r="D68" s="994" t="s">
        <v>5576</v>
      </c>
      <c r="E68" s="994" t="s">
        <v>5577</v>
      </c>
      <c r="F68" s="998" t="s">
        <v>5578</v>
      </c>
      <c r="G68" s="994" t="s">
        <v>5579</v>
      </c>
      <c r="H68" s="994" t="s">
        <v>4777</v>
      </c>
      <c r="I68" s="994">
        <f t="shared" ref="I68:I69" si="9">SUM(J68:M68)</f>
        <v>100</v>
      </c>
      <c r="J68" s="994"/>
      <c r="K68" s="994">
        <v>30</v>
      </c>
      <c r="L68" s="994">
        <v>70</v>
      </c>
      <c r="M68" s="994"/>
      <c r="N68" s="994"/>
      <c r="O68" s="994"/>
      <c r="P68" s="994" t="s">
        <v>82</v>
      </c>
      <c r="Q68" s="994" t="s">
        <v>5580</v>
      </c>
      <c r="R68" s="994" t="s">
        <v>84</v>
      </c>
      <c r="S68" s="994" t="s">
        <v>265</v>
      </c>
      <c r="T68" s="994" t="s">
        <v>5575</v>
      </c>
      <c r="U68" s="994" t="s">
        <v>125</v>
      </c>
      <c r="V68" s="994">
        <f t="shared" ref="V68:V69" si="10">SUM(W68:X68)</f>
        <v>0</v>
      </c>
      <c r="W68" s="994">
        <v>0</v>
      </c>
      <c r="X68" s="994"/>
      <c r="Y68" s="994" t="s">
        <v>5581</v>
      </c>
      <c r="Z68" s="996" t="s">
        <v>120</v>
      </c>
    </row>
    <row r="69" spans="1:26" ht="50.1" customHeight="1">
      <c r="A69" s="988">
        <v>64</v>
      </c>
      <c r="B69" s="993" t="s">
        <v>196</v>
      </c>
      <c r="C69" s="993" t="s">
        <v>5568</v>
      </c>
      <c r="D69" s="994" t="s">
        <v>5582</v>
      </c>
      <c r="E69" s="994" t="s">
        <v>5583</v>
      </c>
      <c r="F69" s="998" t="s">
        <v>5584</v>
      </c>
      <c r="G69" s="994" t="s">
        <v>5585</v>
      </c>
      <c r="H69" s="994" t="s">
        <v>1336</v>
      </c>
      <c r="I69" s="994">
        <f t="shared" si="9"/>
        <v>400</v>
      </c>
      <c r="J69" s="994"/>
      <c r="K69" s="994"/>
      <c r="L69" s="994">
        <v>400</v>
      </c>
      <c r="M69" s="994"/>
      <c r="N69" s="994"/>
      <c r="O69" s="994"/>
      <c r="P69" s="994" t="s">
        <v>166</v>
      </c>
      <c r="Q69" s="994" t="s">
        <v>5586</v>
      </c>
      <c r="R69" s="994" t="s">
        <v>84</v>
      </c>
      <c r="S69" s="994" t="s">
        <v>265</v>
      </c>
      <c r="T69" s="994" t="s">
        <v>5575</v>
      </c>
      <c r="U69" s="994" t="s">
        <v>108</v>
      </c>
      <c r="V69" s="994">
        <f t="shared" si="10"/>
        <v>210</v>
      </c>
      <c r="W69" s="994">
        <v>210</v>
      </c>
      <c r="X69" s="994"/>
      <c r="Y69" s="994" t="s">
        <v>352</v>
      </c>
      <c r="Z69" s="996" t="s">
        <v>4722</v>
      </c>
    </row>
    <row r="70" spans="1:26" ht="50.1" customHeight="1">
      <c r="A70" s="988">
        <v>65</v>
      </c>
      <c r="B70" s="993" t="s">
        <v>196</v>
      </c>
      <c r="C70" s="993" t="s">
        <v>5587</v>
      </c>
      <c r="D70" s="997" t="s">
        <v>5588</v>
      </c>
      <c r="E70" s="994" t="s">
        <v>5589</v>
      </c>
      <c r="F70" s="998" t="s">
        <v>5590</v>
      </c>
      <c r="G70" s="994" t="s">
        <v>6772</v>
      </c>
      <c r="H70" s="994" t="s">
        <v>5591</v>
      </c>
      <c r="I70" s="994">
        <v>110</v>
      </c>
      <c r="J70" s="994"/>
      <c r="K70" s="994">
        <v>30</v>
      </c>
      <c r="L70" s="994">
        <v>80</v>
      </c>
      <c r="M70" s="994"/>
      <c r="N70" s="994"/>
      <c r="O70" s="994"/>
      <c r="P70" s="994" t="s">
        <v>166</v>
      </c>
      <c r="Q70" s="994" t="s">
        <v>5592</v>
      </c>
      <c r="R70" s="994" t="s">
        <v>167</v>
      </c>
      <c r="S70" s="994" t="s">
        <v>5593</v>
      </c>
      <c r="T70" s="994" t="s">
        <v>3703</v>
      </c>
      <c r="U70" s="994" t="s">
        <v>172</v>
      </c>
      <c r="V70" s="994">
        <v>0</v>
      </c>
      <c r="W70" s="994"/>
      <c r="X70" s="994"/>
      <c r="Y70" s="994" t="s">
        <v>5594</v>
      </c>
      <c r="Z70" s="996" t="s">
        <v>5595</v>
      </c>
    </row>
    <row r="71" spans="1:26" ht="50.1" customHeight="1">
      <c r="A71" s="988">
        <v>66</v>
      </c>
      <c r="B71" s="993" t="s">
        <v>63</v>
      </c>
      <c r="C71" s="993" t="s">
        <v>5596</v>
      </c>
      <c r="D71" s="994" t="s">
        <v>5597</v>
      </c>
      <c r="E71" s="994" t="s">
        <v>127</v>
      </c>
      <c r="F71" s="998" t="s">
        <v>5598</v>
      </c>
      <c r="G71" s="994" t="s">
        <v>5599</v>
      </c>
      <c r="H71" s="994" t="s">
        <v>5600</v>
      </c>
      <c r="I71" s="994"/>
      <c r="J71" s="994"/>
      <c r="K71" s="994"/>
      <c r="L71" s="994"/>
      <c r="M71" s="994"/>
      <c r="N71" s="994"/>
      <c r="O71" s="994"/>
      <c r="P71" s="994" t="s">
        <v>11</v>
      </c>
      <c r="Q71" s="994" t="s">
        <v>5601</v>
      </c>
      <c r="R71" s="994" t="s">
        <v>84</v>
      </c>
      <c r="S71" s="994" t="s">
        <v>5602</v>
      </c>
      <c r="T71" s="994" t="s">
        <v>304</v>
      </c>
      <c r="U71" s="994" t="s">
        <v>125</v>
      </c>
      <c r="V71" s="994">
        <f t="shared" ref="V71" si="11">SUM(W71:X71)</f>
        <v>0</v>
      </c>
      <c r="W71" s="994"/>
      <c r="X71" s="994"/>
      <c r="Y71" s="994" t="s">
        <v>127</v>
      </c>
      <c r="Z71" s="996" t="s">
        <v>5595</v>
      </c>
    </row>
    <row r="72" spans="1:26" ht="50.1" customHeight="1">
      <c r="A72" s="988">
        <v>67</v>
      </c>
      <c r="B72" s="993" t="s">
        <v>63</v>
      </c>
      <c r="C72" s="993" t="s">
        <v>5596</v>
      </c>
      <c r="D72" s="994" t="s">
        <v>5603</v>
      </c>
      <c r="E72" s="994" t="s">
        <v>5604</v>
      </c>
      <c r="F72" s="1003" t="s">
        <v>5605</v>
      </c>
      <c r="G72" s="994" t="s">
        <v>5606</v>
      </c>
      <c r="H72" s="994"/>
      <c r="I72" s="994">
        <v>300</v>
      </c>
      <c r="J72" s="994">
        <v>100</v>
      </c>
      <c r="K72" s="994"/>
      <c r="L72" s="994">
        <v>200</v>
      </c>
      <c r="M72" s="994"/>
      <c r="N72" s="994"/>
      <c r="O72" s="994"/>
      <c r="P72" s="994" t="s">
        <v>10</v>
      </c>
      <c r="Q72" s="994" t="s">
        <v>5282</v>
      </c>
      <c r="R72" s="994" t="s">
        <v>84</v>
      </c>
      <c r="S72" s="994" t="s">
        <v>5607</v>
      </c>
      <c r="T72" s="994" t="s">
        <v>304</v>
      </c>
      <c r="U72" s="994" t="s">
        <v>304</v>
      </c>
      <c r="V72" s="994">
        <v>129</v>
      </c>
      <c r="W72" s="994">
        <f t="shared" ref="W72" si="12">SUM(X72:Y72)</f>
        <v>0</v>
      </c>
      <c r="X72" s="994"/>
      <c r="Y72" s="994" t="s">
        <v>5608</v>
      </c>
      <c r="Z72" s="996" t="s">
        <v>5595</v>
      </c>
    </row>
    <row r="73" spans="1:26" ht="50.1" customHeight="1">
      <c r="A73" s="988">
        <v>68</v>
      </c>
      <c r="B73" s="993" t="s">
        <v>196</v>
      </c>
      <c r="C73" s="993" t="s">
        <v>5587</v>
      </c>
      <c r="D73" s="994" t="s">
        <v>5609</v>
      </c>
      <c r="E73" s="994" t="s">
        <v>1425</v>
      </c>
      <c r="F73" s="998" t="s">
        <v>5610</v>
      </c>
      <c r="G73" s="994" t="s">
        <v>5611</v>
      </c>
      <c r="H73" s="994" t="s">
        <v>5612</v>
      </c>
      <c r="I73" s="994">
        <v>230</v>
      </c>
      <c r="J73" s="994"/>
      <c r="K73" s="994"/>
      <c r="L73" s="1005">
        <v>230</v>
      </c>
      <c r="M73" s="994"/>
      <c r="N73" s="994"/>
      <c r="O73" s="994"/>
      <c r="P73" s="994" t="s">
        <v>5613</v>
      </c>
      <c r="Q73" s="994" t="s">
        <v>5202</v>
      </c>
      <c r="R73" s="994" t="s">
        <v>84</v>
      </c>
      <c r="S73" s="994" t="s">
        <v>5614</v>
      </c>
      <c r="T73" s="994" t="s">
        <v>304</v>
      </c>
      <c r="U73" s="994" t="s">
        <v>125</v>
      </c>
      <c r="V73" s="994"/>
      <c r="W73" s="994"/>
      <c r="X73" s="994"/>
      <c r="Y73" s="994" t="s">
        <v>5615</v>
      </c>
      <c r="Z73" s="996" t="s">
        <v>5616</v>
      </c>
    </row>
    <row r="74" spans="1:26" ht="50.1" customHeight="1">
      <c r="A74" s="988">
        <v>69</v>
      </c>
      <c r="B74" s="993" t="s">
        <v>196</v>
      </c>
      <c r="C74" s="993" t="s">
        <v>5617</v>
      </c>
      <c r="D74" s="994" t="s">
        <v>5618</v>
      </c>
      <c r="E74" s="994" t="s">
        <v>2353</v>
      </c>
      <c r="F74" s="998" t="s">
        <v>5619</v>
      </c>
      <c r="G74" s="994" t="s">
        <v>5620</v>
      </c>
      <c r="H74" s="994" t="s">
        <v>5621</v>
      </c>
      <c r="I74" s="994">
        <v>530</v>
      </c>
      <c r="J74" s="994"/>
      <c r="K74" s="994"/>
      <c r="L74" s="994">
        <v>530</v>
      </c>
      <c r="M74" s="994"/>
      <c r="N74" s="994"/>
      <c r="O74" s="994"/>
      <c r="P74" s="994" t="s">
        <v>185</v>
      </c>
      <c r="Q74" s="994" t="s">
        <v>5622</v>
      </c>
      <c r="R74" s="994" t="s">
        <v>84</v>
      </c>
      <c r="S74" s="994" t="s">
        <v>5623</v>
      </c>
      <c r="T74" s="994"/>
      <c r="U74" s="994" t="s">
        <v>1177</v>
      </c>
      <c r="V74" s="994">
        <f>SUM(W74:X74)</f>
        <v>0</v>
      </c>
      <c r="W74" s="994"/>
      <c r="X74" s="994"/>
      <c r="Y74" s="994" t="s">
        <v>5624</v>
      </c>
      <c r="Z74" s="996" t="s">
        <v>98</v>
      </c>
    </row>
    <row r="75" spans="1:26" ht="50.1" customHeight="1">
      <c r="A75" s="988">
        <v>70</v>
      </c>
      <c r="B75" s="993" t="s">
        <v>196</v>
      </c>
      <c r="C75" s="993" t="s">
        <v>5617</v>
      </c>
      <c r="D75" s="994" t="s">
        <v>5625</v>
      </c>
      <c r="E75" s="994" t="s">
        <v>5626</v>
      </c>
      <c r="F75" s="998" t="s">
        <v>5627</v>
      </c>
      <c r="G75" s="994" t="s">
        <v>5628</v>
      </c>
      <c r="H75" s="994" t="s">
        <v>5629</v>
      </c>
      <c r="I75" s="994">
        <v>400</v>
      </c>
      <c r="J75" s="994"/>
      <c r="K75" s="994"/>
      <c r="L75" s="994">
        <v>400</v>
      </c>
      <c r="M75" s="994"/>
      <c r="N75" s="994"/>
      <c r="O75" s="994"/>
      <c r="P75" s="994" t="s">
        <v>166</v>
      </c>
      <c r="Q75" s="994" t="s">
        <v>5630</v>
      </c>
      <c r="R75" s="994" t="s">
        <v>84</v>
      </c>
      <c r="S75" s="994" t="s">
        <v>5623</v>
      </c>
      <c r="T75" s="994"/>
      <c r="U75" s="994" t="s">
        <v>1177</v>
      </c>
      <c r="V75" s="994">
        <f t="shared" ref="V75:V76" si="13">SUM(W75:X75)</f>
        <v>0</v>
      </c>
      <c r="W75" s="994"/>
      <c r="X75" s="994"/>
      <c r="Y75" s="994" t="s">
        <v>5631</v>
      </c>
      <c r="Z75" s="996" t="s">
        <v>98</v>
      </c>
    </row>
    <row r="76" spans="1:26" ht="50.1" customHeight="1">
      <c r="A76" s="988">
        <v>71</v>
      </c>
      <c r="B76" s="993" t="s">
        <v>196</v>
      </c>
      <c r="C76" s="993" t="s">
        <v>5617</v>
      </c>
      <c r="D76" s="994" t="s">
        <v>5632</v>
      </c>
      <c r="E76" s="994" t="s">
        <v>5633</v>
      </c>
      <c r="F76" s="998" t="s">
        <v>5634</v>
      </c>
      <c r="G76" s="994" t="s">
        <v>5635</v>
      </c>
      <c r="H76" s="994" t="s">
        <v>5636</v>
      </c>
      <c r="I76" s="994">
        <v>650</v>
      </c>
      <c r="J76" s="994"/>
      <c r="K76" s="994">
        <v>218</v>
      </c>
      <c r="L76" s="994">
        <v>432</v>
      </c>
      <c r="M76" s="994"/>
      <c r="N76" s="994"/>
      <c r="O76" s="994"/>
      <c r="P76" s="994" t="s">
        <v>105</v>
      </c>
      <c r="Q76" s="994" t="s">
        <v>5637</v>
      </c>
      <c r="R76" s="994" t="s">
        <v>84</v>
      </c>
      <c r="S76" s="994" t="s">
        <v>5638</v>
      </c>
      <c r="T76" s="994"/>
      <c r="U76" s="994" t="s">
        <v>1177</v>
      </c>
      <c r="V76" s="994">
        <f t="shared" si="13"/>
        <v>0</v>
      </c>
      <c r="W76" s="994"/>
      <c r="X76" s="994"/>
      <c r="Y76" s="994" t="s">
        <v>5631</v>
      </c>
      <c r="Z76" s="996" t="s">
        <v>98</v>
      </c>
    </row>
    <row r="77" spans="1:26" ht="50.1" customHeight="1">
      <c r="A77" s="988">
        <v>72</v>
      </c>
      <c r="B77" s="993" t="s">
        <v>196</v>
      </c>
      <c r="C77" s="993" t="s">
        <v>5639</v>
      </c>
      <c r="D77" s="994" t="s">
        <v>5640</v>
      </c>
      <c r="E77" s="994" t="s">
        <v>5641</v>
      </c>
      <c r="F77" s="998" t="s">
        <v>5642</v>
      </c>
      <c r="G77" s="994" t="s">
        <v>5643</v>
      </c>
      <c r="H77" s="994" t="s">
        <v>796</v>
      </c>
      <c r="I77" s="994">
        <v>800</v>
      </c>
      <c r="J77" s="994"/>
      <c r="K77" s="994"/>
      <c r="L77" s="994">
        <v>800</v>
      </c>
      <c r="M77" s="994"/>
      <c r="N77" s="994"/>
      <c r="O77" s="994"/>
      <c r="P77" s="994" t="s">
        <v>185</v>
      </c>
      <c r="Q77" s="994" t="s">
        <v>5644</v>
      </c>
      <c r="R77" s="994" t="s">
        <v>84</v>
      </c>
      <c r="S77" s="994" t="s">
        <v>117</v>
      </c>
      <c r="T77" s="994" t="s">
        <v>5645</v>
      </c>
      <c r="U77" s="994" t="s">
        <v>125</v>
      </c>
      <c r="V77" s="994">
        <f>SUM(W77:X77)</f>
        <v>0</v>
      </c>
      <c r="W77" s="994" t="s">
        <v>5646</v>
      </c>
      <c r="X77" s="994" t="s">
        <v>1121</v>
      </c>
      <c r="Y77" s="994" t="s">
        <v>5647</v>
      </c>
      <c r="Z77" s="996" t="s">
        <v>98</v>
      </c>
    </row>
    <row r="78" spans="1:26" ht="50.1" customHeight="1">
      <c r="A78" s="988">
        <v>73</v>
      </c>
      <c r="B78" s="993" t="s">
        <v>196</v>
      </c>
      <c r="C78" s="993" t="s">
        <v>5648</v>
      </c>
      <c r="D78" s="994" t="s">
        <v>5649</v>
      </c>
      <c r="E78" s="994" t="s">
        <v>5650</v>
      </c>
      <c r="F78" s="1019" t="s">
        <v>5651</v>
      </c>
      <c r="G78" s="994" t="s">
        <v>5652</v>
      </c>
      <c r="H78" s="994" t="s">
        <v>2090</v>
      </c>
      <c r="I78" s="994">
        <f>SUM(J78:M78)</f>
        <v>1000</v>
      </c>
      <c r="J78" s="994"/>
      <c r="K78" s="994"/>
      <c r="L78" s="994">
        <v>1000</v>
      </c>
      <c r="M78" s="994"/>
      <c r="N78" s="994"/>
      <c r="O78" s="994"/>
      <c r="P78" s="994" t="s">
        <v>13</v>
      </c>
      <c r="Q78" s="994" t="s">
        <v>5653</v>
      </c>
      <c r="R78" s="994" t="s">
        <v>84</v>
      </c>
      <c r="S78" s="994" t="s">
        <v>233</v>
      </c>
      <c r="T78" s="994" t="s">
        <v>86</v>
      </c>
      <c r="U78" s="994"/>
      <c r="V78" s="994">
        <f>SUM(W78:X78)</f>
        <v>250</v>
      </c>
      <c r="W78" s="994">
        <v>250</v>
      </c>
      <c r="X78" s="994"/>
      <c r="Y78" s="994" t="s">
        <v>5654</v>
      </c>
      <c r="Z78" s="1020" t="s">
        <v>5655</v>
      </c>
    </row>
    <row r="79" spans="1:26" ht="50.1" customHeight="1">
      <c r="A79" s="988">
        <v>74</v>
      </c>
      <c r="B79" s="993" t="s">
        <v>63</v>
      </c>
      <c r="C79" s="993" t="s">
        <v>5648</v>
      </c>
      <c r="D79" s="994" t="s">
        <v>5656</v>
      </c>
      <c r="E79" s="994" t="s">
        <v>899</v>
      </c>
      <c r="F79" s="1019" t="s">
        <v>5657</v>
      </c>
      <c r="G79" s="994" t="s">
        <v>5658</v>
      </c>
      <c r="H79" s="994" t="s">
        <v>5237</v>
      </c>
      <c r="I79" s="994">
        <f>SUM(J79:M79)</f>
        <v>100</v>
      </c>
      <c r="J79" s="994"/>
      <c r="K79" s="994"/>
      <c r="L79" s="994">
        <v>100</v>
      </c>
      <c r="M79" s="994"/>
      <c r="N79" s="994"/>
      <c r="O79" s="994"/>
      <c r="P79" s="994" t="s">
        <v>11</v>
      </c>
      <c r="Q79" s="994" t="s">
        <v>5659</v>
      </c>
      <c r="R79" s="994" t="s">
        <v>84</v>
      </c>
      <c r="S79" s="994" t="s">
        <v>233</v>
      </c>
      <c r="T79" s="994" t="s">
        <v>86</v>
      </c>
      <c r="U79" s="994"/>
      <c r="V79" s="994">
        <f>SUM(W79:X79)</f>
        <v>20</v>
      </c>
      <c r="W79" s="994">
        <v>20</v>
      </c>
      <c r="X79" s="994"/>
      <c r="Y79" s="994" t="s">
        <v>88</v>
      </c>
      <c r="Z79" s="1020" t="s">
        <v>5655</v>
      </c>
    </row>
    <row r="80" spans="1:26" ht="50.1" customHeight="1">
      <c r="A80" s="988">
        <v>75</v>
      </c>
      <c r="B80" s="993" t="s">
        <v>63</v>
      </c>
      <c r="C80" s="993" t="s">
        <v>5648</v>
      </c>
      <c r="D80" s="997" t="s">
        <v>5660</v>
      </c>
      <c r="E80" s="994" t="s">
        <v>5661</v>
      </c>
      <c r="F80" s="1019" t="s">
        <v>5662</v>
      </c>
      <c r="G80" s="994" t="s">
        <v>5652</v>
      </c>
      <c r="H80" s="994" t="s">
        <v>746</v>
      </c>
      <c r="I80" s="994">
        <f>SUM(J80:M80)</f>
        <v>400</v>
      </c>
      <c r="J80" s="994"/>
      <c r="K80" s="994"/>
      <c r="L80" s="1021">
        <v>400</v>
      </c>
      <c r="M80" s="994"/>
      <c r="N80" s="994"/>
      <c r="O80" s="994"/>
      <c r="P80" s="994" t="s">
        <v>13</v>
      </c>
      <c r="Q80" s="994" t="s">
        <v>5663</v>
      </c>
      <c r="R80" s="994" t="s">
        <v>84</v>
      </c>
      <c r="S80" s="994" t="s">
        <v>233</v>
      </c>
      <c r="T80" s="994" t="s">
        <v>86</v>
      </c>
      <c r="U80" s="994" t="s">
        <v>108</v>
      </c>
      <c r="V80" s="994">
        <f t="shared" ref="V80" si="14">SUM(W80:X80)</f>
        <v>100</v>
      </c>
      <c r="W80" s="994">
        <v>100</v>
      </c>
      <c r="X80" s="994"/>
      <c r="Y80" s="994" t="s">
        <v>88</v>
      </c>
      <c r="Z80" s="1020" t="s">
        <v>5655</v>
      </c>
    </row>
    <row r="81" spans="1:26" ht="50.1" customHeight="1">
      <c r="A81" s="988">
        <v>76</v>
      </c>
      <c r="B81" s="1022" t="s">
        <v>63</v>
      </c>
      <c r="C81" s="1022" t="s">
        <v>5664</v>
      </c>
      <c r="D81" s="1023" t="s">
        <v>5665</v>
      </c>
      <c r="E81" s="1023" t="s">
        <v>5666</v>
      </c>
      <c r="F81" s="1024" t="s">
        <v>5667</v>
      </c>
      <c r="G81" s="1023" t="s">
        <v>5668</v>
      </c>
      <c r="H81" s="1023" t="s">
        <v>5669</v>
      </c>
      <c r="I81" s="1025">
        <v>1800</v>
      </c>
      <c r="J81" s="1023"/>
      <c r="K81" s="1025">
        <v>1044</v>
      </c>
      <c r="L81" s="1023">
        <v>756</v>
      </c>
      <c r="M81" s="1023"/>
      <c r="N81" s="1023"/>
      <c r="O81" s="1023"/>
      <c r="P81" s="1023" t="s">
        <v>13</v>
      </c>
      <c r="Q81" s="1023" t="s">
        <v>5670</v>
      </c>
      <c r="R81" s="1023" t="s">
        <v>84</v>
      </c>
      <c r="S81" s="1023" t="s">
        <v>124</v>
      </c>
      <c r="T81" s="1023" t="s">
        <v>86</v>
      </c>
      <c r="U81" s="1023" t="s">
        <v>125</v>
      </c>
      <c r="V81" s="1023" t="s">
        <v>1121</v>
      </c>
      <c r="W81" s="1023"/>
      <c r="X81" s="1023"/>
      <c r="Y81" s="1026" t="s">
        <v>5671</v>
      </c>
      <c r="Z81" s="1004" t="s">
        <v>5672</v>
      </c>
    </row>
    <row r="82" spans="1:26" ht="50.1" customHeight="1">
      <c r="A82" s="988">
        <v>77</v>
      </c>
      <c r="B82" s="1027" t="s">
        <v>63</v>
      </c>
      <c r="C82" s="1028" t="s">
        <v>5664</v>
      </c>
      <c r="D82" s="1028" t="s">
        <v>5673</v>
      </c>
      <c r="E82" s="1028" t="s">
        <v>5674</v>
      </c>
      <c r="F82" s="1024" t="s">
        <v>5675</v>
      </c>
      <c r="G82" s="1023" t="s">
        <v>5676</v>
      </c>
      <c r="H82" s="1023" t="s">
        <v>5677</v>
      </c>
      <c r="I82" s="1029">
        <v>61</v>
      </c>
      <c r="J82" s="1030"/>
      <c r="K82" s="1030"/>
      <c r="L82" s="1029">
        <v>61</v>
      </c>
      <c r="M82" s="1028"/>
      <c r="N82" s="1028"/>
      <c r="O82" s="1028"/>
      <c r="P82" s="1028" t="s">
        <v>55</v>
      </c>
      <c r="Q82" s="1028" t="s">
        <v>5678</v>
      </c>
      <c r="R82" s="1028" t="s">
        <v>84</v>
      </c>
      <c r="S82" s="1028" t="s">
        <v>5679</v>
      </c>
      <c r="T82" s="1028" t="s">
        <v>304</v>
      </c>
      <c r="U82" s="1028" t="s">
        <v>304</v>
      </c>
      <c r="V82" s="1031" t="s">
        <v>1121</v>
      </c>
      <c r="W82" s="1031"/>
      <c r="X82" s="1028"/>
      <c r="Y82" s="1023" t="s">
        <v>5680</v>
      </c>
      <c r="Z82" s="1004" t="s">
        <v>5672</v>
      </c>
    </row>
    <row r="83" spans="1:26" s="454" customFormat="1" ht="50.1" customHeight="1">
      <c r="A83" s="988">
        <v>78</v>
      </c>
      <c r="B83" s="1022" t="s">
        <v>63</v>
      </c>
      <c r="C83" s="1023" t="s">
        <v>5664</v>
      </c>
      <c r="D83" s="1023" t="s">
        <v>5681</v>
      </c>
      <c r="E83" s="1023" t="s">
        <v>885</v>
      </c>
      <c r="F83" s="1032" t="s">
        <v>5682</v>
      </c>
      <c r="G83" s="1023" t="s">
        <v>5683</v>
      </c>
      <c r="H83" s="1023" t="s">
        <v>5684</v>
      </c>
      <c r="I83" s="1033">
        <v>63</v>
      </c>
      <c r="J83" s="1034">
        <v>14</v>
      </c>
      <c r="K83" s="1034">
        <v>4</v>
      </c>
      <c r="L83" s="1033">
        <v>45</v>
      </c>
      <c r="M83" s="1023"/>
      <c r="N83" s="1023"/>
      <c r="O83" s="1023" t="s">
        <v>5685</v>
      </c>
      <c r="P83" s="1023" t="s">
        <v>55</v>
      </c>
      <c r="Q83" s="1023" t="s">
        <v>5686</v>
      </c>
      <c r="R83" s="1023" t="s">
        <v>84</v>
      </c>
      <c r="S83" s="1023" t="s">
        <v>5687</v>
      </c>
      <c r="T83" s="1023" t="s">
        <v>304</v>
      </c>
      <c r="U83" s="1023" t="s">
        <v>125</v>
      </c>
      <c r="V83" s="1035" t="s">
        <v>1121</v>
      </c>
      <c r="W83" s="1035"/>
      <c r="X83" s="1023"/>
      <c r="Y83" s="1023" t="s">
        <v>5688</v>
      </c>
      <c r="Z83" s="1004" t="s">
        <v>5672</v>
      </c>
    </row>
    <row r="84" spans="1:26" ht="50.1" customHeight="1">
      <c r="A84" s="988">
        <v>79</v>
      </c>
      <c r="B84" s="993" t="s">
        <v>196</v>
      </c>
      <c r="C84" s="993" t="s">
        <v>5689</v>
      </c>
      <c r="D84" s="1027" t="s">
        <v>5690</v>
      </c>
      <c r="E84" s="1028" t="s">
        <v>1656</v>
      </c>
      <c r="F84" s="1036" t="s">
        <v>5691</v>
      </c>
      <c r="G84" s="1028" t="s">
        <v>5692</v>
      </c>
      <c r="H84" s="1028" t="s">
        <v>248</v>
      </c>
      <c r="I84" s="994">
        <v>300</v>
      </c>
      <c r="J84" s="994">
        <v>0</v>
      </c>
      <c r="K84" s="994">
        <v>0</v>
      </c>
      <c r="L84" s="994">
        <v>300</v>
      </c>
      <c r="M84" s="994">
        <v>0</v>
      </c>
      <c r="N84" s="994"/>
      <c r="O84" s="994"/>
      <c r="P84" s="994" t="s">
        <v>166</v>
      </c>
      <c r="Q84" s="994" t="s">
        <v>5693</v>
      </c>
      <c r="R84" s="994" t="s">
        <v>84</v>
      </c>
      <c r="S84" s="994" t="s">
        <v>233</v>
      </c>
      <c r="T84" s="994" t="s">
        <v>86</v>
      </c>
      <c r="U84" s="994" t="s">
        <v>125</v>
      </c>
      <c r="V84" s="994">
        <f t="shared" ref="V84:V85" si="15">SUM(W84:X84)</f>
        <v>0</v>
      </c>
      <c r="W84" s="994">
        <v>0</v>
      </c>
      <c r="X84" s="994">
        <v>0</v>
      </c>
      <c r="Y84" s="994" t="s">
        <v>5694</v>
      </c>
      <c r="Z84" s="1004" t="s">
        <v>127</v>
      </c>
    </row>
    <row r="85" spans="1:26" ht="50.1" customHeight="1">
      <c r="A85" s="988">
        <v>80</v>
      </c>
      <c r="B85" s="993" t="s">
        <v>196</v>
      </c>
      <c r="C85" s="993" t="s">
        <v>5689</v>
      </c>
      <c r="D85" s="1028" t="s">
        <v>5695</v>
      </c>
      <c r="E85" s="1028" t="s">
        <v>1949</v>
      </c>
      <c r="F85" s="1036" t="s">
        <v>5696</v>
      </c>
      <c r="G85" s="1028" t="s">
        <v>5697</v>
      </c>
      <c r="H85" s="1028" t="s">
        <v>5698</v>
      </c>
      <c r="I85" s="994">
        <v>100</v>
      </c>
      <c r="J85" s="994">
        <v>0</v>
      </c>
      <c r="K85" s="994">
        <v>30</v>
      </c>
      <c r="L85" s="994">
        <v>70</v>
      </c>
      <c r="M85" s="994">
        <v>0</v>
      </c>
      <c r="N85" s="994"/>
      <c r="O85" s="994"/>
      <c r="P85" s="994" t="s">
        <v>166</v>
      </c>
      <c r="Q85" s="1037" t="s">
        <v>5699</v>
      </c>
      <c r="R85" s="994" t="s">
        <v>84</v>
      </c>
      <c r="S85" s="994" t="s">
        <v>233</v>
      </c>
      <c r="T85" s="994" t="s">
        <v>86</v>
      </c>
      <c r="U85" s="994" t="s">
        <v>125</v>
      </c>
      <c r="V85" s="994">
        <f t="shared" si="15"/>
        <v>0</v>
      </c>
      <c r="W85" s="994">
        <v>0</v>
      </c>
      <c r="X85" s="994">
        <v>0</v>
      </c>
      <c r="Y85" s="994" t="s">
        <v>5700</v>
      </c>
      <c r="Z85" s="996" t="s">
        <v>127</v>
      </c>
    </row>
    <row r="86" spans="1:26" ht="50.1" customHeight="1">
      <c r="A86" s="988">
        <v>81</v>
      </c>
      <c r="B86" s="993" t="s">
        <v>196</v>
      </c>
      <c r="C86" s="993" t="s">
        <v>5689</v>
      </c>
      <c r="D86" s="994" t="s">
        <v>5701</v>
      </c>
      <c r="E86" s="994" t="s">
        <v>5702</v>
      </c>
      <c r="F86" s="998" t="s">
        <v>5703</v>
      </c>
      <c r="G86" s="994" t="s">
        <v>5704</v>
      </c>
      <c r="H86" s="994" t="s">
        <v>5705</v>
      </c>
      <c r="I86" s="1038">
        <v>3000</v>
      </c>
      <c r="J86" s="1038">
        <v>300</v>
      </c>
      <c r="K86" s="1038">
        <v>90</v>
      </c>
      <c r="L86" s="1038">
        <v>2610</v>
      </c>
      <c r="M86" s="1038">
        <v>0</v>
      </c>
      <c r="N86" s="994" t="s">
        <v>5706</v>
      </c>
      <c r="O86" s="994" t="s">
        <v>5707</v>
      </c>
      <c r="P86" s="994" t="s">
        <v>10</v>
      </c>
      <c r="Q86" s="994" t="s">
        <v>1960</v>
      </c>
      <c r="R86" s="994" t="s">
        <v>5708</v>
      </c>
      <c r="S86" s="994" t="s">
        <v>265</v>
      </c>
      <c r="T86" s="994" t="s">
        <v>5709</v>
      </c>
      <c r="U86" s="994" t="s">
        <v>108</v>
      </c>
      <c r="V86" s="994">
        <v>628</v>
      </c>
      <c r="W86" s="994"/>
      <c r="X86" s="994"/>
      <c r="Y86" s="994" t="s">
        <v>5710</v>
      </c>
      <c r="Z86" s="996" t="s">
        <v>773</v>
      </c>
    </row>
    <row r="87" spans="1:26" ht="50.1" customHeight="1">
      <c r="A87" s="988">
        <v>82</v>
      </c>
      <c r="B87" s="993" t="s">
        <v>196</v>
      </c>
      <c r="C87" s="993" t="s">
        <v>5689</v>
      </c>
      <c r="D87" s="994" t="s">
        <v>5711</v>
      </c>
      <c r="E87" s="994" t="s">
        <v>504</v>
      </c>
      <c r="F87" s="998" t="s">
        <v>5712</v>
      </c>
      <c r="G87" s="994" t="s">
        <v>5704</v>
      </c>
      <c r="H87" s="994" t="s">
        <v>5713</v>
      </c>
      <c r="I87" s="1038">
        <v>800</v>
      </c>
      <c r="J87" s="1038">
        <v>0</v>
      </c>
      <c r="K87" s="1038">
        <v>260</v>
      </c>
      <c r="L87" s="1038">
        <v>540</v>
      </c>
      <c r="M87" s="1038">
        <v>0</v>
      </c>
      <c r="N87" s="994" t="s">
        <v>205</v>
      </c>
      <c r="O87" s="994" t="s">
        <v>5208</v>
      </c>
      <c r="P87" s="994" t="s">
        <v>12</v>
      </c>
      <c r="Q87" s="994" t="s">
        <v>5714</v>
      </c>
      <c r="R87" s="994" t="s">
        <v>2362</v>
      </c>
      <c r="S87" s="994" t="s">
        <v>265</v>
      </c>
      <c r="T87" s="994" t="s">
        <v>5709</v>
      </c>
      <c r="U87" s="994" t="s">
        <v>108</v>
      </c>
      <c r="V87" s="994">
        <v>119</v>
      </c>
      <c r="W87" s="994"/>
      <c r="X87" s="994"/>
      <c r="Y87" s="994" t="s">
        <v>5715</v>
      </c>
      <c r="Z87" s="996" t="s">
        <v>773</v>
      </c>
    </row>
    <row r="88" spans="1:26" ht="50.1" customHeight="1">
      <c r="A88" s="988">
        <v>83</v>
      </c>
      <c r="B88" s="993" t="s">
        <v>196</v>
      </c>
      <c r="C88" s="993" t="s">
        <v>5689</v>
      </c>
      <c r="D88" s="994" t="s">
        <v>5716</v>
      </c>
      <c r="E88" s="994" t="s">
        <v>2147</v>
      </c>
      <c r="F88" s="998" t="s">
        <v>5717</v>
      </c>
      <c r="G88" s="994" t="s">
        <v>5718</v>
      </c>
      <c r="H88" s="994" t="s">
        <v>579</v>
      </c>
      <c r="I88" s="994">
        <f>SUM(J88:M88)</f>
        <v>150</v>
      </c>
      <c r="J88" s="994">
        <v>0</v>
      </c>
      <c r="K88" s="994">
        <v>0</v>
      </c>
      <c r="L88" s="994">
        <v>150</v>
      </c>
      <c r="M88" s="994">
        <v>0</v>
      </c>
      <c r="N88" s="994"/>
      <c r="O88" s="994"/>
      <c r="P88" s="994" t="s">
        <v>185</v>
      </c>
      <c r="Q88" s="994" t="s">
        <v>5719</v>
      </c>
      <c r="R88" s="994" t="s">
        <v>84</v>
      </c>
      <c r="S88" s="994" t="s">
        <v>5720</v>
      </c>
      <c r="T88" s="994" t="s">
        <v>86</v>
      </c>
      <c r="U88" s="994" t="s">
        <v>125</v>
      </c>
      <c r="V88" s="994">
        <f>SUM(W88:X88)</f>
        <v>0</v>
      </c>
      <c r="W88" s="994" t="s">
        <v>2999</v>
      </c>
      <c r="X88" s="994"/>
      <c r="Y88" s="994" t="s">
        <v>5721</v>
      </c>
      <c r="Z88" s="996" t="s">
        <v>244</v>
      </c>
    </row>
    <row r="89" spans="1:26" ht="50.1" customHeight="1">
      <c r="A89" s="988">
        <v>84</v>
      </c>
      <c r="B89" s="993" t="s">
        <v>196</v>
      </c>
      <c r="C89" s="994" t="s">
        <v>5722</v>
      </c>
      <c r="D89" s="998" t="s">
        <v>5723</v>
      </c>
      <c r="E89" s="994" t="s">
        <v>5724</v>
      </c>
      <c r="F89" s="994" t="s">
        <v>5725</v>
      </c>
      <c r="G89" s="994" t="s">
        <v>5726</v>
      </c>
      <c r="H89" s="994" t="s">
        <v>932</v>
      </c>
      <c r="I89" s="1005">
        <v>1660</v>
      </c>
      <c r="J89" s="994">
        <v>30</v>
      </c>
      <c r="K89" s="994">
        <v>30</v>
      </c>
      <c r="L89" s="1005">
        <v>1600</v>
      </c>
      <c r="M89" s="994"/>
      <c r="N89" s="994" t="s">
        <v>205</v>
      </c>
      <c r="O89" s="994" t="s">
        <v>206</v>
      </c>
      <c r="P89" s="994" t="s">
        <v>5727</v>
      </c>
      <c r="Q89" s="994" t="s">
        <v>5728</v>
      </c>
      <c r="R89" s="994" t="s">
        <v>4081</v>
      </c>
      <c r="S89" s="994" t="s">
        <v>5729</v>
      </c>
      <c r="T89" s="994" t="s">
        <v>5730</v>
      </c>
      <c r="U89" s="994" t="s">
        <v>125</v>
      </c>
      <c r="V89" s="994">
        <f>SUM(W89:X89)</f>
        <v>450</v>
      </c>
      <c r="W89" s="994">
        <v>440</v>
      </c>
      <c r="X89" s="994">
        <v>10</v>
      </c>
      <c r="Y89" s="994" t="s">
        <v>5731</v>
      </c>
      <c r="Z89" s="996" t="s">
        <v>1559</v>
      </c>
    </row>
    <row r="90" spans="1:26" ht="50.1" customHeight="1">
      <c r="A90" s="988">
        <v>85</v>
      </c>
      <c r="B90" s="993" t="s">
        <v>196</v>
      </c>
      <c r="C90" s="994" t="s">
        <v>5722</v>
      </c>
      <c r="D90" s="994" t="s">
        <v>5732</v>
      </c>
      <c r="E90" s="994" t="s">
        <v>5733</v>
      </c>
      <c r="F90" s="994" t="s">
        <v>5734</v>
      </c>
      <c r="G90" s="994" t="s">
        <v>5726</v>
      </c>
      <c r="H90" s="994" t="s">
        <v>1659</v>
      </c>
      <c r="I90" s="994">
        <v>505</v>
      </c>
      <c r="J90" s="994"/>
      <c r="K90" s="994"/>
      <c r="L90" s="994">
        <v>505</v>
      </c>
      <c r="M90" s="994"/>
      <c r="N90" s="994"/>
      <c r="O90" s="994"/>
      <c r="P90" s="994" t="s">
        <v>5727</v>
      </c>
      <c r="Q90" s="994" t="s">
        <v>5735</v>
      </c>
      <c r="R90" s="994" t="s">
        <v>4081</v>
      </c>
      <c r="S90" s="994" t="s">
        <v>5729</v>
      </c>
      <c r="T90" s="994" t="s">
        <v>5730</v>
      </c>
      <c r="U90" s="994" t="s">
        <v>125</v>
      </c>
      <c r="V90" s="994">
        <f>SUM(W90:X90)</f>
        <v>200</v>
      </c>
      <c r="W90" s="994">
        <v>195</v>
      </c>
      <c r="X90" s="994">
        <v>5</v>
      </c>
      <c r="Y90" s="994" t="s">
        <v>5736</v>
      </c>
      <c r="Z90" s="996" t="s">
        <v>1559</v>
      </c>
    </row>
    <row r="91" spans="1:26" ht="50.1" customHeight="1">
      <c r="A91" s="988">
        <v>86</v>
      </c>
      <c r="B91" s="993" t="s">
        <v>196</v>
      </c>
      <c r="C91" s="994" t="s">
        <v>5722</v>
      </c>
      <c r="D91" s="994" t="s">
        <v>5737</v>
      </c>
      <c r="E91" s="994" t="s">
        <v>5738</v>
      </c>
      <c r="F91" s="994" t="s">
        <v>5739</v>
      </c>
      <c r="G91" s="994" t="s">
        <v>5726</v>
      </c>
      <c r="H91" s="994" t="s">
        <v>2176</v>
      </c>
      <c r="I91" s="994">
        <v>100</v>
      </c>
      <c r="J91" s="994"/>
      <c r="K91" s="994"/>
      <c r="L91" s="994">
        <v>100</v>
      </c>
      <c r="M91" s="994"/>
      <c r="N91" s="994"/>
      <c r="O91" s="994"/>
      <c r="P91" s="994" t="s">
        <v>5727</v>
      </c>
      <c r="Q91" s="994" t="s">
        <v>5740</v>
      </c>
      <c r="R91" s="994" t="s">
        <v>4081</v>
      </c>
      <c r="S91" s="994" t="s">
        <v>5729</v>
      </c>
      <c r="T91" s="994" t="s">
        <v>5730</v>
      </c>
      <c r="U91" s="994" t="s">
        <v>125</v>
      </c>
      <c r="V91" s="994">
        <v>15</v>
      </c>
      <c r="W91" s="994">
        <v>14</v>
      </c>
      <c r="X91" s="994">
        <v>1</v>
      </c>
      <c r="Y91" s="994" t="s">
        <v>5741</v>
      </c>
      <c r="Z91" s="996" t="s">
        <v>1559</v>
      </c>
    </row>
    <row r="92" spans="1:26" ht="54" customHeight="1">
      <c r="A92" s="988">
        <v>87</v>
      </c>
      <c r="B92" s="993" t="s">
        <v>196</v>
      </c>
      <c r="C92" s="994" t="s">
        <v>5722</v>
      </c>
      <c r="D92" s="994" t="s">
        <v>5742</v>
      </c>
      <c r="E92" s="994" t="s">
        <v>5743</v>
      </c>
      <c r="F92" s="994" t="s">
        <v>5744</v>
      </c>
      <c r="G92" s="994" t="s">
        <v>5726</v>
      </c>
      <c r="H92" s="994" t="s">
        <v>622</v>
      </c>
      <c r="I92" s="994">
        <v>100</v>
      </c>
      <c r="J92" s="994"/>
      <c r="K92" s="994"/>
      <c r="L92" s="994">
        <v>100</v>
      </c>
      <c r="M92" s="994"/>
      <c r="N92" s="994"/>
      <c r="O92" s="994"/>
      <c r="P92" s="994" t="s">
        <v>5727</v>
      </c>
      <c r="Q92" s="994" t="s">
        <v>5745</v>
      </c>
      <c r="R92" s="994" t="s">
        <v>4081</v>
      </c>
      <c r="S92" s="994" t="s">
        <v>5729</v>
      </c>
      <c r="T92" s="994" t="s">
        <v>5730</v>
      </c>
      <c r="U92" s="994" t="s">
        <v>125</v>
      </c>
      <c r="V92" s="994">
        <v>40</v>
      </c>
      <c r="W92" s="994">
        <v>38</v>
      </c>
      <c r="X92" s="994">
        <v>2</v>
      </c>
      <c r="Y92" s="994" t="s">
        <v>5746</v>
      </c>
      <c r="Z92" s="996" t="s">
        <v>1653</v>
      </c>
    </row>
    <row r="93" spans="1:26" ht="48.75" customHeight="1">
      <c r="A93" s="988">
        <v>88</v>
      </c>
      <c r="B93" s="1012" t="s">
        <v>196</v>
      </c>
      <c r="C93" s="1012" t="s">
        <v>5747</v>
      </c>
      <c r="D93" s="1013" t="s">
        <v>5748</v>
      </c>
      <c r="E93" s="1013" t="s">
        <v>5749</v>
      </c>
      <c r="F93" s="1014" t="s">
        <v>5750</v>
      </c>
      <c r="G93" s="1013" t="s">
        <v>5751</v>
      </c>
      <c r="H93" s="1013" t="s">
        <v>231</v>
      </c>
      <c r="I93" s="1013">
        <v>350</v>
      </c>
      <c r="J93" s="1013"/>
      <c r="K93" s="1013"/>
      <c r="L93" s="1013">
        <v>350</v>
      </c>
      <c r="M93" s="1013"/>
      <c r="N93" s="1013"/>
      <c r="O93" s="1013"/>
      <c r="P93" s="1013" t="s">
        <v>166</v>
      </c>
      <c r="Q93" s="1013" t="s">
        <v>5601</v>
      </c>
      <c r="R93" s="1013" t="s">
        <v>84</v>
      </c>
      <c r="S93" s="1013" t="s">
        <v>233</v>
      </c>
      <c r="T93" s="1013" t="s">
        <v>5752</v>
      </c>
      <c r="U93" s="1013" t="s">
        <v>87</v>
      </c>
      <c r="V93" s="1013">
        <f>SUM(W93:X93)</f>
        <v>420</v>
      </c>
      <c r="W93" s="1013">
        <v>420</v>
      </c>
      <c r="X93" s="1013"/>
      <c r="Y93" s="1013" t="s">
        <v>345</v>
      </c>
      <c r="Z93" s="996" t="s">
        <v>1653</v>
      </c>
    </row>
    <row r="94" spans="1:26" ht="45" customHeight="1">
      <c r="A94" s="988">
        <v>89</v>
      </c>
      <c r="B94" s="1012" t="s">
        <v>196</v>
      </c>
      <c r="C94" s="1012" t="s">
        <v>5747</v>
      </c>
      <c r="D94" s="1013" t="s">
        <v>5753</v>
      </c>
      <c r="E94" s="1013" t="s">
        <v>5754</v>
      </c>
      <c r="F94" s="1014" t="s">
        <v>5755</v>
      </c>
      <c r="G94" s="1013" t="s">
        <v>5756</v>
      </c>
      <c r="H94" s="1013" t="s">
        <v>3685</v>
      </c>
      <c r="I94" s="1013">
        <v>220</v>
      </c>
      <c r="J94" s="1013"/>
      <c r="K94" s="1013"/>
      <c r="L94" s="1013">
        <v>220</v>
      </c>
      <c r="M94" s="1013"/>
      <c r="N94" s="1013"/>
      <c r="O94" s="1013"/>
      <c r="P94" s="1013" t="s">
        <v>166</v>
      </c>
      <c r="Q94" s="1013" t="s">
        <v>5735</v>
      </c>
      <c r="R94" s="1013" t="s">
        <v>84</v>
      </c>
      <c r="S94" s="1013" t="s">
        <v>233</v>
      </c>
      <c r="T94" s="1013" t="s">
        <v>5752</v>
      </c>
      <c r="U94" s="1013" t="s">
        <v>87</v>
      </c>
      <c r="V94" s="1013">
        <f t="shared" ref="V94:V95" si="16">SUM(W94:X94)</f>
        <v>0</v>
      </c>
      <c r="W94" s="1013"/>
      <c r="X94" s="1013"/>
      <c r="Y94" s="1013" t="s">
        <v>5757</v>
      </c>
      <c r="Z94" s="996" t="s">
        <v>1653</v>
      </c>
    </row>
    <row r="95" spans="1:26" ht="47.25" customHeight="1">
      <c r="A95" s="988">
        <v>90</v>
      </c>
      <c r="B95" s="1012" t="s">
        <v>196</v>
      </c>
      <c r="C95" s="1012" t="s">
        <v>5747</v>
      </c>
      <c r="D95" s="1013" t="s">
        <v>5758</v>
      </c>
      <c r="E95" s="1013" t="s">
        <v>5759</v>
      </c>
      <c r="F95" s="1014" t="s">
        <v>5760</v>
      </c>
      <c r="G95" s="1013" t="s">
        <v>5751</v>
      </c>
      <c r="H95" s="1013" t="s">
        <v>1307</v>
      </c>
      <c r="I95" s="1013">
        <v>200</v>
      </c>
      <c r="J95" s="1013"/>
      <c r="K95" s="1013"/>
      <c r="L95" s="1013">
        <v>200</v>
      </c>
      <c r="M95" s="1013"/>
      <c r="N95" s="1013"/>
      <c r="O95" s="1013"/>
      <c r="P95" s="1013" t="s">
        <v>166</v>
      </c>
      <c r="Q95" s="1013" t="s">
        <v>4451</v>
      </c>
      <c r="R95" s="1013" t="s">
        <v>84</v>
      </c>
      <c r="S95" s="1013" t="s">
        <v>233</v>
      </c>
      <c r="T95" s="1013" t="s">
        <v>5752</v>
      </c>
      <c r="U95" s="1013" t="s">
        <v>87</v>
      </c>
      <c r="V95" s="1013">
        <f t="shared" si="16"/>
        <v>70</v>
      </c>
      <c r="W95" s="1013">
        <v>70</v>
      </c>
      <c r="X95" s="1013"/>
      <c r="Y95" s="1013" t="s">
        <v>345</v>
      </c>
      <c r="Z95" s="996" t="s">
        <v>1653</v>
      </c>
    </row>
    <row r="96" spans="1:26" ht="48.75" customHeight="1" thickBot="1">
      <c r="A96" s="1039">
        <v>91</v>
      </c>
      <c r="B96" s="1040" t="s">
        <v>63</v>
      </c>
      <c r="C96" s="1040" t="s">
        <v>5761</v>
      </c>
      <c r="D96" s="1041" t="s">
        <v>5762</v>
      </c>
      <c r="E96" s="1041" t="s">
        <v>5763</v>
      </c>
      <c r="F96" s="1042" t="s">
        <v>5764</v>
      </c>
      <c r="G96" s="1041" t="s">
        <v>5765</v>
      </c>
      <c r="H96" s="1041" t="s">
        <v>1979</v>
      </c>
      <c r="I96" s="1041">
        <v>200</v>
      </c>
      <c r="J96" s="1041">
        <v>0</v>
      </c>
      <c r="K96" s="1041">
        <v>0</v>
      </c>
      <c r="L96" s="1041">
        <v>200</v>
      </c>
      <c r="M96" s="1041">
        <v>0</v>
      </c>
      <c r="N96" s="1041"/>
      <c r="O96" s="1041"/>
      <c r="P96" s="1043" t="s">
        <v>5766</v>
      </c>
      <c r="Q96" s="1041" t="s">
        <v>5767</v>
      </c>
      <c r="R96" s="1043" t="s">
        <v>5768</v>
      </c>
      <c r="S96" s="1044" t="s">
        <v>5769</v>
      </c>
      <c r="T96" s="1041" t="s">
        <v>86</v>
      </c>
      <c r="U96" s="1044" t="s">
        <v>5770</v>
      </c>
      <c r="V96" s="1041">
        <f>SUM(W96:X96)</f>
        <v>100</v>
      </c>
      <c r="W96" s="1041">
        <v>95</v>
      </c>
      <c r="X96" s="1041">
        <v>5</v>
      </c>
      <c r="Y96" s="1041" t="s">
        <v>5771</v>
      </c>
      <c r="Z96" s="1045" t="s">
        <v>5772</v>
      </c>
    </row>
    <row r="97" spans="1:26" s="3" customFormat="1" ht="45" hidden="1" customHeight="1">
      <c r="A97" s="27"/>
      <c r="B97" s="27"/>
      <c r="C97" s="27"/>
    </row>
    <row r="98" spans="1:26" s="3" customFormat="1" ht="47.25" hidden="1" customHeight="1">
      <c r="A98" s="27"/>
      <c r="B98" s="27"/>
      <c r="C98" s="27"/>
    </row>
    <row r="99" spans="1:26" s="3" customFormat="1" ht="26.25" hidden="1" customHeight="1">
      <c r="A99" s="27"/>
      <c r="B99" s="27"/>
      <c r="C99" s="27"/>
    </row>
    <row r="100" spans="1:26" s="3" customFormat="1" ht="26.25" hidden="1" customHeight="1">
      <c r="A100" s="27"/>
      <c r="B100" s="27"/>
      <c r="C100" s="27"/>
    </row>
    <row r="101" spans="1:26" s="3" customFormat="1" ht="26.25" hidden="1" customHeight="1">
      <c r="A101" s="27"/>
      <c r="B101" s="27"/>
      <c r="C101" s="27"/>
    </row>
    <row r="102" spans="1:26" s="3" customFormat="1" ht="26.25" hidden="1" customHeight="1">
      <c r="A102" s="27"/>
      <c r="B102" s="27"/>
      <c r="C102" s="27"/>
    </row>
    <row r="103" spans="1:26" s="3" customFormat="1" ht="26.25" hidden="1" customHeight="1">
      <c r="A103" s="27"/>
      <c r="B103" s="27"/>
      <c r="C103" s="27"/>
    </row>
    <row r="104" spans="1:26" s="3" customFormat="1" ht="26.25" hidden="1" customHeight="1">
      <c r="A104" s="27"/>
      <c r="B104" s="27"/>
      <c r="C104" s="27"/>
    </row>
    <row r="105" spans="1:26" s="3" customFormat="1" ht="26.25" hidden="1" customHeight="1">
      <c r="A105" s="27"/>
      <c r="B105" s="27"/>
      <c r="C105" s="27"/>
    </row>
    <row r="106" spans="1:26" hidden="1">
      <c r="B106" s="27"/>
      <c r="C106" s="2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idden="1">
      <c r="B107" s="27"/>
      <c r="C107" s="2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21">
    <dataValidation type="list" allowBlank="1" showInputMessage="1" showErrorMessage="1" sqref="P67:P69" xr:uid="{00000000-0002-0000-0F00-000000000000}">
      <formula1>$P$13:$P$18</formula1>
    </dataValidation>
    <dataValidation type="list" allowBlank="1" showInputMessage="1" showErrorMessage="1" sqref="B67:B69" xr:uid="{00000000-0002-0000-0F00-000001000000}">
      <formula1>$B$13:$B$28</formula1>
    </dataValidation>
    <dataValidation type="list" allowBlank="1" showInputMessage="1" showErrorMessage="1" sqref="B13:B14 B10:B11 B6:B8" xr:uid="{00000000-0002-0000-0F00-000002000000}">
      <formula1>$B$8:$B$25</formula1>
    </dataValidation>
    <dataValidation type="list" allowBlank="1" showInputMessage="1" showErrorMessage="1" sqref="P41" xr:uid="{00000000-0002-0000-0F00-000003000000}">
      <formula1>$P$11:$P$16</formula1>
    </dataValidation>
    <dataValidation type="list" allowBlank="1" showInputMessage="1" showErrorMessage="1" sqref="B41" xr:uid="{00000000-0002-0000-0F00-000004000000}">
      <formula1>$B$11:$B$26</formula1>
    </dataValidation>
    <dataValidation type="list" allowBlank="1" showInputMessage="1" showErrorMessage="1" sqref="P93:P95" xr:uid="{00000000-0002-0000-0F00-000005000000}">
      <formula1>$P$203:$P$208</formula1>
    </dataValidation>
    <dataValidation type="list" allowBlank="1" showInputMessage="1" showErrorMessage="1" sqref="B93:B95" xr:uid="{00000000-0002-0000-0F00-000006000000}">
      <formula1>$B$203:$B$219</formula1>
    </dataValidation>
    <dataValidation type="list" showInputMessage="1" showErrorMessage="1" sqref="B89 B5 B19" xr:uid="{00000000-0002-0000-0F00-000007000000}">
      <formula1>#REF!</formula1>
    </dataValidation>
    <dataValidation type="list" allowBlank="1" showInputMessage="1" showErrorMessage="1" sqref="P86" xr:uid="{00000000-0002-0000-0F00-000008000000}">
      <formula1>$Q$14:$Q$19</formula1>
    </dataValidation>
    <dataValidation type="list" allowBlank="1" showInputMessage="1" showErrorMessage="1" sqref="B84:B85" xr:uid="{00000000-0002-0000-0F00-000009000000}">
      <formula1>$B$8:$B$10</formula1>
    </dataValidation>
    <dataValidation type="list" allowBlank="1" showInputMessage="1" showErrorMessage="1" sqref="P84:P85" xr:uid="{00000000-0002-0000-0F00-00000A000000}">
      <formula1>$P$8:$P$10</formula1>
    </dataValidation>
    <dataValidation type="list" allowBlank="1" showInputMessage="1" showErrorMessage="1" sqref="B88" xr:uid="{00000000-0002-0000-0F00-00000B000000}">
      <formula1>$B$9:$B$10</formula1>
    </dataValidation>
    <dataValidation type="list" allowBlank="1" showInputMessage="1" showErrorMessage="1" sqref="P88" xr:uid="{00000000-0002-0000-0F00-00000C000000}">
      <formula1>$P$9:$P$10</formula1>
    </dataValidation>
    <dataValidation showInputMessage="1" showErrorMessage="1" sqref="H82:Y83 B82:F83" xr:uid="{00000000-0002-0000-0F00-00000D000000}"/>
    <dataValidation type="list" allowBlank="1" showInputMessage="1" showErrorMessage="1" sqref="P58:P60" xr:uid="{00000000-0002-0000-0F00-00000E000000}">
      <formula1>$P$10:$P$10</formula1>
    </dataValidation>
    <dataValidation type="list" allowBlank="1" showInputMessage="1" showErrorMessage="1" sqref="B58:B62" xr:uid="{00000000-0002-0000-0F00-00000F000000}">
      <formula1>$B$10:$B$21</formula1>
    </dataValidation>
    <dataValidation type="list" allowBlank="1" showInputMessage="1" showErrorMessage="1" sqref="P44:P57 B49:B57 P61:P66 B9 B63:B66 B12 B15:B18 P6:P18 B70:B81 P70:P81 B90:B92 B96 P20:P28 B20:B28 IV21:IV26 SR21:SR26 ACN21:ACN26 AMJ21:AMJ26 AWF21:AWF26 BGB21:BGB26 BPX21:BPX26 BZT21:BZT26 CJP21:CJP26 CTL21:CTL26 DDH21:DDH26 DND21:DND26 DWZ21:DWZ26 EGV21:EGV26 EQR21:EQR26 FAN21:FAN26 FKJ21:FKJ26 FUF21:FUF26 GEB21:GEB26 GNX21:GNX26 GXT21:GXT26 HHP21:HHP26 HRL21:HRL26 IBH21:IBH26 ILD21:ILD26 IUZ21:IUZ26 JEV21:JEV26 JOR21:JOR26 JYN21:JYN26 KIJ21:KIJ26 KSF21:KSF26 LCB21:LCB26 LLX21:LLX26 LVT21:LVT26 MFP21:MFP26 MPL21:MPL26 MZH21:MZH26 NJD21:NJD26 NSZ21:NSZ26 OCV21:OCV26 OMR21:OMR26 OWN21:OWN26 PGJ21:PGJ26 PQF21:PQF26 QAB21:QAB26 QJX21:QJX26 QTT21:QTT26 RDP21:RDP26 RNL21:RNL26 RXH21:RXH26 SHD21:SHD26 SQZ21:SQZ26 TAV21:TAV26 TKR21:TKR26 TUN21:TUN26 UEJ21:UEJ26 UOF21:UOF26 UYB21:UYB26 VHX21:VHX26 VRT21:VRT26 WBP21:WBP26 WLL21:WLL26 WVH21:WVH26 JJ21:JJ26 TF21:TF26 ADB21:ADB26 AMX21:AMX26 AWT21:AWT26 BGP21:BGP26 BQL21:BQL26 CAH21:CAH26 CKD21:CKD26 CTZ21:CTZ26 DDV21:DDV26 DNR21:DNR26 DXN21:DXN26 EHJ21:EHJ26 ERF21:ERF26 FBB21:FBB26 FKX21:FKX26 FUT21:FUT26 GEP21:GEP26 GOL21:GOL26 GYH21:GYH26 HID21:HID26 HRZ21:HRZ26 IBV21:IBV26 ILR21:ILR26 IVN21:IVN26 JFJ21:JFJ26 JPF21:JPF26 JZB21:JZB26 KIX21:KIX26 KST21:KST26 LCP21:LCP26 LML21:LML26 LWH21:LWH26 MGD21:MGD26 MPZ21:MPZ26 MZV21:MZV26 NJR21:NJR26 NTN21:NTN26 ODJ21:ODJ26 ONF21:ONF26 OXB21:OXB26 PGX21:PGX26 PQT21:PQT26 QAP21:QAP26 QKL21:QKL26 QUH21:QUH26 RED21:RED26 RNZ21:RNZ26 RXV21:RXV26 SHR21:SHR26 SRN21:SRN26 TBJ21:TBJ26 TLF21:TLF26 TVB21:TVB26 UEX21:UEX26 UOT21:UOT26 UYP21:UYP26 VIL21:VIL26 VSH21:VSH26 WCD21:WCD26 WLZ21:WLZ26 WVV21:WVV26 P34:P38 B34:B36" xr:uid="{00000000-0002-0000-0F00-000010000000}">
      <formula1>#REF!</formula1>
    </dataValidation>
    <dataValidation type="list" allowBlank="1" showInputMessage="1" showErrorMessage="1" sqref="B38" xr:uid="{00000000-0002-0000-0F00-000011000000}">
      <formula1>$B$14:$B$15</formula1>
    </dataValidation>
    <dataValidation type="list" allowBlank="1" showInputMessage="1" showErrorMessage="1" sqref="B37" xr:uid="{00000000-0002-0000-0F00-000012000000}">
      <formula1>$B$12:$B$13</formula1>
    </dataValidation>
    <dataValidation type="list" allowBlank="1" showInputMessage="1" showErrorMessage="1" sqref="P29:P33 P87 P39:P40 P42:P43" xr:uid="{00000000-0002-0000-0F00-000013000000}">
      <formula1>$P$14:$P$19</formula1>
    </dataValidation>
    <dataValidation type="list" allowBlank="1" showInputMessage="1" showErrorMessage="1" sqref="B29:B33 B42:B48 B39:B40 B86:B87" xr:uid="{00000000-0002-0000-0F00-000014000000}">
      <formula1>$B$14:$B$29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17"/>
  <sheetViews>
    <sheetView topLeftCell="A109" workbookViewId="0">
      <selection activeCell="A114" sqref="A114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30.19921875" style="8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802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1" width="12.19921875" style="1" customWidth="1"/>
    <col min="22" max="22" width="12.19921875" style="8" customWidth="1"/>
    <col min="23" max="24" width="12.19921875" style="802" customWidth="1"/>
    <col min="25" max="25" width="12.19921875" style="1" customWidth="1"/>
    <col min="26" max="26" width="21.3984375" style="8" customWidth="1"/>
    <col min="27" max="16384" width="8.8984375" style="1"/>
  </cols>
  <sheetData>
    <row r="1" spans="1:38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202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38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202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  <c r="Z2" s="27"/>
    </row>
    <row r="3" spans="1:38" s="3" customFormat="1" ht="22.5" customHeight="1" thickBot="1">
      <c r="A3" s="4"/>
      <c r="B3" s="4"/>
      <c r="C3" s="4"/>
      <c r="D3" s="4"/>
      <c r="E3" s="2"/>
      <c r="F3" s="2"/>
      <c r="G3" s="2"/>
      <c r="H3" s="2"/>
      <c r="I3" s="1203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718"/>
      <c r="AA3" s="29"/>
    </row>
    <row r="4" spans="1:38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20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1046" t="s">
        <v>64</v>
      </c>
      <c r="X4" s="1047" t="s">
        <v>65</v>
      </c>
      <c r="Y4" s="74" t="s">
        <v>78</v>
      </c>
      <c r="Z4" s="74" t="s">
        <v>79</v>
      </c>
    </row>
    <row r="5" spans="1:38" s="286" customFormat="1" ht="50.25" customHeight="1">
      <c r="A5" s="389">
        <v>1</v>
      </c>
      <c r="B5" s="389" t="s">
        <v>197</v>
      </c>
      <c r="C5" s="389" t="s">
        <v>372</v>
      </c>
      <c r="D5" s="401" t="s">
        <v>373</v>
      </c>
      <c r="E5" s="1048" t="s">
        <v>5773</v>
      </c>
      <c r="F5" s="1049" t="s">
        <v>5774</v>
      </c>
      <c r="G5" s="1048" t="s">
        <v>5775</v>
      </c>
      <c r="H5" s="401" t="s">
        <v>374</v>
      </c>
      <c r="I5" s="1050">
        <f>SUM(J5:M5)</f>
        <v>1165</v>
      </c>
      <c r="J5" s="1050">
        <v>0</v>
      </c>
      <c r="K5" s="1050">
        <v>1165</v>
      </c>
      <c r="L5" s="1050"/>
      <c r="M5" s="1050">
        <v>0</v>
      </c>
      <c r="N5" s="1050"/>
      <c r="O5" s="401"/>
      <c r="P5" s="401" t="s">
        <v>105</v>
      </c>
      <c r="Q5" s="401" t="s">
        <v>375</v>
      </c>
      <c r="R5" s="401" t="s">
        <v>84</v>
      </c>
      <c r="S5" s="401" t="s">
        <v>233</v>
      </c>
      <c r="T5" s="401" t="s">
        <v>5776</v>
      </c>
      <c r="U5" s="401" t="s">
        <v>125</v>
      </c>
      <c r="V5" s="401">
        <f>SUM(W5:X5)</f>
        <v>0</v>
      </c>
      <c r="W5" s="1051">
        <v>0</v>
      </c>
      <c r="X5" s="1051"/>
      <c r="Y5" s="401" t="s">
        <v>376</v>
      </c>
      <c r="Z5" s="401" t="s">
        <v>2946</v>
      </c>
      <c r="AA5" s="1052"/>
      <c r="AB5" s="1052"/>
      <c r="AC5" s="1052"/>
      <c r="AD5" s="1052"/>
      <c r="AE5" s="1052"/>
      <c r="AF5" s="1052"/>
      <c r="AG5" s="1052"/>
      <c r="AH5" s="1052"/>
      <c r="AI5" s="1052"/>
      <c r="AJ5" s="1052"/>
      <c r="AK5" s="1052"/>
      <c r="AL5" s="1052"/>
    </row>
    <row r="6" spans="1:38" s="286" customFormat="1" ht="50.25" customHeight="1">
      <c r="A6" s="389">
        <v>2</v>
      </c>
      <c r="B6" s="389" t="s">
        <v>197</v>
      </c>
      <c r="C6" s="389" t="s">
        <v>372</v>
      </c>
      <c r="D6" s="401" t="s">
        <v>5777</v>
      </c>
      <c r="E6" s="1048" t="s">
        <v>5778</v>
      </c>
      <c r="F6" s="1049" t="s">
        <v>5779</v>
      </c>
      <c r="G6" s="1048" t="s">
        <v>5780</v>
      </c>
      <c r="H6" s="401" t="s">
        <v>325</v>
      </c>
      <c r="I6" s="1050">
        <f t="shared" ref="I6" si="0">SUM(J6:M6)</f>
        <v>900</v>
      </c>
      <c r="J6" s="1050">
        <v>0</v>
      </c>
      <c r="K6" s="1050">
        <v>900</v>
      </c>
      <c r="L6" s="1050">
        <v>0</v>
      </c>
      <c r="M6" s="1050">
        <v>0</v>
      </c>
      <c r="N6" s="1050"/>
      <c r="O6" s="401"/>
      <c r="P6" s="401" t="s">
        <v>105</v>
      </c>
      <c r="Q6" s="401" t="s">
        <v>5781</v>
      </c>
      <c r="R6" s="401" t="s">
        <v>84</v>
      </c>
      <c r="S6" s="401" t="s">
        <v>233</v>
      </c>
      <c r="T6" s="401" t="s">
        <v>5782</v>
      </c>
      <c r="U6" s="401" t="s">
        <v>5783</v>
      </c>
      <c r="V6" s="401">
        <f>SUM(W6:X6)</f>
        <v>61</v>
      </c>
      <c r="W6" s="1051">
        <v>61</v>
      </c>
      <c r="X6" s="1051"/>
      <c r="Y6" s="401" t="s">
        <v>88</v>
      </c>
      <c r="Z6" s="401" t="s">
        <v>2946</v>
      </c>
      <c r="AA6" s="1052"/>
      <c r="AB6" s="1052"/>
      <c r="AC6" s="1052"/>
      <c r="AD6" s="1052"/>
      <c r="AE6" s="1052"/>
      <c r="AF6" s="1052"/>
      <c r="AG6" s="1052"/>
      <c r="AH6" s="1052"/>
      <c r="AI6" s="1052"/>
      <c r="AJ6" s="1052"/>
      <c r="AK6" s="1052"/>
      <c r="AL6" s="1052"/>
    </row>
    <row r="7" spans="1:38" s="286" customFormat="1" ht="50.25" customHeight="1">
      <c r="A7" s="389">
        <v>3</v>
      </c>
      <c r="B7" s="389" t="s">
        <v>197</v>
      </c>
      <c r="C7" s="389" t="s">
        <v>372</v>
      </c>
      <c r="D7" s="401" t="s">
        <v>5784</v>
      </c>
      <c r="E7" s="401" t="s">
        <v>899</v>
      </c>
      <c r="F7" s="1053" t="s">
        <v>5785</v>
      </c>
      <c r="G7" s="401" t="s">
        <v>5786</v>
      </c>
      <c r="H7" s="401" t="s">
        <v>5787</v>
      </c>
      <c r="I7" s="401">
        <f>SUM(J7:M7)</f>
        <v>121</v>
      </c>
      <c r="J7" s="401"/>
      <c r="K7" s="401">
        <v>8</v>
      </c>
      <c r="L7" s="401">
        <v>102</v>
      </c>
      <c r="M7" s="401">
        <v>11</v>
      </c>
      <c r="N7" s="401"/>
      <c r="O7" s="401"/>
      <c r="P7" s="401" t="s">
        <v>179</v>
      </c>
      <c r="Q7" s="401" t="s">
        <v>5788</v>
      </c>
      <c r="R7" s="401" t="s">
        <v>84</v>
      </c>
      <c r="S7" s="401" t="s">
        <v>312</v>
      </c>
      <c r="T7" s="401" t="s">
        <v>86</v>
      </c>
      <c r="U7" s="401" t="s">
        <v>108</v>
      </c>
      <c r="V7" s="1054" t="s">
        <v>280</v>
      </c>
      <c r="W7" s="1051"/>
      <c r="X7" s="1051"/>
      <c r="Y7" s="401" t="s">
        <v>88</v>
      </c>
      <c r="Z7" s="401" t="s">
        <v>127</v>
      </c>
      <c r="AA7" s="1052"/>
      <c r="AB7" s="1052"/>
      <c r="AC7" s="1052"/>
      <c r="AD7" s="1052"/>
      <c r="AE7" s="1052"/>
      <c r="AF7" s="1052"/>
      <c r="AG7" s="1052"/>
      <c r="AH7" s="1052"/>
      <c r="AI7" s="1052"/>
      <c r="AJ7" s="1052"/>
      <c r="AK7" s="1052"/>
      <c r="AL7" s="1052"/>
    </row>
    <row r="8" spans="1:38" s="286" customFormat="1" ht="50.25" customHeight="1">
      <c r="A8" s="389">
        <v>4</v>
      </c>
      <c r="B8" s="389" t="s">
        <v>197</v>
      </c>
      <c r="C8" s="389" t="s">
        <v>372</v>
      </c>
      <c r="D8" s="401" t="s">
        <v>5789</v>
      </c>
      <c r="E8" s="401" t="s">
        <v>899</v>
      </c>
      <c r="F8" s="1053" t="s">
        <v>5790</v>
      </c>
      <c r="G8" s="401" t="s">
        <v>5791</v>
      </c>
      <c r="H8" s="401" t="s">
        <v>474</v>
      </c>
      <c r="I8" s="401">
        <f>J8+K8+L8+M8</f>
        <v>90</v>
      </c>
      <c r="J8" s="401"/>
      <c r="K8" s="401"/>
      <c r="L8" s="401">
        <v>90</v>
      </c>
      <c r="M8" s="401"/>
      <c r="N8" s="401"/>
      <c r="O8" s="401"/>
      <c r="P8" s="401" t="s">
        <v>105</v>
      </c>
      <c r="Q8" s="401" t="s">
        <v>5792</v>
      </c>
      <c r="R8" s="401" t="s">
        <v>84</v>
      </c>
      <c r="S8" s="401" t="s">
        <v>312</v>
      </c>
      <c r="T8" s="401" t="s">
        <v>86</v>
      </c>
      <c r="U8" s="401" t="s">
        <v>125</v>
      </c>
      <c r="V8" s="1054" t="s">
        <v>280</v>
      </c>
      <c r="W8" s="1051"/>
      <c r="X8" s="1051"/>
      <c r="Y8" s="401" t="s">
        <v>1354</v>
      </c>
      <c r="Z8" s="401" t="s">
        <v>1209</v>
      </c>
      <c r="AA8" s="1052"/>
      <c r="AB8" s="1052"/>
      <c r="AC8" s="1052"/>
      <c r="AD8" s="1052"/>
      <c r="AE8" s="1052"/>
      <c r="AF8" s="1052"/>
      <c r="AG8" s="1052"/>
      <c r="AH8" s="1052"/>
      <c r="AI8" s="1052"/>
      <c r="AJ8" s="1052"/>
      <c r="AK8" s="1052"/>
      <c r="AL8" s="1052"/>
    </row>
    <row r="9" spans="1:38" s="286" customFormat="1" ht="50.25" customHeight="1">
      <c r="A9" s="389">
        <v>5</v>
      </c>
      <c r="B9" s="389" t="s">
        <v>197</v>
      </c>
      <c r="C9" s="389" t="s">
        <v>372</v>
      </c>
      <c r="D9" s="401" t="s">
        <v>5793</v>
      </c>
      <c r="E9" s="401" t="s">
        <v>5794</v>
      </c>
      <c r="F9" s="1053" t="s">
        <v>5795</v>
      </c>
      <c r="G9" s="401" t="s">
        <v>5796</v>
      </c>
      <c r="H9" s="401" t="s">
        <v>2337</v>
      </c>
      <c r="I9" s="401">
        <v>189</v>
      </c>
      <c r="J9" s="401"/>
      <c r="K9" s="401">
        <v>90</v>
      </c>
      <c r="L9" s="401">
        <v>90</v>
      </c>
      <c r="M9" s="401">
        <v>18</v>
      </c>
      <c r="N9" s="401"/>
      <c r="O9" s="401"/>
      <c r="P9" s="401" t="s">
        <v>105</v>
      </c>
      <c r="Q9" s="401" t="s">
        <v>5797</v>
      </c>
      <c r="R9" s="401" t="s">
        <v>84</v>
      </c>
      <c r="S9" s="401" t="s">
        <v>312</v>
      </c>
      <c r="T9" s="401" t="s">
        <v>86</v>
      </c>
      <c r="U9" s="401" t="s">
        <v>125</v>
      </c>
      <c r="V9" s="1054" t="s">
        <v>280</v>
      </c>
      <c r="W9" s="1051"/>
      <c r="X9" s="1051"/>
      <c r="Y9" s="401" t="s">
        <v>88</v>
      </c>
      <c r="Z9" s="401" t="s">
        <v>1209</v>
      </c>
      <c r="AA9" s="1052"/>
      <c r="AB9" s="1052"/>
      <c r="AC9" s="1052"/>
      <c r="AD9" s="1052"/>
      <c r="AE9" s="1052"/>
      <c r="AF9" s="1052"/>
      <c r="AG9" s="1052"/>
      <c r="AH9" s="1052"/>
      <c r="AI9" s="1052"/>
      <c r="AJ9" s="1052"/>
      <c r="AK9" s="1052"/>
      <c r="AL9" s="1052"/>
    </row>
    <row r="10" spans="1:38" s="286" customFormat="1" ht="50.25" customHeight="1">
      <c r="A10" s="389">
        <v>6</v>
      </c>
      <c r="B10" s="389" t="s">
        <v>197</v>
      </c>
      <c r="C10" s="389" t="s">
        <v>372</v>
      </c>
      <c r="D10" s="401" t="s">
        <v>5798</v>
      </c>
      <c r="E10" s="401" t="s">
        <v>5799</v>
      </c>
      <c r="F10" s="1053" t="s">
        <v>5800</v>
      </c>
      <c r="G10" s="401" t="s">
        <v>5801</v>
      </c>
      <c r="H10" s="401" t="s">
        <v>1703</v>
      </c>
      <c r="I10" s="401">
        <v>170</v>
      </c>
      <c r="J10" s="401"/>
      <c r="K10" s="401">
        <v>20</v>
      </c>
      <c r="L10" s="401">
        <v>107</v>
      </c>
      <c r="M10" s="401">
        <v>43</v>
      </c>
      <c r="N10" s="401"/>
      <c r="O10" s="401"/>
      <c r="P10" s="401" t="s">
        <v>166</v>
      </c>
      <c r="Q10" s="401" t="s">
        <v>5802</v>
      </c>
      <c r="R10" s="401" t="s">
        <v>84</v>
      </c>
      <c r="S10" s="401" t="s">
        <v>233</v>
      </c>
      <c r="T10" s="401" t="s">
        <v>86</v>
      </c>
      <c r="U10" s="401" t="s">
        <v>108</v>
      </c>
      <c r="V10" s="401">
        <f>SUM(W10:X10)</f>
        <v>0</v>
      </c>
      <c r="W10" s="1051"/>
      <c r="X10" s="1051"/>
      <c r="Y10" s="401" t="s">
        <v>5803</v>
      </c>
      <c r="Z10" s="401" t="s">
        <v>5804</v>
      </c>
      <c r="AA10" s="1052"/>
      <c r="AB10" s="1052"/>
      <c r="AC10" s="1052"/>
      <c r="AD10" s="1052"/>
      <c r="AE10" s="1052"/>
      <c r="AF10" s="1052"/>
      <c r="AG10" s="1052"/>
      <c r="AH10" s="1052"/>
      <c r="AI10" s="1052"/>
      <c r="AJ10" s="1052"/>
      <c r="AK10" s="1052"/>
      <c r="AL10" s="1052"/>
    </row>
    <row r="11" spans="1:38" s="286" customFormat="1" ht="50.25" customHeight="1">
      <c r="A11" s="389">
        <v>7</v>
      </c>
      <c r="B11" s="389" t="s">
        <v>197</v>
      </c>
      <c r="C11" s="389" t="s">
        <v>372</v>
      </c>
      <c r="D11" s="401" t="s">
        <v>5805</v>
      </c>
      <c r="E11" s="401" t="s">
        <v>5806</v>
      </c>
      <c r="F11" s="1053" t="s">
        <v>5807</v>
      </c>
      <c r="G11" s="401" t="s">
        <v>5808</v>
      </c>
      <c r="H11" s="401" t="s">
        <v>1691</v>
      </c>
      <c r="I11" s="401">
        <v>90</v>
      </c>
      <c r="J11" s="401"/>
      <c r="K11" s="401">
        <v>15</v>
      </c>
      <c r="L11" s="401">
        <v>30</v>
      </c>
      <c r="M11" s="401">
        <v>45</v>
      </c>
      <c r="N11" s="401"/>
      <c r="O11" s="401"/>
      <c r="P11" s="401" t="s">
        <v>11</v>
      </c>
      <c r="Q11" s="401" t="s">
        <v>5809</v>
      </c>
      <c r="R11" s="401" t="s">
        <v>84</v>
      </c>
      <c r="S11" s="401" t="s">
        <v>96</v>
      </c>
      <c r="T11" s="401" t="s">
        <v>1368</v>
      </c>
      <c r="U11" s="401" t="s">
        <v>108</v>
      </c>
      <c r="V11" s="401">
        <f t="shared" ref="V11" si="1">SUM(W11:X11)</f>
        <v>0</v>
      </c>
      <c r="W11" s="1051"/>
      <c r="X11" s="1051"/>
      <c r="Y11" s="401" t="s">
        <v>5803</v>
      </c>
      <c r="Z11" s="401" t="s">
        <v>5804</v>
      </c>
      <c r="AA11" s="1052"/>
      <c r="AB11" s="1052"/>
      <c r="AC11" s="1052"/>
      <c r="AD11" s="1052"/>
      <c r="AE11" s="1052"/>
      <c r="AF11" s="1052"/>
      <c r="AG11" s="1052"/>
      <c r="AH11" s="1052"/>
      <c r="AI11" s="1052"/>
      <c r="AJ11" s="1052"/>
      <c r="AK11" s="1052"/>
      <c r="AL11" s="1052"/>
    </row>
    <row r="12" spans="1:38" s="286" customFormat="1" ht="50.25" customHeight="1">
      <c r="A12" s="389">
        <v>8</v>
      </c>
      <c r="B12" s="389" t="s">
        <v>197</v>
      </c>
      <c r="C12" s="389" t="s">
        <v>372</v>
      </c>
      <c r="D12" s="401" t="s">
        <v>5810</v>
      </c>
      <c r="E12" s="401" t="s">
        <v>899</v>
      </c>
      <c r="F12" s="1053" t="s">
        <v>5811</v>
      </c>
      <c r="G12" s="401" t="s">
        <v>5812</v>
      </c>
      <c r="H12" s="401" t="s">
        <v>1691</v>
      </c>
      <c r="I12" s="401">
        <v>120</v>
      </c>
      <c r="J12" s="401"/>
      <c r="K12" s="401">
        <v>120</v>
      </c>
      <c r="L12" s="401"/>
      <c r="M12" s="401"/>
      <c r="N12" s="401"/>
      <c r="O12" s="401"/>
      <c r="P12" s="401" t="s">
        <v>105</v>
      </c>
      <c r="Q12" s="401" t="s">
        <v>5813</v>
      </c>
      <c r="R12" s="401" t="s">
        <v>84</v>
      </c>
      <c r="S12" s="401" t="s">
        <v>85</v>
      </c>
      <c r="T12" s="401" t="s">
        <v>86</v>
      </c>
      <c r="U12" s="401" t="s">
        <v>87</v>
      </c>
      <c r="V12" s="401">
        <f>SUM(W12:X12)</f>
        <v>0</v>
      </c>
      <c r="W12" s="1051">
        <v>0</v>
      </c>
      <c r="X12" s="1051"/>
      <c r="Y12" s="401" t="s">
        <v>88</v>
      </c>
      <c r="Z12" s="401" t="s">
        <v>1209</v>
      </c>
      <c r="AA12" s="1052"/>
      <c r="AB12" s="1052"/>
      <c r="AC12" s="1052"/>
      <c r="AD12" s="1052"/>
      <c r="AE12" s="1052"/>
      <c r="AF12" s="1052"/>
      <c r="AG12" s="1052"/>
      <c r="AH12" s="1052"/>
      <c r="AI12" s="1052"/>
      <c r="AJ12" s="1052"/>
      <c r="AK12" s="1052"/>
      <c r="AL12" s="1052"/>
    </row>
    <row r="13" spans="1:38" s="286" customFormat="1" ht="50.25" customHeight="1">
      <c r="A13" s="389">
        <v>9</v>
      </c>
      <c r="B13" s="1055" t="s">
        <v>197</v>
      </c>
      <c r="C13" s="1055" t="s">
        <v>372</v>
      </c>
      <c r="D13" s="1048" t="s">
        <v>5814</v>
      </c>
      <c r="E13" s="1048" t="s">
        <v>5773</v>
      </c>
      <c r="F13" s="1056" t="s">
        <v>5815</v>
      </c>
      <c r="G13" s="1048" t="s">
        <v>5816</v>
      </c>
      <c r="H13" s="1048" t="s">
        <v>5539</v>
      </c>
      <c r="I13" s="1048">
        <v>30</v>
      </c>
      <c r="J13" s="1048"/>
      <c r="K13" s="1048">
        <v>30</v>
      </c>
      <c r="L13" s="1048"/>
      <c r="M13" s="1048"/>
      <c r="N13" s="1048"/>
      <c r="O13" s="1048"/>
      <c r="P13" s="1048" t="s">
        <v>105</v>
      </c>
      <c r="Q13" s="1048" t="s">
        <v>375</v>
      </c>
      <c r="R13" s="1048" t="s">
        <v>5817</v>
      </c>
      <c r="S13" s="1048" t="s">
        <v>312</v>
      </c>
      <c r="T13" s="1048" t="s">
        <v>86</v>
      </c>
      <c r="U13" s="1048" t="s">
        <v>125</v>
      </c>
      <c r="V13" s="1048" t="s">
        <v>217</v>
      </c>
      <c r="W13" s="1057">
        <v>0</v>
      </c>
      <c r="X13" s="1057"/>
      <c r="Y13" s="1048" t="s">
        <v>5818</v>
      </c>
      <c r="Z13" s="1048" t="s">
        <v>120</v>
      </c>
      <c r="AA13" s="1052"/>
      <c r="AB13" s="1052"/>
      <c r="AC13" s="1052"/>
      <c r="AD13" s="1052"/>
      <c r="AE13" s="1052"/>
      <c r="AF13" s="1052"/>
      <c r="AG13" s="1052"/>
      <c r="AH13" s="1052"/>
      <c r="AI13" s="1052"/>
      <c r="AJ13" s="1052"/>
      <c r="AK13" s="1052"/>
      <c r="AL13" s="1052"/>
    </row>
    <row r="14" spans="1:38" ht="64.5" customHeight="1">
      <c r="A14" s="389">
        <v>10</v>
      </c>
      <c r="B14" s="1058" t="s">
        <v>197</v>
      </c>
      <c r="C14" s="1058" t="s">
        <v>5819</v>
      </c>
      <c r="D14" s="1054" t="s">
        <v>5820</v>
      </c>
      <c r="E14" s="1059" t="s">
        <v>5821</v>
      </c>
      <c r="F14" s="1060" t="s">
        <v>5822</v>
      </c>
      <c r="G14" s="1054" t="s">
        <v>5823</v>
      </c>
      <c r="H14" s="1059" t="s">
        <v>2551</v>
      </c>
      <c r="I14" s="1059">
        <v>110</v>
      </c>
      <c r="J14" s="1059"/>
      <c r="K14" s="1059"/>
      <c r="L14" s="1059">
        <v>100</v>
      </c>
      <c r="M14" s="1059">
        <v>10</v>
      </c>
      <c r="N14" s="1054"/>
      <c r="O14" s="1054"/>
      <c r="P14" s="1059" t="s">
        <v>179</v>
      </c>
      <c r="Q14" s="1059" t="s">
        <v>5824</v>
      </c>
      <c r="R14" s="1059" t="s">
        <v>167</v>
      </c>
      <c r="S14" s="1059" t="s">
        <v>1441</v>
      </c>
      <c r="T14" s="1059" t="s">
        <v>168</v>
      </c>
      <c r="U14" s="1059" t="s">
        <v>172</v>
      </c>
      <c r="V14" s="1059">
        <v>2</v>
      </c>
      <c r="W14" s="1061">
        <v>1</v>
      </c>
      <c r="X14" s="1061">
        <v>1</v>
      </c>
      <c r="Y14" s="1059" t="s">
        <v>335</v>
      </c>
      <c r="Z14" s="1059" t="s">
        <v>171</v>
      </c>
      <c r="AA14" s="1062"/>
      <c r="AB14" s="1062"/>
      <c r="AC14" s="1062"/>
      <c r="AD14" s="1062"/>
      <c r="AE14" s="1062"/>
      <c r="AF14" s="1062"/>
      <c r="AG14" s="1062"/>
      <c r="AH14" s="1062"/>
      <c r="AI14" s="1062"/>
      <c r="AJ14" s="1062"/>
      <c r="AK14" s="1062"/>
      <c r="AL14" s="1062"/>
    </row>
    <row r="15" spans="1:38" ht="69.599999999999994">
      <c r="A15" s="389">
        <v>11</v>
      </c>
      <c r="B15" s="1058" t="s">
        <v>197</v>
      </c>
      <c r="C15" s="1058" t="s">
        <v>5819</v>
      </c>
      <c r="D15" s="1054" t="s">
        <v>5825</v>
      </c>
      <c r="E15" s="1054" t="s">
        <v>2597</v>
      </c>
      <c r="F15" s="1063" t="s">
        <v>5826</v>
      </c>
      <c r="G15" s="1054" t="s">
        <v>5827</v>
      </c>
      <c r="H15" s="1054" t="s">
        <v>5828</v>
      </c>
      <c r="I15" s="1064">
        <v>795</v>
      </c>
      <c r="J15" s="1064"/>
      <c r="K15" s="1064"/>
      <c r="L15" s="1064">
        <v>750</v>
      </c>
      <c r="M15" s="1064">
        <v>45</v>
      </c>
      <c r="N15" s="1054"/>
      <c r="O15" s="1054"/>
      <c r="P15" s="1064" t="s">
        <v>185</v>
      </c>
      <c r="Q15" s="1064" t="s">
        <v>5829</v>
      </c>
      <c r="R15" s="1064" t="s">
        <v>167</v>
      </c>
      <c r="S15" s="1064" t="s">
        <v>5830</v>
      </c>
      <c r="T15" s="1064" t="s">
        <v>5831</v>
      </c>
      <c r="U15" s="1064" t="s">
        <v>169</v>
      </c>
      <c r="V15" s="1064">
        <v>0</v>
      </c>
      <c r="W15" s="1051">
        <v>0</v>
      </c>
      <c r="X15" s="1051">
        <v>0</v>
      </c>
      <c r="Y15" s="1064" t="s">
        <v>3665</v>
      </c>
      <c r="Z15" s="1064" t="s">
        <v>170</v>
      </c>
      <c r="AA15" s="1062"/>
      <c r="AB15" s="1062"/>
      <c r="AC15" s="1062"/>
      <c r="AD15" s="1062"/>
      <c r="AE15" s="1062"/>
      <c r="AF15" s="1062"/>
      <c r="AG15" s="1062"/>
      <c r="AH15" s="1062"/>
      <c r="AI15" s="1062"/>
      <c r="AJ15" s="1062"/>
      <c r="AK15" s="1062"/>
      <c r="AL15" s="1062"/>
    </row>
    <row r="16" spans="1:38" ht="38.25" customHeight="1">
      <c r="A16" s="389">
        <v>12</v>
      </c>
      <c r="B16" s="1058" t="s">
        <v>197</v>
      </c>
      <c r="C16" s="1058" t="s">
        <v>5819</v>
      </c>
      <c r="D16" s="1054" t="s">
        <v>5832</v>
      </c>
      <c r="E16" s="1054" t="s">
        <v>5833</v>
      </c>
      <c r="F16" s="1065" t="s">
        <v>5834</v>
      </c>
      <c r="G16" s="1054" t="s">
        <v>5835</v>
      </c>
      <c r="H16" s="1054" t="s">
        <v>813</v>
      </c>
      <c r="I16" s="1054">
        <v>290</v>
      </c>
      <c r="J16" s="1054"/>
      <c r="K16" s="1054"/>
      <c r="L16" s="1054">
        <v>290</v>
      </c>
      <c r="M16" s="1054"/>
      <c r="N16" s="1054"/>
      <c r="O16" s="1054"/>
      <c r="P16" s="1066" t="s">
        <v>105</v>
      </c>
      <c r="Q16" s="1066" t="s">
        <v>4852</v>
      </c>
      <c r="R16" s="1066" t="s">
        <v>167</v>
      </c>
      <c r="S16" s="1066" t="s">
        <v>1329</v>
      </c>
      <c r="T16" s="1066" t="s">
        <v>168</v>
      </c>
      <c r="U16" s="1066" t="s">
        <v>169</v>
      </c>
      <c r="V16" s="1066" t="s">
        <v>280</v>
      </c>
      <c r="W16" s="1057"/>
      <c r="X16" s="1057"/>
      <c r="Y16" s="1066" t="s">
        <v>5836</v>
      </c>
      <c r="Z16" s="1058" t="s">
        <v>170</v>
      </c>
      <c r="AA16" s="1062"/>
      <c r="AB16" s="1062"/>
      <c r="AC16" s="1062"/>
      <c r="AD16" s="1062"/>
      <c r="AE16" s="1062"/>
      <c r="AF16" s="1062"/>
      <c r="AG16" s="1062"/>
      <c r="AH16" s="1062"/>
      <c r="AI16" s="1062"/>
      <c r="AJ16" s="1062"/>
      <c r="AK16" s="1062"/>
      <c r="AL16" s="1062"/>
    </row>
    <row r="17" spans="1:38" ht="80.25" customHeight="1">
      <c r="A17" s="389">
        <v>13</v>
      </c>
      <c r="B17" s="1058" t="s">
        <v>197</v>
      </c>
      <c r="C17" s="1058" t="s">
        <v>5819</v>
      </c>
      <c r="D17" s="1054" t="s">
        <v>5837</v>
      </c>
      <c r="E17" s="1054" t="s">
        <v>5838</v>
      </c>
      <c r="F17" s="1065" t="s">
        <v>5839</v>
      </c>
      <c r="G17" s="1054" t="s">
        <v>5840</v>
      </c>
      <c r="H17" s="1054" t="s">
        <v>3828</v>
      </c>
      <c r="I17" s="1054">
        <v>3750</v>
      </c>
      <c r="J17" s="1054"/>
      <c r="K17" s="1054">
        <v>50</v>
      </c>
      <c r="L17" s="1054">
        <v>2450</v>
      </c>
      <c r="M17" s="1054">
        <v>1250</v>
      </c>
      <c r="N17" s="1054"/>
      <c r="O17" s="1054"/>
      <c r="P17" s="1054" t="s">
        <v>185</v>
      </c>
      <c r="Q17" s="1054" t="s">
        <v>5841</v>
      </c>
      <c r="R17" s="1054" t="s">
        <v>167</v>
      </c>
      <c r="S17" s="1054" t="s">
        <v>1329</v>
      </c>
      <c r="T17" s="1054" t="s">
        <v>5842</v>
      </c>
      <c r="U17" s="1054" t="s">
        <v>169</v>
      </c>
      <c r="V17" s="1054" t="s">
        <v>280</v>
      </c>
      <c r="W17" s="1061"/>
      <c r="X17" s="1061"/>
      <c r="Y17" s="1054" t="s">
        <v>5843</v>
      </c>
      <c r="Z17" s="1058" t="s">
        <v>170</v>
      </c>
      <c r="AA17" s="1062"/>
      <c r="AB17" s="1062"/>
      <c r="AC17" s="1062"/>
      <c r="AD17" s="1062"/>
      <c r="AE17" s="1062"/>
      <c r="AF17" s="1062"/>
      <c r="AG17" s="1062"/>
      <c r="AH17" s="1062"/>
      <c r="AI17" s="1062"/>
      <c r="AJ17" s="1062"/>
      <c r="AK17" s="1062"/>
      <c r="AL17" s="1062"/>
    </row>
    <row r="18" spans="1:38" ht="96" customHeight="1">
      <c r="A18" s="389">
        <v>14</v>
      </c>
      <c r="B18" s="1058" t="s">
        <v>197</v>
      </c>
      <c r="C18" s="1058" t="s">
        <v>5819</v>
      </c>
      <c r="D18" s="1054" t="s">
        <v>5844</v>
      </c>
      <c r="E18" s="1054" t="s">
        <v>5845</v>
      </c>
      <c r="F18" s="1065" t="s">
        <v>5846</v>
      </c>
      <c r="G18" s="1054" t="s">
        <v>5847</v>
      </c>
      <c r="H18" s="1054" t="s">
        <v>5848</v>
      </c>
      <c r="I18" s="1064">
        <v>1810</v>
      </c>
      <c r="J18" s="1064"/>
      <c r="K18" s="1064">
        <v>50</v>
      </c>
      <c r="L18" s="1064">
        <v>1110</v>
      </c>
      <c r="M18" s="1064">
        <v>650</v>
      </c>
      <c r="N18" s="1054"/>
      <c r="O18" s="1054"/>
      <c r="P18" s="1064" t="s">
        <v>105</v>
      </c>
      <c r="Q18" s="1064" t="s">
        <v>5849</v>
      </c>
      <c r="R18" s="1064" t="s">
        <v>167</v>
      </c>
      <c r="S18" s="1064" t="s">
        <v>363</v>
      </c>
      <c r="T18" s="1064" t="s">
        <v>3047</v>
      </c>
      <c r="U18" s="1064" t="s">
        <v>169</v>
      </c>
      <c r="V18" s="1064" t="s">
        <v>280</v>
      </c>
      <c r="W18" s="1051"/>
      <c r="X18" s="1051"/>
      <c r="Y18" s="1064" t="s">
        <v>3665</v>
      </c>
      <c r="Z18" s="1064" t="s">
        <v>170</v>
      </c>
      <c r="AA18" s="1062"/>
      <c r="AB18" s="1062"/>
      <c r="AC18" s="1062"/>
      <c r="AD18" s="1062"/>
      <c r="AE18" s="1062"/>
      <c r="AF18" s="1062"/>
      <c r="AG18" s="1062"/>
      <c r="AH18" s="1062"/>
      <c r="AI18" s="1062"/>
      <c r="AJ18" s="1062"/>
      <c r="AK18" s="1062"/>
      <c r="AL18" s="1062"/>
    </row>
    <row r="19" spans="1:38" ht="69.599999999999994">
      <c r="A19" s="389">
        <v>15</v>
      </c>
      <c r="B19" s="1058" t="s">
        <v>197</v>
      </c>
      <c r="C19" s="1058" t="s">
        <v>5819</v>
      </c>
      <c r="D19" s="1067" t="s">
        <v>5850</v>
      </c>
      <c r="E19" s="1054" t="s">
        <v>5838</v>
      </c>
      <c r="F19" s="1068" t="s">
        <v>5851</v>
      </c>
      <c r="G19" s="1069" t="s">
        <v>5852</v>
      </c>
      <c r="H19" s="1054" t="s">
        <v>1511</v>
      </c>
      <c r="I19" s="1054">
        <v>430</v>
      </c>
      <c r="J19" s="1054"/>
      <c r="K19" s="1054">
        <v>200</v>
      </c>
      <c r="L19" s="1054">
        <v>200</v>
      </c>
      <c r="M19" s="1054">
        <v>30</v>
      </c>
      <c r="N19" s="1054"/>
      <c r="O19" s="1054"/>
      <c r="P19" s="1070" t="s">
        <v>105</v>
      </c>
      <c r="Q19" s="1070" t="s">
        <v>5853</v>
      </c>
      <c r="R19" s="1066" t="s">
        <v>167</v>
      </c>
      <c r="S19" s="1070" t="s">
        <v>363</v>
      </c>
      <c r="T19" s="1066" t="s">
        <v>5854</v>
      </c>
      <c r="U19" s="1066" t="s">
        <v>216</v>
      </c>
      <c r="V19" s="1054" t="s">
        <v>280</v>
      </c>
      <c r="W19" s="1061"/>
      <c r="X19" s="1061"/>
      <c r="Y19" s="1070" t="s">
        <v>5855</v>
      </c>
      <c r="Z19" s="1058" t="s">
        <v>170</v>
      </c>
      <c r="AA19" s="1062"/>
      <c r="AB19" s="1062"/>
      <c r="AC19" s="1062"/>
      <c r="AD19" s="1062"/>
      <c r="AE19" s="1062"/>
      <c r="AF19" s="1062"/>
      <c r="AG19" s="1062"/>
      <c r="AH19" s="1062"/>
      <c r="AI19" s="1062"/>
      <c r="AJ19" s="1062"/>
      <c r="AK19" s="1062"/>
      <c r="AL19" s="1062"/>
    </row>
    <row r="20" spans="1:38" ht="87">
      <c r="A20" s="389">
        <v>16</v>
      </c>
      <c r="B20" s="1058" t="s">
        <v>197</v>
      </c>
      <c r="C20" s="1058" t="s">
        <v>5819</v>
      </c>
      <c r="D20" s="1054" t="s">
        <v>5856</v>
      </c>
      <c r="E20" s="1054" t="s">
        <v>5857</v>
      </c>
      <c r="F20" s="1071" t="s">
        <v>5858</v>
      </c>
      <c r="G20" s="1059" t="s">
        <v>5859</v>
      </c>
      <c r="H20" s="1059" t="s">
        <v>2813</v>
      </c>
      <c r="I20" s="1059">
        <v>110</v>
      </c>
      <c r="J20" s="1059"/>
      <c r="K20" s="1059"/>
      <c r="L20" s="1059">
        <v>100</v>
      </c>
      <c r="M20" s="1059">
        <v>10</v>
      </c>
      <c r="N20" s="1054"/>
      <c r="O20" s="1054"/>
      <c r="P20" s="1059" t="s">
        <v>179</v>
      </c>
      <c r="Q20" s="1059" t="s">
        <v>5860</v>
      </c>
      <c r="R20" s="1059" t="s">
        <v>167</v>
      </c>
      <c r="S20" s="1059" t="s">
        <v>184</v>
      </c>
      <c r="T20" s="1059" t="s">
        <v>168</v>
      </c>
      <c r="U20" s="1059" t="s">
        <v>172</v>
      </c>
      <c r="V20" s="1059">
        <v>4</v>
      </c>
      <c r="W20" s="1061">
        <v>2</v>
      </c>
      <c r="X20" s="1061">
        <v>2</v>
      </c>
      <c r="Y20" s="1059" t="s">
        <v>335</v>
      </c>
      <c r="Z20" s="1059" t="s">
        <v>171</v>
      </c>
      <c r="AA20" s="1062"/>
      <c r="AB20" s="1062"/>
      <c r="AC20" s="1062"/>
      <c r="AD20" s="1062"/>
      <c r="AE20" s="1062"/>
      <c r="AF20" s="1062"/>
      <c r="AG20" s="1062"/>
      <c r="AH20" s="1062"/>
      <c r="AI20" s="1062"/>
      <c r="AJ20" s="1062"/>
      <c r="AK20" s="1062"/>
      <c r="AL20" s="1062"/>
    </row>
    <row r="21" spans="1:38" ht="50.25" customHeight="1">
      <c r="A21" s="389">
        <v>17</v>
      </c>
      <c r="B21" s="389" t="s">
        <v>197</v>
      </c>
      <c r="C21" s="389" t="s">
        <v>5861</v>
      </c>
      <c r="D21" s="401" t="s">
        <v>5862</v>
      </c>
      <c r="E21" s="401" t="s">
        <v>5863</v>
      </c>
      <c r="F21" s="1053" t="s">
        <v>5864</v>
      </c>
      <c r="G21" s="401" t="s">
        <v>5865</v>
      </c>
      <c r="H21" s="401" t="s">
        <v>5866</v>
      </c>
      <c r="I21" s="1072">
        <v>1173</v>
      </c>
      <c r="J21" s="1073">
        <v>30</v>
      </c>
      <c r="K21" s="1073">
        <v>70</v>
      </c>
      <c r="L21" s="1073">
        <v>1073</v>
      </c>
      <c r="M21" s="1074">
        <v>0</v>
      </c>
      <c r="N21" s="401" t="s">
        <v>844</v>
      </c>
      <c r="O21" s="401" t="s">
        <v>2584</v>
      </c>
      <c r="P21" s="401" t="s">
        <v>185</v>
      </c>
      <c r="Q21" s="401" t="s">
        <v>5867</v>
      </c>
      <c r="R21" s="401" t="s">
        <v>167</v>
      </c>
      <c r="S21" s="401" t="s">
        <v>1329</v>
      </c>
      <c r="T21" s="401" t="s">
        <v>5868</v>
      </c>
      <c r="U21" s="401" t="s">
        <v>169</v>
      </c>
      <c r="V21" s="1054" t="s">
        <v>280</v>
      </c>
      <c r="W21" s="1075"/>
      <c r="X21" s="1075"/>
      <c r="Y21" s="401" t="s">
        <v>5869</v>
      </c>
      <c r="Z21" s="401" t="s">
        <v>5870</v>
      </c>
      <c r="AA21" s="1062"/>
      <c r="AB21" s="1062"/>
      <c r="AC21" s="1062"/>
      <c r="AD21" s="1062"/>
      <c r="AE21" s="1062"/>
      <c r="AF21" s="1062"/>
      <c r="AG21" s="1062"/>
      <c r="AH21" s="1062"/>
      <c r="AI21" s="1062"/>
      <c r="AJ21" s="1062"/>
      <c r="AK21" s="1062"/>
      <c r="AL21" s="1062"/>
    </row>
    <row r="22" spans="1:38" ht="87">
      <c r="A22" s="389">
        <v>18</v>
      </c>
      <c r="B22" s="389" t="s">
        <v>197</v>
      </c>
      <c r="C22" s="389" t="s">
        <v>5861</v>
      </c>
      <c r="D22" s="401" t="s">
        <v>5871</v>
      </c>
      <c r="E22" s="401" t="s">
        <v>5872</v>
      </c>
      <c r="F22" s="1076" t="s">
        <v>5873</v>
      </c>
      <c r="G22" s="401" t="s">
        <v>5874</v>
      </c>
      <c r="H22" s="401" t="s">
        <v>5828</v>
      </c>
      <c r="I22" s="1074">
        <v>34</v>
      </c>
      <c r="J22" s="1074">
        <v>0</v>
      </c>
      <c r="K22" s="1074">
        <v>0</v>
      </c>
      <c r="L22" s="1073">
        <v>34</v>
      </c>
      <c r="M22" s="1073"/>
      <c r="N22" s="401"/>
      <c r="O22" s="401"/>
      <c r="P22" s="401" t="s">
        <v>105</v>
      </c>
      <c r="Q22" s="401" t="s">
        <v>256</v>
      </c>
      <c r="R22" s="401" t="s">
        <v>167</v>
      </c>
      <c r="S22" s="401" t="s">
        <v>184</v>
      </c>
      <c r="T22" s="401" t="s">
        <v>5875</v>
      </c>
      <c r="U22" s="401" t="s">
        <v>169</v>
      </c>
      <c r="V22" s="1054" t="s">
        <v>280</v>
      </c>
      <c r="W22" s="1075"/>
      <c r="X22" s="1075"/>
      <c r="Y22" s="401" t="s">
        <v>5876</v>
      </c>
      <c r="Z22" s="401" t="s">
        <v>5870</v>
      </c>
      <c r="AA22" s="1062"/>
      <c r="AB22" s="1062"/>
      <c r="AC22" s="1062"/>
      <c r="AD22" s="1062"/>
      <c r="AE22" s="1062"/>
      <c r="AF22" s="1062"/>
      <c r="AG22" s="1062"/>
      <c r="AH22" s="1062"/>
      <c r="AI22" s="1062"/>
      <c r="AJ22" s="1062"/>
      <c r="AK22" s="1062"/>
      <c r="AL22" s="1062"/>
    </row>
    <row r="23" spans="1:38" ht="38.25" customHeight="1">
      <c r="A23" s="389">
        <v>19</v>
      </c>
      <c r="B23" s="389" t="s">
        <v>197</v>
      </c>
      <c r="C23" s="389" t="s">
        <v>5861</v>
      </c>
      <c r="D23" s="1077" t="s">
        <v>5877</v>
      </c>
      <c r="E23" s="401" t="s">
        <v>5878</v>
      </c>
      <c r="F23" s="1053" t="s">
        <v>5879</v>
      </c>
      <c r="G23" s="401" t="s">
        <v>5880</v>
      </c>
      <c r="H23" s="401" t="s">
        <v>255</v>
      </c>
      <c r="I23" s="1078">
        <v>22</v>
      </c>
      <c r="J23" s="1078">
        <v>0</v>
      </c>
      <c r="K23" s="1078">
        <v>0</v>
      </c>
      <c r="L23" s="1078">
        <v>22</v>
      </c>
      <c r="M23" s="1074"/>
      <c r="N23" s="401"/>
      <c r="O23" s="401"/>
      <c r="P23" s="401" t="s">
        <v>105</v>
      </c>
      <c r="Q23" s="1079" t="s">
        <v>5881</v>
      </c>
      <c r="R23" s="401" t="s">
        <v>167</v>
      </c>
      <c r="S23" s="401" t="s">
        <v>5882</v>
      </c>
      <c r="T23" s="401" t="s">
        <v>5875</v>
      </c>
      <c r="U23" s="401" t="s">
        <v>169</v>
      </c>
      <c r="V23" s="1054" t="s">
        <v>280</v>
      </c>
      <c r="W23" s="1061"/>
      <c r="X23" s="1061"/>
      <c r="Y23" s="1079" t="s">
        <v>5883</v>
      </c>
      <c r="Z23" s="401" t="s">
        <v>5870</v>
      </c>
      <c r="AA23" s="1062"/>
      <c r="AB23" s="1062"/>
      <c r="AC23" s="1062"/>
      <c r="AD23" s="1062"/>
      <c r="AE23" s="1062"/>
      <c r="AF23" s="1062"/>
      <c r="AG23" s="1062"/>
      <c r="AH23" s="1062"/>
      <c r="AI23" s="1062"/>
      <c r="AJ23" s="1062"/>
      <c r="AK23" s="1062"/>
      <c r="AL23" s="1062"/>
    </row>
    <row r="24" spans="1:38" ht="38.25" customHeight="1">
      <c r="A24" s="389">
        <v>20</v>
      </c>
      <c r="B24" s="389" t="s">
        <v>197</v>
      </c>
      <c r="C24" s="389" t="s">
        <v>5861</v>
      </c>
      <c r="D24" s="1077" t="s">
        <v>5884</v>
      </c>
      <c r="E24" s="401" t="s">
        <v>5885</v>
      </c>
      <c r="F24" s="1053" t="s">
        <v>5886</v>
      </c>
      <c r="G24" s="401" t="s">
        <v>5887</v>
      </c>
      <c r="H24" s="401" t="s">
        <v>2156</v>
      </c>
      <c r="I24" s="1078">
        <v>22</v>
      </c>
      <c r="J24" s="1078">
        <v>0</v>
      </c>
      <c r="K24" s="1078">
        <v>0</v>
      </c>
      <c r="L24" s="1078">
        <v>22</v>
      </c>
      <c r="M24" s="1074"/>
      <c r="N24" s="401"/>
      <c r="O24" s="401"/>
      <c r="P24" s="401" t="s">
        <v>105</v>
      </c>
      <c r="Q24" s="1079" t="s">
        <v>5881</v>
      </c>
      <c r="R24" s="401" t="s">
        <v>167</v>
      </c>
      <c r="S24" s="401" t="s">
        <v>5888</v>
      </c>
      <c r="T24" s="401" t="s">
        <v>5875</v>
      </c>
      <c r="U24" s="401" t="s">
        <v>169</v>
      </c>
      <c r="V24" s="1054" t="s">
        <v>280</v>
      </c>
      <c r="W24" s="1061"/>
      <c r="X24" s="1061"/>
      <c r="Y24" s="1077" t="s">
        <v>5889</v>
      </c>
      <c r="Z24" s="401" t="s">
        <v>5870</v>
      </c>
      <c r="AA24" s="1062"/>
      <c r="AB24" s="1062"/>
      <c r="AC24" s="1062"/>
      <c r="AD24" s="1062"/>
      <c r="AE24" s="1062"/>
      <c r="AF24" s="1062"/>
      <c r="AG24" s="1062"/>
      <c r="AH24" s="1062"/>
      <c r="AI24" s="1062"/>
      <c r="AJ24" s="1062"/>
      <c r="AK24" s="1062"/>
      <c r="AL24" s="1062"/>
    </row>
    <row r="25" spans="1:38" ht="38.25" customHeight="1">
      <c r="A25" s="389">
        <v>21</v>
      </c>
      <c r="B25" s="389" t="s">
        <v>197</v>
      </c>
      <c r="C25" s="389" t="s">
        <v>5861</v>
      </c>
      <c r="D25" s="1077" t="s">
        <v>5890</v>
      </c>
      <c r="E25" s="401" t="s">
        <v>5891</v>
      </c>
      <c r="F25" s="1053" t="s">
        <v>5892</v>
      </c>
      <c r="G25" s="401" t="s">
        <v>5893</v>
      </c>
      <c r="H25" s="401" t="s">
        <v>859</v>
      </c>
      <c r="I25" s="1078">
        <v>22</v>
      </c>
      <c r="J25" s="1078">
        <v>0</v>
      </c>
      <c r="K25" s="1078">
        <v>0</v>
      </c>
      <c r="L25" s="1078">
        <v>22</v>
      </c>
      <c r="M25" s="1074"/>
      <c r="N25" s="401"/>
      <c r="O25" s="401"/>
      <c r="P25" s="401" t="s">
        <v>105</v>
      </c>
      <c r="Q25" s="1079" t="s">
        <v>5881</v>
      </c>
      <c r="R25" s="401" t="s">
        <v>167</v>
      </c>
      <c r="S25" s="401" t="s">
        <v>5888</v>
      </c>
      <c r="T25" s="401" t="s">
        <v>5875</v>
      </c>
      <c r="U25" s="401" t="s">
        <v>169</v>
      </c>
      <c r="V25" s="1054" t="s">
        <v>280</v>
      </c>
      <c r="W25" s="1061"/>
      <c r="X25" s="1061"/>
      <c r="Y25" s="1077" t="s">
        <v>5894</v>
      </c>
      <c r="Z25" s="401" t="s">
        <v>5870</v>
      </c>
      <c r="AA25" s="1062"/>
      <c r="AB25" s="1062"/>
      <c r="AC25" s="1062"/>
      <c r="AD25" s="1062"/>
      <c r="AE25" s="1062"/>
      <c r="AF25" s="1062"/>
      <c r="AG25" s="1062"/>
      <c r="AH25" s="1062"/>
      <c r="AI25" s="1062"/>
      <c r="AJ25" s="1062"/>
      <c r="AK25" s="1062"/>
      <c r="AL25" s="1062"/>
    </row>
    <row r="26" spans="1:38" ht="54" customHeight="1">
      <c r="A26" s="389">
        <v>22</v>
      </c>
      <c r="B26" s="1058" t="s">
        <v>197</v>
      </c>
      <c r="C26" s="389" t="s">
        <v>5895</v>
      </c>
      <c r="D26" s="401" t="s">
        <v>5896</v>
      </c>
      <c r="E26" s="401" t="s">
        <v>3489</v>
      </c>
      <c r="F26" s="1053" t="s">
        <v>5897</v>
      </c>
      <c r="G26" s="401" t="s">
        <v>5898</v>
      </c>
      <c r="H26" s="401" t="s">
        <v>3782</v>
      </c>
      <c r="I26" s="401">
        <v>70</v>
      </c>
      <c r="J26" s="401"/>
      <c r="K26" s="401">
        <v>70</v>
      </c>
      <c r="L26" s="401"/>
      <c r="M26" s="401"/>
      <c r="N26" s="401"/>
      <c r="O26" s="401"/>
      <c r="P26" s="401" t="s">
        <v>179</v>
      </c>
      <c r="Q26" s="401" t="s">
        <v>5899</v>
      </c>
      <c r="R26" s="401" t="s">
        <v>167</v>
      </c>
      <c r="S26" s="401" t="s">
        <v>184</v>
      </c>
      <c r="T26" s="401" t="s">
        <v>3703</v>
      </c>
      <c r="U26" s="401" t="s">
        <v>169</v>
      </c>
      <c r="V26" s="401">
        <v>0</v>
      </c>
      <c r="W26" s="1051"/>
      <c r="X26" s="1051"/>
      <c r="Y26" s="401" t="s">
        <v>335</v>
      </c>
      <c r="Z26" s="401" t="s">
        <v>262</v>
      </c>
      <c r="AA26" s="1062"/>
      <c r="AB26" s="1062"/>
      <c r="AC26" s="1062"/>
      <c r="AD26" s="1062"/>
      <c r="AE26" s="1062"/>
      <c r="AF26" s="1062"/>
      <c r="AG26" s="1062"/>
      <c r="AH26" s="1062"/>
      <c r="AI26" s="1062"/>
      <c r="AJ26" s="1062"/>
      <c r="AK26" s="1062"/>
      <c r="AL26" s="1062"/>
    </row>
    <row r="27" spans="1:38" ht="69.599999999999994">
      <c r="A27" s="389">
        <v>23</v>
      </c>
      <c r="B27" s="1058" t="s">
        <v>197</v>
      </c>
      <c r="C27" s="389" t="s">
        <v>5895</v>
      </c>
      <c r="D27" s="401" t="s">
        <v>5900</v>
      </c>
      <c r="E27" s="401" t="s">
        <v>5901</v>
      </c>
      <c r="F27" s="1053" t="s">
        <v>5902</v>
      </c>
      <c r="G27" s="401" t="s">
        <v>5903</v>
      </c>
      <c r="H27" s="401" t="s">
        <v>5904</v>
      </c>
      <c r="I27" s="401">
        <v>400</v>
      </c>
      <c r="J27" s="401"/>
      <c r="K27" s="401">
        <v>400</v>
      </c>
      <c r="L27" s="401"/>
      <c r="M27" s="401"/>
      <c r="N27" s="401"/>
      <c r="O27" s="401"/>
      <c r="P27" s="401" t="s">
        <v>185</v>
      </c>
      <c r="Q27" s="401" t="s">
        <v>5905</v>
      </c>
      <c r="R27" s="401" t="s">
        <v>167</v>
      </c>
      <c r="S27" s="401" t="s">
        <v>1329</v>
      </c>
      <c r="T27" s="401" t="s">
        <v>5906</v>
      </c>
      <c r="U27" s="401" t="s">
        <v>169</v>
      </c>
      <c r="V27" s="401">
        <v>0</v>
      </c>
      <c r="W27" s="1051"/>
      <c r="X27" s="1051"/>
      <c r="Y27" s="401" t="s">
        <v>5907</v>
      </c>
      <c r="Z27" s="401" t="s">
        <v>262</v>
      </c>
      <c r="AA27" s="1062"/>
      <c r="AB27" s="1062"/>
      <c r="AC27" s="1062"/>
      <c r="AD27" s="1062"/>
      <c r="AE27" s="1062"/>
      <c r="AF27" s="1062"/>
      <c r="AG27" s="1062"/>
      <c r="AH27" s="1062"/>
      <c r="AI27" s="1062"/>
      <c r="AJ27" s="1062"/>
      <c r="AK27" s="1062"/>
      <c r="AL27" s="1062"/>
    </row>
    <row r="28" spans="1:38" ht="80.25" customHeight="1">
      <c r="A28" s="389">
        <v>24</v>
      </c>
      <c r="B28" s="1058" t="s">
        <v>197</v>
      </c>
      <c r="C28" s="389" t="s">
        <v>5895</v>
      </c>
      <c r="D28" s="401" t="s">
        <v>5908</v>
      </c>
      <c r="E28" s="401" t="s">
        <v>5909</v>
      </c>
      <c r="F28" s="1080" t="s">
        <v>5910</v>
      </c>
      <c r="G28" s="401" t="s">
        <v>5911</v>
      </c>
      <c r="H28" s="401" t="s">
        <v>1511</v>
      </c>
      <c r="I28" s="401">
        <v>191</v>
      </c>
      <c r="J28" s="401"/>
      <c r="K28" s="401"/>
      <c r="L28" s="401">
        <v>181</v>
      </c>
      <c r="M28" s="401">
        <v>10</v>
      </c>
      <c r="N28" s="401"/>
      <c r="O28" s="401"/>
      <c r="P28" s="401" t="s">
        <v>166</v>
      </c>
      <c r="Q28" s="401" t="s">
        <v>5912</v>
      </c>
      <c r="R28" s="401" t="s">
        <v>167</v>
      </c>
      <c r="S28" s="401" t="s">
        <v>184</v>
      </c>
      <c r="T28" s="401" t="s">
        <v>3703</v>
      </c>
      <c r="U28" s="401" t="s">
        <v>169</v>
      </c>
      <c r="V28" s="401">
        <v>0</v>
      </c>
      <c r="W28" s="1051"/>
      <c r="X28" s="1051"/>
      <c r="Y28" s="401" t="s">
        <v>183</v>
      </c>
      <c r="Z28" s="401" t="s">
        <v>262</v>
      </c>
      <c r="AA28" s="1062"/>
      <c r="AB28" s="1062"/>
      <c r="AC28" s="1062"/>
      <c r="AD28" s="1062"/>
      <c r="AE28" s="1062"/>
      <c r="AF28" s="1062"/>
      <c r="AG28" s="1062"/>
      <c r="AH28" s="1062"/>
      <c r="AI28" s="1062"/>
      <c r="AJ28" s="1062"/>
      <c r="AK28" s="1062"/>
      <c r="AL28" s="1062"/>
    </row>
    <row r="29" spans="1:38" ht="77.25" customHeight="1">
      <c r="A29" s="389">
        <v>25</v>
      </c>
      <c r="B29" s="1058" t="s">
        <v>197</v>
      </c>
      <c r="C29" s="389" t="s">
        <v>5895</v>
      </c>
      <c r="D29" s="401" t="s">
        <v>5913</v>
      </c>
      <c r="E29" s="401" t="s">
        <v>5914</v>
      </c>
      <c r="F29" s="1053" t="s">
        <v>5915</v>
      </c>
      <c r="G29" s="401" t="s">
        <v>5916</v>
      </c>
      <c r="H29" s="401" t="s">
        <v>3719</v>
      </c>
      <c r="I29" s="401">
        <v>145</v>
      </c>
      <c r="J29" s="401"/>
      <c r="K29" s="401">
        <v>10</v>
      </c>
      <c r="L29" s="401">
        <v>115</v>
      </c>
      <c r="M29" s="401">
        <v>20</v>
      </c>
      <c r="N29" s="401"/>
      <c r="O29" s="401"/>
      <c r="P29" s="401" t="s">
        <v>166</v>
      </c>
      <c r="Q29" s="401" t="s">
        <v>5917</v>
      </c>
      <c r="R29" s="401" t="s">
        <v>167</v>
      </c>
      <c r="S29" s="401" t="s">
        <v>184</v>
      </c>
      <c r="T29" s="401" t="s">
        <v>3703</v>
      </c>
      <c r="U29" s="401" t="s">
        <v>169</v>
      </c>
      <c r="V29" s="401">
        <v>0</v>
      </c>
      <c r="W29" s="1051"/>
      <c r="X29" s="1051"/>
      <c r="Y29" s="401" t="s">
        <v>183</v>
      </c>
      <c r="Z29" s="401" t="s">
        <v>262</v>
      </c>
      <c r="AA29" s="1062"/>
      <c r="AB29" s="1062"/>
      <c r="AC29" s="1062"/>
      <c r="AD29" s="1062"/>
      <c r="AE29" s="1062"/>
      <c r="AF29" s="1062"/>
      <c r="AG29" s="1062"/>
      <c r="AH29" s="1062"/>
      <c r="AI29" s="1062"/>
      <c r="AJ29" s="1062"/>
      <c r="AK29" s="1062"/>
      <c r="AL29" s="1062"/>
    </row>
    <row r="30" spans="1:38" ht="69.599999999999994">
      <c r="A30" s="389">
        <v>26</v>
      </c>
      <c r="B30" s="1058" t="s">
        <v>197</v>
      </c>
      <c r="C30" s="389" t="s">
        <v>5895</v>
      </c>
      <c r="D30" s="401" t="s">
        <v>5918</v>
      </c>
      <c r="E30" s="401" t="s">
        <v>5919</v>
      </c>
      <c r="F30" s="1053" t="s">
        <v>5920</v>
      </c>
      <c r="G30" s="401" t="s">
        <v>5921</v>
      </c>
      <c r="H30" s="401" t="s">
        <v>5591</v>
      </c>
      <c r="I30" s="401">
        <v>270</v>
      </c>
      <c r="J30" s="401"/>
      <c r="K30" s="401"/>
      <c r="L30" s="401">
        <v>270</v>
      </c>
      <c r="M30" s="401"/>
      <c r="N30" s="401"/>
      <c r="O30" s="401"/>
      <c r="P30" s="401" t="s">
        <v>166</v>
      </c>
      <c r="Q30" s="401" t="s">
        <v>5922</v>
      </c>
      <c r="R30" s="401" t="s">
        <v>167</v>
      </c>
      <c r="S30" s="401" t="s">
        <v>184</v>
      </c>
      <c r="T30" s="401" t="s">
        <v>3703</v>
      </c>
      <c r="U30" s="401" t="s">
        <v>169</v>
      </c>
      <c r="V30" s="401">
        <v>0</v>
      </c>
      <c r="W30" s="1051"/>
      <c r="X30" s="1051"/>
      <c r="Y30" s="401" t="s">
        <v>335</v>
      </c>
      <c r="Z30" s="401" t="s">
        <v>262</v>
      </c>
      <c r="AA30" s="1062"/>
      <c r="AB30" s="1062"/>
      <c r="AC30" s="1062"/>
      <c r="AD30" s="1062"/>
      <c r="AE30" s="1062"/>
      <c r="AF30" s="1062"/>
      <c r="AG30" s="1062"/>
      <c r="AH30" s="1062"/>
      <c r="AI30" s="1062"/>
      <c r="AJ30" s="1062"/>
      <c r="AK30" s="1062"/>
      <c r="AL30" s="1062"/>
    </row>
    <row r="31" spans="1:38" ht="64.5" customHeight="1">
      <c r="A31" s="389">
        <v>27</v>
      </c>
      <c r="B31" s="1058" t="s">
        <v>197</v>
      </c>
      <c r="C31" s="389" t="s">
        <v>5895</v>
      </c>
      <c r="D31" s="401" t="s">
        <v>5923</v>
      </c>
      <c r="E31" s="401" t="s">
        <v>3996</v>
      </c>
      <c r="F31" s="1053" t="s">
        <v>5924</v>
      </c>
      <c r="G31" s="401" t="s">
        <v>5925</v>
      </c>
      <c r="H31" s="401" t="s">
        <v>2612</v>
      </c>
      <c r="I31" s="401">
        <v>30</v>
      </c>
      <c r="J31" s="401"/>
      <c r="K31" s="401"/>
      <c r="L31" s="401">
        <v>30</v>
      </c>
      <c r="M31" s="401"/>
      <c r="N31" s="401"/>
      <c r="O31" s="401"/>
      <c r="P31" s="401" t="s">
        <v>185</v>
      </c>
      <c r="Q31" s="401" t="s">
        <v>5926</v>
      </c>
      <c r="R31" s="401" t="s">
        <v>167</v>
      </c>
      <c r="S31" s="401" t="s">
        <v>184</v>
      </c>
      <c r="T31" s="401" t="s">
        <v>3703</v>
      </c>
      <c r="U31" s="401" t="s">
        <v>169</v>
      </c>
      <c r="V31" s="401">
        <v>0</v>
      </c>
      <c r="W31" s="1051"/>
      <c r="X31" s="1051"/>
      <c r="Y31" s="401" t="s">
        <v>2286</v>
      </c>
      <c r="Z31" s="401" t="s">
        <v>262</v>
      </c>
      <c r="AA31" s="1062"/>
      <c r="AB31" s="1062"/>
      <c r="AC31" s="1062"/>
      <c r="AD31" s="1062"/>
      <c r="AE31" s="1062"/>
      <c r="AF31" s="1062"/>
      <c r="AG31" s="1062"/>
      <c r="AH31" s="1062"/>
      <c r="AI31" s="1062"/>
      <c r="AJ31" s="1062"/>
      <c r="AK31" s="1062"/>
      <c r="AL31" s="1062"/>
    </row>
    <row r="32" spans="1:38" ht="69.599999999999994">
      <c r="A32" s="389">
        <v>28</v>
      </c>
      <c r="B32" s="1058" t="s">
        <v>197</v>
      </c>
      <c r="C32" s="389" t="s">
        <v>5895</v>
      </c>
      <c r="D32" s="401" t="s">
        <v>5927</v>
      </c>
      <c r="E32" s="401" t="s">
        <v>5928</v>
      </c>
      <c r="F32" s="1053" t="s">
        <v>5929</v>
      </c>
      <c r="G32" s="401" t="s">
        <v>5930</v>
      </c>
      <c r="H32" s="401" t="s">
        <v>5931</v>
      </c>
      <c r="I32" s="401">
        <v>62</v>
      </c>
      <c r="J32" s="401"/>
      <c r="K32" s="401">
        <v>62</v>
      </c>
      <c r="L32" s="401"/>
      <c r="M32" s="401"/>
      <c r="N32" s="401"/>
      <c r="O32" s="401"/>
      <c r="P32" s="401" t="s">
        <v>105</v>
      </c>
      <c r="Q32" s="401" t="s">
        <v>5932</v>
      </c>
      <c r="R32" s="401" t="s">
        <v>167</v>
      </c>
      <c r="S32" s="401" t="s">
        <v>184</v>
      </c>
      <c r="T32" s="401" t="s">
        <v>3703</v>
      </c>
      <c r="U32" s="401" t="s">
        <v>216</v>
      </c>
      <c r="V32" s="401">
        <v>0</v>
      </c>
      <c r="W32" s="1051"/>
      <c r="X32" s="1051"/>
      <c r="Y32" s="401" t="s">
        <v>288</v>
      </c>
      <c r="Z32" s="401" t="s">
        <v>262</v>
      </c>
      <c r="AA32" s="1062"/>
      <c r="AB32" s="1062"/>
      <c r="AC32" s="1062"/>
      <c r="AD32" s="1062"/>
      <c r="AE32" s="1062"/>
      <c r="AF32" s="1062"/>
      <c r="AG32" s="1062"/>
      <c r="AH32" s="1062"/>
      <c r="AI32" s="1062"/>
      <c r="AJ32" s="1062"/>
      <c r="AK32" s="1062"/>
      <c r="AL32" s="1062"/>
    </row>
    <row r="33" spans="1:38" ht="69.599999999999994">
      <c r="A33" s="389">
        <v>29</v>
      </c>
      <c r="B33" s="1058" t="s">
        <v>197</v>
      </c>
      <c r="C33" s="389" t="s">
        <v>5933</v>
      </c>
      <c r="D33" s="401" t="s">
        <v>5934</v>
      </c>
      <c r="E33" s="401" t="s">
        <v>5935</v>
      </c>
      <c r="F33" s="1053" t="s">
        <v>5936</v>
      </c>
      <c r="G33" s="401" t="s">
        <v>5937</v>
      </c>
      <c r="H33" s="401" t="s">
        <v>168</v>
      </c>
      <c r="I33" s="401">
        <v>140</v>
      </c>
      <c r="J33" s="401"/>
      <c r="K33" s="401">
        <v>56</v>
      </c>
      <c r="L33" s="401">
        <v>84</v>
      </c>
      <c r="M33" s="401"/>
      <c r="N33" s="401"/>
      <c r="O33" s="401"/>
      <c r="P33" s="401" t="s">
        <v>5938</v>
      </c>
      <c r="Q33" s="401" t="s">
        <v>5934</v>
      </c>
      <c r="R33" s="401" t="s">
        <v>167</v>
      </c>
      <c r="S33" s="401" t="s">
        <v>456</v>
      </c>
      <c r="T33" s="401" t="s">
        <v>168</v>
      </c>
      <c r="U33" s="401" t="s">
        <v>169</v>
      </c>
      <c r="V33" s="401" t="s">
        <v>5939</v>
      </c>
      <c r="W33" s="1051"/>
      <c r="X33" s="1051"/>
      <c r="Y33" s="401" t="s">
        <v>5940</v>
      </c>
      <c r="Z33" s="401" t="s">
        <v>171</v>
      </c>
      <c r="AA33" s="1062"/>
      <c r="AB33" s="1062"/>
      <c r="AC33" s="1062"/>
      <c r="AD33" s="1062"/>
      <c r="AE33" s="1062"/>
      <c r="AF33" s="1062"/>
      <c r="AG33" s="1062"/>
      <c r="AH33" s="1062"/>
      <c r="AI33" s="1062"/>
      <c r="AJ33" s="1062"/>
      <c r="AK33" s="1062"/>
      <c r="AL33" s="1062"/>
    </row>
    <row r="34" spans="1:38" ht="69.599999999999994">
      <c r="A34" s="389">
        <v>30</v>
      </c>
      <c r="B34" s="1058" t="s">
        <v>197</v>
      </c>
      <c r="C34" s="389" t="s">
        <v>5933</v>
      </c>
      <c r="D34" s="401" t="s">
        <v>5941</v>
      </c>
      <c r="E34" s="401" t="s">
        <v>5942</v>
      </c>
      <c r="F34" s="1053" t="s">
        <v>5943</v>
      </c>
      <c r="G34" s="401" t="s">
        <v>5944</v>
      </c>
      <c r="H34" s="401" t="s">
        <v>5945</v>
      </c>
      <c r="I34" s="401">
        <v>200</v>
      </c>
      <c r="J34" s="401"/>
      <c r="K34" s="401"/>
      <c r="L34" s="401">
        <v>180</v>
      </c>
      <c r="M34" s="401">
        <v>20</v>
      </c>
      <c r="N34" s="401"/>
      <c r="O34" s="401"/>
      <c r="P34" s="401" t="s">
        <v>166</v>
      </c>
      <c r="Q34" s="401" t="s">
        <v>5946</v>
      </c>
      <c r="R34" s="401" t="s">
        <v>167</v>
      </c>
      <c r="S34" s="401" t="s">
        <v>184</v>
      </c>
      <c r="T34" s="401" t="s">
        <v>3703</v>
      </c>
      <c r="U34" s="401" t="s">
        <v>169</v>
      </c>
      <c r="V34" s="401" t="s">
        <v>5939</v>
      </c>
      <c r="W34" s="1051"/>
      <c r="X34" s="1051"/>
      <c r="Y34" s="401" t="s">
        <v>5947</v>
      </c>
      <c r="Z34" s="401" t="s">
        <v>262</v>
      </c>
      <c r="AA34" s="1062"/>
      <c r="AB34" s="1062"/>
      <c r="AC34" s="1062"/>
      <c r="AD34" s="1062"/>
      <c r="AE34" s="1062"/>
      <c r="AF34" s="1062"/>
      <c r="AG34" s="1062"/>
      <c r="AH34" s="1062"/>
      <c r="AI34" s="1062"/>
      <c r="AJ34" s="1062"/>
      <c r="AK34" s="1062"/>
      <c r="AL34" s="1062"/>
    </row>
    <row r="35" spans="1:38" ht="121.8">
      <c r="A35" s="389">
        <v>31</v>
      </c>
      <c r="B35" s="1058" t="s">
        <v>197</v>
      </c>
      <c r="C35" s="389" t="s">
        <v>5933</v>
      </c>
      <c r="D35" s="401" t="s">
        <v>5948</v>
      </c>
      <c r="E35" s="401" t="s">
        <v>5949</v>
      </c>
      <c r="F35" s="1053" t="s">
        <v>5950</v>
      </c>
      <c r="G35" s="401" t="s">
        <v>5951</v>
      </c>
      <c r="H35" s="401" t="s">
        <v>5952</v>
      </c>
      <c r="I35" s="401">
        <v>252</v>
      </c>
      <c r="J35" s="401"/>
      <c r="K35" s="401">
        <v>7</v>
      </c>
      <c r="L35" s="401">
        <v>155</v>
      </c>
      <c r="M35" s="401">
        <v>90</v>
      </c>
      <c r="N35" s="401"/>
      <c r="O35" s="401"/>
      <c r="P35" s="401" t="s">
        <v>144</v>
      </c>
      <c r="Q35" s="401" t="s">
        <v>5953</v>
      </c>
      <c r="R35" s="401" t="s">
        <v>167</v>
      </c>
      <c r="S35" s="401" t="s">
        <v>184</v>
      </c>
      <c r="T35" s="401" t="s">
        <v>3703</v>
      </c>
      <c r="U35" s="401" t="s">
        <v>172</v>
      </c>
      <c r="V35" s="401" t="s">
        <v>5939</v>
      </c>
      <c r="W35" s="1051"/>
      <c r="X35" s="1051"/>
      <c r="Y35" s="401" t="s">
        <v>1638</v>
      </c>
      <c r="Z35" s="401" t="s">
        <v>262</v>
      </c>
      <c r="AA35" s="1062"/>
      <c r="AB35" s="1062"/>
      <c r="AC35" s="1062"/>
      <c r="AD35" s="1062"/>
      <c r="AE35" s="1062"/>
      <c r="AF35" s="1062"/>
      <c r="AG35" s="1062"/>
      <c r="AH35" s="1062"/>
      <c r="AI35" s="1062"/>
      <c r="AJ35" s="1062"/>
      <c r="AK35" s="1062"/>
      <c r="AL35" s="1062"/>
    </row>
    <row r="36" spans="1:38" ht="52.2">
      <c r="A36" s="389">
        <v>32</v>
      </c>
      <c r="B36" s="1058" t="s">
        <v>197</v>
      </c>
      <c r="C36" s="389" t="s">
        <v>5933</v>
      </c>
      <c r="D36" s="401" t="s">
        <v>5954</v>
      </c>
      <c r="E36" s="401" t="s">
        <v>5955</v>
      </c>
      <c r="F36" s="1053" t="s">
        <v>5956</v>
      </c>
      <c r="G36" s="401" t="s">
        <v>5957</v>
      </c>
      <c r="H36" s="401" t="s">
        <v>3695</v>
      </c>
      <c r="I36" s="401">
        <v>307</v>
      </c>
      <c r="J36" s="401"/>
      <c r="K36" s="401"/>
      <c r="L36" s="401">
        <v>307</v>
      </c>
      <c r="M36" s="401"/>
      <c r="N36" s="401"/>
      <c r="O36" s="401"/>
      <c r="P36" s="401" t="s">
        <v>166</v>
      </c>
      <c r="Q36" s="401" t="s">
        <v>5958</v>
      </c>
      <c r="R36" s="401" t="s">
        <v>167</v>
      </c>
      <c r="S36" s="401" t="s">
        <v>184</v>
      </c>
      <c r="T36" s="401" t="s">
        <v>3703</v>
      </c>
      <c r="U36" s="401" t="s">
        <v>5959</v>
      </c>
      <c r="V36" s="401" t="s">
        <v>5939</v>
      </c>
      <c r="W36" s="1051"/>
      <c r="X36" s="1051"/>
      <c r="Y36" s="401" t="s">
        <v>5960</v>
      </c>
      <c r="Z36" s="401" t="s">
        <v>262</v>
      </c>
      <c r="AA36" s="1062"/>
      <c r="AB36" s="1062"/>
      <c r="AC36" s="1062"/>
      <c r="AD36" s="1062"/>
      <c r="AE36" s="1062"/>
      <c r="AF36" s="1062"/>
      <c r="AG36" s="1062"/>
      <c r="AH36" s="1062"/>
      <c r="AI36" s="1062"/>
      <c r="AJ36" s="1062"/>
      <c r="AK36" s="1062"/>
      <c r="AL36" s="1062"/>
    </row>
    <row r="37" spans="1:38" ht="104.4">
      <c r="A37" s="389">
        <v>33</v>
      </c>
      <c r="B37" s="1058" t="s">
        <v>197</v>
      </c>
      <c r="C37" s="389" t="s">
        <v>5933</v>
      </c>
      <c r="D37" s="401" t="s">
        <v>5961</v>
      </c>
      <c r="E37" s="401" t="s">
        <v>5935</v>
      </c>
      <c r="F37" s="1053" t="s">
        <v>5962</v>
      </c>
      <c r="G37" s="401" t="s">
        <v>5963</v>
      </c>
      <c r="H37" s="401" t="s">
        <v>843</v>
      </c>
      <c r="I37" s="401">
        <v>200</v>
      </c>
      <c r="J37" s="401"/>
      <c r="K37" s="401"/>
      <c r="L37" s="401">
        <v>200</v>
      </c>
      <c r="M37" s="401"/>
      <c r="N37" s="401"/>
      <c r="O37" s="401"/>
      <c r="P37" s="401" t="s">
        <v>105</v>
      </c>
      <c r="Q37" s="401" t="s">
        <v>5964</v>
      </c>
      <c r="R37" s="401" t="s">
        <v>167</v>
      </c>
      <c r="S37" s="401" t="s">
        <v>1329</v>
      </c>
      <c r="T37" s="401" t="s">
        <v>3703</v>
      </c>
      <c r="U37" s="401" t="s">
        <v>5959</v>
      </c>
      <c r="V37" s="401" t="s">
        <v>5939</v>
      </c>
      <c r="W37" s="1051"/>
      <c r="X37" s="1051"/>
      <c r="Y37" s="401" t="s">
        <v>3665</v>
      </c>
      <c r="Z37" s="401" t="s">
        <v>5965</v>
      </c>
      <c r="AA37" s="1062"/>
      <c r="AB37" s="1062"/>
      <c r="AC37" s="1062"/>
      <c r="AD37" s="1062"/>
      <c r="AE37" s="1062"/>
      <c r="AF37" s="1062"/>
      <c r="AG37" s="1062"/>
      <c r="AH37" s="1062"/>
      <c r="AI37" s="1062"/>
      <c r="AJ37" s="1062"/>
      <c r="AK37" s="1062"/>
      <c r="AL37" s="1062"/>
    </row>
    <row r="38" spans="1:38" ht="156.6">
      <c r="A38" s="389">
        <v>34</v>
      </c>
      <c r="B38" s="1058" t="s">
        <v>197</v>
      </c>
      <c r="C38" s="389" t="s">
        <v>5933</v>
      </c>
      <c r="D38" s="401" t="s">
        <v>5966</v>
      </c>
      <c r="E38" s="401" t="s">
        <v>5967</v>
      </c>
      <c r="F38" s="1053" t="s">
        <v>5968</v>
      </c>
      <c r="G38" s="401" t="s">
        <v>5969</v>
      </c>
      <c r="H38" s="401" t="s">
        <v>3543</v>
      </c>
      <c r="I38" s="401">
        <v>30</v>
      </c>
      <c r="J38" s="401"/>
      <c r="K38" s="401"/>
      <c r="L38" s="401">
        <v>7.5</v>
      </c>
      <c r="M38" s="401" t="s">
        <v>5970</v>
      </c>
      <c r="N38" s="401"/>
      <c r="O38" s="401"/>
      <c r="P38" s="401" t="s">
        <v>105</v>
      </c>
      <c r="Q38" s="401" t="s">
        <v>5971</v>
      </c>
      <c r="R38" s="401" t="s">
        <v>167</v>
      </c>
      <c r="S38" s="401" t="s">
        <v>184</v>
      </c>
      <c r="T38" s="401" t="s">
        <v>168</v>
      </c>
      <c r="U38" s="401" t="s">
        <v>5972</v>
      </c>
      <c r="V38" s="401">
        <v>3</v>
      </c>
      <c r="W38" s="1051">
        <v>3</v>
      </c>
      <c r="X38" s="1051" t="s">
        <v>1435</v>
      </c>
      <c r="Y38" s="401" t="s">
        <v>5973</v>
      </c>
      <c r="Z38" s="401" t="s">
        <v>262</v>
      </c>
      <c r="AA38" s="1062"/>
      <c r="AB38" s="1062"/>
      <c r="AC38" s="1062"/>
      <c r="AD38" s="1062"/>
      <c r="AE38" s="1062"/>
      <c r="AF38" s="1062"/>
      <c r="AG38" s="1062"/>
      <c r="AH38" s="1062"/>
      <c r="AI38" s="1062"/>
      <c r="AJ38" s="1062"/>
      <c r="AK38" s="1062"/>
      <c r="AL38" s="1062"/>
    </row>
    <row r="39" spans="1:38" ht="69.599999999999994">
      <c r="A39" s="389">
        <v>35</v>
      </c>
      <c r="B39" s="1058" t="s">
        <v>197</v>
      </c>
      <c r="C39" s="389" t="s">
        <v>5933</v>
      </c>
      <c r="D39" s="401" t="s">
        <v>5974</v>
      </c>
      <c r="E39" s="401" t="s">
        <v>1425</v>
      </c>
      <c r="F39" s="1053" t="s">
        <v>5975</v>
      </c>
      <c r="G39" s="401" t="s">
        <v>5976</v>
      </c>
      <c r="H39" s="401" t="s">
        <v>5977</v>
      </c>
      <c r="I39" s="401">
        <v>700</v>
      </c>
      <c r="J39" s="401"/>
      <c r="K39" s="401"/>
      <c r="L39" s="401">
        <v>700</v>
      </c>
      <c r="M39" s="401"/>
      <c r="N39" s="401"/>
      <c r="O39" s="401"/>
      <c r="P39" s="401" t="s">
        <v>185</v>
      </c>
      <c r="Q39" s="401" t="s">
        <v>5978</v>
      </c>
      <c r="R39" s="401" t="s">
        <v>167</v>
      </c>
      <c r="S39" s="401" t="s">
        <v>363</v>
      </c>
      <c r="T39" s="401" t="s">
        <v>5979</v>
      </c>
      <c r="U39" s="401" t="s">
        <v>216</v>
      </c>
      <c r="V39" s="401" t="s">
        <v>5939</v>
      </c>
      <c r="W39" s="1051"/>
      <c r="X39" s="1051"/>
      <c r="Y39" s="401" t="s">
        <v>5980</v>
      </c>
      <c r="Z39" s="401" t="s">
        <v>5981</v>
      </c>
      <c r="AA39" s="1062"/>
      <c r="AB39" s="1062"/>
      <c r="AC39" s="1062"/>
      <c r="AD39" s="1062"/>
      <c r="AE39" s="1062"/>
      <c r="AF39" s="1062"/>
      <c r="AG39" s="1062"/>
      <c r="AH39" s="1062"/>
      <c r="AI39" s="1062"/>
      <c r="AJ39" s="1062"/>
      <c r="AK39" s="1062"/>
      <c r="AL39" s="1062"/>
    </row>
    <row r="40" spans="1:38" ht="52.2">
      <c r="A40" s="389">
        <v>36</v>
      </c>
      <c r="B40" s="1058" t="s">
        <v>197</v>
      </c>
      <c r="C40" s="389" t="s">
        <v>5933</v>
      </c>
      <c r="D40" s="401" t="s">
        <v>5982</v>
      </c>
      <c r="E40" s="401" t="s">
        <v>5983</v>
      </c>
      <c r="F40" s="1053" t="s">
        <v>5984</v>
      </c>
      <c r="G40" s="401" t="s">
        <v>5985</v>
      </c>
      <c r="H40" s="401" t="s">
        <v>261</v>
      </c>
      <c r="I40" s="401" t="s">
        <v>1425</v>
      </c>
      <c r="J40" s="401"/>
      <c r="K40" s="401"/>
      <c r="L40" s="401"/>
      <c r="M40" s="401"/>
      <c r="N40" s="401"/>
      <c r="O40" s="401"/>
      <c r="P40" s="401" t="s">
        <v>105</v>
      </c>
      <c r="Q40" s="401" t="s">
        <v>5986</v>
      </c>
      <c r="R40" s="401" t="s">
        <v>167</v>
      </c>
      <c r="S40" s="401" t="s">
        <v>184</v>
      </c>
      <c r="T40" s="401" t="s">
        <v>168</v>
      </c>
      <c r="U40" s="401" t="s">
        <v>5959</v>
      </c>
      <c r="V40" s="401" t="s">
        <v>5939</v>
      </c>
      <c r="W40" s="1051"/>
      <c r="X40" s="1051"/>
      <c r="Y40" s="401" t="s">
        <v>5987</v>
      </c>
      <c r="Z40" s="401" t="s">
        <v>171</v>
      </c>
      <c r="AA40" s="1062"/>
      <c r="AB40" s="1062"/>
      <c r="AC40" s="1062"/>
      <c r="AD40" s="1062"/>
      <c r="AE40" s="1062"/>
      <c r="AF40" s="1062"/>
      <c r="AG40" s="1062"/>
      <c r="AH40" s="1062"/>
      <c r="AI40" s="1062"/>
      <c r="AJ40" s="1062"/>
      <c r="AK40" s="1062"/>
      <c r="AL40" s="1062"/>
    </row>
    <row r="41" spans="1:38" ht="87">
      <c r="A41" s="389">
        <v>37</v>
      </c>
      <c r="B41" s="1058" t="s">
        <v>197</v>
      </c>
      <c r="C41" s="389" t="s">
        <v>5988</v>
      </c>
      <c r="D41" s="401" t="s">
        <v>5989</v>
      </c>
      <c r="E41" s="401" t="s">
        <v>5990</v>
      </c>
      <c r="F41" s="1053" t="s">
        <v>5991</v>
      </c>
      <c r="G41" s="401" t="s">
        <v>5992</v>
      </c>
      <c r="H41" s="401" t="s">
        <v>5993</v>
      </c>
      <c r="I41" s="1081">
        <v>2068</v>
      </c>
      <c r="J41" s="401">
        <v>30</v>
      </c>
      <c r="K41" s="401">
        <v>70</v>
      </c>
      <c r="L41" s="1082">
        <v>1968</v>
      </c>
      <c r="M41" s="401"/>
      <c r="N41" s="401" t="s">
        <v>844</v>
      </c>
      <c r="O41" s="401" t="s">
        <v>2584</v>
      </c>
      <c r="P41" s="401" t="s">
        <v>185</v>
      </c>
      <c r="Q41" s="401" t="s">
        <v>5994</v>
      </c>
      <c r="R41" s="401" t="s">
        <v>167</v>
      </c>
      <c r="S41" s="401" t="s">
        <v>1329</v>
      </c>
      <c r="T41" s="401" t="s">
        <v>5995</v>
      </c>
      <c r="U41" s="401" t="s">
        <v>172</v>
      </c>
      <c r="V41" s="401">
        <v>0</v>
      </c>
      <c r="W41" s="1051"/>
      <c r="X41" s="1051"/>
      <c r="Y41" s="401" t="s">
        <v>5836</v>
      </c>
      <c r="Z41" s="401" t="s">
        <v>170</v>
      </c>
      <c r="AA41" s="1062"/>
      <c r="AB41" s="1062"/>
      <c r="AC41" s="1062"/>
      <c r="AD41" s="1062"/>
      <c r="AE41" s="1062"/>
      <c r="AF41" s="1062"/>
      <c r="AG41" s="1062"/>
      <c r="AH41" s="1062"/>
      <c r="AI41" s="1062"/>
      <c r="AJ41" s="1062"/>
      <c r="AK41" s="1062"/>
      <c r="AL41" s="1062"/>
    </row>
    <row r="42" spans="1:38" ht="121.8">
      <c r="A42" s="389">
        <v>38</v>
      </c>
      <c r="B42" s="1058" t="s">
        <v>197</v>
      </c>
      <c r="C42" s="389" t="s">
        <v>5988</v>
      </c>
      <c r="D42" s="401" t="s">
        <v>5996</v>
      </c>
      <c r="E42" s="401" t="s">
        <v>5997</v>
      </c>
      <c r="F42" s="1080" t="s">
        <v>5998</v>
      </c>
      <c r="G42" s="401" t="s">
        <v>5992</v>
      </c>
      <c r="H42" s="401" t="s">
        <v>5999</v>
      </c>
      <c r="I42" s="401">
        <v>800</v>
      </c>
      <c r="J42" s="401"/>
      <c r="K42" s="401">
        <v>400</v>
      </c>
      <c r="L42" s="401">
        <v>400</v>
      </c>
      <c r="M42" s="401"/>
      <c r="N42" s="401"/>
      <c r="O42" s="401"/>
      <c r="P42" s="401" t="s">
        <v>105</v>
      </c>
      <c r="Q42" s="401" t="s">
        <v>853</v>
      </c>
      <c r="R42" s="401" t="s">
        <v>167</v>
      </c>
      <c r="S42" s="401" t="s">
        <v>1329</v>
      </c>
      <c r="T42" s="401" t="s">
        <v>6000</v>
      </c>
      <c r="U42" s="401" t="s">
        <v>172</v>
      </c>
      <c r="V42" s="401">
        <v>0</v>
      </c>
      <c r="W42" s="1051"/>
      <c r="X42" s="1051"/>
      <c r="Y42" s="401" t="s">
        <v>6001</v>
      </c>
      <c r="Z42" s="401" t="s">
        <v>170</v>
      </c>
      <c r="AA42" s="1062"/>
      <c r="AB42" s="1062"/>
      <c r="AC42" s="1062"/>
      <c r="AD42" s="1062"/>
      <c r="AE42" s="1062"/>
      <c r="AF42" s="1062"/>
      <c r="AG42" s="1062"/>
      <c r="AH42" s="1062"/>
      <c r="AI42" s="1062"/>
      <c r="AJ42" s="1062"/>
      <c r="AK42" s="1062"/>
      <c r="AL42" s="1062"/>
    </row>
    <row r="43" spans="1:38" ht="69.599999999999994">
      <c r="A43" s="389">
        <v>39</v>
      </c>
      <c r="B43" s="1058" t="s">
        <v>197</v>
      </c>
      <c r="C43" s="389" t="s">
        <v>6002</v>
      </c>
      <c r="D43" s="401" t="s">
        <v>6003</v>
      </c>
      <c r="E43" s="401" t="s">
        <v>4420</v>
      </c>
      <c r="F43" s="1053" t="s">
        <v>6004</v>
      </c>
      <c r="G43" s="401" t="s">
        <v>6005</v>
      </c>
      <c r="H43" s="401" t="s">
        <v>6006</v>
      </c>
      <c r="I43" s="1083">
        <v>260</v>
      </c>
      <c r="J43" s="401">
        <v>0</v>
      </c>
      <c r="K43" s="401">
        <v>0</v>
      </c>
      <c r="L43" s="1083">
        <v>260</v>
      </c>
      <c r="M43" s="401">
        <v>0</v>
      </c>
      <c r="N43" s="401"/>
      <c r="O43" s="401"/>
      <c r="P43" s="401" t="s">
        <v>13</v>
      </c>
      <c r="Q43" s="401" t="s">
        <v>6007</v>
      </c>
      <c r="R43" s="401" t="s">
        <v>84</v>
      </c>
      <c r="S43" s="401" t="s">
        <v>312</v>
      </c>
      <c r="T43" s="401" t="s">
        <v>86</v>
      </c>
      <c r="U43" s="401" t="s">
        <v>125</v>
      </c>
      <c r="V43" s="401">
        <f>SUM(W43:X43)</f>
        <v>0</v>
      </c>
      <c r="W43" s="1051">
        <v>0</v>
      </c>
      <c r="X43" s="1051">
        <v>0</v>
      </c>
      <c r="Y43" s="401" t="s">
        <v>5178</v>
      </c>
      <c r="Z43" s="401" t="s">
        <v>244</v>
      </c>
      <c r="AA43" s="1062"/>
      <c r="AB43" s="1062"/>
      <c r="AC43" s="1062"/>
      <c r="AD43" s="1062"/>
      <c r="AE43" s="1062"/>
      <c r="AF43" s="1062"/>
      <c r="AG43" s="1062"/>
      <c r="AH43" s="1062"/>
      <c r="AI43" s="1062"/>
      <c r="AJ43" s="1062"/>
      <c r="AK43" s="1062"/>
      <c r="AL43" s="1062"/>
    </row>
    <row r="44" spans="1:38" ht="52.2">
      <c r="A44" s="389">
        <v>40</v>
      </c>
      <c r="B44" s="1058" t="s">
        <v>197</v>
      </c>
      <c r="C44" s="389" t="s">
        <v>6002</v>
      </c>
      <c r="D44" s="401" t="s">
        <v>6008</v>
      </c>
      <c r="E44" s="401" t="s">
        <v>6009</v>
      </c>
      <c r="F44" s="1053" t="s">
        <v>6010</v>
      </c>
      <c r="G44" s="401" t="s">
        <v>6011</v>
      </c>
      <c r="H44" s="401" t="s">
        <v>6012</v>
      </c>
      <c r="I44" s="401">
        <v>616</v>
      </c>
      <c r="J44" s="401">
        <v>0</v>
      </c>
      <c r="K44" s="401">
        <v>36</v>
      </c>
      <c r="L44" s="401">
        <v>480</v>
      </c>
      <c r="M44" s="401">
        <v>100</v>
      </c>
      <c r="N44" s="401"/>
      <c r="O44" s="401"/>
      <c r="P44" s="401" t="s">
        <v>179</v>
      </c>
      <c r="Q44" s="401" t="s">
        <v>6013</v>
      </c>
      <c r="R44" s="401" t="s">
        <v>84</v>
      </c>
      <c r="S44" s="401" t="s">
        <v>85</v>
      </c>
      <c r="T44" s="401" t="s">
        <v>86</v>
      </c>
      <c r="U44" s="401" t="s">
        <v>108</v>
      </c>
      <c r="V44" s="401">
        <f t="shared" ref="V44:V48" si="2">SUM(W44:X44)</f>
        <v>0</v>
      </c>
      <c r="W44" s="1051">
        <v>0</v>
      </c>
      <c r="X44" s="1051">
        <v>0</v>
      </c>
      <c r="Y44" s="401" t="s">
        <v>127</v>
      </c>
      <c r="Z44" s="401" t="s">
        <v>6014</v>
      </c>
      <c r="AA44" s="1062"/>
      <c r="AB44" s="1062"/>
      <c r="AC44" s="1062"/>
      <c r="AD44" s="1062"/>
      <c r="AE44" s="1062"/>
      <c r="AF44" s="1062"/>
      <c r="AG44" s="1062"/>
      <c r="AH44" s="1062"/>
      <c r="AI44" s="1062"/>
      <c r="AJ44" s="1062"/>
      <c r="AK44" s="1062"/>
      <c r="AL44" s="1062"/>
    </row>
    <row r="45" spans="1:38" ht="38.25" customHeight="1">
      <c r="A45" s="389">
        <v>41</v>
      </c>
      <c r="B45" s="1058" t="s">
        <v>197</v>
      </c>
      <c r="C45" s="389" t="s">
        <v>6002</v>
      </c>
      <c r="D45" s="1084" t="s">
        <v>6015</v>
      </c>
      <c r="E45" s="1048" t="s">
        <v>6016</v>
      </c>
      <c r="F45" s="1049" t="s">
        <v>6017</v>
      </c>
      <c r="G45" s="1048" t="s">
        <v>6018</v>
      </c>
      <c r="H45" s="1048" t="s">
        <v>434</v>
      </c>
      <c r="I45" s="1048">
        <v>63</v>
      </c>
      <c r="J45" s="1048">
        <v>0</v>
      </c>
      <c r="K45" s="1048">
        <v>0</v>
      </c>
      <c r="L45" s="1048">
        <v>63</v>
      </c>
      <c r="M45" s="401">
        <v>0</v>
      </c>
      <c r="N45" s="401"/>
      <c r="O45" s="401"/>
      <c r="P45" s="401" t="s">
        <v>179</v>
      </c>
      <c r="Q45" s="401" t="s">
        <v>6019</v>
      </c>
      <c r="R45" s="401" t="s">
        <v>84</v>
      </c>
      <c r="S45" s="401" t="s">
        <v>312</v>
      </c>
      <c r="T45" s="401" t="s">
        <v>86</v>
      </c>
      <c r="U45" s="401" t="s">
        <v>6020</v>
      </c>
      <c r="V45" s="401">
        <f t="shared" si="2"/>
        <v>0</v>
      </c>
      <c r="W45" s="1051">
        <v>0</v>
      </c>
      <c r="X45" s="1051">
        <v>0</v>
      </c>
      <c r="Y45" s="401" t="s">
        <v>88</v>
      </c>
      <c r="Z45" s="401" t="s">
        <v>120</v>
      </c>
      <c r="AA45" s="1062"/>
      <c r="AB45" s="1062"/>
      <c r="AC45" s="1062"/>
      <c r="AD45" s="1062"/>
      <c r="AE45" s="1062"/>
      <c r="AF45" s="1062"/>
      <c r="AG45" s="1062"/>
      <c r="AH45" s="1062"/>
      <c r="AI45" s="1062"/>
      <c r="AJ45" s="1062"/>
      <c r="AK45" s="1062"/>
      <c r="AL45" s="1062"/>
    </row>
    <row r="46" spans="1:38" ht="87">
      <c r="A46" s="389">
        <v>42</v>
      </c>
      <c r="B46" s="1058" t="s">
        <v>197</v>
      </c>
      <c r="C46" s="389" t="s">
        <v>6002</v>
      </c>
      <c r="D46" s="401" t="s">
        <v>6021</v>
      </c>
      <c r="E46" s="401" t="s">
        <v>6022</v>
      </c>
      <c r="F46" s="1053" t="s">
        <v>6023</v>
      </c>
      <c r="G46" s="401" t="s">
        <v>6024</v>
      </c>
      <c r="H46" s="401" t="s">
        <v>1227</v>
      </c>
      <c r="I46" s="401">
        <v>180</v>
      </c>
      <c r="J46" s="401">
        <v>0</v>
      </c>
      <c r="K46" s="401">
        <v>0</v>
      </c>
      <c r="L46" s="401">
        <v>180</v>
      </c>
      <c r="M46" s="401">
        <v>0</v>
      </c>
      <c r="N46" s="401"/>
      <c r="O46" s="401"/>
      <c r="P46" s="401" t="s">
        <v>105</v>
      </c>
      <c r="Q46" s="401" t="s">
        <v>5390</v>
      </c>
      <c r="R46" s="401" t="s">
        <v>84</v>
      </c>
      <c r="S46" s="401" t="s">
        <v>233</v>
      </c>
      <c r="T46" s="401" t="s">
        <v>6025</v>
      </c>
      <c r="U46" s="401" t="s">
        <v>108</v>
      </c>
      <c r="V46" s="401">
        <f t="shared" si="2"/>
        <v>0</v>
      </c>
      <c r="W46" s="1051">
        <v>0</v>
      </c>
      <c r="X46" s="1051">
        <v>0</v>
      </c>
      <c r="Y46" s="401" t="s">
        <v>88</v>
      </c>
      <c r="Z46" s="401" t="s">
        <v>120</v>
      </c>
      <c r="AA46" s="1062"/>
      <c r="AB46" s="1062"/>
      <c r="AC46" s="1062"/>
      <c r="AD46" s="1062"/>
      <c r="AE46" s="1062"/>
      <c r="AF46" s="1062"/>
      <c r="AG46" s="1062"/>
      <c r="AH46" s="1062"/>
      <c r="AI46" s="1062"/>
      <c r="AJ46" s="1062"/>
      <c r="AK46" s="1062"/>
      <c r="AL46" s="1062"/>
    </row>
    <row r="47" spans="1:38" ht="121.8">
      <c r="A47" s="389">
        <v>43</v>
      </c>
      <c r="B47" s="1058" t="s">
        <v>197</v>
      </c>
      <c r="C47" s="389" t="s">
        <v>6002</v>
      </c>
      <c r="D47" s="401" t="s">
        <v>6026</v>
      </c>
      <c r="E47" s="1048" t="s">
        <v>6027</v>
      </c>
      <c r="F47" s="1049" t="s">
        <v>6028</v>
      </c>
      <c r="G47" s="1048" t="s">
        <v>6029</v>
      </c>
      <c r="H47" s="401" t="s">
        <v>2132</v>
      </c>
      <c r="I47" s="401">
        <v>428</v>
      </c>
      <c r="J47" s="401">
        <v>0</v>
      </c>
      <c r="K47" s="401">
        <v>50</v>
      </c>
      <c r="L47" s="401">
        <v>378</v>
      </c>
      <c r="M47" s="401">
        <v>0</v>
      </c>
      <c r="N47" s="401"/>
      <c r="O47" s="401"/>
      <c r="P47" s="401" t="s">
        <v>105</v>
      </c>
      <c r="Q47" s="401" t="s">
        <v>6030</v>
      </c>
      <c r="R47" s="401" t="s">
        <v>84</v>
      </c>
      <c r="S47" s="401" t="s">
        <v>85</v>
      </c>
      <c r="T47" s="401" t="s">
        <v>86</v>
      </c>
      <c r="U47" s="401" t="s">
        <v>344</v>
      </c>
      <c r="V47" s="401">
        <f t="shared" si="2"/>
        <v>52</v>
      </c>
      <c r="W47" s="1051">
        <v>51</v>
      </c>
      <c r="X47" s="1051">
        <v>1</v>
      </c>
      <c r="Y47" s="401" t="s">
        <v>6</v>
      </c>
      <c r="Z47" s="401" t="s">
        <v>120</v>
      </c>
      <c r="AA47" s="1062"/>
      <c r="AB47" s="1062"/>
      <c r="AC47" s="1062"/>
      <c r="AD47" s="1062"/>
      <c r="AE47" s="1062"/>
      <c r="AF47" s="1062"/>
      <c r="AG47" s="1062"/>
      <c r="AH47" s="1062"/>
      <c r="AI47" s="1062"/>
      <c r="AJ47" s="1062"/>
      <c r="AK47" s="1062"/>
      <c r="AL47" s="1062"/>
    </row>
    <row r="48" spans="1:38" ht="52.2">
      <c r="A48" s="389">
        <v>44</v>
      </c>
      <c r="B48" s="1058" t="s">
        <v>197</v>
      </c>
      <c r="C48" s="1079" t="s">
        <v>6002</v>
      </c>
      <c r="D48" s="1079" t="s">
        <v>6031</v>
      </c>
      <c r="E48" s="401" t="s">
        <v>6032</v>
      </c>
      <c r="F48" s="1053" t="s">
        <v>6033</v>
      </c>
      <c r="G48" s="401" t="s">
        <v>6034</v>
      </c>
      <c r="H48" s="401" t="s">
        <v>1327</v>
      </c>
      <c r="I48" s="401">
        <v>89</v>
      </c>
      <c r="J48" s="401">
        <v>0</v>
      </c>
      <c r="K48" s="401">
        <v>9</v>
      </c>
      <c r="L48" s="401">
        <v>50</v>
      </c>
      <c r="M48" s="401">
        <v>30</v>
      </c>
      <c r="N48" s="401"/>
      <c r="O48" s="401"/>
      <c r="P48" s="401" t="s">
        <v>166</v>
      </c>
      <c r="Q48" s="401" t="s">
        <v>6035</v>
      </c>
      <c r="R48" s="401" t="s">
        <v>84</v>
      </c>
      <c r="S48" s="401" t="s">
        <v>233</v>
      </c>
      <c r="T48" s="401" t="s">
        <v>86</v>
      </c>
      <c r="U48" s="401" t="s">
        <v>108</v>
      </c>
      <c r="V48" s="401">
        <f t="shared" si="2"/>
        <v>0</v>
      </c>
      <c r="W48" s="1051" t="s">
        <v>6036</v>
      </c>
      <c r="X48" s="1051"/>
      <c r="Y48" s="401" t="s">
        <v>1028</v>
      </c>
      <c r="Z48" s="401" t="s">
        <v>6037</v>
      </c>
      <c r="AA48" s="1062"/>
      <c r="AB48" s="1062"/>
      <c r="AC48" s="1062"/>
      <c r="AD48" s="1062"/>
      <c r="AE48" s="1062"/>
      <c r="AF48" s="1062"/>
      <c r="AG48" s="1062"/>
      <c r="AH48" s="1062"/>
      <c r="AI48" s="1062"/>
      <c r="AJ48" s="1062"/>
      <c r="AK48" s="1062"/>
      <c r="AL48" s="1062"/>
    </row>
    <row r="49" spans="1:38" ht="104.4">
      <c r="A49" s="389">
        <v>45</v>
      </c>
      <c r="B49" s="1058" t="s">
        <v>197</v>
      </c>
      <c r="C49" s="389" t="s">
        <v>6002</v>
      </c>
      <c r="D49" s="401" t="s">
        <v>6038</v>
      </c>
      <c r="E49" s="401" t="s">
        <v>6039</v>
      </c>
      <c r="F49" s="1053" t="s">
        <v>6040</v>
      </c>
      <c r="G49" s="401" t="s">
        <v>6041</v>
      </c>
      <c r="H49" s="401" t="s">
        <v>2893</v>
      </c>
      <c r="I49" s="401">
        <v>30</v>
      </c>
      <c r="J49" s="401">
        <v>0</v>
      </c>
      <c r="K49" s="401">
        <v>0</v>
      </c>
      <c r="L49" s="401">
        <v>30</v>
      </c>
      <c r="M49" s="401">
        <v>0</v>
      </c>
      <c r="N49" s="401"/>
      <c r="O49" s="401"/>
      <c r="P49" s="401" t="s">
        <v>82</v>
      </c>
      <c r="Q49" s="401" t="s">
        <v>1133</v>
      </c>
      <c r="R49" s="401" t="s">
        <v>84</v>
      </c>
      <c r="S49" s="401" t="s">
        <v>367</v>
      </c>
      <c r="T49" s="401" t="s">
        <v>86</v>
      </c>
      <c r="U49" s="401" t="s">
        <v>86</v>
      </c>
      <c r="V49" s="401">
        <f>SUM(W49:X49)</f>
        <v>10</v>
      </c>
      <c r="W49" s="1051">
        <v>10</v>
      </c>
      <c r="X49" s="1051">
        <v>0</v>
      </c>
      <c r="Y49" s="401" t="s">
        <v>6042</v>
      </c>
      <c r="Z49" s="401" t="s">
        <v>244</v>
      </c>
      <c r="AA49" s="1062"/>
      <c r="AB49" s="1062"/>
      <c r="AC49" s="1062"/>
      <c r="AD49" s="1062"/>
      <c r="AE49" s="1062"/>
      <c r="AF49" s="1062"/>
      <c r="AG49" s="1062"/>
      <c r="AH49" s="1062"/>
      <c r="AI49" s="1062"/>
      <c r="AJ49" s="1062"/>
      <c r="AK49" s="1062"/>
      <c r="AL49" s="1062"/>
    </row>
    <row r="50" spans="1:38" s="286" customFormat="1" ht="38.25" customHeight="1">
      <c r="A50" s="389">
        <v>46</v>
      </c>
      <c r="B50" s="1058" t="s">
        <v>197</v>
      </c>
      <c r="C50" s="1055" t="s">
        <v>6002</v>
      </c>
      <c r="D50" s="1048" t="s">
        <v>6043</v>
      </c>
      <c r="E50" s="1048" t="s">
        <v>4344</v>
      </c>
      <c r="F50" s="1056" t="s">
        <v>6044</v>
      </c>
      <c r="G50" s="1048" t="s">
        <v>6045</v>
      </c>
      <c r="H50" s="1048" t="s">
        <v>5539</v>
      </c>
      <c r="I50" s="1048">
        <f>K50+L50</f>
        <v>22.6</v>
      </c>
      <c r="J50" s="1048"/>
      <c r="K50" s="1048">
        <v>11.3</v>
      </c>
      <c r="L50" s="1048">
        <v>11.3</v>
      </c>
      <c r="M50" s="1048"/>
      <c r="N50" s="1048"/>
      <c r="O50" s="1048"/>
      <c r="P50" s="1048" t="s">
        <v>82</v>
      </c>
      <c r="Q50" s="1048" t="s">
        <v>597</v>
      </c>
      <c r="R50" s="1048" t="s">
        <v>5817</v>
      </c>
      <c r="S50" s="1048" t="s">
        <v>312</v>
      </c>
      <c r="T50" s="1048" t="s">
        <v>86</v>
      </c>
      <c r="U50" s="1048" t="s">
        <v>125</v>
      </c>
      <c r="V50" s="1048" t="s">
        <v>217</v>
      </c>
      <c r="W50" s="1057"/>
      <c r="X50" s="1057"/>
      <c r="Y50" s="1048" t="s">
        <v>597</v>
      </c>
      <c r="Z50" s="1048" t="s">
        <v>120</v>
      </c>
      <c r="AA50" s="1052"/>
      <c r="AB50" s="1052"/>
      <c r="AC50" s="1052"/>
      <c r="AD50" s="1052"/>
      <c r="AE50" s="1052"/>
      <c r="AF50" s="1052"/>
      <c r="AG50" s="1052"/>
      <c r="AH50" s="1052"/>
      <c r="AI50" s="1052"/>
      <c r="AJ50" s="1052"/>
      <c r="AK50" s="1052"/>
      <c r="AL50" s="1052"/>
    </row>
    <row r="51" spans="1:38" ht="38.25" customHeight="1">
      <c r="A51" s="389">
        <v>47</v>
      </c>
      <c r="B51" s="1058" t="s">
        <v>197</v>
      </c>
      <c r="C51" s="389" t="s">
        <v>6046</v>
      </c>
      <c r="D51" s="401" t="s">
        <v>6047</v>
      </c>
      <c r="E51" s="401" t="s">
        <v>6048</v>
      </c>
      <c r="F51" s="1053" t="s">
        <v>6049</v>
      </c>
      <c r="G51" s="401" t="s">
        <v>6050</v>
      </c>
      <c r="H51" s="401" t="s">
        <v>6051</v>
      </c>
      <c r="I51" s="401">
        <v>225</v>
      </c>
      <c r="J51" s="401">
        <v>0</v>
      </c>
      <c r="K51" s="401">
        <v>0</v>
      </c>
      <c r="L51" s="401">
        <v>225</v>
      </c>
      <c r="M51" s="401">
        <v>0</v>
      </c>
      <c r="N51" s="401"/>
      <c r="O51" s="401"/>
      <c r="P51" s="401" t="s">
        <v>166</v>
      </c>
      <c r="Q51" s="401" t="s">
        <v>6052</v>
      </c>
      <c r="R51" s="401" t="s">
        <v>167</v>
      </c>
      <c r="S51" s="401" t="s">
        <v>184</v>
      </c>
      <c r="T51" s="401" t="s">
        <v>6053</v>
      </c>
      <c r="U51" s="401" t="s">
        <v>169</v>
      </c>
      <c r="V51" s="401" t="s">
        <v>217</v>
      </c>
      <c r="W51" s="1053"/>
      <c r="X51" s="1053"/>
      <c r="Y51" s="1053"/>
      <c r="Z51" s="1053" t="s">
        <v>6054</v>
      </c>
      <c r="AA51" s="1062"/>
      <c r="AB51" s="1062"/>
      <c r="AC51" s="1062"/>
      <c r="AD51" s="1062"/>
      <c r="AE51" s="1062"/>
      <c r="AF51" s="1062"/>
      <c r="AG51" s="1062"/>
      <c r="AH51" s="1062"/>
      <c r="AI51" s="1062"/>
      <c r="AJ51" s="1062"/>
      <c r="AK51" s="1062"/>
      <c r="AL51" s="1062"/>
    </row>
    <row r="52" spans="1:38" ht="69.599999999999994">
      <c r="A52" s="389">
        <v>48</v>
      </c>
      <c r="B52" s="1058" t="s">
        <v>197</v>
      </c>
      <c r="C52" s="389" t="s">
        <v>6046</v>
      </c>
      <c r="D52" s="401" t="s">
        <v>6055</v>
      </c>
      <c r="E52" s="401" t="s">
        <v>6056</v>
      </c>
      <c r="F52" s="1053" t="s">
        <v>6057</v>
      </c>
      <c r="G52" s="401" t="s">
        <v>6058</v>
      </c>
      <c r="H52" s="401" t="s">
        <v>6059</v>
      </c>
      <c r="I52" s="401">
        <v>44</v>
      </c>
      <c r="J52" s="401">
        <v>0</v>
      </c>
      <c r="K52" s="401">
        <v>0</v>
      </c>
      <c r="L52" s="401">
        <v>44</v>
      </c>
      <c r="M52" s="401">
        <v>0</v>
      </c>
      <c r="N52" s="401"/>
      <c r="O52" s="401"/>
      <c r="P52" s="401" t="s">
        <v>179</v>
      </c>
      <c r="Q52" s="401" t="s">
        <v>256</v>
      </c>
      <c r="R52" s="401" t="s">
        <v>167</v>
      </c>
      <c r="S52" s="401" t="s">
        <v>480</v>
      </c>
      <c r="T52" s="401" t="s">
        <v>3698</v>
      </c>
      <c r="U52" s="401" t="s">
        <v>169</v>
      </c>
      <c r="V52" s="401" t="s">
        <v>217</v>
      </c>
      <c r="W52" s="1053"/>
      <c r="X52" s="1053"/>
      <c r="Y52" s="401" t="s">
        <v>6060</v>
      </c>
      <c r="Z52" s="401" t="s">
        <v>171</v>
      </c>
      <c r="AA52" s="1062"/>
      <c r="AB52" s="1062"/>
      <c r="AC52" s="1062"/>
      <c r="AD52" s="1062"/>
      <c r="AE52" s="1062"/>
      <c r="AF52" s="1062"/>
      <c r="AG52" s="1062"/>
      <c r="AH52" s="1062"/>
      <c r="AI52" s="1062"/>
      <c r="AJ52" s="1062"/>
      <c r="AK52" s="1062"/>
      <c r="AL52" s="1062"/>
    </row>
    <row r="53" spans="1:38" ht="38.25" customHeight="1">
      <c r="A53" s="389">
        <v>49</v>
      </c>
      <c r="B53" s="1058" t="s">
        <v>197</v>
      </c>
      <c r="C53" s="389" t="s">
        <v>6046</v>
      </c>
      <c r="D53" s="401" t="s">
        <v>6061</v>
      </c>
      <c r="E53" s="401" t="s">
        <v>4026</v>
      </c>
      <c r="F53" s="1085" t="s">
        <v>6062</v>
      </c>
      <c r="G53" s="401" t="s">
        <v>6063</v>
      </c>
      <c r="H53" s="401" t="s">
        <v>6064</v>
      </c>
      <c r="I53" s="401">
        <v>22</v>
      </c>
      <c r="J53" s="401">
        <v>0</v>
      </c>
      <c r="K53" s="401">
        <v>0</v>
      </c>
      <c r="L53" s="401">
        <v>22</v>
      </c>
      <c r="M53" s="401">
        <v>0</v>
      </c>
      <c r="N53" s="401"/>
      <c r="O53" s="401"/>
      <c r="P53" s="401" t="s">
        <v>82</v>
      </c>
      <c r="Q53" s="401" t="s">
        <v>6065</v>
      </c>
      <c r="R53" s="401" t="s">
        <v>167</v>
      </c>
      <c r="S53" s="401" t="s">
        <v>456</v>
      </c>
      <c r="T53" s="401" t="s">
        <v>168</v>
      </c>
      <c r="U53" s="401" t="s">
        <v>169</v>
      </c>
      <c r="V53" s="401" t="s">
        <v>217</v>
      </c>
      <c r="W53" s="1053"/>
      <c r="X53" s="1053"/>
      <c r="Y53" s="401" t="s">
        <v>5836</v>
      </c>
      <c r="Z53" s="401" t="s">
        <v>262</v>
      </c>
      <c r="AA53" s="1062"/>
      <c r="AB53" s="1062"/>
      <c r="AC53" s="1062"/>
      <c r="AD53" s="1062"/>
      <c r="AE53" s="1062"/>
      <c r="AF53" s="1062"/>
      <c r="AG53" s="1062"/>
      <c r="AH53" s="1062"/>
      <c r="AI53" s="1062"/>
      <c r="AJ53" s="1062"/>
      <c r="AK53" s="1062"/>
      <c r="AL53" s="1062"/>
    </row>
    <row r="54" spans="1:38" ht="38.25" customHeight="1">
      <c r="A54" s="389">
        <v>50</v>
      </c>
      <c r="B54" s="1058" t="s">
        <v>197</v>
      </c>
      <c r="C54" s="389" t="s">
        <v>6046</v>
      </c>
      <c r="D54" s="401" t="s">
        <v>6066</v>
      </c>
      <c r="E54" s="401" t="s">
        <v>3774</v>
      </c>
      <c r="F54" s="1086" t="s">
        <v>6067</v>
      </c>
      <c r="G54" s="401" t="s">
        <v>6068</v>
      </c>
      <c r="H54" s="401" t="s">
        <v>1783</v>
      </c>
      <c r="I54" s="401">
        <v>400</v>
      </c>
      <c r="J54" s="401">
        <v>0</v>
      </c>
      <c r="K54" s="401">
        <v>0</v>
      </c>
      <c r="L54" s="401">
        <v>400</v>
      </c>
      <c r="M54" s="401">
        <v>0</v>
      </c>
      <c r="N54" s="401"/>
      <c r="O54" s="401"/>
      <c r="P54" s="401" t="s">
        <v>179</v>
      </c>
      <c r="Q54" s="401" t="s">
        <v>6069</v>
      </c>
      <c r="R54" s="401" t="s">
        <v>167</v>
      </c>
      <c r="S54" s="401" t="s">
        <v>184</v>
      </c>
      <c r="T54" s="401" t="s">
        <v>6070</v>
      </c>
      <c r="U54" s="401" t="s">
        <v>169</v>
      </c>
      <c r="V54" s="401" t="s">
        <v>217</v>
      </c>
      <c r="W54" s="1053"/>
      <c r="X54" s="1053"/>
      <c r="Y54" s="401" t="s">
        <v>2286</v>
      </c>
      <c r="Z54" s="401" t="s">
        <v>262</v>
      </c>
      <c r="AA54" s="1062"/>
      <c r="AB54" s="1062"/>
      <c r="AC54" s="1062"/>
      <c r="AD54" s="1062"/>
      <c r="AE54" s="1062"/>
      <c r="AF54" s="1062"/>
      <c r="AG54" s="1062"/>
      <c r="AH54" s="1062"/>
      <c r="AI54" s="1062"/>
      <c r="AJ54" s="1062"/>
      <c r="AK54" s="1062"/>
      <c r="AL54" s="1062"/>
    </row>
    <row r="55" spans="1:38" ht="38.25" customHeight="1">
      <c r="A55" s="389">
        <v>51</v>
      </c>
      <c r="B55" s="1058" t="s">
        <v>197</v>
      </c>
      <c r="C55" s="389" t="s">
        <v>6046</v>
      </c>
      <c r="D55" s="401" t="s">
        <v>6071</v>
      </c>
      <c r="E55" s="401" t="s">
        <v>2484</v>
      </c>
      <c r="F55" s="1053" t="s">
        <v>6072</v>
      </c>
      <c r="G55" s="401" t="s">
        <v>6073</v>
      </c>
      <c r="H55" s="401" t="s">
        <v>6074</v>
      </c>
      <c r="I55" s="401">
        <v>605</v>
      </c>
      <c r="J55" s="401">
        <v>0</v>
      </c>
      <c r="K55" s="401">
        <v>0</v>
      </c>
      <c r="L55" s="401">
        <v>605</v>
      </c>
      <c r="M55" s="401">
        <v>0</v>
      </c>
      <c r="N55" s="401"/>
      <c r="O55" s="401"/>
      <c r="P55" s="401" t="s">
        <v>105</v>
      </c>
      <c r="Q55" s="401" t="s">
        <v>6075</v>
      </c>
      <c r="R55" s="401" t="s">
        <v>167</v>
      </c>
      <c r="S55" s="401" t="s">
        <v>184</v>
      </c>
      <c r="T55" s="401" t="s">
        <v>6076</v>
      </c>
      <c r="U55" s="401" t="s">
        <v>169</v>
      </c>
      <c r="V55" s="401" t="s">
        <v>217</v>
      </c>
      <c r="W55" s="1053"/>
      <c r="X55" s="1053"/>
      <c r="Y55" s="401" t="s">
        <v>6077</v>
      </c>
      <c r="Z55" s="401" t="s">
        <v>262</v>
      </c>
      <c r="AA55" s="1062"/>
      <c r="AB55" s="1062"/>
      <c r="AC55" s="1062"/>
      <c r="AD55" s="1062"/>
      <c r="AE55" s="1062"/>
      <c r="AF55" s="1062"/>
      <c r="AG55" s="1062"/>
      <c r="AH55" s="1062"/>
      <c r="AI55" s="1062"/>
      <c r="AJ55" s="1062"/>
      <c r="AK55" s="1062"/>
      <c r="AL55" s="1062"/>
    </row>
    <row r="56" spans="1:38" ht="38.25" customHeight="1">
      <c r="A56" s="389">
        <v>52</v>
      </c>
      <c r="B56" s="1087" t="s">
        <v>197</v>
      </c>
      <c r="C56" s="1088" t="s">
        <v>6046</v>
      </c>
      <c r="D56" s="344" t="s">
        <v>6078</v>
      </c>
      <c r="E56" s="344" t="s">
        <v>6079</v>
      </c>
      <c r="F56" s="346" t="s">
        <v>6080</v>
      </c>
      <c r="G56" s="344" t="s">
        <v>6063</v>
      </c>
      <c r="H56" s="344" t="s">
        <v>6081</v>
      </c>
      <c r="I56" s="344">
        <v>156</v>
      </c>
      <c r="J56" s="344">
        <v>0</v>
      </c>
      <c r="K56" s="344">
        <v>0</v>
      </c>
      <c r="L56" s="344">
        <v>156</v>
      </c>
      <c r="M56" s="344">
        <v>0</v>
      </c>
      <c r="N56" s="344"/>
      <c r="O56" s="344"/>
      <c r="P56" s="344" t="s">
        <v>82</v>
      </c>
      <c r="Q56" s="344" t="s">
        <v>1856</v>
      </c>
      <c r="R56" s="344" t="s">
        <v>167</v>
      </c>
      <c r="S56" s="344" t="s">
        <v>456</v>
      </c>
      <c r="T56" s="344" t="s">
        <v>168</v>
      </c>
      <c r="U56" s="344" t="s">
        <v>169</v>
      </c>
      <c r="V56" s="344">
        <v>160</v>
      </c>
      <c r="W56" s="351">
        <v>160</v>
      </c>
      <c r="X56" s="351" t="s">
        <v>1435</v>
      </c>
      <c r="Y56" s="344" t="s">
        <v>6082</v>
      </c>
      <c r="Z56" s="344" t="s">
        <v>262</v>
      </c>
      <c r="AA56" s="1089"/>
      <c r="AB56" s="1062"/>
      <c r="AC56" s="1062"/>
      <c r="AD56" s="1062"/>
      <c r="AE56" s="1062"/>
      <c r="AF56" s="1062"/>
      <c r="AG56" s="1062"/>
      <c r="AH56" s="1062"/>
      <c r="AI56" s="1062"/>
      <c r="AJ56" s="1062"/>
      <c r="AK56" s="1062"/>
      <c r="AL56" s="1062"/>
    </row>
    <row r="57" spans="1:38" ht="38.25" customHeight="1">
      <c r="A57" s="389">
        <v>53</v>
      </c>
      <c r="B57" s="1088" t="s">
        <v>197</v>
      </c>
      <c r="C57" s="1088" t="s">
        <v>6083</v>
      </c>
      <c r="D57" s="344" t="s">
        <v>6084</v>
      </c>
      <c r="E57" s="344" t="s">
        <v>6085</v>
      </c>
      <c r="F57" s="345" t="s">
        <v>6086</v>
      </c>
      <c r="G57" s="344" t="s">
        <v>6087</v>
      </c>
      <c r="H57" s="344" t="s">
        <v>6088</v>
      </c>
      <c r="I57" s="344">
        <v>835</v>
      </c>
      <c r="J57" s="344"/>
      <c r="K57" s="344"/>
      <c r="L57" s="344">
        <v>835</v>
      </c>
      <c r="M57" s="344"/>
      <c r="N57" s="344"/>
      <c r="O57" s="344"/>
      <c r="P57" s="344" t="s">
        <v>185</v>
      </c>
      <c r="Q57" s="344" t="s">
        <v>6089</v>
      </c>
      <c r="R57" s="344" t="s">
        <v>167</v>
      </c>
      <c r="S57" s="344" t="s">
        <v>363</v>
      </c>
      <c r="T57" s="344" t="s">
        <v>6090</v>
      </c>
      <c r="U57" s="344" t="s">
        <v>172</v>
      </c>
      <c r="V57" s="344">
        <v>71</v>
      </c>
      <c r="W57" s="345">
        <v>70</v>
      </c>
      <c r="X57" s="345">
        <v>1</v>
      </c>
      <c r="Y57" s="344" t="s">
        <v>1638</v>
      </c>
      <c r="Z57" s="344" t="s">
        <v>170</v>
      </c>
      <c r="AA57" s="1089"/>
      <c r="AB57" s="1062"/>
      <c r="AC57" s="1062"/>
      <c r="AD57" s="1062"/>
      <c r="AE57" s="1062"/>
      <c r="AF57" s="1062"/>
      <c r="AG57" s="1062"/>
      <c r="AH57" s="1062"/>
      <c r="AI57" s="1062"/>
      <c r="AJ57" s="1062"/>
      <c r="AK57" s="1062"/>
      <c r="AL57" s="1062"/>
    </row>
    <row r="58" spans="1:38" ht="38.25" customHeight="1">
      <c r="A58" s="389">
        <v>54</v>
      </c>
      <c r="B58" s="1088" t="s">
        <v>197</v>
      </c>
      <c r="C58" s="1088" t="s">
        <v>6083</v>
      </c>
      <c r="D58" s="344" t="s">
        <v>6091</v>
      </c>
      <c r="E58" s="344" t="s">
        <v>6092</v>
      </c>
      <c r="F58" s="345" t="s">
        <v>6093</v>
      </c>
      <c r="G58" s="344" t="s">
        <v>6094</v>
      </c>
      <c r="H58" s="344" t="s">
        <v>2551</v>
      </c>
      <c r="I58" s="344">
        <v>20</v>
      </c>
      <c r="J58" s="344"/>
      <c r="K58" s="344"/>
      <c r="L58" s="344">
        <v>20</v>
      </c>
      <c r="M58" s="344"/>
      <c r="N58" s="344"/>
      <c r="O58" s="344"/>
      <c r="P58" s="344" t="s">
        <v>166</v>
      </c>
      <c r="Q58" s="344" t="s">
        <v>6095</v>
      </c>
      <c r="R58" s="344" t="s">
        <v>167</v>
      </c>
      <c r="S58" s="344" t="s">
        <v>363</v>
      </c>
      <c r="T58" s="344" t="s">
        <v>168</v>
      </c>
      <c r="U58" s="344" t="s">
        <v>172</v>
      </c>
      <c r="V58" s="344">
        <v>5700</v>
      </c>
      <c r="W58" s="347">
        <v>5700</v>
      </c>
      <c r="X58" s="345"/>
      <c r="Y58" s="344" t="s">
        <v>6096</v>
      </c>
      <c r="Z58" s="344" t="s">
        <v>6097</v>
      </c>
      <c r="AA58" s="1089"/>
      <c r="AB58" s="1062"/>
      <c r="AC58" s="1062"/>
      <c r="AD58" s="1062"/>
      <c r="AE58" s="1062"/>
      <c r="AF58" s="1062"/>
      <c r="AG58" s="1062"/>
      <c r="AH58" s="1062"/>
      <c r="AI58" s="1062"/>
      <c r="AJ58" s="1062"/>
      <c r="AK58" s="1062"/>
      <c r="AL58" s="1062"/>
    </row>
    <row r="59" spans="1:38" ht="38.25" customHeight="1">
      <c r="A59" s="389">
        <v>55</v>
      </c>
      <c r="B59" s="1088" t="s">
        <v>197</v>
      </c>
      <c r="C59" s="1088" t="s">
        <v>6083</v>
      </c>
      <c r="D59" s="344" t="s">
        <v>6098</v>
      </c>
      <c r="E59" s="344" t="s">
        <v>6099</v>
      </c>
      <c r="F59" s="345" t="s">
        <v>6100</v>
      </c>
      <c r="G59" s="344" t="s">
        <v>6101</v>
      </c>
      <c r="H59" s="344" t="s">
        <v>5999</v>
      </c>
      <c r="I59" s="344">
        <v>20</v>
      </c>
      <c r="J59" s="344"/>
      <c r="K59" s="344"/>
      <c r="L59" s="344">
        <v>20</v>
      </c>
      <c r="M59" s="344"/>
      <c r="N59" s="344"/>
      <c r="O59" s="344"/>
      <c r="P59" s="344" t="s">
        <v>82</v>
      </c>
      <c r="Q59" s="344" t="s">
        <v>6102</v>
      </c>
      <c r="R59" s="344" t="s">
        <v>167</v>
      </c>
      <c r="S59" s="344" t="s">
        <v>6103</v>
      </c>
      <c r="T59" s="344" t="s">
        <v>168</v>
      </c>
      <c r="U59" s="344" t="s">
        <v>172</v>
      </c>
      <c r="V59" s="344">
        <v>1000</v>
      </c>
      <c r="W59" s="347">
        <v>1000</v>
      </c>
      <c r="X59" s="345"/>
      <c r="Y59" s="344" t="s">
        <v>6104</v>
      </c>
      <c r="Z59" s="344" t="s">
        <v>6097</v>
      </c>
      <c r="AA59" s="1089"/>
      <c r="AB59" s="1062"/>
      <c r="AC59" s="1062"/>
      <c r="AD59" s="1062"/>
      <c r="AE59" s="1062"/>
      <c r="AF59" s="1062"/>
      <c r="AG59" s="1062"/>
      <c r="AH59" s="1062"/>
      <c r="AI59" s="1062"/>
      <c r="AJ59" s="1062"/>
      <c r="AK59" s="1062"/>
      <c r="AL59" s="1062"/>
    </row>
    <row r="60" spans="1:38" ht="38.25" customHeight="1">
      <c r="A60" s="389">
        <v>56</v>
      </c>
      <c r="B60" s="1088" t="s">
        <v>197</v>
      </c>
      <c r="C60" s="1088" t="s">
        <v>353</v>
      </c>
      <c r="D60" s="344" t="s">
        <v>6105</v>
      </c>
      <c r="E60" s="344" t="s">
        <v>6106</v>
      </c>
      <c r="F60" s="345" t="s">
        <v>6107</v>
      </c>
      <c r="G60" s="344" t="s">
        <v>6108</v>
      </c>
      <c r="H60" s="344" t="s">
        <v>366</v>
      </c>
      <c r="I60" s="344">
        <v>0</v>
      </c>
      <c r="J60" s="344"/>
      <c r="K60" s="344"/>
      <c r="L60" s="344"/>
      <c r="M60" s="344"/>
      <c r="N60" s="344"/>
      <c r="O60" s="344"/>
      <c r="P60" s="344" t="s">
        <v>82</v>
      </c>
      <c r="Q60" s="344" t="s">
        <v>6109</v>
      </c>
      <c r="R60" s="344" t="s">
        <v>84</v>
      </c>
      <c r="S60" s="344" t="s">
        <v>6110</v>
      </c>
      <c r="T60" s="344" t="s">
        <v>304</v>
      </c>
      <c r="U60" s="344" t="s">
        <v>304</v>
      </c>
      <c r="V60" s="344">
        <f>SUM(W60:X60)</f>
        <v>0</v>
      </c>
      <c r="W60" s="345">
        <v>0</v>
      </c>
      <c r="X60" s="345">
        <v>0</v>
      </c>
      <c r="Y60" s="344" t="s">
        <v>6111</v>
      </c>
      <c r="Z60" s="344" t="s">
        <v>120</v>
      </c>
      <c r="AA60" s="1089"/>
      <c r="AB60" s="1062"/>
      <c r="AC60" s="1062"/>
      <c r="AD60" s="1062"/>
      <c r="AE60" s="1062"/>
      <c r="AF60" s="1062"/>
      <c r="AG60" s="1062"/>
      <c r="AH60" s="1062"/>
      <c r="AI60" s="1062"/>
      <c r="AJ60" s="1062"/>
      <c r="AK60" s="1062"/>
      <c r="AL60" s="1062"/>
    </row>
    <row r="61" spans="1:38" ht="38.25" customHeight="1">
      <c r="A61" s="389">
        <v>57</v>
      </c>
      <c r="B61" s="1088" t="s">
        <v>37</v>
      </c>
      <c r="C61" s="1088" t="s">
        <v>353</v>
      </c>
      <c r="D61" s="344" t="s">
        <v>6112</v>
      </c>
      <c r="E61" s="344" t="s">
        <v>6113</v>
      </c>
      <c r="F61" s="346" t="s">
        <v>6114</v>
      </c>
      <c r="G61" s="344" t="s">
        <v>6115</v>
      </c>
      <c r="H61" s="344" t="s">
        <v>354</v>
      </c>
      <c r="I61" s="344">
        <v>36</v>
      </c>
      <c r="J61" s="344"/>
      <c r="K61" s="344"/>
      <c r="L61" s="344">
        <v>30</v>
      </c>
      <c r="M61" s="344">
        <v>6</v>
      </c>
      <c r="N61" s="344"/>
      <c r="O61" s="344"/>
      <c r="P61" s="346" t="s">
        <v>11</v>
      </c>
      <c r="Q61" s="344" t="s">
        <v>355</v>
      </c>
      <c r="R61" s="344" t="s">
        <v>84</v>
      </c>
      <c r="S61" s="346" t="s">
        <v>6116</v>
      </c>
      <c r="T61" s="344" t="s">
        <v>86</v>
      </c>
      <c r="U61" s="346" t="s">
        <v>6117</v>
      </c>
      <c r="V61" s="344">
        <f>SUM(W61:X61)</f>
        <v>0</v>
      </c>
      <c r="W61" s="345"/>
      <c r="X61" s="345"/>
      <c r="Y61" s="346" t="s">
        <v>6118</v>
      </c>
      <c r="Z61" s="346" t="s">
        <v>6119</v>
      </c>
      <c r="AA61" s="1089"/>
      <c r="AB61" s="1062"/>
      <c r="AC61" s="1062"/>
      <c r="AD61" s="1062"/>
      <c r="AE61" s="1062"/>
      <c r="AF61" s="1062"/>
      <c r="AG61" s="1062"/>
      <c r="AH61" s="1062"/>
      <c r="AI61" s="1062"/>
      <c r="AJ61" s="1062"/>
      <c r="AK61" s="1062"/>
      <c r="AL61" s="1062"/>
    </row>
    <row r="62" spans="1:38" ht="38.25" customHeight="1">
      <c r="A62" s="389">
        <v>58</v>
      </c>
      <c r="B62" s="1087" t="s">
        <v>197</v>
      </c>
      <c r="C62" s="1088" t="s">
        <v>356</v>
      </c>
      <c r="D62" s="344" t="s">
        <v>357</v>
      </c>
      <c r="E62" s="344" t="s">
        <v>358</v>
      </c>
      <c r="F62" s="345" t="s">
        <v>359</v>
      </c>
      <c r="G62" s="344" t="s">
        <v>360</v>
      </c>
      <c r="H62" s="344" t="s">
        <v>361</v>
      </c>
      <c r="I62" s="344">
        <v>140</v>
      </c>
      <c r="J62" s="344">
        <v>0</v>
      </c>
      <c r="K62" s="344">
        <v>20</v>
      </c>
      <c r="L62" s="344">
        <v>120</v>
      </c>
      <c r="M62" s="344">
        <v>0</v>
      </c>
      <c r="N62" s="344"/>
      <c r="O62" s="344"/>
      <c r="P62" s="344" t="s">
        <v>185</v>
      </c>
      <c r="Q62" s="344" t="s">
        <v>362</v>
      </c>
      <c r="R62" s="344" t="s">
        <v>167</v>
      </c>
      <c r="S62" s="344" t="s">
        <v>363</v>
      </c>
      <c r="T62" s="344" t="s">
        <v>6120</v>
      </c>
      <c r="U62" s="344" t="s">
        <v>172</v>
      </c>
      <c r="V62" s="344">
        <v>40</v>
      </c>
      <c r="W62" s="351">
        <v>40</v>
      </c>
      <c r="X62" s="351"/>
      <c r="Y62" s="344" t="s">
        <v>183</v>
      </c>
      <c r="Z62" s="344" t="s">
        <v>262</v>
      </c>
      <c r="AA62" s="1089"/>
      <c r="AB62" s="1062"/>
      <c r="AC62" s="1062"/>
      <c r="AD62" s="1062"/>
      <c r="AE62" s="1062"/>
      <c r="AF62" s="1062"/>
      <c r="AG62" s="1062"/>
      <c r="AH62" s="1062"/>
      <c r="AI62" s="1062"/>
      <c r="AJ62" s="1062"/>
      <c r="AK62" s="1062"/>
      <c r="AL62" s="1062"/>
    </row>
    <row r="63" spans="1:38" ht="38.25" customHeight="1">
      <c r="A63" s="389">
        <v>59</v>
      </c>
      <c r="B63" s="1087" t="s">
        <v>197</v>
      </c>
      <c r="C63" s="1090" t="s">
        <v>356</v>
      </c>
      <c r="D63" s="1091" t="s">
        <v>6121</v>
      </c>
      <c r="E63" s="1091" t="s">
        <v>6122</v>
      </c>
      <c r="F63" s="1092" t="s">
        <v>6123</v>
      </c>
      <c r="G63" s="1091" t="s">
        <v>6124</v>
      </c>
      <c r="H63" s="1091" t="s">
        <v>6125</v>
      </c>
      <c r="I63" s="1091">
        <v>120</v>
      </c>
      <c r="J63" s="1091">
        <v>0</v>
      </c>
      <c r="K63" s="1091">
        <v>0</v>
      </c>
      <c r="L63" s="1091">
        <v>120</v>
      </c>
      <c r="M63" s="1091">
        <v>0</v>
      </c>
      <c r="N63" s="1091"/>
      <c r="O63" s="1091"/>
      <c r="P63" s="1091" t="s">
        <v>185</v>
      </c>
      <c r="Q63" s="1091" t="s">
        <v>3155</v>
      </c>
      <c r="R63" s="1091" t="s">
        <v>167</v>
      </c>
      <c r="S63" s="1091" t="s">
        <v>184</v>
      </c>
      <c r="T63" s="1091" t="s">
        <v>6126</v>
      </c>
      <c r="U63" s="1091" t="s">
        <v>172</v>
      </c>
      <c r="V63" s="1091">
        <v>35</v>
      </c>
      <c r="W63" s="1093">
        <v>35</v>
      </c>
      <c r="X63" s="1093"/>
      <c r="Y63" s="1091" t="s">
        <v>335</v>
      </c>
      <c r="Z63" s="1091" t="s">
        <v>262</v>
      </c>
      <c r="AA63" s="1089"/>
      <c r="AB63" s="1062"/>
      <c r="AC63" s="1062"/>
      <c r="AD63" s="1062"/>
      <c r="AE63" s="1062"/>
      <c r="AF63" s="1062"/>
      <c r="AG63" s="1062"/>
      <c r="AH63" s="1062"/>
      <c r="AI63" s="1062"/>
      <c r="AJ63" s="1062"/>
      <c r="AK63" s="1062"/>
      <c r="AL63" s="1062"/>
    </row>
    <row r="64" spans="1:38" ht="87">
      <c r="A64" s="389">
        <v>60</v>
      </c>
      <c r="B64" s="1058" t="s">
        <v>197</v>
      </c>
      <c r="C64" s="1094" t="s">
        <v>356</v>
      </c>
      <c r="D64" s="1095" t="s">
        <v>6127</v>
      </c>
      <c r="E64" s="1095" t="s">
        <v>6128</v>
      </c>
      <c r="F64" s="1096" t="s">
        <v>6129</v>
      </c>
      <c r="G64" s="1095" t="s">
        <v>6130</v>
      </c>
      <c r="H64" s="1095" t="s">
        <v>1433</v>
      </c>
      <c r="I64" s="1095">
        <v>446</v>
      </c>
      <c r="J64" s="1095">
        <v>0</v>
      </c>
      <c r="K64" s="1095">
        <v>0</v>
      </c>
      <c r="L64" s="1095">
        <v>446</v>
      </c>
      <c r="M64" s="1095">
        <v>0</v>
      </c>
      <c r="N64" s="1095"/>
      <c r="O64" s="1095"/>
      <c r="P64" s="1095" t="s">
        <v>82</v>
      </c>
      <c r="Q64" s="1095" t="s">
        <v>6065</v>
      </c>
      <c r="R64" s="1095" t="s">
        <v>167</v>
      </c>
      <c r="S64" s="1095" t="s">
        <v>184</v>
      </c>
      <c r="T64" s="1095" t="s">
        <v>6126</v>
      </c>
      <c r="U64" s="1095" t="s">
        <v>172</v>
      </c>
      <c r="V64" s="1095">
        <v>1260</v>
      </c>
      <c r="W64" s="1075">
        <v>1260</v>
      </c>
      <c r="X64" s="1075"/>
      <c r="Y64" s="1095" t="s">
        <v>5836</v>
      </c>
      <c r="Z64" s="1095" t="s">
        <v>262</v>
      </c>
      <c r="AA64" s="1062"/>
      <c r="AB64" s="1062"/>
      <c r="AC64" s="1062"/>
      <c r="AD64" s="1062"/>
      <c r="AE64" s="1062"/>
      <c r="AF64" s="1062"/>
      <c r="AG64" s="1062"/>
      <c r="AH64" s="1062"/>
      <c r="AI64" s="1062"/>
      <c r="AJ64" s="1062"/>
      <c r="AK64" s="1062"/>
      <c r="AL64" s="1062"/>
    </row>
    <row r="65" spans="1:38" ht="38.25" customHeight="1">
      <c r="A65" s="389">
        <v>61</v>
      </c>
      <c r="B65" s="1058" t="s">
        <v>197</v>
      </c>
      <c r="C65" s="1094" t="s">
        <v>356</v>
      </c>
      <c r="D65" s="1095" t="s">
        <v>6131</v>
      </c>
      <c r="E65" s="1095" t="s">
        <v>6132</v>
      </c>
      <c r="F65" s="1096" t="s">
        <v>6133</v>
      </c>
      <c r="G65" s="1095" t="s">
        <v>6134</v>
      </c>
      <c r="H65" s="1095" t="s">
        <v>1476</v>
      </c>
      <c r="I65" s="1095">
        <v>500</v>
      </c>
      <c r="J65" s="1095">
        <v>0</v>
      </c>
      <c r="K65" s="1095">
        <v>0</v>
      </c>
      <c r="L65" s="1095">
        <v>500</v>
      </c>
      <c r="M65" s="1095">
        <v>0</v>
      </c>
      <c r="N65" s="1095"/>
      <c r="O65" s="1095"/>
      <c r="P65" s="1095" t="s">
        <v>166</v>
      </c>
      <c r="Q65" s="1095" t="s">
        <v>6135</v>
      </c>
      <c r="R65" s="1095" t="s">
        <v>167</v>
      </c>
      <c r="S65" s="1095" t="s">
        <v>6136</v>
      </c>
      <c r="T65" s="1095" t="s">
        <v>2561</v>
      </c>
      <c r="U65" s="1095" t="s">
        <v>6137</v>
      </c>
      <c r="V65" s="1095"/>
      <c r="W65" s="1075"/>
      <c r="X65" s="1075"/>
      <c r="Y65" s="1095" t="s">
        <v>6138</v>
      </c>
      <c r="Z65" s="1095" t="s">
        <v>262</v>
      </c>
      <c r="AA65" s="1062"/>
      <c r="AB65" s="1062"/>
      <c r="AC65" s="1062"/>
      <c r="AD65" s="1062"/>
      <c r="AE65" s="1062"/>
      <c r="AF65" s="1062"/>
      <c r="AG65" s="1062"/>
      <c r="AH65" s="1062"/>
      <c r="AI65" s="1062"/>
      <c r="AJ65" s="1062"/>
      <c r="AK65" s="1062"/>
      <c r="AL65" s="1062"/>
    </row>
    <row r="66" spans="1:38" ht="38.25" customHeight="1">
      <c r="A66" s="389">
        <v>62</v>
      </c>
      <c r="B66" s="1058" t="s">
        <v>197</v>
      </c>
      <c r="C66" s="1094" t="s">
        <v>356</v>
      </c>
      <c r="D66" s="1095" t="s">
        <v>6139</v>
      </c>
      <c r="E66" s="1095" t="s">
        <v>2484</v>
      </c>
      <c r="F66" s="1096" t="s">
        <v>6140</v>
      </c>
      <c r="G66" s="1095" t="s">
        <v>6141</v>
      </c>
      <c r="H66" s="1095" t="s">
        <v>6142</v>
      </c>
      <c r="I66" s="1095">
        <v>260</v>
      </c>
      <c r="J66" s="1095">
        <v>0</v>
      </c>
      <c r="K66" s="1095">
        <v>10</v>
      </c>
      <c r="L66" s="1095">
        <v>250</v>
      </c>
      <c r="M66" s="1095">
        <v>0</v>
      </c>
      <c r="N66" s="1095"/>
      <c r="O66" s="1095"/>
      <c r="P66" s="1095" t="s">
        <v>105</v>
      </c>
      <c r="Q66" s="1095" t="s">
        <v>6143</v>
      </c>
      <c r="R66" s="1095" t="s">
        <v>167</v>
      </c>
      <c r="S66" s="1095" t="s">
        <v>363</v>
      </c>
      <c r="T66" s="1095" t="s">
        <v>168</v>
      </c>
      <c r="U66" s="1095" t="s">
        <v>172</v>
      </c>
      <c r="V66" s="1095">
        <v>25</v>
      </c>
      <c r="W66" s="1075">
        <v>25</v>
      </c>
      <c r="X66" s="1075"/>
      <c r="Y66" s="1095" t="s">
        <v>5836</v>
      </c>
      <c r="Z66" s="1095" t="s">
        <v>262</v>
      </c>
      <c r="AA66" s="1062"/>
      <c r="AB66" s="1062"/>
      <c r="AC66" s="1062"/>
      <c r="AD66" s="1062"/>
      <c r="AE66" s="1062"/>
      <c r="AF66" s="1062"/>
      <c r="AG66" s="1062"/>
      <c r="AH66" s="1062"/>
      <c r="AI66" s="1062"/>
      <c r="AJ66" s="1062"/>
      <c r="AK66" s="1062"/>
      <c r="AL66" s="1062"/>
    </row>
    <row r="67" spans="1:38" ht="38.25" customHeight="1">
      <c r="A67" s="389">
        <v>63</v>
      </c>
      <c r="B67" s="1058" t="s">
        <v>197</v>
      </c>
      <c r="C67" s="1055" t="s">
        <v>6144</v>
      </c>
      <c r="D67" s="1048" t="s">
        <v>6145</v>
      </c>
      <c r="E67" s="1097" t="s">
        <v>6146</v>
      </c>
      <c r="F67" s="1056" t="s">
        <v>6147</v>
      </c>
      <c r="G67" s="1048" t="s">
        <v>6148</v>
      </c>
      <c r="H67" s="1048" t="s">
        <v>6149</v>
      </c>
      <c r="I67" s="1048">
        <f>SUM(J67:M67)</f>
        <v>220</v>
      </c>
      <c r="J67" s="1048"/>
      <c r="K67" s="1048"/>
      <c r="L67" s="1048">
        <v>220</v>
      </c>
      <c r="M67" s="1048"/>
      <c r="N67" s="1048"/>
      <c r="O67" s="1048"/>
      <c r="P67" s="1048" t="s">
        <v>13</v>
      </c>
      <c r="Q67" s="1048" t="s">
        <v>6150</v>
      </c>
      <c r="R67" s="1048" t="s">
        <v>167</v>
      </c>
      <c r="S67" s="1048" t="s">
        <v>117</v>
      </c>
      <c r="T67" s="1048" t="s">
        <v>5330</v>
      </c>
      <c r="U67" s="1048" t="s">
        <v>125</v>
      </c>
      <c r="V67" s="1048">
        <f>SUM(W67:X67)</f>
        <v>1</v>
      </c>
      <c r="W67" s="1057">
        <v>1</v>
      </c>
      <c r="X67" s="1057"/>
      <c r="Y67" s="1048" t="s">
        <v>6151</v>
      </c>
      <c r="Z67" s="1048" t="s">
        <v>127</v>
      </c>
      <c r="AA67" s="1062"/>
      <c r="AB67" s="1062"/>
      <c r="AC67" s="1062"/>
      <c r="AD67" s="1062"/>
      <c r="AE67" s="1062"/>
      <c r="AF67" s="1062"/>
      <c r="AG67" s="1062"/>
      <c r="AH67" s="1062"/>
      <c r="AI67" s="1062"/>
      <c r="AJ67" s="1062"/>
      <c r="AK67" s="1062"/>
      <c r="AL67" s="1062"/>
    </row>
    <row r="68" spans="1:38" ht="56.25" customHeight="1">
      <c r="A68" s="389">
        <v>64</v>
      </c>
      <c r="B68" s="1058" t="s">
        <v>197</v>
      </c>
      <c r="C68" s="1055" t="s">
        <v>6144</v>
      </c>
      <c r="D68" s="1048" t="s">
        <v>6152</v>
      </c>
      <c r="E68" s="1048" t="s">
        <v>6153</v>
      </c>
      <c r="F68" s="1056" t="s">
        <v>6154</v>
      </c>
      <c r="G68" s="1048" t="s">
        <v>6155</v>
      </c>
      <c r="H68" s="1048" t="s">
        <v>515</v>
      </c>
      <c r="I68" s="1048">
        <v>80</v>
      </c>
      <c r="J68" s="1048"/>
      <c r="K68" s="1048"/>
      <c r="L68" s="1048">
        <v>80</v>
      </c>
      <c r="M68" s="1048"/>
      <c r="N68" s="1048"/>
      <c r="O68" s="1048"/>
      <c r="P68" s="1048" t="s">
        <v>166</v>
      </c>
      <c r="Q68" s="1048" t="s">
        <v>166</v>
      </c>
      <c r="R68" s="1048" t="s">
        <v>84</v>
      </c>
      <c r="S68" s="1048" t="s">
        <v>312</v>
      </c>
      <c r="T68" s="1048" t="s">
        <v>86</v>
      </c>
      <c r="U68" s="1048" t="s">
        <v>216</v>
      </c>
      <c r="V68" s="1048">
        <f t="shared" ref="V68:V78" si="3">SUM(W68:X68)</f>
        <v>0.5</v>
      </c>
      <c r="W68" s="1057">
        <v>0.5</v>
      </c>
      <c r="X68" s="1057"/>
      <c r="Y68" s="1048" t="s">
        <v>6156</v>
      </c>
      <c r="Z68" s="1048" t="s">
        <v>127</v>
      </c>
      <c r="AA68" s="1062"/>
      <c r="AB68" s="1062"/>
      <c r="AC68" s="1062"/>
      <c r="AD68" s="1062"/>
      <c r="AE68" s="1062"/>
      <c r="AF68" s="1062"/>
      <c r="AG68" s="1062"/>
      <c r="AH68" s="1062"/>
      <c r="AI68" s="1062"/>
      <c r="AJ68" s="1062"/>
      <c r="AK68" s="1062"/>
      <c r="AL68" s="1062"/>
    </row>
    <row r="69" spans="1:38" ht="38.25" customHeight="1">
      <c r="A69" s="389">
        <v>65</v>
      </c>
      <c r="B69" s="1058" t="s">
        <v>197</v>
      </c>
      <c r="C69" s="1055" t="s">
        <v>6144</v>
      </c>
      <c r="D69" s="1048" t="s">
        <v>6157</v>
      </c>
      <c r="E69" s="1097" t="s">
        <v>6158</v>
      </c>
      <c r="F69" s="1056" t="s">
        <v>6159</v>
      </c>
      <c r="G69" s="1048" t="s">
        <v>6160</v>
      </c>
      <c r="H69" s="1048" t="s">
        <v>738</v>
      </c>
      <c r="I69" s="1048">
        <f t="shared" ref="I69:I78" si="4">SUM(J69:M69)</f>
        <v>150</v>
      </c>
      <c r="J69" s="1048"/>
      <c r="K69" s="1048">
        <v>15</v>
      </c>
      <c r="L69" s="1048">
        <v>35</v>
      </c>
      <c r="M69" s="1048">
        <v>100</v>
      </c>
      <c r="N69" s="1048"/>
      <c r="O69" s="1048"/>
      <c r="P69" s="1048" t="s">
        <v>166</v>
      </c>
      <c r="Q69" s="1048" t="s">
        <v>6161</v>
      </c>
      <c r="R69" s="1048" t="s">
        <v>84</v>
      </c>
      <c r="S69" s="1048" t="s">
        <v>1661</v>
      </c>
      <c r="T69" s="1048" t="s">
        <v>168</v>
      </c>
      <c r="U69" s="1048" t="s">
        <v>108</v>
      </c>
      <c r="V69" s="1048">
        <f t="shared" si="3"/>
        <v>0</v>
      </c>
      <c r="W69" s="1057">
        <v>0</v>
      </c>
      <c r="X69" s="1057"/>
      <c r="Y69" s="1048" t="s">
        <v>6151</v>
      </c>
      <c r="Z69" s="1048" t="s">
        <v>127</v>
      </c>
      <c r="AA69" s="1062"/>
      <c r="AB69" s="1062"/>
      <c r="AC69" s="1062"/>
      <c r="AD69" s="1062"/>
      <c r="AE69" s="1062"/>
      <c r="AF69" s="1062"/>
      <c r="AG69" s="1062"/>
      <c r="AH69" s="1062"/>
      <c r="AI69" s="1062"/>
      <c r="AJ69" s="1062"/>
      <c r="AK69" s="1062"/>
      <c r="AL69" s="1062"/>
    </row>
    <row r="70" spans="1:38" ht="69.599999999999994">
      <c r="A70" s="389">
        <v>66</v>
      </c>
      <c r="B70" s="1058" t="s">
        <v>197</v>
      </c>
      <c r="C70" s="1055" t="s">
        <v>6144</v>
      </c>
      <c r="D70" s="1048" t="s">
        <v>6162</v>
      </c>
      <c r="E70" s="1048" t="s">
        <v>6163</v>
      </c>
      <c r="F70" s="1056" t="s">
        <v>6164</v>
      </c>
      <c r="G70" s="1048" t="s">
        <v>6165</v>
      </c>
      <c r="H70" s="1048" t="s">
        <v>6166</v>
      </c>
      <c r="I70" s="1048">
        <f t="shared" si="4"/>
        <v>7051</v>
      </c>
      <c r="J70" s="1048"/>
      <c r="K70" s="1048"/>
      <c r="L70" s="1098">
        <v>7051</v>
      </c>
      <c r="M70" s="1048"/>
      <c r="N70" s="1048"/>
      <c r="O70" s="1048"/>
      <c r="P70" s="1048" t="s">
        <v>12</v>
      </c>
      <c r="Q70" s="1048" t="s">
        <v>6167</v>
      </c>
      <c r="R70" s="1048" t="s">
        <v>6168</v>
      </c>
      <c r="S70" s="1048" t="s">
        <v>1661</v>
      </c>
      <c r="T70" s="1048" t="s">
        <v>86</v>
      </c>
      <c r="U70" s="1048" t="s">
        <v>125</v>
      </c>
      <c r="V70" s="1048">
        <f t="shared" si="3"/>
        <v>0</v>
      </c>
      <c r="W70" s="1057"/>
      <c r="X70" s="1057"/>
      <c r="Y70" s="1048" t="s">
        <v>6169</v>
      </c>
      <c r="Z70" s="1048" t="s">
        <v>127</v>
      </c>
      <c r="AA70" s="1062"/>
      <c r="AB70" s="1062"/>
      <c r="AC70" s="1062"/>
      <c r="AD70" s="1062"/>
      <c r="AE70" s="1062"/>
      <c r="AF70" s="1062"/>
      <c r="AG70" s="1062"/>
      <c r="AH70" s="1062"/>
      <c r="AI70" s="1062"/>
      <c r="AJ70" s="1062"/>
      <c r="AK70" s="1062"/>
      <c r="AL70" s="1062"/>
    </row>
    <row r="71" spans="1:38" ht="38.25" customHeight="1">
      <c r="A71" s="389">
        <v>67</v>
      </c>
      <c r="B71" s="1058" t="s">
        <v>197</v>
      </c>
      <c r="C71" s="1055" t="s">
        <v>6144</v>
      </c>
      <c r="D71" s="1048" t="s">
        <v>6170</v>
      </c>
      <c r="E71" s="1048" t="s">
        <v>6171</v>
      </c>
      <c r="F71" s="1056" t="s">
        <v>6172</v>
      </c>
      <c r="G71" s="1048" t="s">
        <v>6173</v>
      </c>
      <c r="H71" s="1048" t="s">
        <v>486</v>
      </c>
      <c r="I71" s="1048">
        <f t="shared" si="4"/>
        <v>30</v>
      </c>
      <c r="J71" s="1048"/>
      <c r="K71" s="1048"/>
      <c r="L71" s="1048">
        <v>30</v>
      </c>
      <c r="M71" s="1048"/>
      <c r="N71" s="1048"/>
      <c r="O71" s="1048"/>
      <c r="P71" s="1048" t="s">
        <v>179</v>
      </c>
      <c r="Q71" s="1048" t="s">
        <v>6174</v>
      </c>
      <c r="R71" s="1048" t="s">
        <v>84</v>
      </c>
      <c r="S71" s="1048" t="s">
        <v>312</v>
      </c>
      <c r="T71" s="1048" t="s">
        <v>86</v>
      </c>
      <c r="U71" s="1048" t="s">
        <v>125</v>
      </c>
      <c r="V71" s="1048">
        <f t="shared" si="3"/>
        <v>0</v>
      </c>
      <c r="W71" s="1057"/>
      <c r="X71" s="1057"/>
      <c r="Y71" s="1048" t="s">
        <v>6175</v>
      </c>
      <c r="Z71" s="1048" t="s">
        <v>127</v>
      </c>
      <c r="AA71" s="1062"/>
      <c r="AB71" s="1062"/>
      <c r="AC71" s="1062"/>
      <c r="AD71" s="1062"/>
      <c r="AE71" s="1062"/>
      <c r="AF71" s="1062"/>
      <c r="AG71" s="1062"/>
      <c r="AH71" s="1062"/>
      <c r="AI71" s="1062"/>
      <c r="AJ71" s="1062"/>
      <c r="AK71" s="1062"/>
      <c r="AL71" s="1062"/>
    </row>
    <row r="72" spans="1:38" ht="38.25" customHeight="1">
      <c r="A72" s="389">
        <v>68</v>
      </c>
      <c r="B72" s="1058" t="s">
        <v>197</v>
      </c>
      <c r="C72" s="1055" t="s">
        <v>6144</v>
      </c>
      <c r="D72" s="1059" t="s">
        <v>6176</v>
      </c>
      <c r="E72" s="1048" t="s">
        <v>6177</v>
      </c>
      <c r="F72" s="1099" t="s">
        <v>6178</v>
      </c>
      <c r="G72" s="1059" t="s">
        <v>6179</v>
      </c>
      <c r="H72" s="1048" t="s">
        <v>1307</v>
      </c>
      <c r="I72" s="1048">
        <f t="shared" si="4"/>
        <v>15</v>
      </c>
      <c r="J72" s="1048"/>
      <c r="K72" s="1048"/>
      <c r="L72" s="1048">
        <v>15</v>
      </c>
      <c r="M72" s="1048"/>
      <c r="N72" s="1048"/>
      <c r="O72" s="1048"/>
      <c r="P72" s="1048" t="s">
        <v>13</v>
      </c>
      <c r="Q72" s="1048" t="s">
        <v>6180</v>
      </c>
      <c r="R72" s="1048" t="s">
        <v>84</v>
      </c>
      <c r="S72" s="1048" t="s">
        <v>117</v>
      </c>
      <c r="T72" s="1048" t="s">
        <v>86</v>
      </c>
      <c r="U72" s="1048" t="s">
        <v>125</v>
      </c>
      <c r="V72" s="1048">
        <f t="shared" si="3"/>
        <v>1</v>
      </c>
      <c r="W72" s="1057">
        <v>1</v>
      </c>
      <c r="X72" s="1057"/>
      <c r="Y72" s="1048" t="s">
        <v>6181</v>
      </c>
      <c r="Z72" s="1048" t="s">
        <v>127</v>
      </c>
      <c r="AA72" s="1062"/>
      <c r="AB72" s="1062"/>
      <c r="AC72" s="1062"/>
      <c r="AD72" s="1062"/>
      <c r="AE72" s="1062"/>
      <c r="AF72" s="1062"/>
      <c r="AG72" s="1062"/>
      <c r="AH72" s="1062"/>
      <c r="AI72" s="1062"/>
      <c r="AJ72" s="1062"/>
      <c r="AK72" s="1062"/>
      <c r="AL72" s="1062"/>
    </row>
    <row r="73" spans="1:38" ht="52.2">
      <c r="A73" s="389">
        <v>69</v>
      </c>
      <c r="B73" s="1058" t="s">
        <v>197</v>
      </c>
      <c r="C73" s="1055" t="s">
        <v>6144</v>
      </c>
      <c r="D73" s="1048" t="s">
        <v>6182</v>
      </c>
      <c r="E73" s="1048" t="s">
        <v>6183</v>
      </c>
      <c r="F73" s="1099" t="s">
        <v>6184</v>
      </c>
      <c r="G73" s="1100" t="s">
        <v>6185</v>
      </c>
      <c r="H73" s="1048" t="s">
        <v>6186</v>
      </c>
      <c r="I73" s="1048">
        <f t="shared" si="4"/>
        <v>10</v>
      </c>
      <c r="J73" s="1048"/>
      <c r="K73" s="1048"/>
      <c r="L73" s="1048">
        <v>10</v>
      </c>
      <c r="M73" s="1048"/>
      <c r="N73" s="1048"/>
      <c r="O73" s="1048"/>
      <c r="P73" s="1048" t="s">
        <v>10</v>
      </c>
      <c r="Q73" s="1048" t="s">
        <v>6187</v>
      </c>
      <c r="R73" s="1048" t="s">
        <v>84</v>
      </c>
      <c r="S73" s="1048" t="s">
        <v>312</v>
      </c>
      <c r="T73" s="1048" t="s">
        <v>86</v>
      </c>
      <c r="U73" s="1048" t="s">
        <v>125</v>
      </c>
      <c r="V73" s="1048">
        <v>4</v>
      </c>
      <c r="W73" s="1057">
        <v>4</v>
      </c>
      <c r="X73" s="1057"/>
      <c r="Y73" s="1048" t="s">
        <v>6185</v>
      </c>
      <c r="Z73" s="1048" t="s">
        <v>127</v>
      </c>
      <c r="AA73" s="1062"/>
      <c r="AB73" s="1062"/>
      <c r="AC73" s="1062"/>
      <c r="AD73" s="1062"/>
      <c r="AE73" s="1062"/>
      <c r="AF73" s="1062"/>
      <c r="AG73" s="1062"/>
      <c r="AH73" s="1062"/>
      <c r="AI73" s="1062"/>
      <c r="AJ73" s="1062"/>
      <c r="AK73" s="1062"/>
      <c r="AL73" s="1062"/>
    </row>
    <row r="74" spans="1:38" ht="38.25" customHeight="1">
      <c r="A74" s="389">
        <v>70</v>
      </c>
      <c r="B74" s="1058" t="s">
        <v>197</v>
      </c>
      <c r="C74" s="1055" t="s">
        <v>6144</v>
      </c>
      <c r="D74" s="1048" t="s">
        <v>6188</v>
      </c>
      <c r="E74" s="1048" t="s">
        <v>6189</v>
      </c>
      <c r="F74" s="1099" t="s">
        <v>6190</v>
      </c>
      <c r="G74" s="1100" t="s">
        <v>6191</v>
      </c>
      <c r="H74" s="1048" t="s">
        <v>2426</v>
      </c>
      <c r="I74" s="1048">
        <f t="shared" si="4"/>
        <v>10</v>
      </c>
      <c r="J74" s="1048"/>
      <c r="K74" s="1048"/>
      <c r="L74" s="1048">
        <v>10</v>
      </c>
      <c r="M74" s="1048"/>
      <c r="N74" s="1048"/>
      <c r="O74" s="1048"/>
      <c r="P74" s="1048" t="s">
        <v>10</v>
      </c>
      <c r="Q74" s="1048" t="s">
        <v>6187</v>
      </c>
      <c r="R74" s="1048" t="s">
        <v>84</v>
      </c>
      <c r="S74" s="1048" t="s">
        <v>312</v>
      </c>
      <c r="T74" s="1048" t="s">
        <v>86</v>
      </c>
      <c r="U74" s="1048" t="s">
        <v>125</v>
      </c>
      <c r="V74" s="1048">
        <f t="shared" si="3"/>
        <v>0</v>
      </c>
      <c r="W74" s="1057"/>
      <c r="X74" s="1057"/>
      <c r="Y74" s="1048" t="s">
        <v>6192</v>
      </c>
      <c r="Z74" s="1048" t="s">
        <v>127</v>
      </c>
      <c r="AA74" s="1062"/>
      <c r="AB74" s="1062"/>
      <c r="AC74" s="1062"/>
      <c r="AD74" s="1062"/>
      <c r="AE74" s="1062"/>
      <c r="AF74" s="1062"/>
      <c r="AG74" s="1062"/>
      <c r="AH74" s="1062"/>
      <c r="AI74" s="1062"/>
      <c r="AJ74" s="1062"/>
      <c r="AK74" s="1062"/>
      <c r="AL74" s="1062"/>
    </row>
    <row r="75" spans="1:38" ht="38.25" customHeight="1">
      <c r="A75" s="389">
        <v>71</v>
      </c>
      <c r="B75" s="1058" t="s">
        <v>197</v>
      </c>
      <c r="C75" s="1055" t="s">
        <v>6144</v>
      </c>
      <c r="D75" s="1048" t="s">
        <v>6193</v>
      </c>
      <c r="E75" s="1048" t="s">
        <v>6194</v>
      </c>
      <c r="F75" s="1056" t="s">
        <v>6195</v>
      </c>
      <c r="G75" s="401" t="s">
        <v>6196</v>
      </c>
      <c r="H75" s="401" t="s">
        <v>1307</v>
      </c>
      <c r="I75" s="1048">
        <f t="shared" si="4"/>
        <v>10</v>
      </c>
      <c r="J75" s="401"/>
      <c r="K75" s="401"/>
      <c r="L75" s="401">
        <v>10</v>
      </c>
      <c r="M75" s="401"/>
      <c r="N75" s="401"/>
      <c r="O75" s="401"/>
      <c r="P75" s="1048" t="s">
        <v>10</v>
      </c>
      <c r="Q75" s="401" t="s">
        <v>6197</v>
      </c>
      <c r="R75" s="1048" t="s">
        <v>84</v>
      </c>
      <c r="S75" s="1048" t="s">
        <v>117</v>
      </c>
      <c r="T75" s="1048" t="s">
        <v>86</v>
      </c>
      <c r="U75" s="1048" t="s">
        <v>125</v>
      </c>
      <c r="V75" s="1048">
        <f t="shared" si="3"/>
        <v>0</v>
      </c>
      <c r="W75" s="1051"/>
      <c r="X75" s="1051"/>
      <c r="Y75" s="401" t="s">
        <v>6198</v>
      </c>
      <c r="Z75" s="1048" t="s">
        <v>127</v>
      </c>
      <c r="AA75" s="1062"/>
      <c r="AB75" s="1062"/>
      <c r="AC75" s="1062"/>
      <c r="AD75" s="1062"/>
      <c r="AE75" s="1062"/>
      <c r="AF75" s="1062"/>
      <c r="AG75" s="1062"/>
      <c r="AH75" s="1062"/>
      <c r="AI75" s="1062"/>
      <c r="AJ75" s="1062"/>
      <c r="AK75" s="1062"/>
      <c r="AL75" s="1062"/>
    </row>
    <row r="76" spans="1:38" ht="38.25" customHeight="1">
      <c r="A76" s="389">
        <v>72</v>
      </c>
      <c r="B76" s="1058" t="s">
        <v>197</v>
      </c>
      <c r="C76" s="1059" t="s">
        <v>6144</v>
      </c>
      <c r="D76" s="1048" t="s">
        <v>6199</v>
      </c>
      <c r="E76" s="1048" t="s">
        <v>6200</v>
      </c>
      <c r="F76" s="1056" t="s">
        <v>6201</v>
      </c>
      <c r="G76" s="401" t="s">
        <v>6202</v>
      </c>
      <c r="H76" s="401" t="s">
        <v>2426</v>
      </c>
      <c r="I76" s="1048">
        <f t="shared" si="4"/>
        <v>5</v>
      </c>
      <c r="J76" s="389"/>
      <c r="K76" s="389"/>
      <c r="L76" s="389">
        <v>5</v>
      </c>
      <c r="M76" s="389"/>
      <c r="N76" s="389"/>
      <c r="O76" s="389"/>
      <c r="P76" s="1048" t="s">
        <v>10</v>
      </c>
      <c r="Q76" s="401" t="s">
        <v>6187</v>
      </c>
      <c r="R76" s="1048" t="s">
        <v>84</v>
      </c>
      <c r="S76" s="1048" t="s">
        <v>312</v>
      </c>
      <c r="T76" s="1048" t="s">
        <v>86</v>
      </c>
      <c r="U76" s="1048" t="s">
        <v>125</v>
      </c>
      <c r="V76" s="1048">
        <f t="shared" si="3"/>
        <v>0</v>
      </c>
      <c r="W76" s="1051"/>
      <c r="X76" s="1051"/>
      <c r="Y76" s="401" t="s">
        <v>6203</v>
      </c>
      <c r="Z76" s="1048" t="s">
        <v>127</v>
      </c>
      <c r="AA76" s="1062"/>
      <c r="AB76" s="1062"/>
      <c r="AC76" s="1062"/>
      <c r="AD76" s="1062"/>
      <c r="AE76" s="1062"/>
      <c r="AF76" s="1062"/>
      <c r="AG76" s="1062"/>
      <c r="AH76" s="1062"/>
      <c r="AI76" s="1062"/>
      <c r="AJ76" s="1062"/>
      <c r="AK76" s="1062"/>
      <c r="AL76" s="1062"/>
    </row>
    <row r="77" spans="1:38" ht="38.25" customHeight="1">
      <c r="A77" s="389">
        <v>73</v>
      </c>
      <c r="B77" s="1058" t="s">
        <v>197</v>
      </c>
      <c r="C77" s="1059" t="s">
        <v>6144</v>
      </c>
      <c r="D77" s="1048" t="s">
        <v>6204</v>
      </c>
      <c r="E77" s="1048" t="s">
        <v>6205</v>
      </c>
      <c r="F77" s="1056" t="s">
        <v>6206</v>
      </c>
      <c r="G77" s="401" t="s">
        <v>6207</v>
      </c>
      <c r="H77" s="401" t="s">
        <v>2426</v>
      </c>
      <c r="I77" s="1048">
        <f t="shared" si="4"/>
        <v>5</v>
      </c>
      <c r="J77" s="389"/>
      <c r="K77" s="389"/>
      <c r="L77" s="389">
        <v>5</v>
      </c>
      <c r="M77" s="389"/>
      <c r="N77" s="389"/>
      <c r="O77" s="389"/>
      <c r="P77" s="1048" t="s">
        <v>10</v>
      </c>
      <c r="Q77" s="401" t="s">
        <v>6187</v>
      </c>
      <c r="R77" s="1048" t="s">
        <v>84</v>
      </c>
      <c r="S77" s="1048" t="s">
        <v>312</v>
      </c>
      <c r="T77" s="1048" t="s">
        <v>86</v>
      </c>
      <c r="U77" s="1048" t="s">
        <v>125</v>
      </c>
      <c r="V77" s="1048">
        <f t="shared" si="3"/>
        <v>0</v>
      </c>
      <c r="W77" s="1051"/>
      <c r="X77" s="1051"/>
      <c r="Y77" s="401" t="s">
        <v>6207</v>
      </c>
      <c r="Z77" s="1048" t="s">
        <v>127</v>
      </c>
      <c r="AA77" s="1062"/>
      <c r="AB77" s="1062"/>
      <c r="AC77" s="1062"/>
      <c r="AD77" s="1062"/>
      <c r="AE77" s="1062"/>
      <c r="AF77" s="1062"/>
      <c r="AG77" s="1062"/>
      <c r="AH77" s="1062"/>
      <c r="AI77" s="1062"/>
      <c r="AJ77" s="1062"/>
      <c r="AK77" s="1062"/>
      <c r="AL77" s="1062"/>
    </row>
    <row r="78" spans="1:38" ht="38.25" customHeight="1">
      <c r="A78" s="389">
        <v>74</v>
      </c>
      <c r="B78" s="1058" t="s">
        <v>197</v>
      </c>
      <c r="C78" s="1059" t="s">
        <v>6144</v>
      </c>
      <c r="D78" s="1048" t="s">
        <v>6208</v>
      </c>
      <c r="E78" s="1048" t="s">
        <v>6209</v>
      </c>
      <c r="F78" s="1056" t="s">
        <v>6210</v>
      </c>
      <c r="G78" s="401" t="s">
        <v>6211</v>
      </c>
      <c r="H78" s="401" t="s">
        <v>1307</v>
      </c>
      <c r="I78" s="1048">
        <f t="shared" si="4"/>
        <v>15</v>
      </c>
      <c r="J78" s="401"/>
      <c r="K78" s="401"/>
      <c r="L78" s="401">
        <v>15</v>
      </c>
      <c r="M78" s="401"/>
      <c r="N78" s="401"/>
      <c r="O78" s="401"/>
      <c r="P78" s="1048" t="s">
        <v>166</v>
      </c>
      <c r="Q78" s="401" t="s">
        <v>6212</v>
      </c>
      <c r="R78" s="1048" t="s">
        <v>84</v>
      </c>
      <c r="S78" s="1048" t="s">
        <v>312</v>
      </c>
      <c r="T78" s="1048" t="s">
        <v>86</v>
      </c>
      <c r="U78" s="1048" t="s">
        <v>125</v>
      </c>
      <c r="V78" s="1048">
        <f t="shared" si="3"/>
        <v>0.5</v>
      </c>
      <c r="W78" s="1051">
        <v>0.5</v>
      </c>
      <c r="X78" s="1051"/>
      <c r="Y78" s="401" t="s">
        <v>6211</v>
      </c>
      <c r="Z78" s="1048" t="s">
        <v>127</v>
      </c>
      <c r="AA78" s="1062"/>
      <c r="AB78" s="1062"/>
      <c r="AC78" s="1062"/>
      <c r="AD78" s="1062"/>
      <c r="AE78" s="1062"/>
      <c r="AF78" s="1062"/>
      <c r="AG78" s="1062"/>
      <c r="AH78" s="1062"/>
      <c r="AI78" s="1062"/>
      <c r="AJ78" s="1062"/>
      <c r="AK78" s="1062"/>
      <c r="AL78" s="1062"/>
    </row>
    <row r="79" spans="1:38" ht="38.25" customHeight="1">
      <c r="A79" s="389">
        <v>75</v>
      </c>
      <c r="B79" s="1058" t="s">
        <v>197</v>
      </c>
      <c r="C79" s="1055" t="s">
        <v>3102</v>
      </c>
      <c r="D79" s="1048" t="s">
        <v>6213</v>
      </c>
      <c r="E79" s="1048" t="s">
        <v>6214</v>
      </c>
      <c r="F79" s="1049" t="s">
        <v>6215</v>
      </c>
      <c r="G79" s="1048" t="s">
        <v>6216</v>
      </c>
      <c r="H79" s="401" t="s">
        <v>738</v>
      </c>
      <c r="I79" s="401">
        <v>70</v>
      </c>
      <c r="J79" s="401"/>
      <c r="K79" s="401"/>
      <c r="L79" s="401">
        <v>70</v>
      </c>
      <c r="M79" s="401"/>
      <c r="N79" s="401"/>
      <c r="O79" s="401"/>
      <c r="P79" s="401" t="s">
        <v>13</v>
      </c>
      <c r="Q79" s="1048" t="s">
        <v>677</v>
      </c>
      <c r="R79" s="401" t="s">
        <v>84</v>
      </c>
      <c r="S79" s="1048" t="s">
        <v>117</v>
      </c>
      <c r="T79" s="401" t="s">
        <v>86</v>
      </c>
      <c r="U79" s="1048" t="s">
        <v>125</v>
      </c>
      <c r="V79" s="401">
        <v>5</v>
      </c>
      <c r="W79" s="1051">
        <v>5</v>
      </c>
      <c r="X79" s="1051"/>
      <c r="Y79" s="401" t="s">
        <v>6217</v>
      </c>
      <c r="Z79" s="401" t="s">
        <v>127</v>
      </c>
      <c r="AA79" s="1062"/>
      <c r="AB79" s="1062"/>
      <c r="AC79" s="1062"/>
      <c r="AD79" s="1062"/>
      <c r="AE79" s="1062"/>
      <c r="AF79" s="1062"/>
      <c r="AG79" s="1062"/>
      <c r="AH79" s="1062"/>
      <c r="AI79" s="1062"/>
      <c r="AJ79" s="1062"/>
      <c r="AK79" s="1062"/>
      <c r="AL79" s="1062"/>
    </row>
    <row r="80" spans="1:38" ht="69.599999999999994">
      <c r="A80" s="389">
        <v>76</v>
      </c>
      <c r="B80" s="1058" t="s">
        <v>197</v>
      </c>
      <c r="C80" s="1055" t="s">
        <v>6218</v>
      </c>
      <c r="D80" s="1048" t="s">
        <v>6219</v>
      </c>
      <c r="E80" s="1048" t="s">
        <v>1016</v>
      </c>
      <c r="F80" s="1056" t="s">
        <v>6220</v>
      </c>
      <c r="G80" s="401" t="s">
        <v>6221</v>
      </c>
      <c r="H80" s="401" t="s">
        <v>1048</v>
      </c>
      <c r="I80" s="401">
        <v>5.7</v>
      </c>
      <c r="J80" s="401"/>
      <c r="K80" s="401"/>
      <c r="L80" s="401">
        <v>5.7</v>
      </c>
      <c r="M80" s="401"/>
      <c r="N80" s="401"/>
      <c r="O80" s="401"/>
      <c r="P80" s="401" t="s">
        <v>166</v>
      </c>
      <c r="Q80" s="401" t="s">
        <v>6222</v>
      </c>
      <c r="R80" s="401" t="s">
        <v>84</v>
      </c>
      <c r="S80" s="401" t="s">
        <v>1402</v>
      </c>
      <c r="T80" s="401" t="s">
        <v>86</v>
      </c>
      <c r="U80" s="401" t="s">
        <v>87</v>
      </c>
      <c r="V80" s="401">
        <f>SUM(W80:X80)</f>
        <v>5</v>
      </c>
      <c r="W80" s="1051">
        <v>5</v>
      </c>
      <c r="X80" s="1051"/>
      <c r="Y80" s="401" t="s">
        <v>365</v>
      </c>
      <c r="Z80" s="401" t="s">
        <v>127</v>
      </c>
      <c r="AA80" s="1062"/>
      <c r="AB80" s="1062"/>
      <c r="AC80" s="1062"/>
      <c r="AD80" s="1062"/>
      <c r="AE80" s="1062"/>
      <c r="AF80" s="1062"/>
      <c r="AG80" s="1062"/>
      <c r="AH80" s="1062"/>
      <c r="AI80" s="1062"/>
      <c r="AJ80" s="1062"/>
      <c r="AK80" s="1062"/>
      <c r="AL80" s="1062"/>
    </row>
    <row r="81" spans="1:38" ht="52.2">
      <c r="A81" s="389">
        <v>77</v>
      </c>
      <c r="B81" s="1058" t="s">
        <v>197</v>
      </c>
      <c r="C81" s="1055" t="s">
        <v>6218</v>
      </c>
      <c r="D81" s="1048" t="s">
        <v>6223</v>
      </c>
      <c r="E81" s="1048" t="s">
        <v>1103</v>
      </c>
      <c r="F81" s="1056" t="s">
        <v>6224</v>
      </c>
      <c r="G81" s="401" t="s">
        <v>6225</v>
      </c>
      <c r="H81" s="401" t="s">
        <v>3336</v>
      </c>
      <c r="I81" s="401">
        <v>152</v>
      </c>
      <c r="J81" s="401"/>
      <c r="K81" s="401"/>
      <c r="L81" s="401">
        <v>152</v>
      </c>
      <c r="M81" s="401"/>
      <c r="N81" s="401"/>
      <c r="O81" s="401"/>
      <c r="P81" s="401" t="s">
        <v>166</v>
      </c>
      <c r="Q81" s="401" t="s">
        <v>1035</v>
      </c>
      <c r="R81" s="401" t="s">
        <v>84</v>
      </c>
      <c r="S81" s="401" t="s">
        <v>85</v>
      </c>
      <c r="T81" s="401" t="s">
        <v>86</v>
      </c>
      <c r="U81" s="401" t="s">
        <v>87</v>
      </c>
      <c r="V81" s="401">
        <f t="shared" ref="V81:V88" si="5">SUM(W81:X81)</f>
        <v>41.1</v>
      </c>
      <c r="W81" s="1051">
        <v>41</v>
      </c>
      <c r="X81" s="1051">
        <v>0.1</v>
      </c>
      <c r="Y81" s="401" t="s">
        <v>97</v>
      </c>
      <c r="Z81" s="401" t="s">
        <v>127</v>
      </c>
      <c r="AA81" s="1062"/>
      <c r="AB81" s="1062"/>
      <c r="AC81" s="1062"/>
      <c r="AD81" s="1062"/>
      <c r="AE81" s="1062"/>
      <c r="AF81" s="1062"/>
      <c r="AG81" s="1062"/>
      <c r="AH81" s="1062"/>
      <c r="AI81" s="1062"/>
      <c r="AJ81" s="1062"/>
      <c r="AK81" s="1062"/>
      <c r="AL81" s="1062"/>
    </row>
    <row r="82" spans="1:38" ht="52.2">
      <c r="A82" s="389">
        <v>78</v>
      </c>
      <c r="B82" s="1058" t="s">
        <v>197</v>
      </c>
      <c r="C82" s="1055" t="s">
        <v>6218</v>
      </c>
      <c r="D82" s="1048" t="s">
        <v>6226</v>
      </c>
      <c r="E82" s="1048" t="s">
        <v>1103</v>
      </c>
      <c r="F82" s="1056" t="s">
        <v>6227</v>
      </c>
      <c r="G82" s="401" t="s">
        <v>6228</v>
      </c>
      <c r="H82" s="401" t="s">
        <v>1048</v>
      </c>
      <c r="I82" s="401">
        <v>50</v>
      </c>
      <c r="J82" s="401"/>
      <c r="K82" s="401"/>
      <c r="L82" s="401">
        <v>50</v>
      </c>
      <c r="M82" s="401"/>
      <c r="N82" s="401"/>
      <c r="O82" s="401"/>
      <c r="P82" s="401" t="s">
        <v>166</v>
      </c>
      <c r="Q82" s="401" t="s">
        <v>6229</v>
      </c>
      <c r="R82" s="401" t="s">
        <v>84</v>
      </c>
      <c r="S82" s="401" t="s">
        <v>233</v>
      </c>
      <c r="T82" s="401" t="s">
        <v>86</v>
      </c>
      <c r="U82" s="401" t="s">
        <v>87</v>
      </c>
      <c r="V82" s="401">
        <f t="shared" si="5"/>
        <v>19</v>
      </c>
      <c r="W82" s="1051">
        <v>19</v>
      </c>
      <c r="X82" s="1051"/>
      <c r="Y82" s="401" t="s">
        <v>365</v>
      </c>
      <c r="Z82" s="401" t="s">
        <v>127</v>
      </c>
      <c r="AA82" s="1062"/>
      <c r="AB82" s="1062"/>
      <c r="AC82" s="1062"/>
      <c r="AD82" s="1062"/>
      <c r="AE82" s="1062"/>
      <c r="AF82" s="1062"/>
      <c r="AG82" s="1062"/>
      <c r="AH82" s="1062"/>
      <c r="AI82" s="1062"/>
      <c r="AJ82" s="1062"/>
      <c r="AK82" s="1062"/>
      <c r="AL82" s="1062"/>
    </row>
    <row r="83" spans="1:38" ht="52.2">
      <c r="A83" s="389">
        <v>79</v>
      </c>
      <c r="B83" s="1058" t="s">
        <v>197</v>
      </c>
      <c r="C83" s="1055" t="s">
        <v>6218</v>
      </c>
      <c r="D83" s="1048" t="s">
        <v>6230</v>
      </c>
      <c r="E83" s="1048" t="s">
        <v>6231</v>
      </c>
      <c r="F83" s="1056" t="s">
        <v>6232</v>
      </c>
      <c r="G83" s="401" t="s">
        <v>6233</v>
      </c>
      <c r="H83" s="401" t="s">
        <v>2047</v>
      </c>
      <c r="I83" s="401">
        <v>450</v>
      </c>
      <c r="J83" s="401"/>
      <c r="K83" s="401" t="s">
        <v>48</v>
      </c>
      <c r="L83" s="401">
        <v>450</v>
      </c>
      <c r="M83" s="401"/>
      <c r="N83" s="401"/>
      <c r="O83" s="401"/>
      <c r="P83" s="401" t="s">
        <v>166</v>
      </c>
      <c r="Q83" s="401" t="s">
        <v>6234</v>
      </c>
      <c r="R83" s="401" t="s">
        <v>84</v>
      </c>
      <c r="S83" s="401" t="s">
        <v>233</v>
      </c>
      <c r="T83" s="401" t="s">
        <v>86</v>
      </c>
      <c r="U83" s="401" t="s">
        <v>87</v>
      </c>
      <c r="V83" s="401">
        <f t="shared" si="5"/>
        <v>99.5</v>
      </c>
      <c r="W83" s="1051">
        <v>99.5</v>
      </c>
      <c r="X83" s="1051"/>
      <c r="Y83" s="401" t="s">
        <v>345</v>
      </c>
      <c r="Z83" s="401" t="s">
        <v>127</v>
      </c>
      <c r="AA83" s="1062"/>
      <c r="AB83" s="1062"/>
      <c r="AC83" s="1062"/>
      <c r="AD83" s="1062"/>
      <c r="AE83" s="1062"/>
      <c r="AF83" s="1062"/>
      <c r="AG83" s="1062"/>
      <c r="AH83" s="1062"/>
      <c r="AI83" s="1062"/>
      <c r="AJ83" s="1062"/>
      <c r="AK83" s="1062"/>
      <c r="AL83" s="1062"/>
    </row>
    <row r="84" spans="1:38" ht="52.2">
      <c r="A84" s="389">
        <v>80</v>
      </c>
      <c r="B84" s="1058" t="s">
        <v>197</v>
      </c>
      <c r="C84" s="1055" t="s">
        <v>6218</v>
      </c>
      <c r="D84" s="1048" t="s">
        <v>6235</v>
      </c>
      <c r="E84" s="1048" t="s">
        <v>6236</v>
      </c>
      <c r="F84" s="1056" t="s">
        <v>6237</v>
      </c>
      <c r="G84" s="401" t="s">
        <v>6238</v>
      </c>
      <c r="H84" s="401" t="s">
        <v>3248</v>
      </c>
      <c r="I84" s="401">
        <v>95</v>
      </c>
      <c r="J84" s="401"/>
      <c r="K84" s="401"/>
      <c r="L84" s="401">
        <v>95</v>
      </c>
      <c r="M84" s="401"/>
      <c r="N84" s="401"/>
      <c r="O84" s="401"/>
      <c r="P84" s="401" t="s">
        <v>105</v>
      </c>
      <c r="Q84" s="401" t="s">
        <v>6239</v>
      </c>
      <c r="R84" s="401" t="s">
        <v>84</v>
      </c>
      <c r="S84" s="401" t="s">
        <v>1402</v>
      </c>
      <c r="T84" s="401" t="s">
        <v>86</v>
      </c>
      <c r="U84" s="401" t="s">
        <v>87</v>
      </c>
      <c r="V84" s="401">
        <f t="shared" si="5"/>
        <v>43</v>
      </c>
      <c r="W84" s="1051">
        <v>43</v>
      </c>
      <c r="X84" s="1051"/>
      <c r="Y84" s="401" t="s">
        <v>97</v>
      </c>
      <c r="Z84" s="401" t="s">
        <v>127</v>
      </c>
      <c r="AA84" s="1062"/>
      <c r="AB84" s="1062"/>
      <c r="AC84" s="1062"/>
      <c r="AD84" s="1062"/>
      <c r="AE84" s="1062"/>
      <c r="AF84" s="1062"/>
      <c r="AG84" s="1062"/>
      <c r="AH84" s="1062"/>
      <c r="AI84" s="1062"/>
      <c r="AJ84" s="1062"/>
      <c r="AK84" s="1062"/>
      <c r="AL84" s="1062"/>
    </row>
    <row r="85" spans="1:38" ht="38.25" customHeight="1">
      <c r="A85" s="389">
        <v>81</v>
      </c>
      <c r="B85" s="1058" t="s">
        <v>197</v>
      </c>
      <c r="C85" s="1055" t="s">
        <v>6218</v>
      </c>
      <c r="D85" s="1048" t="s">
        <v>6240</v>
      </c>
      <c r="E85" s="1048" t="s">
        <v>6236</v>
      </c>
      <c r="F85" s="1056" t="s">
        <v>6241</v>
      </c>
      <c r="G85" s="401" t="s">
        <v>6242</v>
      </c>
      <c r="H85" s="401" t="s">
        <v>434</v>
      </c>
      <c r="I85" s="401">
        <v>16</v>
      </c>
      <c r="J85" s="401"/>
      <c r="K85" s="401"/>
      <c r="L85" s="401">
        <v>16</v>
      </c>
      <c r="M85" s="401"/>
      <c r="N85" s="401"/>
      <c r="O85" s="401"/>
      <c r="P85" s="401" t="s">
        <v>166</v>
      </c>
      <c r="Q85" s="401" t="s">
        <v>6243</v>
      </c>
      <c r="R85" s="401" t="s">
        <v>84</v>
      </c>
      <c r="S85" s="401" t="s">
        <v>233</v>
      </c>
      <c r="T85" s="401" t="s">
        <v>86</v>
      </c>
      <c r="U85" s="401" t="s">
        <v>87</v>
      </c>
      <c r="V85" s="401">
        <f t="shared" si="5"/>
        <v>11</v>
      </c>
      <c r="W85" s="1051">
        <v>11</v>
      </c>
      <c r="X85" s="1051"/>
      <c r="Y85" s="401" t="s">
        <v>97</v>
      </c>
      <c r="Z85" s="401" t="s">
        <v>127</v>
      </c>
      <c r="AA85" s="1062"/>
      <c r="AB85" s="1062"/>
      <c r="AC85" s="1062"/>
      <c r="AD85" s="1062"/>
      <c r="AE85" s="1062"/>
      <c r="AF85" s="1062"/>
      <c r="AG85" s="1062"/>
      <c r="AH85" s="1062"/>
      <c r="AI85" s="1062"/>
      <c r="AJ85" s="1062"/>
      <c r="AK85" s="1062"/>
      <c r="AL85" s="1062"/>
    </row>
    <row r="86" spans="1:38" ht="52.2">
      <c r="A86" s="389">
        <v>82</v>
      </c>
      <c r="B86" s="1058" t="s">
        <v>197</v>
      </c>
      <c r="C86" s="1055" t="s">
        <v>6218</v>
      </c>
      <c r="D86" s="1048" t="s">
        <v>6244</v>
      </c>
      <c r="E86" s="1048" t="s">
        <v>1656</v>
      </c>
      <c r="F86" s="1056" t="s">
        <v>6245</v>
      </c>
      <c r="G86" s="401" t="s">
        <v>6246</v>
      </c>
      <c r="H86" s="401" t="s">
        <v>2090</v>
      </c>
      <c r="I86" s="401">
        <v>305</v>
      </c>
      <c r="J86" s="401"/>
      <c r="K86" s="401">
        <v>35</v>
      </c>
      <c r="L86" s="401">
        <v>270</v>
      </c>
      <c r="M86" s="401"/>
      <c r="N86" s="401"/>
      <c r="O86" s="401"/>
      <c r="P86" s="401" t="s">
        <v>105</v>
      </c>
      <c r="Q86" s="401" t="s">
        <v>6247</v>
      </c>
      <c r="R86" s="401" t="s">
        <v>84</v>
      </c>
      <c r="S86" s="401" t="s">
        <v>233</v>
      </c>
      <c r="T86" s="401" t="s">
        <v>86</v>
      </c>
      <c r="U86" s="401" t="s">
        <v>87</v>
      </c>
      <c r="V86" s="401">
        <f t="shared" si="5"/>
        <v>125.5</v>
      </c>
      <c r="W86" s="1051">
        <v>124</v>
      </c>
      <c r="X86" s="1051">
        <v>1.5</v>
      </c>
      <c r="Y86" s="401" t="s">
        <v>365</v>
      </c>
      <c r="Z86" s="401" t="s">
        <v>127</v>
      </c>
      <c r="AA86" s="1062"/>
      <c r="AB86" s="1062"/>
      <c r="AC86" s="1062"/>
      <c r="AD86" s="1062"/>
      <c r="AE86" s="1062"/>
      <c r="AF86" s="1062"/>
      <c r="AG86" s="1062"/>
      <c r="AH86" s="1062"/>
      <c r="AI86" s="1062"/>
      <c r="AJ86" s="1062"/>
      <c r="AK86" s="1062"/>
      <c r="AL86" s="1062"/>
    </row>
    <row r="87" spans="1:38" s="5" customFormat="1" ht="52.2">
      <c r="A87" s="389">
        <v>83</v>
      </c>
      <c r="B87" s="1058" t="s">
        <v>197</v>
      </c>
      <c r="C87" s="1055" t="s">
        <v>6218</v>
      </c>
      <c r="D87" s="1048" t="s">
        <v>6248</v>
      </c>
      <c r="E87" s="1048" t="s">
        <v>4499</v>
      </c>
      <c r="F87" s="1056" t="s">
        <v>6249</v>
      </c>
      <c r="G87" s="401" t="s">
        <v>6250</v>
      </c>
      <c r="H87" s="401" t="s">
        <v>1048</v>
      </c>
      <c r="I87" s="401">
        <v>38</v>
      </c>
      <c r="J87" s="401"/>
      <c r="K87" s="401"/>
      <c r="L87" s="401">
        <v>38</v>
      </c>
      <c r="M87" s="401"/>
      <c r="N87" s="401"/>
      <c r="O87" s="401"/>
      <c r="P87" s="401" t="s">
        <v>166</v>
      </c>
      <c r="Q87" s="401" t="s">
        <v>6251</v>
      </c>
      <c r="R87" s="401" t="s">
        <v>84</v>
      </c>
      <c r="S87" s="401" t="s">
        <v>233</v>
      </c>
      <c r="T87" s="401" t="s">
        <v>86</v>
      </c>
      <c r="U87" s="401" t="s">
        <v>87</v>
      </c>
      <c r="V87" s="401">
        <f t="shared" si="5"/>
        <v>15</v>
      </c>
      <c r="W87" s="1051">
        <v>15</v>
      </c>
      <c r="X87" s="1051"/>
      <c r="Y87" s="401" t="s">
        <v>97</v>
      </c>
      <c r="Z87" s="401" t="s">
        <v>127</v>
      </c>
      <c r="AA87" s="1101"/>
      <c r="AB87" s="1101"/>
      <c r="AC87" s="1101"/>
      <c r="AD87" s="1101"/>
      <c r="AE87" s="1101"/>
      <c r="AF87" s="1101"/>
      <c r="AG87" s="1101"/>
      <c r="AH87" s="1101"/>
      <c r="AI87" s="1101"/>
      <c r="AJ87" s="1101"/>
      <c r="AK87" s="1101"/>
      <c r="AL87" s="1101"/>
    </row>
    <row r="88" spans="1:38" s="5" customFormat="1" ht="52.2">
      <c r="A88" s="389">
        <v>84</v>
      </c>
      <c r="B88" s="1058" t="s">
        <v>197</v>
      </c>
      <c r="C88" s="1059" t="s">
        <v>6218</v>
      </c>
      <c r="D88" s="1048" t="s">
        <v>6252</v>
      </c>
      <c r="E88" s="1048" t="s">
        <v>6253</v>
      </c>
      <c r="F88" s="1056" t="s">
        <v>6254</v>
      </c>
      <c r="G88" s="401" t="s">
        <v>6255</v>
      </c>
      <c r="H88" s="401" t="s">
        <v>6256</v>
      </c>
      <c r="I88" s="401">
        <v>13</v>
      </c>
      <c r="J88" s="389"/>
      <c r="K88" s="389"/>
      <c r="L88" s="389">
        <v>13</v>
      </c>
      <c r="M88" s="389"/>
      <c r="N88" s="389"/>
      <c r="O88" s="389"/>
      <c r="P88" s="401" t="s">
        <v>166</v>
      </c>
      <c r="Q88" s="401" t="s">
        <v>6257</v>
      </c>
      <c r="R88" s="401" t="s">
        <v>84</v>
      </c>
      <c r="S88" s="401" t="s">
        <v>1402</v>
      </c>
      <c r="T88" s="401" t="s">
        <v>86</v>
      </c>
      <c r="U88" s="401" t="s">
        <v>87</v>
      </c>
      <c r="V88" s="401">
        <f t="shared" si="5"/>
        <v>1.5</v>
      </c>
      <c r="W88" s="1051">
        <v>1.5</v>
      </c>
      <c r="X88" s="1051"/>
      <c r="Y88" s="401" t="s">
        <v>365</v>
      </c>
      <c r="Z88" s="401" t="s">
        <v>127</v>
      </c>
      <c r="AA88" s="1101"/>
      <c r="AB88" s="1101"/>
      <c r="AC88" s="1101"/>
      <c r="AD88" s="1101"/>
      <c r="AE88" s="1101"/>
      <c r="AF88" s="1101"/>
      <c r="AG88" s="1101"/>
      <c r="AH88" s="1101"/>
      <c r="AI88" s="1101"/>
      <c r="AJ88" s="1101"/>
      <c r="AK88" s="1101"/>
      <c r="AL88" s="1101"/>
    </row>
    <row r="89" spans="1:38" s="5" customFormat="1" ht="87">
      <c r="A89" s="389">
        <v>85</v>
      </c>
      <c r="B89" s="1058" t="s">
        <v>197</v>
      </c>
      <c r="C89" s="1055" t="s">
        <v>368</v>
      </c>
      <c r="D89" s="1048" t="s">
        <v>369</v>
      </c>
      <c r="E89" s="1048" t="s">
        <v>6258</v>
      </c>
      <c r="F89" s="1056" t="s">
        <v>6259</v>
      </c>
      <c r="G89" s="401" t="s">
        <v>370</v>
      </c>
      <c r="H89" s="401" t="s">
        <v>6260</v>
      </c>
      <c r="I89" s="401">
        <f>SUM(J89:M89)</f>
        <v>30</v>
      </c>
      <c r="J89" s="401"/>
      <c r="K89" s="401"/>
      <c r="L89" s="401">
        <v>30</v>
      </c>
      <c r="M89" s="401"/>
      <c r="N89" s="401"/>
      <c r="O89" s="401"/>
      <c r="P89" s="401" t="s">
        <v>82</v>
      </c>
      <c r="Q89" s="401" t="s">
        <v>6261</v>
      </c>
      <c r="R89" s="401" t="s">
        <v>84</v>
      </c>
      <c r="S89" s="401" t="s">
        <v>312</v>
      </c>
      <c r="T89" s="401" t="s">
        <v>86</v>
      </c>
      <c r="U89" s="401" t="s">
        <v>87</v>
      </c>
      <c r="V89" s="401" t="s">
        <v>6262</v>
      </c>
      <c r="W89" s="1051"/>
      <c r="X89" s="1051"/>
      <c r="Y89" s="401" t="s">
        <v>371</v>
      </c>
      <c r="Z89" s="401" t="s">
        <v>6263</v>
      </c>
      <c r="AA89" s="1101"/>
      <c r="AB89" s="1101"/>
      <c r="AC89" s="1101"/>
      <c r="AD89" s="1101"/>
      <c r="AE89" s="1101"/>
      <c r="AF89" s="1101"/>
      <c r="AG89" s="1101"/>
      <c r="AH89" s="1101"/>
      <c r="AI89" s="1101"/>
      <c r="AJ89" s="1101"/>
      <c r="AK89" s="1101"/>
      <c r="AL89" s="1101"/>
    </row>
    <row r="90" spans="1:38" s="5" customFormat="1" ht="87">
      <c r="A90" s="389">
        <v>86</v>
      </c>
      <c r="B90" s="1058" t="s">
        <v>197</v>
      </c>
      <c r="C90" s="1055" t="s">
        <v>368</v>
      </c>
      <c r="D90" s="1048" t="s">
        <v>6264</v>
      </c>
      <c r="E90" s="1048" t="s">
        <v>6265</v>
      </c>
      <c r="F90" s="1056" t="s">
        <v>6266</v>
      </c>
      <c r="G90" s="401" t="s">
        <v>6267</v>
      </c>
      <c r="H90" s="401" t="s">
        <v>3432</v>
      </c>
      <c r="I90" s="401">
        <f t="shared" ref="I90:I93" si="6">SUM(J90:M90)</f>
        <v>650</v>
      </c>
      <c r="J90" s="401"/>
      <c r="K90" s="401">
        <v>30</v>
      </c>
      <c r="L90" s="401">
        <v>620</v>
      </c>
      <c r="M90" s="401"/>
      <c r="N90" s="401"/>
      <c r="O90" s="401"/>
      <c r="P90" s="401" t="s">
        <v>166</v>
      </c>
      <c r="Q90" s="401" t="s">
        <v>6268</v>
      </c>
      <c r="R90" s="401" t="s">
        <v>84</v>
      </c>
      <c r="S90" s="401" t="s">
        <v>124</v>
      </c>
      <c r="T90" s="401" t="s">
        <v>6269</v>
      </c>
      <c r="U90" s="401" t="s">
        <v>87</v>
      </c>
      <c r="V90" s="401" t="s">
        <v>6270</v>
      </c>
      <c r="W90" s="1051"/>
      <c r="X90" s="1051"/>
      <c r="Y90" s="401" t="s">
        <v>6271</v>
      </c>
      <c r="Z90" s="401" t="s">
        <v>6263</v>
      </c>
      <c r="AA90" s="1101"/>
      <c r="AB90" s="1101"/>
      <c r="AC90" s="1101"/>
      <c r="AD90" s="1101"/>
      <c r="AE90" s="1101"/>
      <c r="AF90" s="1101"/>
      <c r="AG90" s="1101"/>
      <c r="AH90" s="1101"/>
      <c r="AI90" s="1101"/>
      <c r="AJ90" s="1101"/>
      <c r="AK90" s="1101"/>
      <c r="AL90" s="1101"/>
    </row>
    <row r="91" spans="1:38" s="5" customFormat="1" ht="87">
      <c r="A91" s="389">
        <v>87</v>
      </c>
      <c r="B91" s="1058" t="s">
        <v>197</v>
      </c>
      <c r="C91" s="1055" t="s">
        <v>368</v>
      </c>
      <c r="D91" s="1048" t="s">
        <v>6272</v>
      </c>
      <c r="E91" s="1048" t="s">
        <v>6273</v>
      </c>
      <c r="F91" s="1056" t="s">
        <v>6274</v>
      </c>
      <c r="G91" s="401" t="s">
        <v>6275</v>
      </c>
      <c r="H91" s="401" t="s">
        <v>1062</v>
      </c>
      <c r="I91" s="401">
        <f t="shared" si="6"/>
        <v>180</v>
      </c>
      <c r="J91" s="401"/>
      <c r="K91" s="401"/>
      <c r="L91" s="401">
        <v>180</v>
      </c>
      <c r="M91" s="401"/>
      <c r="N91" s="401"/>
      <c r="O91" s="401"/>
      <c r="P91" s="401" t="s">
        <v>82</v>
      </c>
      <c r="Q91" s="401" t="s">
        <v>6276</v>
      </c>
      <c r="R91" s="401" t="s">
        <v>84</v>
      </c>
      <c r="S91" s="401" t="s">
        <v>6277</v>
      </c>
      <c r="T91" s="401" t="s">
        <v>86</v>
      </c>
      <c r="U91" s="401" t="s">
        <v>87</v>
      </c>
      <c r="V91" s="401" t="s">
        <v>6278</v>
      </c>
      <c r="W91" s="1051">
        <v>29</v>
      </c>
      <c r="X91" s="1051">
        <v>1</v>
      </c>
      <c r="Y91" s="401" t="s">
        <v>6279</v>
      </c>
      <c r="Z91" s="401" t="s">
        <v>6280</v>
      </c>
      <c r="AA91" s="1101"/>
      <c r="AB91" s="1101"/>
      <c r="AC91" s="1101"/>
      <c r="AD91" s="1101"/>
      <c r="AE91" s="1101"/>
      <c r="AF91" s="1101"/>
      <c r="AG91" s="1101"/>
      <c r="AH91" s="1101"/>
      <c r="AI91" s="1101"/>
      <c r="AJ91" s="1101"/>
      <c r="AK91" s="1101"/>
      <c r="AL91" s="1101"/>
    </row>
    <row r="92" spans="1:38" s="5" customFormat="1" ht="87">
      <c r="A92" s="389">
        <v>88</v>
      </c>
      <c r="B92" s="1058" t="s">
        <v>197</v>
      </c>
      <c r="C92" s="1055" t="s">
        <v>368</v>
      </c>
      <c r="D92" s="1048" t="s">
        <v>6281</v>
      </c>
      <c r="E92" s="1048" t="s">
        <v>6282</v>
      </c>
      <c r="F92" s="1056" t="s">
        <v>6283</v>
      </c>
      <c r="G92" s="401" t="s">
        <v>6284</v>
      </c>
      <c r="H92" s="401" t="s">
        <v>821</v>
      </c>
      <c r="I92" s="401">
        <f t="shared" si="6"/>
        <v>450</v>
      </c>
      <c r="J92" s="401"/>
      <c r="K92" s="401">
        <v>15</v>
      </c>
      <c r="L92" s="401">
        <v>435</v>
      </c>
      <c r="M92" s="401"/>
      <c r="N92" s="401"/>
      <c r="O92" s="401"/>
      <c r="P92" s="401" t="s">
        <v>166</v>
      </c>
      <c r="Q92" s="401" t="s">
        <v>6285</v>
      </c>
      <c r="R92" s="401" t="s">
        <v>84</v>
      </c>
      <c r="S92" s="401" t="s">
        <v>124</v>
      </c>
      <c r="T92" s="401" t="s">
        <v>6269</v>
      </c>
      <c r="U92" s="401" t="s">
        <v>87</v>
      </c>
      <c r="V92" s="401" t="s">
        <v>6286</v>
      </c>
      <c r="W92" s="1051"/>
      <c r="X92" s="1051"/>
      <c r="Y92" s="401" t="s">
        <v>6287</v>
      </c>
      <c r="Z92" s="401" t="s">
        <v>6263</v>
      </c>
      <c r="AA92" s="1101"/>
      <c r="AB92" s="1101"/>
      <c r="AC92" s="1101"/>
      <c r="AD92" s="1101"/>
      <c r="AE92" s="1101"/>
      <c r="AF92" s="1101"/>
      <c r="AG92" s="1101"/>
      <c r="AH92" s="1101"/>
      <c r="AI92" s="1101"/>
      <c r="AJ92" s="1101"/>
      <c r="AK92" s="1101"/>
      <c r="AL92" s="1101"/>
    </row>
    <row r="93" spans="1:38" s="5" customFormat="1" ht="104.4">
      <c r="A93" s="389">
        <v>89</v>
      </c>
      <c r="B93" s="1058" t="s">
        <v>197</v>
      </c>
      <c r="C93" s="1055" t="s">
        <v>368</v>
      </c>
      <c r="D93" s="1048" t="s">
        <v>6288</v>
      </c>
      <c r="E93" s="1048" t="s">
        <v>6289</v>
      </c>
      <c r="F93" s="1056" t="s">
        <v>6290</v>
      </c>
      <c r="G93" s="401" t="s">
        <v>6291</v>
      </c>
      <c r="H93" s="401" t="s">
        <v>3018</v>
      </c>
      <c r="I93" s="401">
        <f t="shared" si="6"/>
        <v>290</v>
      </c>
      <c r="J93" s="401"/>
      <c r="K93" s="401">
        <v>25</v>
      </c>
      <c r="L93" s="401">
        <v>265</v>
      </c>
      <c r="M93" s="401"/>
      <c r="N93" s="401"/>
      <c r="O93" s="401"/>
      <c r="P93" s="401" t="s">
        <v>82</v>
      </c>
      <c r="Q93" s="401" t="s">
        <v>6292</v>
      </c>
      <c r="R93" s="401" t="s">
        <v>84</v>
      </c>
      <c r="S93" s="401" t="s">
        <v>6277</v>
      </c>
      <c r="T93" s="401" t="s">
        <v>86</v>
      </c>
      <c r="U93" s="401" t="s">
        <v>87</v>
      </c>
      <c r="V93" s="401" t="s">
        <v>6278</v>
      </c>
      <c r="W93" s="1051">
        <v>49</v>
      </c>
      <c r="X93" s="1051">
        <v>1</v>
      </c>
      <c r="Y93" s="401" t="s">
        <v>6279</v>
      </c>
      <c r="Z93" s="401" t="s">
        <v>6280</v>
      </c>
      <c r="AA93" s="1101"/>
      <c r="AB93" s="1101"/>
      <c r="AC93" s="1101"/>
      <c r="AD93" s="1101"/>
      <c r="AE93" s="1101"/>
      <c r="AF93" s="1101"/>
      <c r="AG93" s="1101"/>
      <c r="AH93" s="1101"/>
      <c r="AI93" s="1101"/>
      <c r="AJ93" s="1101"/>
      <c r="AK93" s="1101"/>
      <c r="AL93" s="1101"/>
    </row>
    <row r="94" spans="1:38" s="5" customFormat="1" ht="48.75" customHeight="1">
      <c r="A94" s="389">
        <v>90</v>
      </c>
      <c r="B94" s="1058" t="s">
        <v>197</v>
      </c>
      <c r="C94" s="1055" t="s">
        <v>6293</v>
      </c>
      <c r="D94" s="1048" t="s">
        <v>6294</v>
      </c>
      <c r="E94" s="1048" t="s">
        <v>6295</v>
      </c>
      <c r="F94" s="1056" t="s">
        <v>6296</v>
      </c>
      <c r="G94" s="401" t="s">
        <v>6297</v>
      </c>
      <c r="H94" s="401" t="s">
        <v>6298</v>
      </c>
      <c r="I94" s="401">
        <v>80</v>
      </c>
      <c r="J94" s="1102" t="s">
        <v>1435</v>
      </c>
      <c r="K94" s="401">
        <v>12</v>
      </c>
      <c r="L94" s="401">
        <v>28</v>
      </c>
      <c r="M94" s="401">
        <v>40</v>
      </c>
      <c r="N94" s="1102"/>
      <c r="O94" s="1102"/>
      <c r="P94" s="401" t="s">
        <v>166</v>
      </c>
      <c r="Q94" s="401" t="s">
        <v>6299</v>
      </c>
      <c r="R94" s="401" t="s">
        <v>6300</v>
      </c>
      <c r="S94" s="401" t="s">
        <v>468</v>
      </c>
      <c r="T94" s="401" t="s">
        <v>6301</v>
      </c>
      <c r="U94" s="401" t="s">
        <v>169</v>
      </c>
      <c r="V94" s="1082">
        <v>45</v>
      </c>
      <c r="W94" s="1051">
        <v>44</v>
      </c>
      <c r="X94" s="1051">
        <v>1</v>
      </c>
      <c r="Y94" s="401" t="s">
        <v>6302</v>
      </c>
      <c r="Z94" s="401" t="s">
        <v>6303</v>
      </c>
      <c r="AA94" s="1101"/>
      <c r="AB94" s="1101"/>
      <c r="AC94" s="1101"/>
      <c r="AD94" s="1101"/>
      <c r="AE94" s="1101"/>
      <c r="AF94" s="1101"/>
      <c r="AG94" s="1101"/>
      <c r="AH94" s="1101"/>
      <c r="AI94" s="1101"/>
      <c r="AJ94" s="1101"/>
      <c r="AK94" s="1101"/>
      <c r="AL94" s="1101"/>
    </row>
    <row r="95" spans="1:38" s="5" customFormat="1" ht="48.75" customHeight="1">
      <c r="A95" s="389">
        <v>91</v>
      </c>
      <c r="B95" s="1055" t="s">
        <v>197</v>
      </c>
      <c r="C95" s="1055" t="s">
        <v>6304</v>
      </c>
      <c r="D95" s="1048" t="s">
        <v>6305</v>
      </c>
      <c r="E95" s="1048" t="s">
        <v>6306</v>
      </c>
      <c r="F95" s="1056" t="s">
        <v>6307</v>
      </c>
      <c r="G95" s="401" t="s">
        <v>6308</v>
      </c>
      <c r="H95" s="401" t="s">
        <v>6309</v>
      </c>
      <c r="I95" s="401">
        <v>130</v>
      </c>
      <c r="J95" s="401"/>
      <c r="K95" s="401"/>
      <c r="L95" s="401">
        <v>90</v>
      </c>
      <c r="M95" s="401">
        <v>40</v>
      </c>
      <c r="N95" s="401"/>
      <c r="O95" s="401"/>
      <c r="P95" s="401" t="s">
        <v>166</v>
      </c>
      <c r="Q95" s="401" t="s">
        <v>6310</v>
      </c>
      <c r="R95" s="401" t="s">
        <v>167</v>
      </c>
      <c r="S95" s="401" t="s">
        <v>2408</v>
      </c>
      <c r="T95" s="401" t="s">
        <v>6311</v>
      </c>
      <c r="U95" s="401" t="s">
        <v>169</v>
      </c>
      <c r="V95" s="401">
        <v>75</v>
      </c>
      <c r="W95" s="1051">
        <v>70</v>
      </c>
      <c r="X95" s="1051">
        <v>5</v>
      </c>
      <c r="Y95" s="1084" t="s">
        <v>6312</v>
      </c>
      <c r="Z95" s="401" t="s">
        <v>6313</v>
      </c>
      <c r="AA95" s="1101"/>
      <c r="AB95" s="1101"/>
      <c r="AC95" s="1101"/>
      <c r="AD95" s="1101"/>
      <c r="AE95" s="1101"/>
      <c r="AF95" s="1101"/>
      <c r="AG95" s="1101"/>
      <c r="AH95" s="1101"/>
      <c r="AI95" s="1101"/>
      <c r="AJ95" s="1101"/>
      <c r="AK95" s="1101"/>
      <c r="AL95" s="1101"/>
    </row>
    <row r="96" spans="1:38" s="5" customFormat="1" ht="48.75" customHeight="1">
      <c r="A96" s="389">
        <v>92</v>
      </c>
      <c r="B96" s="1055" t="s">
        <v>197</v>
      </c>
      <c r="C96" s="1055" t="s">
        <v>6304</v>
      </c>
      <c r="D96" s="1048" t="s">
        <v>6314</v>
      </c>
      <c r="E96" s="1048" t="s">
        <v>6315</v>
      </c>
      <c r="F96" s="1049" t="s">
        <v>6316</v>
      </c>
      <c r="G96" s="1048" t="s">
        <v>6317</v>
      </c>
      <c r="H96" s="1048" t="s">
        <v>5999</v>
      </c>
      <c r="I96" s="1072">
        <v>2399</v>
      </c>
      <c r="J96" s="1048">
        <v>30.3</v>
      </c>
      <c r="K96" s="1048">
        <v>110</v>
      </c>
      <c r="L96" s="1103">
        <v>2258.6999999999998</v>
      </c>
      <c r="M96" s="1048"/>
      <c r="N96" s="1048" t="s">
        <v>844</v>
      </c>
      <c r="O96" s="1048" t="s">
        <v>2584</v>
      </c>
      <c r="P96" s="1048" t="s">
        <v>166</v>
      </c>
      <c r="Q96" s="1048" t="s">
        <v>6318</v>
      </c>
      <c r="R96" s="1048" t="s">
        <v>167</v>
      </c>
      <c r="S96" s="1048" t="s">
        <v>184</v>
      </c>
      <c r="T96" s="1048" t="s">
        <v>168</v>
      </c>
      <c r="U96" s="1048" t="s">
        <v>172</v>
      </c>
      <c r="V96" s="1048">
        <v>301</v>
      </c>
      <c r="W96" s="1057">
        <v>300</v>
      </c>
      <c r="X96" s="1057">
        <v>1</v>
      </c>
      <c r="Y96" s="1049" t="s">
        <v>6319</v>
      </c>
      <c r="Z96" s="1048" t="s">
        <v>1425</v>
      </c>
      <c r="AA96" s="1101"/>
      <c r="AB96" s="1101"/>
      <c r="AC96" s="1101"/>
      <c r="AD96" s="1101"/>
      <c r="AE96" s="1101"/>
      <c r="AF96" s="1101"/>
      <c r="AG96" s="1101"/>
      <c r="AH96" s="1101"/>
      <c r="AI96" s="1101"/>
      <c r="AJ96" s="1101"/>
      <c r="AK96" s="1101"/>
      <c r="AL96" s="1101"/>
    </row>
    <row r="97" spans="1:38" s="5" customFormat="1" ht="48.75" customHeight="1">
      <c r="A97" s="389">
        <v>93</v>
      </c>
      <c r="B97" s="1055" t="s">
        <v>197</v>
      </c>
      <c r="C97" s="1055" t="s">
        <v>6304</v>
      </c>
      <c r="D97" s="1055" t="s">
        <v>6320</v>
      </c>
      <c r="E97" s="1048" t="s">
        <v>6321</v>
      </c>
      <c r="F97" s="1056" t="s">
        <v>6322</v>
      </c>
      <c r="G97" s="401" t="s">
        <v>6323</v>
      </c>
      <c r="H97" s="401" t="s">
        <v>3116</v>
      </c>
      <c r="I97" s="401">
        <v>200</v>
      </c>
      <c r="J97" s="389"/>
      <c r="K97" s="389"/>
      <c r="L97" s="389">
        <v>200</v>
      </c>
      <c r="M97" s="389"/>
      <c r="N97" s="389"/>
      <c r="O97" s="389"/>
      <c r="P97" s="401" t="s">
        <v>105</v>
      </c>
      <c r="Q97" s="401" t="s">
        <v>6324</v>
      </c>
      <c r="R97" s="401" t="s">
        <v>167</v>
      </c>
      <c r="S97" s="401"/>
      <c r="T97" s="401" t="s">
        <v>3703</v>
      </c>
      <c r="U97" s="401" t="s">
        <v>172</v>
      </c>
      <c r="V97" s="401" t="s">
        <v>280</v>
      </c>
      <c r="W97" s="1051"/>
      <c r="X97" s="1051"/>
      <c r="Y97" s="401" t="s">
        <v>6325</v>
      </c>
      <c r="Z97" s="1079" t="s">
        <v>244</v>
      </c>
      <c r="AA97" s="1101"/>
      <c r="AB97" s="1101"/>
      <c r="AC97" s="1101"/>
      <c r="AD97" s="1101"/>
      <c r="AE97" s="1101"/>
      <c r="AF97" s="1101"/>
      <c r="AG97" s="1101"/>
      <c r="AH97" s="1101"/>
      <c r="AI97" s="1101"/>
      <c r="AJ97" s="1101"/>
      <c r="AK97" s="1101"/>
      <c r="AL97" s="1101"/>
    </row>
    <row r="98" spans="1:38" s="5" customFormat="1" ht="48.75" customHeight="1">
      <c r="A98" s="389">
        <v>94</v>
      </c>
      <c r="B98" s="1055" t="s">
        <v>197</v>
      </c>
      <c r="C98" s="1055" t="s">
        <v>6304</v>
      </c>
      <c r="D98" s="1048" t="s">
        <v>6326</v>
      </c>
      <c r="E98" s="1048" t="s">
        <v>6327</v>
      </c>
      <c r="F98" s="1056" t="s">
        <v>6328</v>
      </c>
      <c r="G98" s="401" t="s">
        <v>6329</v>
      </c>
      <c r="H98" s="401" t="s">
        <v>6330</v>
      </c>
      <c r="I98" s="401">
        <v>140</v>
      </c>
      <c r="J98" s="389"/>
      <c r="K98" s="389"/>
      <c r="L98" s="389">
        <v>140</v>
      </c>
      <c r="M98" s="389"/>
      <c r="N98" s="389"/>
      <c r="O98" s="389"/>
      <c r="P98" s="401" t="s">
        <v>105</v>
      </c>
      <c r="Q98" s="401" t="s">
        <v>6331</v>
      </c>
      <c r="R98" s="401" t="s">
        <v>167</v>
      </c>
      <c r="S98" s="401" t="s">
        <v>6332</v>
      </c>
      <c r="T98" s="401" t="s">
        <v>3703</v>
      </c>
      <c r="U98" s="401" t="s">
        <v>172</v>
      </c>
      <c r="V98" s="401" t="s">
        <v>280</v>
      </c>
      <c r="W98" s="1051"/>
      <c r="X98" s="1051"/>
      <c r="Y98" s="401" t="s">
        <v>6333</v>
      </c>
      <c r="Z98" s="1079" t="s">
        <v>262</v>
      </c>
      <c r="AA98" s="1101"/>
      <c r="AB98" s="1101"/>
      <c r="AC98" s="1101"/>
      <c r="AD98" s="1101"/>
      <c r="AE98" s="1101"/>
      <c r="AF98" s="1101"/>
      <c r="AG98" s="1101"/>
      <c r="AH98" s="1101"/>
      <c r="AI98" s="1101"/>
      <c r="AJ98" s="1101"/>
      <c r="AK98" s="1101"/>
      <c r="AL98" s="1101"/>
    </row>
    <row r="99" spans="1:38" s="5" customFormat="1" ht="48.75" customHeight="1">
      <c r="A99" s="389">
        <v>95</v>
      </c>
      <c r="B99" s="1055" t="s">
        <v>197</v>
      </c>
      <c r="C99" s="1055" t="s">
        <v>6304</v>
      </c>
      <c r="D99" s="1048" t="s">
        <v>6334</v>
      </c>
      <c r="E99" s="1048" t="s">
        <v>6335</v>
      </c>
      <c r="F99" s="1056" t="s">
        <v>6336</v>
      </c>
      <c r="G99" s="401" t="s">
        <v>6337</v>
      </c>
      <c r="H99" s="401" t="s">
        <v>3116</v>
      </c>
      <c r="I99" s="401">
        <v>45</v>
      </c>
      <c r="J99" s="389"/>
      <c r="K99" s="389"/>
      <c r="L99" s="389">
        <v>45</v>
      </c>
      <c r="M99" s="389"/>
      <c r="N99" s="389"/>
      <c r="O99" s="389"/>
      <c r="P99" s="401" t="s">
        <v>105</v>
      </c>
      <c r="Q99" s="401" t="s">
        <v>6338</v>
      </c>
      <c r="R99" s="401" t="s">
        <v>167</v>
      </c>
      <c r="S99" s="401"/>
      <c r="T99" s="401" t="s">
        <v>3703</v>
      </c>
      <c r="U99" s="401" t="s">
        <v>169</v>
      </c>
      <c r="V99" s="401" t="s">
        <v>280</v>
      </c>
      <c r="W99" s="1051"/>
      <c r="X99" s="1051"/>
      <c r="Y99" s="401" t="s">
        <v>6339</v>
      </c>
      <c r="Z99" s="1079" t="s">
        <v>171</v>
      </c>
      <c r="AA99" s="1101"/>
      <c r="AB99" s="1101"/>
      <c r="AC99" s="1101"/>
      <c r="AD99" s="1101"/>
      <c r="AE99" s="1101"/>
      <c r="AF99" s="1101"/>
      <c r="AG99" s="1101"/>
      <c r="AH99" s="1101"/>
      <c r="AI99" s="1101"/>
      <c r="AJ99" s="1101"/>
      <c r="AK99" s="1101"/>
      <c r="AL99" s="1101"/>
    </row>
    <row r="100" spans="1:38" s="5" customFormat="1" ht="48.75" customHeight="1">
      <c r="A100" s="389">
        <v>96</v>
      </c>
      <c r="B100" s="1055" t="s">
        <v>197</v>
      </c>
      <c r="C100" s="1055" t="s">
        <v>6304</v>
      </c>
      <c r="D100" s="1048" t="s">
        <v>6340</v>
      </c>
      <c r="E100" s="1048" t="s">
        <v>6341</v>
      </c>
      <c r="F100" s="1056" t="s">
        <v>6342</v>
      </c>
      <c r="G100" s="401" t="s">
        <v>6337</v>
      </c>
      <c r="H100" s="401" t="s">
        <v>6343</v>
      </c>
      <c r="I100" s="401">
        <v>50</v>
      </c>
      <c r="J100" s="389"/>
      <c r="K100" s="389"/>
      <c r="L100" s="389">
        <v>50</v>
      </c>
      <c r="M100" s="389"/>
      <c r="N100" s="389"/>
      <c r="O100" s="389"/>
      <c r="P100" s="401" t="s">
        <v>105</v>
      </c>
      <c r="Q100" s="401" t="s">
        <v>6065</v>
      </c>
      <c r="R100" s="401" t="s">
        <v>167</v>
      </c>
      <c r="S100" s="401"/>
      <c r="T100" s="401" t="s">
        <v>3703</v>
      </c>
      <c r="U100" s="401" t="s">
        <v>169</v>
      </c>
      <c r="V100" s="401" t="s">
        <v>280</v>
      </c>
      <c r="W100" s="1051"/>
      <c r="X100" s="1051"/>
      <c r="Y100" s="401" t="s">
        <v>6344</v>
      </c>
      <c r="Z100" s="1079" t="s">
        <v>262</v>
      </c>
      <c r="AA100" s="1101"/>
      <c r="AB100" s="1101"/>
      <c r="AC100" s="1101"/>
      <c r="AD100" s="1101"/>
      <c r="AE100" s="1101"/>
      <c r="AF100" s="1101"/>
      <c r="AG100" s="1101"/>
      <c r="AH100" s="1101"/>
      <c r="AI100" s="1101"/>
      <c r="AJ100" s="1101"/>
      <c r="AK100" s="1101"/>
      <c r="AL100" s="1101"/>
    </row>
    <row r="101" spans="1:38" s="5" customFormat="1" ht="48.75" customHeight="1">
      <c r="A101" s="389">
        <v>97</v>
      </c>
      <c r="B101" s="1055" t="s">
        <v>197</v>
      </c>
      <c r="C101" s="1055" t="s">
        <v>6304</v>
      </c>
      <c r="D101" s="1104" t="s">
        <v>6345</v>
      </c>
      <c r="E101" s="1104" t="s">
        <v>6346</v>
      </c>
      <c r="F101" s="1105" t="s">
        <v>6347</v>
      </c>
      <c r="G101" s="1106" t="s">
        <v>6348</v>
      </c>
      <c r="H101" s="1106" t="s">
        <v>6349</v>
      </c>
      <c r="I101" s="1106" t="s">
        <v>6350</v>
      </c>
      <c r="J101" s="1107"/>
      <c r="K101" s="1106" t="s">
        <v>6351</v>
      </c>
      <c r="L101" s="1106" t="s">
        <v>6352</v>
      </c>
      <c r="M101" s="1107"/>
      <c r="N101" s="1107"/>
      <c r="O101" s="1107"/>
      <c r="P101" s="1106" t="s">
        <v>6353</v>
      </c>
      <c r="Q101" s="1106" t="s">
        <v>6354</v>
      </c>
      <c r="R101" s="1106" t="s">
        <v>6355</v>
      </c>
      <c r="S101" s="1106" t="s">
        <v>6356</v>
      </c>
      <c r="T101" s="1106" t="s">
        <v>6357</v>
      </c>
      <c r="U101" s="1106" t="s">
        <v>6358</v>
      </c>
      <c r="V101" s="1106" t="s">
        <v>6359</v>
      </c>
      <c r="W101" s="1108" t="s">
        <v>6359</v>
      </c>
      <c r="X101" s="1109"/>
      <c r="Y101" s="1106" t="s">
        <v>6360</v>
      </c>
      <c r="Z101" s="1106" t="s">
        <v>6361</v>
      </c>
      <c r="AA101" s="1101"/>
      <c r="AB101" s="1101"/>
      <c r="AC101" s="1101"/>
      <c r="AD101" s="1101"/>
      <c r="AE101" s="1101"/>
      <c r="AF101" s="1101"/>
      <c r="AG101" s="1101"/>
      <c r="AH101" s="1101"/>
      <c r="AI101" s="1101"/>
      <c r="AJ101" s="1101"/>
      <c r="AK101" s="1101"/>
      <c r="AL101" s="1101"/>
    </row>
    <row r="102" spans="1:38" s="5" customFormat="1" ht="48.75" customHeight="1">
      <c r="A102" s="389">
        <v>98</v>
      </c>
      <c r="B102" s="1055" t="s">
        <v>197</v>
      </c>
      <c r="C102" s="1055" t="s">
        <v>6304</v>
      </c>
      <c r="D102" s="1048" t="s">
        <v>6362</v>
      </c>
      <c r="E102" s="1048" t="s">
        <v>5524</v>
      </c>
      <c r="F102" s="1056" t="s">
        <v>6363</v>
      </c>
      <c r="G102" s="401" t="s">
        <v>6364</v>
      </c>
      <c r="H102" s="401" t="s">
        <v>6365</v>
      </c>
      <c r="I102" s="401">
        <v>140</v>
      </c>
      <c r="J102" s="401"/>
      <c r="K102" s="401"/>
      <c r="L102" s="401">
        <v>140</v>
      </c>
      <c r="M102" s="401"/>
      <c r="N102" s="401"/>
      <c r="O102" s="401"/>
      <c r="P102" s="401" t="s">
        <v>185</v>
      </c>
      <c r="Q102" s="401" t="s">
        <v>3817</v>
      </c>
      <c r="R102" s="401" t="s">
        <v>167</v>
      </c>
      <c r="S102" s="401" t="s">
        <v>6366</v>
      </c>
      <c r="T102" s="401" t="s">
        <v>3703</v>
      </c>
      <c r="U102" s="401" t="s">
        <v>172</v>
      </c>
      <c r="V102" s="401">
        <v>0.1</v>
      </c>
      <c r="W102" s="1051">
        <v>0.1</v>
      </c>
      <c r="X102" s="1051"/>
      <c r="Y102" s="401"/>
      <c r="Z102" s="1106" t="s">
        <v>6361</v>
      </c>
      <c r="AA102" s="1101"/>
      <c r="AB102" s="1101"/>
      <c r="AC102" s="1101"/>
      <c r="AD102" s="1101"/>
      <c r="AE102" s="1101"/>
      <c r="AF102" s="1101"/>
      <c r="AG102" s="1101"/>
      <c r="AH102" s="1101"/>
      <c r="AI102" s="1101"/>
      <c r="AJ102" s="1101"/>
      <c r="AK102" s="1101"/>
      <c r="AL102" s="1101"/>
    </row>
    <row r="103" spans="1:38" s="5" customFormat="1" ht="38.25" customHeight="1">
      <c r="A103" s="389">
        <v>99</v>
      </c>
      <c r="B103" s="1058" t="s">
        <v>197</v>
      </c>
      <c r="C103" s="1055" t="s">
        <v>6367</v>
      </c>
      <c r="D103" s="1048" t="s">
        <v>6368</v>
      </c>
      <c r="E103" s="1048" t="s">
        <v>2533</v>
      </c>
      <c r="F103" s="1056" t="s">
        <v>6369</v>
      </c>
      <c r="G103" s="401" t="s">
        <v>6370</v>
      </c>
      <c r="H103" s="401" t="s">
        <v>5866</v>
      </c>
      <c r="I103" s="401">
        <v>500</v>
      </c>
      <c r="J103" s="401"/>
      <c r="K103" s="401"/>
      <c r="L103" s="401">
        <v>500</v>
      </c>
      <c r="M103" s="401">
        <v>0</v>
      </c>
      <c r="N103" s="401"/>
      <c r="O103" s="401"/>
      <c r="P103" s="401" t="s">
        <v>105</v>
      </c>
      <c r="Q103" s="401" t="s">
        <v>6371</v>
      </c>
      <c r="R103" s="401" t="s">
        <v>167</v>
      </c>
      <c r="S103" s="401" t="s">
        <v>184</v>
      </c>
      <c r="T103" s="401" t="s">
        <v>6372</v>
      </c>
      <c r="U103" s="401" t="s">
        <v>6373</v>
      </c>
      <c r="V103" s="1110" t="s">
        <v>280</v>
      </c>
      <c r="W103" s="1075"/>
      <c r="X103" s="1075"/>
      <c r="Y103" s="401" t="s">
        <v>6374</v>
      </c>
      <c r="Z103" s="1107"/>
      <c r="AA103" s="1101"/>
      <c r="AB103" s="1101"/>
      <c r="AC103" s="1101"/>
      <c r="AD103" s="1101"/>
      <c r="AE103" s="1101"/>
      <c r="AF103" s="1101"/>
      <c r="AG103" s="1101"/>
      <c r="AH103" s="1101"/>
      <c r="AI103" s="1101"/>
      <c r="AJ103" s="1101"/>
      <c r="AK103" s="1101"/>
      <c r="AL103" s="1101"/>
    </row>
    <row r="104" spans="1:38" s="5" customFormat="1" ht="38.25" customHeight="1">
      <c r="A104" s="389">
        <v>100</v>
      </c>
      <c r="B104" s="1058" t="s">
        <v>197</v>
      </c>
      <c r="C104" s="1055" t="s">
        <v>6375</v>
      </c>
      <c r="D104" s="1048" t="s">
        <v>6376</v>
      </c>
      <c r="E104" s="1048" t="s">
        <v>2597</v>
      </c>
      <c r="F104" s="1049" t="s">
        <v>6377</v>
      </c>
      <c r="G104" s="1048" t="s">
        <v>6378</v>
      </c>
      <c r="H104" s="1077" t="s">
        <v>3543</v>
      </c>
      <c r="I104" s="1111">
        <v>75</v>
      </c>
      <c r="J104" s="1079">
        <v>0</v>
      </c>
      <c r="K104" s="1079">
        <v>0</v>
      </c>
      <c r="L104" s="1111">
        <v>0</v>
      </c>
      <c r="M104" s="1079">
        <v>75</v>
      </c>
      <c r="N104" s="1079"/>
      <c r="O104" s="1112"/>
      <c r="P104" s="1079" t="s">
        <v>166</v>
      </c>
      <c r="Q104" s="1077" t="s">
        <v>6379</v>
      </c>
      <c r="R104" s="1077" t="s">
        <v>167</v>
      </c>
      <c r="S104" s="1077" t="s">
        <v>1441</v>
      </c>
      <c r="T104" s="1077" t="s">
        <v>168</v>
      </c>
      <c r="U104" s="1077" t="s">
        <v>169</v>
      </c>
      <c r="V104" s="1077">
        <v>6</v>
      </c>
      <c r="W104" s="1051">
        <v>6</v>
      </c>
      <c r="X104" s="1113"/>
      <c r="Y104" s="1077" t="s">
        <v>144</v>
      </c>
      <c r="Z104" s="401" t="s">
        <v>381</v>
      </c>
      <c r="AA104" s="1101"/>
      <c r="AB104" s="1101"/>
      <c r="AC104" s="1101"/>
      <c r="AD104" s="1101"/>
      <c r="AE104" s="1101"/>
      <c r="AF104" s="1101"/>
      <c r="AG104" s="1101"/>
      <c r="AH104" s="1101"/>
      <c r="AI104" s="1101"/>
      <c r="AJ104" s="1101"/>
      <c r="AK104" s="1101"/>
      <c r="AL104" s="1101"/>
    </row>
    <row r="105" spans="1:38" s="5" customFormat="1" ht="38.25" customHeight="1">
      <c r="A105" s="389">
        <v>101</v>
      </c>
      <c r="B105" s="1058" t="s">
        <v>197</v>
      </c>
      <c r="C105" s="1079" t="s">
        <v>6375</v>
      </c>
      <c r="D105" s="1079" t="s">
        <v>6380</v>
      </c>
      <c r="E105" s="1048" t="s">
        <v>6381</v>
      </c>
      <c r="F105" s="1049" t="s">
        <v>6382</v>
      </c>
      <c r="G105" s="1048" t="s">
        <v>6383</v>
      </c>
      <c r="H105" s="1077" t="s">
        <v>6384</v>
      </c>
      <c r="I105" s="1079">
        <v>1380</v>
      </c>
      <c r="J105" s="1079">
        <v>0</v>
      </c>
      <c r="K105" s="1079">
        <v>0</v>
      </c>
      <c r="L105" s="1079">
        <v>1380</v>
      </c>
      <c r="M105" s="1079">
        <v>0</v>
      </c>
      <c r="N105" s="1079"/>
      <c r="O105" s="1112"/>
      <c r="P105" s="1079" t="s">
        <v>179</v>
      </c>
      <c r="Q105" s="1077" t="s">
        <v>6385</v>
      </c>
      <c r="R105" s="1077" t="s">
        <v>167</v>
      </c>
      <c r="S105" s="1077" t="s">
        <v>1329</v>
      </c>
      <c r="T105" s="1077" t="s">
        <v>6386</v>
      </c>
      <c r="U105" s="1077" t="s">
        <v>216</v>
      </c>
      <c r="V105" s="1077">
        <v>75</v>
      </c>
      <c r="W105" s="1051">
        <v>75</v>
      </c>
      <c r="X105" s="1113"/>
      <c r="Y105" s="1077" t="s">
        <v>1777</v>
      </c>
      <c r="Z105" s="401" t="s">
        <v>381</v>
      </c>
      <c r="AA105" s="1101"/>
      <c r="AB105" s="1101"/>
      <c r="AC105" s="1101"/>
      <c r="AD105" s="1101"/>
      <c r="AE105" s="1101"/>
      <c r="AF105" s="1101"/>
      <c r="AG105" s="1101"/>
      <c r="AH105" s="1101"/>
      <c r="AI105" s="1101"/>
      <c r="AJ105" s="1101"/>
      <c r="AK105" s="1101"/>
      <c r="AL105" s="1101"/>
    </row>
    <row r="106" spans="1:38" s="5" customFormat="1" ht="38.25" customHeight="1">
      <c r="A106" s="389">
        <v>102</v>
      </c>
      <c r="B106" s="1058" t="s">
        <v>197</v>
      </c>
      <c r="C106" s="389" t="s">
        <v>6375</v>
      </c>
      <c r="D106" s="401" t="s">
        <v>6387</v>
      </c>
      <c r="E106" s="401" t="s">
        <v>6388</v>
      </c>
      <c r="F106" s="1053" t="s">
        <v>6389</v>
      </c>
      <c r="G106" s="401" t="s">
        <v>6390</v>
      </c>
      <c r="H106" s="401" t="s">
        <v>261</v>
      </c>
      <c r="I106" s="401">
        <v>130</v>
      </c>
      <c r="J106" s="401"/>
      <c r="K106" s="401">
        <v>5</v>
      </c>
      <c r="L106" s="401">
        <v>70</v>
      </c>
      <c r="M106" s="401">
        <v>55</v>
      </c>
      <c r="N106" s="401"/>
      <c r="O106" s="401"/>
      <c r="P106" s="401" t="s">
        <v>105</v>
      </c>
      <c r="Q106" s="401" t="s">
        <v>6391</v>
      </c>
      <c r="R106" s="401" t="s">
        <v>167</v>
      </c>
      <c r="S106" s="401" t="s">
        <v>184</v>
      </c>
      <c r="T106" s="401" t="s">
        <v>6392</v>
      </c>
      <c r="U106" s="401" t="s">
        <v>216</v>
      </c>
      <c r="V106" s="401">
        <v>10</v>
      </c>
      <c r="W106" s="1051">
        <v>10</v>
      </c>
      <c r="X106" s="1051"/>
      <c r="Y106" s="401" t="s">
        <v>6393</v>
      </c>
      <c r="Z106" s="401" t="s">
        <v>381</v>
      </c>
      <c r="AA106" s="1101"/>
      <c r="AB106" s="1101"/>
      <c r="AC106" s="1101"/>
      <c r="AD106" s="1101"/>
      <c r="AE106" s="1101"/>
      <c r="AF106" s="1101"/>
      <c r="AG106" s="1101"/>
      <c r="AH106" s="1101"/>
      <c r="AI106" s="1101"/>
      <c r="AJ106" s="1101"/>
      <c r="AK106" s="1101"/>
      <c r="AL106" s="1101"/>
    </row>
    <row r="107" spans="1:38" s="5" customFormat="1" ht="38.25" customHeight="1">
      <c r="A107" s="389">
        <v>103</v>
      </c>
      <c r="B107" s="1058" t="s">
        <v>197</v>
      </c>
      <c r="C107" s="1079" t="s">
        <v>6375</v>
      </c>
      <c r="D107" s="1079" t="s">
        <v>6394</v>
      </c>
      <c r="E107" s="1048" t="s">
        <v>6395</v>
      </c>
      <c r="F107" s="1049" t="s">
        <v>6396</v>
      </c>
      <c r="G107" s="1048" t="s">
        <v>6397</v>
      </c>
      <c r="H107" s="1077" t="s">
        <v>6398</v>
      </c>
      <c r="I107" s="1079">
        <v>70</v>
      </c>
      <c r="J107" s="1079">
        <v>0</v>
      </c>
      <c r="K107" s="1079">
        <v>70</v>
      </c>
      <c r="L107" s="1079">
        <v>0</v>
      </c>
      <c r="M107" s="1079">
        <v>0</v>
      </c>
      <c r="N107" s="1079"/>
      <c r="O107" s="1112"/>
      <c r="P107" s="1079" t="s">
        <v>82</v>
      </c>
      <c r="Q107" s="1077" t="s">
        <v>6399</v>
      </c>
      <c r="R107" s="1077" t="s">
        <v>167</v>
      </c>
      <c r="S107" s="1077" t="s">
        <v>6400</v>
      </c>
      <c r="T107" s="1077" t="s">
        <v>168</v>
      </c>
      <c r="U107" s="1077" t="s">
        <v>169</v>
      </c>
      <c r="V107" s="1077">
        <v>10</v>
      </c>
      <c r="W107" s="1051">
        <v>10</v>
      </c>
      <c r="X107" s="1113"/>
      <c r="Y107" s="1079" t="s">
        <v>144</v>
      </c>
      <c r="Z107" s="401" t="s">
        <v>381</v>
      </c>
      <c r="AA107" s="1101"/>
      <c r="AB107" s="1101"/>
      <c r="AC107" s="1101"/>
      <c r="AD107" s="1101"/>
      <c r="AE107" s="1101"/>
      <c r="AF107" s="1101"/>
      <c r="AG107" s="1101"/>
      <c r="AH107" s="1101"/>
      <c r="AI107" s="1101"/>
      <c r="AJ107" s="1101"/>
      <c r="AK107" s="1101"/>
      <c r="AL107" s="1101"/>
    </row>
    <row r="108" spans="1:38" ht="38.25" customHeight="1">
      <c r="A108" s="389">
        <v>104</v>
      </c>
      <c r="B108" s="389" t="s">
        <v>197</v>
      </c>
      <c r="C108" s="389" t="s">
        <v>6401</v>
      </c>
      <c r="D108" s="401" t="s">
        <v>6402</v>
      </c>
      <c r="E108" s="401" t="s">
        <v>6403</v>
      </c>
      <c r="F108" s="1053" t="s">
        <v>6404</v>
      </c>
      <c r="G108" s="401" t="s">
        <v>6405</v>
      </c>
      <c r="H108" s="401" t="s">
        <v>6406</v>
      </c>
      <c r="I108" s="401">
        <v>375</v>
      </c>
      <c r="J108" s="401"/>
      <c r="K108" s="401"/>
      <c r="L108" s="401">
        <v>225</v>
      </c>
      <c r="M108" s="401">
        <v>150</v>
      </c>
      <c r="N108" s="401"/>
      <c r="O108" s="401"/>
      <c r="P108" s="401" t="s">
        <v>144</v>
      </c>
      <c r="Q108" s="401" t="s">
        <v>6407</v>
      </c>
      <c r="R108" s="401" t="s">
        <v>167</v>
      </c>
      <c r="S108" s="401" t="s">
        <v>184</v>
      </c>
      <c r="T108" s="401" t="s">
        <v>6408</v>
      </c>
      <c r="U108" s="401" t="s">
        <v>6409</v>
      </c>
      <c r="V108" s="401" t="s">
        <v>217</v>
      </c>
      <c r="W108" s="1051"/>
      <c r="X108" s="1051"/>
      <c r="Y108" s="401" t="s">
        <v>6410</v>
      </c>
      <c r="Z108" s="401" t="s">
        <v>6411</v>
      </c>
      <c r="AA108" s="1062"/>
      <c r="AB108" s="1062"/>
      <c r="AC108" s="1062"/>
      <c r="AD108" s="1062"/>
      <c r="AE108" s="1062"/>
      <c r="AF108" s="1062"/>
      <c r="AG108" s="1062"/>
      <c r="AH108" s="1062"/>
      <c r="AI108" s="1062"/>
      <c r="AJ108" s="1062"/>
      <c r="AK108" s="1062"/>
      <c r="AL108" s="1062"/>
    </row>
    <row r="109" spans="1:38" ht="38.25" customHeight="1">
      <c r="A109" s="389">
        <v>105</v>
      </c>
      <c r="B109" s="1094" t="s">
        <v>197</v>
      </c>
      <c r="C109" s="1094" t="s">
        <v>6401</v>
      </c>
      <c r="D109" s="1095" t="s">
        <v>6412</v>
      </c>
      <c r="E109" s="1059" t="s">
        <v>6413</v>
      </c>
      <c r="F109" s="1071" t="s">
        <v>6414</v>
      </c>
      <c r="G109" s="1059" t="s">
        <v>6415</v>
      </c>
      <c r="H109" s="1095" t="s">
        <v>6416</v>
      </c>
      <c r="I109" s="1095">
        <v>140</v>
      </c>
      <c r="J109" s="1095"/>
      <c r="K109" s="1095"/>
      <c r="L109" s="1095">
        <v>140</v>
      </c>
      <c r="M109" s="1095"/>
      <c r="N109" s="1095"/>
      <c r="O109" s="1095"/>
      <c r="P109" s="1114" t="s">
        <v>82</v>
      </c>
      <c r="Q109" s="1095" t="s">
        <v>6102</v>
      </c>
      <c r="R109" s="1095" t="s">
        <v>167</v>
      </c>
      <c r="S109" s="1115" t="s">
        <v>184</v>
      </c>
      <c r="T109" s="1115" t="s">
        <v>6417</v>
      </c>
      <c r="U109" s="1115" t="s">
        <v>169</v>
      </c>
      <c r="V109" s="1095" t="s">
        <v>217</v>
      </c>
      <c r="W109" s="1075"/>
      <c r="X109" s="1075"/>
      <c r="Y109" s="1114" t="s">
        <v>6418</v>
      </c>
      <c r="Z109" s="1095" t="s">
        <v>262</v>
      </c>
      <c r="AA109" s="1062"/>
      <c r="AB109" s="1062"/>
      <c r="AC109" s="1062"/>
      <c r="AD109" s="1062"/>
      <c r="AE109" s="1062"/>
      <c r="AF109" s="1062"/>
      <c r="AG109" s="1062"/>
      <c r="AH109" s="1062"/>
      <c r="AI109" s="1062"/>
      <c r="AJ109" s="1062"/>
      <c r="AK109" s="1062"/>
      <c r="AL109" s="1062"/>
    </row>
    <row r="110" spans="1:38" ht="38.25" customHeight="1">
      <c r="A110" s="389">
        <v>106</v>
      </c>
      <c r="B110" s="1094" t="s">
        <v>197</v>
      </c>
      <c r="C110" s="1094" t="s">
        <v>6401</v>
      </c>
      <c r="D110" s="1095" t="s">
        <v>6419</v>
      </c>
      <c r="E110" s="1059" t="s">
        <v>6420</v>
      </c>
      <c r="F110" s="1071" t="s">
        <v>6421</v>
      </c>
      <c r="G110" s="1059" t="s">
        <v>6422</v>
      </c>
      <c r="H110" s="1095" t="s">
        <v>2536</v>
      </c>
      <c r="I110" s="1095">
        <v>269</v>
      </c>
      <c r="J110" s="1095"/>
      <c r="K110" s="1095">
        <v>25</v>
      </c>
      <c r="L110" s="1095">
        <v>244</v>
      </c>
      <c r="M110" s="1095"/>
      <c r="N110" s="1095"/>
      <c r="O110" s="1095"/>
      <c r="P110" s="1114" t="s">
        <v>82</v>
      </c>
      <c r="Q110" s="1095" t="s">
        <v>6423</v>
      </c>
      <c r="R110" s="1095" t="s">
        <v>167</v>
      </c>
      <c r="S110" s="1115" t="s">
        <v>6424</v>
      </c>
      <c r="T110" s="1115"/>
      <c r="U110" s="1115" t="s">
        <v>216</v>
      </c>
      <c r="V110" s="1095" t="s">
        <v>217</v>
      </c>
      <c r="W110" s="1075"/>
      <c r="X110" s="1075"/>
      <c r="Y110" s="1114" t="s">
        <v>6425</v>
      </c>
      <c r="Z110" s="1095" t="s">
        <v>6411</v>
      </c>
      <c r="AA110" s="1062"/>
      <c r="AB110" s="1062"/>
      <c r="AC110" s="1062"/>
      <c r="AD110" s="1062"/>
      <c r="AE110" s="1062"/>
      <c r="AF110" s="1062"/>
      <c r="AG110" s="1062"/>
      <c r="AH110" s="1062"/>
      <c r="AI110" s="1062"/>
      <c r="AJ110" s="1062"/>
      <c r="AK110" s="1062"/>
      <c r="AL110" s="1062"/>
    </row>
    <row r="111" spans="1:38" ht="38.25" customHeight="1">
      <c r="A111" s="389">
        <v>107</v>
      </c>
      <c r="B111" s="1094" t="s">
        <v>197</v>
      </c>
      <c r="C111" s="1094" t="s">
        <v>6401</v>
      </c>
      <c r="D111" s="1095" t="s">
        <v>6426</v>
      </c>
      <c r="E111" s="1059" t="s">
        <v>1628</v>
      </c>
      <c r="F111" s="1071" t="s">
        <v>6427</v>
      </c>
      <c r="G111" s="1059" t="s">
        <v>6428</v>
      </c>
      <c r="H111" s="1095" t="s">
        <v>6429</v>
      </c>
      <c r="I111" s="1095">
        <v>560</v>
      </c>
      <c r="J111" s="1095"/>
      <c r="K111" s="1095"/>
      <c r="L111" s="1095">
        <v>560</v>
      </c>
      <c r="M111" s="1095"/>
      <c r="N111" s="1095"/>
      <c r="O111" s="1095"/>
      <c r="P111" s="1114" t="s">
        <v>105</v>
      </c>
      <c r="Q111" s="1095" t="s">
        <v>179</v>
      </c>
      <c r="R111" s="1095" t="s">
        <v>167</v>
      </c>
      <c r="S111" s="1115" t="s">
        <v>184</v>
      </c>
      <c r="T111" s="1115" t="s">
        <v>6430</v>
      </c>
      <c r="U111" s="1115" t="s">
        <v>169</v>
      </c>
      <c r="V111" s="1095" t="s">
        <v>217</v>
      </c>
      <c r="W111" s="1075"/>
      <c r="X111" s="1075"/>
      <c r="Y111" s="1115" t="s">
        <v>6431</v>
      </c>
      <c r="Z111" s="1095" t="s">
        <v>6411</v>
      </c>
      <c r="AA111" s="1062"/>
      <c r="AB111" s="1062"/>
      <c r="AC111" s="1062"/>
      <c r="AD111" s="1062"/>
      <c r="AE111" s="1062"/>
      <c r="AF111" s="1062"/>
      <c r="AG111" s="1062"/>
      <c r="AH111" s="1062"/>
      <c r="AI111" s="1062"/>
      <c r="AJ111" s="1062"/>
      <c r="AK111" s="1062"/>
      <c r="AL111" s="1062"/>
    </row>
    <row r="112" spans="1:38" ht="38.25" customHeight="1">
      <c r="A112" s="389">
        <v>108</v>
      </c>
      <c r="B112" s="1094" t="s">
        <v>197</v>
      </c>
      <c r="C112" s="1094" t="s">
        <v>6401</v>
      </c>
      <c r="D112" s="1095" t="s">
        <v>6432</v>
      </c>
      <c r="E112" s="1059" t="s">
        <v>6433</v>
      </c>
      <c r="F112" s="1071" t="s">
        <v>6434</v>
      </c>
      <c r="G112" s="1059" t="s">
        <v>6435</v>
      </c>
      <c r="H112" s="1095" t="s">
        <v>2551</v>
      </c>
      <c r="I112" s="1095">
        <v>200</v>
      </c>
      <c r="J112" s="1095"/>
      <c r="K112" s="1095" t="s">
        <v>2790</v>
      </c>
      <c r="L112" s="1095">
        <v>200</v>
      </c>
      <c r="M112" s="1095"/>
      <c r="N112" s="1095"/>
      <c r="O112" s="1095"/>
      <c r="P112" s="1114" t="s">
        <v>185</v>
      </c>
      <c r="Q112" s="1095" t="s">
        <v>6436</v>
      </c>
      <c r="R112" s="1095" t="s">
        <v>167</v>
      </c>
      <c r="S112" s="1115" t="s">
        <v>6424</v>
      </c>
      <c r="T112" s="1115"/>
      <c r="U112" s="1115" t="s">
        <v>216</v>
      </c>
      <c r="V112" s="1095" t="s">
        <v>217</v>
      </c>
      <c r="W112" s="1075"/>
      <c r="X112" s="1075"/>
      <c r="Y112" s="1095" t="s">
        <v>6437</v>
      </c>
      <c r="Z112" s="1095" t="s">
        <v>6411</v>
      </c>
      <c r="AA112" s="1062"/>
      <c r="AB112" s="1062"/>
      <c r="AC112" s="1062"/>
      <c r="AD112" s="1062"/>
      <c r="AE112" s="1062"/>
      <c r="AF112" s="1062"/>
      <c r="AG112" s="1062"/>
      <c r="AH112" s="1062"/>
      <c r="AI112" s="1062"/>
      <c r="AJ112" s="1062"/>
      <c r="AK112" s="1062"/>
      <c r="AL112" s="1062"/>
    </row>
    <row r="113" spans="1:38" ht="38.25" customHeight="1">
      <c r="A113" s="389">
        <v>109</v>
      </c>
      <c r="B113" s="1094" t="s">
        <v>197</v>
      </c>
      <c r="C113" s="1094" t="s">
        <v>6401</v>
      </c>
      <c r="D113" s="1095" t="s">
        <v>6438</v>
      </c>
      <c r="E113" s="1059" t="s">
        <v>6439</v>
      </c>
      <c r="F113" s="1071" t="s">
        <v>6440</v>
      </c>
      <c r="G113" s="1059" t="s">
        <v>6415</v>
      </c>
      <c r="H113" s="1095" t="s">
        <v>6441</v>
      </c>
      <c r="I113" s="1095">
        <v>140</v>
      </c>
      <c r="J113" s="1095"/>
      <c r="K113" s="1095"/>
      <c r="L113" s="1095">
        <v>140</v>
      </c>
      <c r="M113" s="1095"/>
      <c r="N113" s="1095"/>
      <c r="O113" s="1095"/>
      <c r="P113" s="1114" t="s">
        <v>82</v>
      </c>
      <c r="Q113" s="1095" t="s">
        <v>6442</v>
      </c>
      <c r="R113" s="1095" t="s">
        <v>167</v>
      </c>
      <c r="S113" s="1115" t="s">
        <v>184</v>
      </c>
      <c r="T113" s="1115" t="s">
        <v>6417</v>
      </c>
      <c r="U113" s="1115" t="s">
        <v>169</v>
      </c>
      <c r="V113" s="1095" t="s">
        <v>217</v>
      </c>
      <c r="W113" s="1075"/>
      <c r="X113" s="1075"/>
      <c r="Y113" s="1114" t="s">
        <v>6418</v>
      </c>
      <c r="Z113" s="1095" t="s">
        <v>262</v>
      </c>
      <c r="AA113" s="1062"/>
      <c r="AB113" s="1062"/>
      <c r="AC113" s="1062"/>
      <c r="AD113" s="1062"/>
      <c r="AE113" s="1062"/>
      <c r="AF113" s="1062"/>
      <c r="AG113" s="1062"/>
      <c r="AH113" s="1062"/>
      <c r="AI113" s="1062"/>
      <c r="AJ113" s="1062"/>
      <c r="AK113" s="1062"/>
      <c r="AL113" s="1062"/>
    </row>
    <row r="114" spans="1:38" s="3" customFormat="1" ht="26.25" hidden="1" customHeight="1">
      <c r="A114" s="27"/>
      <c r="B114" s="27"/>
      <c r="C114" s="27"/>
      <c r="D114" s="27"/>
      <c r="I114" s="801"/>
      <c r="V114" s="27"/>
      <c r="W114" s="801"/>
      <c r="X114" s="801"/>
      <c r="Z114" s="27"/>
    </row>
    <row r="115" spans="1:38" s="3" customFormat="1" ht="26.25" hidden="1" customHeight="1">
      <c r="A115" s="27"/>
      <c r="B115" s="27"/>
      <c r="C115" s="27"/>
      <c r="D115" s="27"/>
      <c r="I115" s="801"/>
      <c r="V115" s="27"/>
      <c r="W115" s="801"/>
      <c r="X115" s="801"/>
      <c r="Z115" s="27"/>
    </row>
    <row r="116" spans="1:38" s="3" customFormat="1" ht="26.25" hidden="1" customHeight="1">
      <c r="A116" s="27"/>
      <c r="B116" s="27"/>
      <c r="C116" s="27"/>
      <c r="D116" s="27"/>
      <c r="I116" s="801"/>
      <c r="V116" s="27"/>
      <c r="W116" s="801"/>
      <c r="X116" s="801"/>
      <c r="Z116" s="27"/>
    </row>
    <row r="117" spans="1:38" s="3" customFormat="1" ht="26.25" hidden="1" customHeight="1">
      <c r="A117" s="27"/>
      <c r="B117" s="27"/>
      <c r="C117" s="27"/>
      <c r="D117" s="27"/>
      <c r="I117" s="801"/>
      <c r="V117" s="27"/>
      <c r="W117" s="801"/>
      <c r="X117" s="801"/>
      <c r="Z117" s="27"/>
    </row>
  </sheetData>
  <mergeCells count="4">
    <mergeCell ref="A1:X2"/>
    <mergeCell ref="I3:M3"/>
    <mergeCell ref="N3:O3"/>
    <mergeCell ref="V3:X3"/>
  </mergeCells>
  <phoneticPr fontId="3" type="noConversion"/>
  <dataValidations count="10">
    <dataValidation type="list" allowBlank="1" showInputMessage="1" showErrorMessage="1" sqref="P60" xr:uid="{00000000-0002-0000-1000-000000000000}">
      <formula1>$O$203:$O$208</formula1>
    </dataValidation>
    <dataValidation type="list" allowBlank="1" showInputMessage="1" showErrorMessage="1" sqref="B60" xr:uid="{00000000-0002-0000-1000-000001000000}">
      <formula1>$A$203:$A$219</formula1>
    </dataValidation>
    <dataValidation type="list" allowBlank="1" showInputMessage="1" showErrorMessage="1" sqref="P5:P6 P13" xr:uid="{00000000-0002-0000-1000-000002000000}">
      <formula1>$O$12:$O$16</formula1>
    </dataValidation>
    <dataValidation type="list" allowBlank="1" showInputMessage="1" showErrorMessage="1" sqref="P89:P90 P92 P94:P102" xr:uid="{00000000-0002-0000-1000-000003000000}">
      <formula1>$O$19:$O$28</formula1>
    </dataValidation>
    <dataValidation type="list" allowBlank="1" showInputMessage="1" showErrorMessage="1" sqref="P91 P93" xr:uid="{00000000-0002-0000-1000-000004000000}">
      <formula1>$O$28:$O$33</formula1>
    </dataValidation>
    <dataValidation allowBlank="1" showErrorMessage="1" sqref="E72 E69" xr:uid="{00000000-0002-0000-1000-000005000000}"/>
    <dataValidation type="list" allowBlank="1" showInputMessage="1" showErrorMessage="1" sqref="Q68 P80:P88 B5:B59 P103:P113 P51:P59 B61:B113 P62:P78 P7:P12 P14:P42" xr:uid="{00000000-0002-0000-1000-000006000000}">
      <formula1>#REF!</formula1>
    </dataValidation>
    <dataValidation type="list" allowBlank="1" showInputMessage="1" showErrorMessage="1" sqref="P44:P48" xr:uid="{00000000-0002-0000-1000-000007000000}">
      <formula1>$O$18:$O$27</formula1>
    </dataValidation>
    <dataValidation type="list" allowBlank="1" showInputMessage="1" showErrorMessage="1" sqref="P43" xr:uid="{00000000-0002-0000-1000-000008000000}">
      <formula1>$O$18:$O$26</formula1>
    </dataValidation>
    <dataValidation type="list" allowBlank="1" showInputMessage="1" showErrorMessage="1" sqref="P49:P50" xr:uid="{00000000-0002-0000-1000-000009000000}">
      <formula1>$O$16:$O$18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60"/>
  <sheetViews>
    <sheetView tabSelected="1" topLeftCell="A31" workbookViewId="0">
      <selection activeCell="A34" sqref="A34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4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11.39843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1116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1116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>
      <c r="A5" s="146"/>
      <c r="B5" s="1121"/>
      <c r="C5" s="1122"/>
      <c r="D5" s="145"/>
      <c r="E5" s="1123"/>
      <c r="F5" s="1124"/>
      <c r="G5" s="1123"/>
      <c r="H5" s="1125"/>
      <c r="I5" s="291" t="s">
        <v>15</v>
      </c>
      <c r="J5" s="1196" t="s">
        <v>49</v>
      </c>
      <c r="K5" s="1197"/>
      <c r="L5" s="1197"/>
      <c r="M5" s="1198"/>
      <c r="N5" s="292" t="s">
        <v>69</v>
      </c>
      <c r="O5" s="1120" t="s">
        <v>71</v>
      </c>
      <c r="P5" s="293" t="s">
        <v>47</v>
      </c>
      <c r="Q5" s="294" t="s">
        <v>46</v>
      </c>
      <c r="R5" s="295" t="s">
        <v>47</v>
      </c>
      <c r="S5" s="293" t="s">
        <v>47</v>
      </c>
      <c r="T5" s="296" t="s">
        <v>46</v>
      </c>
      <c r="U5" s="294" t="s">
        <v>47</v>
      </c>
      <c r="V5" s="1199" t="s">
        <v>67</v>
      </c>
      <c r="W5" s="1200"/>
      <c r="X5" s="1201"/>
      <c r="Y5" s="297" t="s">
        <v>47</v>
      </c>
      <c r="Z5" s="1126"/>
    </row>
    <row r="6" spans="1:27" s="1132" customFormat="1" ht="66" customHeight="1">
      <c r="A6" s="269">
        <v>1</v>
      </c>
      <c r="B6" s="258" t="s">
        <v>198</v>
      </c>
      <c r="C6" s="269" t="s">
        <v>198</v>
      </c>
      <c r="D6" s="269" t="s">
        <v>6445</v>
      </c>
      <c r="E6" s="269" t="s">
        <v>6446</v>
      </c>
      <c r="F6" s="1127" t="s">
        <v>6447</v>
      </c>
      <c r="G6" s="269" t="s">
        <v>6773</v>
      </c>
      <c r="H6" s="269" t="s">
        <v>6448</v>
      </c>
      <c r="I6" s="269">
        <v>240</v>
      </c>
      <c r="J6" s="1128">
        <v>0</v>
      </c>
      <c r="K6" s="1128">
        <v>240</v>
      </c>
      <c r="L6" s="1128">
        <v>0</v>
      </c>
      <c r="M6" s="1128">
        <v>0</v>
      </c>
      <c r="N6" s="1129"/>
      <c r="O6" s="1128"/>
      <c r="P6" s="1130" t="s">
        <v>82</v>
      </c>
      <c r="Q6" s="1130" t="s">
        <v>6449</v>
      </c>
      <c r="R6" s="1130" t="s">
        <v>167</v>
      </c>
      <c r="S6" s="1130" t="s">
        <v>1441</v>
      </c>
      <c r="T6" s="1130" t="s">
        <v>6450</v>
      </c>
      <c r="U6" s="1130" t="s">
        <v>6451</v>
      </c>
      <c r="V6" s="1131">
        <v>0</v>
      </c>
      <c r="W6" s="1131">
        <v>0</v>
      </c>
      <c r="X6" s="1131">
        <v>0</v>
      </c>
      <c r="Y6" s="1130" t="s">
        <v>6452</v>
      </c>
      <c r="Z6" s="1132" t="s">
        <v>6453</v>
      </c>
    </row>
    <row r="7" spans="1:27" s="286" customFormat="1" ht="38.25" customHeight="1">
      <c r="A7" s="269">
        <v>2</v>
      </c>
      <c r="B7" s="1133" t="s">
        <v>198</v>
      </c>
      <c r="C7" s="1133" t="s">
        <v>6454</v>
      </c>
      <c r="D7" s="1134" t="s">
        <v>6455</v>
      </c>
      <c r="E7" s="1134" t="s">
        <v>6456</v>
      </c>
      <c r="F7" s="1135" t="s">
        <v>6457</v>
      </c>
      <c r="G7" s="1134" t="s">
        <v>6458</v>
      </c>
      <c r="H7" s="1134" t="s">
        <v>248</v>
      </c>
      <c r="I7" s="1134">
        <v>120</v>
      </c>
      <c r="J7" s="1134"/>
      <c r="K7" s="1134">
        <v>120</v>
      </c>
      <c r="L7" s="1134"/>
      <c r="M7" s="1134"/>
      <c r="N7" s="1134"/>
      <c r="O7" s="1134"/>
      <c r="P7" s="1134" t="s">
        <v>185</v>
      </c>
      <c r="Q7" s="1134" t="s">
        <v>6459</v>
      </c>
      <c r="R7" s="1134" t="s">
        <v>84</v>
      </c>
      <c r="S7" s="1134" t="s">
        <v>117</v>
      </c>
      <c r="T7" s="1134" t="s">
        <v>86</v>
      </c>
      <c r="U7" s="1134" t="s">
        <v>125</v>
      </c>
      <c r="V7" s="1134">
        <f t="shared" ref="V7:V12" si="0">SUM(W7:X7)</f>
        <v>0</v>
      </c>
      <c r="W7" s="1134" t="s">
        <v>6460</v>
      </c>
      <c r="X7" s="1134"/>
      <c r="Y7" s="1134" t="s">
        <v>6461</v>
      </c>
      <c r="Z7" s="1136" t="s">
        <v>6462</v>
      </c>
    </row>
    <row r="8" spans="1:27" s="286" customFormat="1" ht="62.4">
      <c r="A8" s="269">
        <v>3</v>
      </c>
      <c r="B8" s="258" t="s">
        <v>38</v>
      </c>
      <c r="C8" s="258" t="s">
        <v>6454</v>
      </c>
      <c r="D8" s="1137" t="s">
        <v>6463</v>
      </c>
      <c r="E8" s="1138" t="s">
        <v>6464</v>
      </c>
      <c r="F8" s="1139" t="s">
        <v>6465</v>
      </c>
      <c r="G8" s="1137" t="s">
        <v>6466</v>
      </c>
      <c r="H8" s="1137" t="s">
        <v>378</v>
      </c>
      <c r="I8" s="1140">
        <v>1247</v>
      </c>
      <c r="J8" s="269">
        <v>0</v>
      </c>
      <c r="K8" s="1140">
        <v>1247</v>
      </c>
      <c r="L8" s="269">
        <v>0</v>
      </c>
      <c r="M8" s="269">
        <v>0</v>
      </c>
      <c r="N8" s="269"/>
      <c r="O8" s="269"/>
      <c r="P8" s="1137" t="s">
        <v>12</v>
      </c>
      <c r="Q8" s="1137" t="s">
        <v>6467</v>
      </c>
      <c r="R8" s="1137" t="s">
        <v>84</v>
      </c>
      <c r="S8" s="1137" t="s">
        <v>6468</v>
      </c>
      <c r="T8" s="1137" t="s">
        <v>6469</v>
      </c>
      <c r="U8" s="1137" t="s">
        <v>6470</v>
      </c>
      <c r="V8" s="1130">
        <f t="shared" si="0"/>
        <v>0</v>
      </c>
      <c r="W8" s="1130">
        <v>0</v>
      </c>
      <c r="X8" s="269">
        <v>0</v>
      </c>
      <c r="Y8" s="1137" t="s">
        <v>6471</v>
      </c>
      <c r="Z8" s="508" t="s">
        <v>6472</v>
      </c>
    </row>
    <row r="9" spans="1:27" s="286" customFormat="1" ht="75" customHeight="1">
      <c r="A9" s="269">
        <v>4</v>
      </c>
      <c r="B9" s="258" t="s">
        <v>198</v>
      </c>
      <c r="C9" s="258" t="s">
        <v>6473</v>
      </c>
      <c r="D9" s="269" t="s">
        <v>6474</v>
      </c>
      <c r="E9" s="269" t="s">
        <v>6475</v>
      </c>
      <c r="F9" s="1141" t="s">
        <v>6476</v>
      </c>
      <c r="G9" s="269" t="s">
        <v>6477</v>
      </c>
      <c r="H9" s="269" t="s">
        <v>379</v>
      </c>
      <c r="I9" s="269">
        <v>67</v>
      </c>
      <c r="J9" s="269"/>
      <c r="K9" s="269">
        <v>67</v>
      </c>
      <c r="L9" s="269"/>
      <c r="M9" s="269"/>
      <c r="N9" s="269"/>
      <c r="O9" s="269"/>
      <c r="P9" s="269" t="s">
        <v>82</v>
      </c>
      <c r="Q9" s="269" t="s">
        <v>380</v>
      </c>
      <c r="R9" s="269" t="s">
        <v>84</v>
      </c>
      <c r="S9" s="269" t="s">
        <v>6478</v>
      </c>
      <c r="T9" s="269"/>
      <c r="U9" s="269"/>
      <c r="V9" s="269">
        <f t="shared" si="0"/>
        <v>0</v>
      </c>
      <c r="W9" s="269"/>
      <c r="X9" s="269"/>
      <c r="Y9" s="269" t="s">
        <v>6479</v>
      </c>
      <c r="Z9" s="268" t="s">
        <v>1404</v>
      </c>
    </row>
    <row r="10" spans="1:27" s="286" customFormat="1" ht="71.25" customHeight="1">
      <c r="A10" s="269">
        <v>5</v>
      </c>
      <c r="B10" s="258" t="s">
        <v>38</v>
      </c>
      <c r="C10" s="258" t="s">
        <v>6454</v>
      </c>
      <c r="D10" s="269" t="s">
        <v>6480</v>
      </c>
      <c r="E10" s="269" t="s">
        <v>6481</v>
      </c>
      <c r="F10" s="1141" t="s">
        <v>6482</v>
      </c>
      <c r="G10" s="269" t="s">
        <v>6483</v>
      </c>
      <c r="H10" s="269" t="s">
        <v>377</v>
      </c>
      <c r="I10" s="682">
        <v>95</v>
      </c>
      <c r="J10" s="682"/>
      <c r="K10" s="682">
        <v>95</v>
      </c>
      <c r="L10" s="269"/>
      <c r="M10" s="269"/>
      <c r="N10" s="269"/>
      <c r="O10" s="269"/>
      <c r="P10" s="269" t="s">
        <v>82</v>
      </c>
      <c r="Q10" s="269" t="s">
        <v>6484</v>
      </c>
      <c r="R10" s="269" t="s">
        <v>116</v>
      </c>
      <c r="S10" s="269" t="s">
        <v>124</v>
      </c>
      <c r="T10" s="269" t="s">
        <v>6485</v>
      </c>
      <c r="U10" s="269" t="s">
        <v>86</v>
      </c>
      <c r="V10" s="269">
        <f t="shared" si="0"/>
        <v>0</v>
      </c>
      <c r="W10" s="269">
        <v>0</v>
      </c>
      <c r="X10" s="269">
        <v>0</v>
      </c>
      <c r="Y10" s="269" t="s">
        <v>6486</v>
      </c>
      <c r="Z10" s="268" t="s">
        <v>6487</v>
      </c>
    </row>
    <row r="11" spans="1:27" s="286" customFormat="1" ht="54" customHeight="1">
      <c r="A11" s="269">
        <v>6</v>
      </c>
      <c r="B11" s="258" t="s">
        <v>198</v>
      </c>
      <c r="C11" s="258" t="s">
        <v>6454</v>
      </c>
      <c r="D11" s="269" t="s">
        <v>6488</v>
      </c>
      <c r="E11" s="269" t="s">
        <v>6489</v>
      </c>
      <c r="F11" s="1141" t="s">
        <v>6490</v>
      </c>
      <c r="G11" s="269" t="s">
        <v>6491</v>
      </c>
      <c r="H11" s="269" t="s">
        <v>1048</v>
      </c>
      <c r="I11" s="269">
        <v>87.5</v>
      </c>
      <c r="J11" s="269">
        <v>0</v>
      </c>
      <c r="K11" s="269">
        <v>87.5</v>
      </c>
      <c r="L11" s="269">
        <v>0</v>
      </c>
      <c r="M11" s="269">
        <v>0</v>
      </c>
      <c r="N11" s="269"/>
      <c r="O11" s="269"/>
      <c r="P11" s="269" t="s">
        <v>13</v>
      </c>
      <c r="Q11" s="269" t="s">
        <v>6492</v>
      </c>
      <c r="R11" s="269" t="s">
        <v>84</v>
      </c>
      <c r="S11" s="269" t="s">
        <v>6493</v>
      </c>
      <c r="T11" s="269" t="s">
        <v>86</v>
      </c>
      <c r="U11" s="269" t="s">
        <v>87</v>
      </c>
      <c r="V11" s="269">
        <f t="shared" si="0"/>
        <v>0</v>
      </c>
      <c r="W11" s="269">
        <v>0</v>
      </c>
      <c r="X11" s="269">
        <v>0</v>
      </c>
      <c r="Y11" s="269" t="s">
        <v>6494</v>
      </c>
      <c r="Z11" s="268" t="s">
        <v>6495</v>
      </c>
    </row>
    <row r="12" spans="1:27" s="286" customFormat="1" ht="54" customHeight="1">
      <c r="A12" s="269">
        <v>7</v>
      </c>
      <c r="B12" s="258" t="s">
        <v>198</v>
      </c>
      <c r="C12" s="258" t="s">
        <v>6473</v>
      </c>
      <c r="D12" s="269" t="s">
        <v>6496</v>
      </c>
      <c r="E12" s="269" t="s">
        <v>6497</v>
      </c>
      <c r="F12" s="1141" t="s">
        <v>6498</v>
      </c>
      <c r="G12" s="269" t="s">
        <v>6499</v>
      </c>
      <c r="H12" s="269" t="s">
        <v>104</v>
      </c>
      <c r="I12" s="269">
        <v>280</v>
      </c>
      <c r="J12" s="269" t="s">
        <v>128</v>
      </c>
      <c r="K12" s="269">
        <v>280</v>
      </c>
      <c r="L12" s="269" t="s">
        <v>128</v>
      </c>
      <c r="M12" s="269" t="s">
        <v>128</v>
      </c>
      <c r="N12" s="269" t="s">
        <v>128</v>
      </c>
      <c r="O12" s="269" t="s">
        <v>128</v>
      </c>
      <c r="P12" s="269" t="s">
        <v>10</v>
      </c>
      <c r="Q12" s="269" t="s">
        <v>6500</v>
      </c>
      <c r="R12" s="269" t="s">
        <v>84</v>
      </c>
      <c r="S12" s="269" t="s">
        <v>233</v>
      </c>
      <c r="T12" s="269" t="s">
        <v>128</v>
      </c>
      <c r="U12" s="269" t="s">
        <v>87</v>
      </c>
      <c r="V12" s="269">
        <f t="shared" si="0"/>
        <v>0</v>
      </c>
      <c r="W12" s="269" t="s">
        <v>128</v>
      </c>
      <c r="X12" s="269" t="s">
        <v>128</v>
      </c>
      <c r="Y12" s="269" t="s">
        <v>6501</v>
      </c>
      <c r="Z12" s="268" t="s">
        <v>98</v>
      </c>
    </row>
    <row r="13" spans="1:27" s="286" customFormat="1" ht="38.25" customHeight="1">
      <c r="A13" s="269">
        <v>8</v>
      </c>
      <c r="B13" s="258" t="s">
        <v>198</v>
      </c>
      <c r="C13" s="258" t="s">
        <v>6454</v>
      </c>
      <c r="D13" s="269" t="s">
        <v>6502</v>
      </c>
      <c r="E13" s="269" t="s">
        <v>4909</v>
      </c>
      <c r="F13" s="1141" t="s">
        <v>6503</v>
      </c>
      <c r="G13" s="269" t="s">
        <v>6504</v>
      </c>
      <c r="H13" s="269" t="s">
        <v>6505</v>
      </c>
      <c r="I13" s="269">
        <v>20</v>
      </c>
      <c r="J13" s="269">
        <v>0</v>
      </c>
      <c r="K13" s="269">
        <v>20</v>
      </c>
      <c r="L13" s="269">
        <v>0</v>
      </c>
      <c r="M13" s="269">
        <v>0</v>
      </c>
      <c r="N13" s="269"/>
      <c r="O13" s="269"/>
      <c r="P13" s="269" t="s">
        <v>13</v>
      </c>
      <c r="Q13" s="269" t="s">
        <v>6506</v>
      </c>
      <c r="R13" s="269" t="s">
        <v>84</v>
      </c>
      <c r="S13" s="269" t="s">
        <v>233</v>
      </c>
      <c r="T13" s="269" t="s">
        <v>86</v>
      </c>
      <c r="U13" s="269" t="s">
        <v>87</v>
      </c>
      <c r="V13" s="269"/>
      <c r="W13" s="269" t="s">
        <v>6507</v>
      </c>
      <c r="X13" s="269"/>
      <c r="Y13" s="269" t="s">
        <v>6506</v>
      </c>
      <c r="Z13" s="268" t="s">
        <v>244</v>
      </c>
    </row>
    <row r="14" spans="1:27" s="286" customFormat="1" ht="56.1" customHeight="1">
      <c r="A14" s="269">
        <v>9</v>
      </c>
      <c r="B14" s="258" t="s">
        <v>198</v>
      </c>
      <c r="C14" s="258" t="s">
        <v>6473</v>
      </c>
      <c r="D14" s="269" t="s">
        <v>6508</v>
      </c>
      <c r="E14" s="1142" t="s">
        <v>6509</v>
      </c>
      <c r="F14" s="1141" t="s">
        <v>6510</v>
      </c>
      <c r="G14" s="269" t="s">
        <v>6774</v>
      </c>
      <c r="H14" s="269" t="s">
        <v>6511</v>
      </c>
      <c r="I14" s="269">
        <v>100</v>
      </c>
      <c r="J14" s="269"/>
      <c r="K14" s="269">
        <v>100</v>
      </c>
      <c r="L14" s="269"/>
      <c r="M14" s="269"/>
      <c r="N14" s="269"/>
      <c r="O14" s="269"/>
      <c r="P14" s="269" t="s">
        <v>166</v>
      </c>
      <c r="Q14" s="269" t="s">
        <v>6512</v>
      </c>
      <c r="R14" s="269" t="s">
        <v>84</v>
      </c>
      <c r="S14" s="269" t="s">
        <v>233</v>
      </c>
      <c r="T14" s="269" t="s">
        <v>1368</v>
      </c>
      <c r="U14" s="269" t="s">
        <v>87</v>
      </c>
      <c r="V14" s="269">
        <f>SUM(W14:X14)</f>
        <v>0</v>
      </c>
      <c r="W14" s="269"/>
      <c r="X14" s="269"/>
      <c r="Y14" s="269" t="s">
        <v>345</v>
      </c>
      <c r="Z14" s="268" t="s">
        <v>244</v>
      </c>
    </row>
    <row r="15" spans="1:27" s="286" customFormat="1" ht="59.25" customHeight="1">
      <c r="A15" s="269">
        <v>10</v>
      </c>
      <c r="B15" s="258" t="s">
        <v>198</v>
      </c>
      <c r="C15" s="258" t="s">
        <v>6473</v>
      </c>
      <c r="D15" s="269" t="s">
        <v>6513</v>
      </c>
      <c r="E15" s="269" t="s">
        <v>6514</v>
      </c>
      <c r="F15" s="1141" t="s">
        <v>6515</v>
      </c>
      <c r="G15" s="269" t="s">
        <v>6516</v>
      </c>
      <c r="H15" s="269" t="s">
        <v>231</v>
      </c>
      <c r="I15" s="269">
        <v>40</v>
      </c>
      <c r="J15" s="269" t="s">
        <v>128</v>
      </c>
      <c r="K15" s="269">
        <v>40</v>
      </c>
      <c r="L15" s="269" t="s">
        <v>128</v>
      </c>
      <c r="M15" s="269" t="s">
        <v>128</v>
      </c>
      <c r="N15" s="269" t="s">
        <v>128</v>
      </c>
      <c r="O15" s="269" t="s">
        <v>128</v>
      </c>
      <c r="P15" s="269" t="s">
        <v>82</v>
      </c>
      <c r="Q15" s="269" t="s">
        <v>97</v>
      </c>
      <c r="R15" s="269" t="s">
        <v>84</v>
      </c>
      <c r="S15" s="269" t="s">
        <v>1661</v>
      </c>
      <c r="T15" s="269" t="s">
        <v>86</v>
      </c>
      <c r="U15" s="269" t="s">
        <v>128</v>
      </c>
      <c r="V15" s="269" t="s">
        <v>128</v>
      </c>
      <c r="W15" s="269" t="s">
        <v>128</v>
      </c>
      <c r="X15" s="269" t="s">
        <v>128</v>
      </c>
      <c r="Y15" s="269" t="s">
        <v>128</v>
      </c>
      <c r="Z15" s="268" t="s">
        <v>128</v>
      </c>
    </row>
    <row r="16" spans="1:27" s="286" customFormat="1" ht="38.25" customHeight="1">
      <c r="A16" s="269">
        <v>11</v>
      </c>
      <c r="B16" s="258" t="s">
        <v>198</v>
      </c>
      <c r="C16" s="258" t="s">
        <v>6454</v>
      </c>
      <c r="D16" s="269" t="s">
        <v>6517</v>
      </c>
      <c r="E16" s="269" t="s">
        <v>6518</v>
      </c>
      <c r="F16" s="1141" t="s">
        <v>6519</v>
      </c>
      <c r="G16" s="269" t="s">
        <v>6520</v>
      </c>
      <c r="H16" s="269" t="s">
        <v>604</v>
      </c>
      <c r="I16" s="269">
        <v>28.58</v>
      </c>
      <c r="J16" s="269" t="s">
        <v>128</v>
      </c>
      <c r="K16" s="269">
        <v>20</v>
      </c>
      <c r="L16" s="269" t="s">
        <v>128</v>
      </c>
      <c r="M16" s="269">
        <v>8.58</v>
      </c>
      <c r="N16" s="269"/>
      <c r="O16" s="269"/>
      <c r="P16" s="269" t="s">
        <v>185</v>
      </c>
      <c r="Q16" s="269" t="s">
        <v>6521</v>
      </c>
      <c r="R16" s="269" t="s">
        <v>84</v>
      </c>
      <c r="S16" s="269" t="s">
        <v>233</v>
      </c>
      <c r="T16" s="269" t="s">
        <v>86</v>
      </c>
      <c r="U16" s="269" t="s">
        <v>87</v>
      </c>
      <c r="V16" s="269">
        <f>SUM(W16:X16)</f>
        <v>25</v>
      </c>
      <c r="W16" s="269">
        <v>25</v>
      </c>
      <c r="X16" s="269" t="s">
        <v>128</v>
      </c>
      <c r="Y16" s="269" t="s">
        <v>6522</v>
      </c>
      <c r="Z16" s="268" t="s">
        <v>120</v>
      </c>
    </row>
    <row r="17" spans="1:26" s="286" customFormat="1" ht="38.25" customHeight="1">
      <c r="A17" s="269">
        <v>12</v>
      </c>
      <c r="B17" s="258" t="s">
        <v>198</v>
      </c>
      <c r="C17" s="259" t="s">
        <v>6454</v>
      </c>
      <c r="D17" s="260" t="s">
        <v>6523</v>
      </c>
      <c r="E17" s="261" t="s">
        <v>6524</v>
      </c>
      <c r="F17" s="262" t="s">
        <v>6525</v>
      </c>
      <c r="G17" s="261" t="s">
        <v>6526</v>
      </c>
      <c r="H17" s="263"/>
      <c r="I17" s="264"/>
      <c r="J17" s="265"/>
      <c r="K17" s="266"/>
      <c r="L17" s="266"/>
      <c r="M17" s="263"/>
      <c r="N17" s="267"/>
      <c r="O17" s="260"/>
      <c r="P17" s="264" t="s">
        <v>82</v>
      </c>
      <c r="Q17" s="268" t="s">
        <v>6527</v>
      </c>
      <c r="R17" s="263" t="s">
        <v>84</v>
      </c>
      <c r="S17" s="264" t="s">
        <v>233</v>
      </c>
      <c r="T17" s="269" t="s">
        <v>86</v>
      </c>
      <c r="U17" s="268" t="s">
        <v>125</v>
      </c>
      <c r="V17" s="263">
        <f>SUM(W17:X17)</f>
        <v>0</v>
      </c>
      <c r="W17" s="263"/>
      <c r="X17" s="261"/>
      <c r="Y17" s="261"/>
      <c r="Z17" s="270" t="s">
        <v>6528</v>
      </c>
    </row>
    <row r="18" spans="1:26" s="286" customFormat="1" ht="38.25" customHeight="1">
      <c r="A18" s="269">
        <v>13</v>
      </c>
      <c r="B18" s="258" t="s">
        <v>198</v>
      </c>
      <c r="C18" s="269" t="s">
        <v>6529</v>
      </c>
      <c r="D18" s="269" t="s">
        <v>6530</v>
      </c>
      <c r="E18" s="269" t="s">
        <v>6531</v>
      </c>
      <c r="F18" s="1141" t="s">
        <v>6532</v>
      </c>
      <c r="G18" s="269" t="s">
        <v>6533</v>
      </c>
      <c r="H18" s="269" t="s">
        <v>204</v>
      </c>
      <c r="I18" s="269">
        <f>SUM(J18:M18)</f>
        <v>28.5</v>
      </c>
      <c r="J18" s="269">
        <v>0</v>
      </c>
      <c r="K18" s="269">
        <v>20</v>
      </c>
      <c r="L18" s="269">
        <v>0</v>
      </c>
      <c r="M18" s="269">
        <v>8.5</v>
      </c>
      <c r="N18" s="269" t="s">
        <v>128</v>
      </c>
      <c r="O18" s="269" t="s">
        <v>128</v>
      </c>
      <c r="P18" s="269" t="s">
        <v>82</v>
      </c>
      <c r="Q18" s="269" t="s">
        <v>6534</v>
      </c>
      <c r="R18" s="269" t="s">
        <v>84</v>
      </c>
      <c r="S18" s="269" t="s">
        <v>6535</v>
      </c>
      <c r="T18" s="269" t="s">
        <v>128</v>
      </c>
      <c r="U18" s="269" t="s">
        <v>108</v>
      </c>
      <c r="V18" s="269">
        <f>SUM(W18:X18)</f>
        <v>0</v>
      </c>
      <c r="W18" s="269">
        <v>0</v>
      </c>
      <c r="X18" s="269">
        <v>0</v>
      </c>
      <c r="Y18" s="269" t="s">
        <v>97</v>
      </c>
      <c r="Z18" s="268" t="s">
        <v>120</v>
      </c>
    </row>
    <row r="19" spans="1:26" s="286" customFormat="1" ht="84.75" customHeight="1">
      <c r="A19" s="269">
        <v>14</v>
      </c>
      <c r="B19" s="258" t="s">
        <v>198</v>
      </c>
      <c r="C19" s="258" t="s">
        <v>6536</v>
      </c>
      <c r="D19" s="269" t="s">
        <v>6537</v>
      </c>
      <c r="E19" s="269" t="s">
        <v>6538</v>
      </c>
      <c r="F19" s="1141" t="s">
        <v>6539</v>
      </c>
      <c r="G19" s="269" t="s">
        <v>6775</v>
      </c>
      <c r="H19" s="269" t="s">
        <v>1248</v>
      </c>
      <c r="I19" s="269">
        <v>50</v>
      </c>
      <c r="J19" s="269"/>
      <c r="K19" s="1140">
        <v>50</v>
      </c>
      <c r="L19" s="269"/>
      <c r="M19" s="269"/>
      <c r="N19" s="269"/>
      <c r="O19" s="269"/>
      <c r="P19" s="269" t="s">
        <v>10</v>
      </c>
      <c r="Q19" s="269" t="s">
        <v>6540</v>
      </c>
      <c r="R19" s="269" t="s">
        <v>167</v>
      </c>
      <c r="S19" s="269" t="s">
        <v>6541</v>
      </c>
      <c r="T19" s="269" t="s">
        <v>168</v>
      </c>
      <c r="U19" s="269" t="s">
        <v>216</v>
      </c>
      <c r="V19" s="269">
        <v>15</v>
      </c>
      <c r="W19" s="269">
        <v>14.5</v>
      </c>
      <c r="X19" s="269">
        <v>5</v>
      </c>
      <c r="Y19" s="269" t="s">
        <v>6542</v>
      </c>
      <c r="Z19" s="268" t="s">
        <v>120</v>
      </c>
    </row>
    <row r="20" spans="1:26" s="286" customFormat="1" ht="84.75" customHeight="1">
      <c r="A20" s="269">
        <v>15</v>
      </c>
      <c r="B20" s="258" t="s">
        <v>38</v>
      </c>
      <c r="C20" s="258" t="s">
        <v>6473</v>
      </c>
      <c r="D20" s="269" t="s">
        <v>6543</v>
      </c>
      <c r="E20" s="269" t="s">
        <v>6544</v>
      </c>
      <c r="F20" s="1141" t="s">
        <v>6545</v>
      </c>
      <c r="G20" s="269" t="s">
        <v>6546</v>
      </c>
      <c r="H20" s="269" t="s">
        <v>1624</v>
      </c>
      <c r="I20" s="269">
        <f>SUM(J20:M20)</f>
        <v>28.6</v>
      </c>
      <c r="J20" s="269"/>
      <c r="K20" s="269">
        <v>20</v>
      </c>
      <c r="L20" s="269"/>
      <c r="M20" s="269">
        <v>8.6</v>
      </c>
      <c r="N20" s="269"/>
      <c r="O20" s="269"/>
      <c r="P20" s="269" t="s">
        <v>82</v>
      </c>
      <c r="Q20" s="269" t="s">
        <v>6547</v>
      </c>
      <c r="R20" s="269" t="s">
        <v>84</v>
      </c>
      <c r="S20" s="269" t="s">
        <v>4770</v>
      </c>
      <c r="T20" s="269" t="s">
        <v>86</v>
      </c>
      <c r="U20" s="269" t="s">
        <v>6548</v>
      </c>
      <c r="V20" s="269">
        <f>SUM(W20:X20)</f>
        <v>0</v>
      </c>
      <c r="W20" s="269"/>
      <c r="X20" s="269"/>
      <c r="Y20" s="269" t="s">
        <v>97</v>
      </c>
      <c r="Z20" s="268" t="s">
        <v>120</v>
      </c>
    </row>
    <row r="21" spans="1:26" s="286" customFormat="1" ht="77.25" customHeight="1">
      <c r="A21" s="269">
        <v>16</v>
      </c>
      <c r="B21" s="1143" t="s">
        <v>38</v>
      </c>
      <c r="C21" s="258" t="s">
        <v>6454</v>
      </c>
      <c r="D21" s="269" t="s">
        <v>6549</v>
      </c>
      <c r="E21" s="269" t="s">
        <v>6550</v>
      </c>
      <c r="F21" s="1141" t="s">
        <v>6551</v>
      </c>
      <c r="G21" s="269" t="s">
        <v>6552</v>
      </c>
      <c r="H21" s="269" t="s">
        <v>2254</v>
      </c>
      <c r="I21" s="269">
        <v>50</v>
      </c>
      <c r="J21" s="269">
        <v>0</v>
      </c>
      <c r="K21" s="269">
        <v>50</v>
      </c>
      <c r="L21" s="269">
        <v>0</v>
      </c>
      <c r="M21" s="269">
        <v>0</v>
      </c>
      <c r="N21" s="269"/>
      <c r="O21" s="269"/>
      <c r="P21" s="1143" t="s">
        <v>13</v>
      </c>
      <c r="Q21" s="269" t="s">
        <v>6553</v>
      </c>
      <c r="R21" s="269" t="s">
        <v>84</v>
      </c>
      <c r="S21" s="269" t="s">
        <v>367</v>
      </c>
      <c r="T21" s="269" t="s">
        <v>86</v>
      </c>
      <c r="U21" s="269" t="s">
        <v>87</v>
      </c>
      <c r="V21" s="269">
        <f>SUM(W21:X21)</f>
        <v>0</v>
      </c>
      <c r="W21" s="269" t="s">
        <v>2999</v>
      </c>
      <c r="X21" s="269" t="s">
        <v>6554</v>
      </c>
      <c r="Y21" s="269" t="s">
        <v>6555</v>
      </c>
      <c r="Z21" s="268" t="s">
        <v>6556</v>
      </c>
    </row>
    <row r="22" spans="1:26" s="286" customFormat="1" ht="77.25" customHeight="1">
      <c r="A22" s="269">
        <v>17</v>
      </c>
      <c r="B22" s="258" t="s">
        <v>198</v>
      </c>
      <c r="C22" s="258" t="s">
        <v>6454</v>
      </c>
      <c r="D22" s="269" t="s">
        <v>6557</v>
      </c>
      <c r="E22" s="269" t="s">
        <v>2147</v>
      </c>
      <c r="F22" s="269" t="s">
        <v>6558</v>
      </c>
      <c r="G22" s="1130" t="s">
        <v>6559</v>
      </c>
      <c r="H22" s="269" t="s">
        <v>2445</v>
      </c>
      <c r="I22" s="269">
        <v>70</v>
      </c>
      <c r="J22" s="269"/>
      <c r="K22" s="269">
        <v>50</v>
      </c>
      <c r="L22" s="269"/>
      <c r="M22" s="269">
        <v>20</v>
      </c>
      <c r="N22" s="269"/>
      <c r="O22" s="269"/>
      <c r="P22" s="269" t="s">
        <v>82</v>
      </c>
      <c r="Q22" s="269" t="s">
        <v>6560</v>
      </c>
      <c r="R22" s="269" t="s">
        <v>84</v>
      </c>
      <c r="S22" s="269" t="s">
        <v>1661</v>
      </c>
      <c r="T22" s="269" t="s">
        <v>6561</v>
      </c>
      <c r="U22" s="269" t="s">
        <v>6562</v>
      </c>
      <c r="V22" s="269">
        <f>SUM(W22:X22)</f>
        <v>30</v>
      </c>
      <c r="W22" s="269">
        <v>30</v>
      </c>
      <c r="X22" s="269"/>
      <c r="Y22" s="269" t="s">
        <v>6563</v>
      </c>
      <c r="Z22" s="268" t="s">
        <v>6564</v>
      </c>
    </row>
    <row r="23" spans="1:26" s="286" customFormat="1" ht="72">
      <c r="A23" s="269">
        <v>18</v>
      </c>
      <c r="B23" s="258" t="s">
        <v>198</v>
      </c>
      <c r="C23" s="258" t="s">
        <v>6565</v>
      </c>
      <c r="D23" s="269" t="s">
        <v>6566</v>
      </c>
      <c r="E23" s="269" t="s">
        <v>4507</v>
      </c>
      <c r="F23" s="1141" t="s">
        <v>6567</v>
      </c>
      <c r="G23" s="269" t="s">
        <v>6568</v>
      </c>
      <c r="H23" s="269" t="s">
        <v>2675</v>
      </c>
      <c r="I23" s="269">
        <f>SUM(J23:M23)</f>
        <v>103.4</v>
      </c>
      <c r="J23" s="269"/>
      <c r="K23" s="269">
        <v>70.400000000000006</v>
      </c>
      <c r="L23" s="269"/>
      <c r="M23" s="269">
        <v>33</v>
      </c>
      <c r="N23" s="269"/>
      <c r="O23" s="269"/>
      <c r="P23" s="269" t="s">
        <v>166</v>
      </c>
      <c r="Q23" s="269" t="s">
        <v>6569</v>
      </c>
      <c r="R23" s="269" t="s">
        <v>167</v>
      </c>
      <c r="S23" s="269" t="s">
        <v>233</v>
      </c>
      <c r="T23" s="269" t="s">
        <v>86</v>
      </c>
      <c r="U23" s="269" t="s">
        <v>87</v>
      </c>
      <c r="V23" s="269">
        <v>4.5</v>
      </c>
      <c r="W23" s="269">
        <v>4</v>
      </c>
      <c r="X23" s="269">
        <v>0.5</v>
      </c>
      <c r="Y23" s="269" t="s">
        <v>6570</v>
      </c>
      <c r="Z23" s="268" t="s">
        <v>1653</v>
      </c>
    </row>
    <row r="24" spans="1:26" s="286" customFormat="1" ht="38.25" customHeight="1">
      <c r="A24" s="269">
        <v>19</v>
      </c>
      <c r="B24" s="258" t="s">
        <v>198</v>
      </c>
      <c r="C24" s="258" t="s">
        <v>6454</v>
      </c>
      <c r="D24" s="269" t="s">
        <v>6571</v>
      </c>
      <c r="E24" s="269" t="s">
        <v>6572</v>
      </c>
      <c r="F24" s="1141" t="s">
        <v>6573</v>
      </c>
      <c r="G24" s="269" t="s">
        <v>6574</v>
      </c>
      <c r="H24" s="269" t="s">
        <v>724</v>
      </c>
      <c r="I24" s="269">
        <v>54</v>
      </c>
      <c r="J24" s="269"/>
      <c r="K24" s="269">
        <v>54</v>
      </c>
      <c r="L24" s="269"/>
      <c r="M24" s="269"/>
      <c r="N24" s="269"/>
      <c r="O24" s="269"/>
      <c r="P24" s="269" t="s">
        <v>166</v>
      </c>
      <c r="Q24" s="269" t="s">
        <v>4451</v>
      </c>
      <c r="R24" s="269" t="s">
        <v>84</v>
      </c>
      <c r="S24" s="269" t="s">
        <v>233</v>
      </c>
      <c r="T24" s="269" t="s">
        <v>86</v>
      </c>
      <c r="U24" s="269" t="s">
        <v>6575</v>
      </c>
      <c r="V24" s="269">
        <f>SUM(W24:X24)</f>
        <v>0</v>
      </c>
      <c r="W24" s="269"/>
      <c r="X24" s="269"/>
      <c r="Y24" s="269" t="s">
        <v>345</v>
      </c>
      <c r="Z24" s="268" t="s">
        <v>244</v>
      </c>
    </row>
    <row r="25" spans="1:26" s="286" customFormat="1" ht="38.25" customHeight="1">
      <c r="A25" s="269">
        <v>20</v>
      </c>
      <c r="B25" s="258" t="s">
        <v>38</v>
      </c>
      <c r="C25" s="258" t="s">
        <v>6454</v>
      </c>
      <c r="D25" s="269" t="s">
        <v>6576</v>
      </c>
      <c r="E25" s="269" t="s">
        <v>6577</v>
      </c>
      <c r="F25" s="1141" t="s">
        <v>6578</v>
      </c>
      <c r="G25" s="269" t="s">
        <v>6579</v>
      </c>
      <c r="H25" s="269" t="s">
        <v>1952</v>
      </c>
      <c r="I25" s="1143">
        <v>319</v>
      </c>
      <c r="J25" s="269"/>
      <c r="K25" s="269">
        <v>319</v>
      </c>
      <c r="L25" s="269"/>
      <c r="M25" s="269"/>
      <c r="N25" s="269"/>
      <c r="O25" s="269"/>
      <c r="P25" s="269" t="s">
        <v>82</v>
      </c>
      <c r="Q25" s="269" t="s">
        <v>6580</v>
      </c>
      <c r="R25" s="269" t="s">
        <v>84</v>
      </c>
      <c r="S25" s="269" t="s">
        <v>233</v>
      </c>
      <c r="T25" s="269" t="s">
        <v>86</v>
      </c>
      <c r="U25" s="269"/>
      <c r="V25" s="269">
        <f>SUM(W25:X25)</f>
        <v>0</v>
      </c>
      <c r="W25" s="269"/>
      <c r="X25" s="269"/>
      <c r="Y25" s="269" t="s">
        <v>6581</v>
      </c>
      <c r="Z25" s="268" t="s">
        <v>120</v>
      </c>
    </row>
    <row r="26" spans="1:26" s="286" customFormat="1" ht="54" customHeight="1">
      <c r="A26" s="269">
        <v>21</v>
      </c>
      <c r="B26" s="258" t="s">
        <v>198</v>
      </c>
      <c r="C26" s="258" t="s">
        <v>6454</v>
      </c>
      <c r="D26" s="269" t="s">
        <v>6582</v>
      </c>
      <c r="E26" s="1142" t="s">
        <v>6583</v>
      </c>
      <c r="F26" s="1141" t="s">
        <v>6584</v>
      </c>
      <c r="G26" s="269" t="s">
        <v>6776</v>
      </c>
      <c r="H26" s="269" t="s">
        <v>6585</v>
      </c>
      <c r="I26" s="269">
        <v>70</v>
      </c>
      <c r="J26" s="269"/>
      <c r="K26" s="269">
        <v>70</v>
      </c>
      <c r="L26" s="269"/>
      <c r="M26" s="269"/>
      <c r="N26" s="269"/>
      <c r="O26" s="269"/>
      <c r="P26" s="269" t="s">
        <v>166</v>
      </c>
      <c r="Q26" s="269" t="s">
        <v>6586</v>
      </c>
      <c r="R26" s="269" t="s">
        <v>84</v>
      </c>
      <c r="S26" s="269" t="s">
        <v>233</v>
      </c>
      <c r="T26" s="269" t="s">
        <v>1368</v>
      </c>
      <c r="U26" s="269" t="s">
        <v>87</v>
      </c>
      <c r="V26" s="269">
        <f>SUM(W26:X26)</f>
        <v>0</v>
      </c>
      <c r="W26" s="269"/>
      <c r="X26" s="269"/>
      <c r="Y26" s="269" t="s">
        <v>345</v>
      </c>
      <c r="Z26" s="268" t="s">
        <v>244</v>
      </c>
    </row>
    <row r="27" spans="1:26" s="286" customFormat="1" ht="69" customHeight="1">
      <c r="A27" s="269">
        <v>22</v>
      </c>
      <c r="B27" s="258" t="s">
        <v>198</v>
      </c>
      <c r="C27" s="258" t="s">
        <v>6473</v>
      </c>
      <c r="D27" s="269" t="s">
        <v>6587</v>
      </c>
      <c r="E27" s="269" t="s">
        <v>6588</v>
      </c>
      <c r="F27" s="1141" t="s">
        <v>6589</v>
      </c>
      <c r="G27" s="269" t="s">
        <v>6590</v>
      </c>
      <c r="H27" s="269" t="s">
        <v>6591</v>
      </c>
      <c r="I27" s="269">
        <v>317</v>
      </c>
      <c r="J27" s="269" t="s">
        <v>128</v>
      </c>
      <c r="K27" s="269">
        <v>317</v>
      </c>
      <c r="L27" s="269" t="s">
        <v>128</v>
      </c>
      <c r="M27" s="269" t="s">
        <v>128</v>
      </c>
      <c r="N27" s="269" t="s">
        <v>128</v>
      </c>
      <c r="O27" s="269" t="s">
        <v>128</v>
      </c>
      <c r="P27" s="269" t="s">
        <v>13</v>
      </c>
      <c r="Q27" s="269" t="s">
        <v>6592</v>
      </c>
      <c r="R27" s="269" t="s">
        <v>84</v>
      </c>
      <c r="S27" s="269" t="s">
        <v>233</v>
      </c>
      <c r="T27" s="269" t="s">
        <v>128</v>
      </c>
      <c r="U27" s="269" t="s">
        <v>87</v>
      </c>
      <c r="V27" s="1140">
        <v>6213</v>
      </c>
      <c r="W27" s="269" t="s">
        <v>6593</v>
      </c>
      <c r="X27" s="269" t="s">
        <v>128</v>
      </c>
      <c r="Y27" s="269" t="s">
        <v>6594</v>
      </c>
      <c r="Z27" s="268" t="s">
        <v>98</v>
      </c>
    </row>
    <row r="28" spans="1:26" s="286" customFormat="1" ht="72">
      <c r="A28" s="269">
        <v>23</v>
      </c>
      <c r="B28" s="258" t="s">
        <v>198</v>
      </c>
      <c r="C28" s="258" t="s">
        <v>6454</v>
      </c>
      <c r="D28" s="269" t="s">
        <v>6595</v>
      </c>
      <c r="E28" s="269" t="s">
        <v>899</v>
      </c>
      <c r="F28" s="1144" t="s">
        <v>6596</v>
      </c>
      <c r="G28" s="269" t="s">
        <v>6597</v>
      </c>
      <c r="H28" s="269" t="s">
        <v>486</v>
      </c>
      <c r="I28" s="269">
        <v>60</v>
      </c>
      <c r="J28" s="269"/>
      <c r="K28" s="269">
        <v>60</v>
      </c>
      <c r="L28" s="269"/>
      <c r="M28" s="269"/>
      <c r="N28" s="269"/>
      <c r="O28" s="269"/>
      <c r="P28" s="269" t="s">
        <v>179</v>
      </c>
      <c r="Q28" s="269" t="s">
        <v>6598</v>
      </c>
      <c r="R28" s="269" t="s">
        <v>84</v>
      </c>
      <c r="S28" s="269" t="s">
        <v>5227</v>
      </c>
      <c r="T28" s="269" t="s">
        <v>86</v>
      </c>
      <c r="U28" s="269" t="s">
        <v>87</v>
      </c>
      <c r="V28" s="269">
        <v>3</v>
      </c>
      <c r="W28" s="269">
        <v>2.95</v>
      </c>
      <c r="X28" s="269">
        <v>0.05</v>
      </c>
      <c r="Y28" s="269" t="s">
        <v>6599</v>
      </c>
      <c r="Z28" s="268" t="s">
        <v>244</v>
      </c>
    </row>
    <row r="29" spans="1:26" s="286" customFormat="1" ht="91.5" customHeight="1">
      <c r="A29" s="269">
        <v>24</v>
      </c>
      <c r="B29" s="258" t="s">
        <v>38</v>
      </c>
      <c r="C29" s="258" t="s">
        <v>6473</v>
      </c>
      <c r="D29" s="269" t="s">
        <v>6600</v>
      </c>
      <c r="E29" s="269" t="s">
        <v>899</v>
      </c>
      <c r="F29" s="1141" t="s">
        <v>6601</v>
      </c>
      <c r="G29" s="269" t="s">
        <v>6602</v>
      </c>
      <c r="H29" s="269" t="s">
        <v>6603</v>
      </c>
      <c r="I29" s="269">
        <v>57</v>
      </c>
      <c r="J29" s="1142" t="s">
        <v>128</v>
      </c>
      <c r="K29" s="269">
        <v>40</v>
      </c>
      <c r="L29" s="1142" t="s">
        <v>128</v>
      </c>
      <c r="M29" s="269" t="s">
        <v>6604</v>
      </c>
      <c r="N29" s="269"/>
      <c r="O29" s="269"/>
      <c r="P29" s="269" t="s">
        <v>179</v>
      </c>
      <c r="Q29" s="269" t="s">
        <v>6605</v>
      </c>
      <c r="R29" s="269" t="s">
        <v>84</v>
      </c>
      <c r="S29" s="269" t="s">
        <v>6606</v>
      </c>
      <c r="T29" s="269" t="s">
        <v>86</v>
      </c>
      <c r="U29" s="269" t="s">
        <v>87</v>
      </c>
      <c r="V29" s="269" t="s">
        <v>217</v>
      </c>
      <c r="W29" s="269"/>
      <c r="X29" s="269"/>
      <c r="Y29" s="269" t="s">
        <v>6607</v>
      </c>
      <c r="Z29" s="268" t="s">
        <v>120</v>
      </c>
    </row>
    <row r="30" spans="1:26" s="286" customFormat="1" ht="57.75" customHeight="1">
      <c r="A30" s="269">
        <v>25</v>
      </c>
      <c r="B30" s="258" t="s">
        <v>198</v>
      </c>
      <c r="C30" s="258" t="s">
        <v>6454</v>
      </c>
      <c r="D30" s="269" t="s">
        <v>6608</v>
      </c>
      <c r="E30" s="269" t="s">
        <v>6609</v>
      </c>
      <c r="F30" s="1141" t="s">
        <v>6610</v>
      </c>
      <c r="G30" s="269" t="s">
        <v>6611</v>
      </c>
      <c r="H30" s="269" t="s">
        <v>724</v>
      </c>
      <c r="I30" s="269">
        <v>40</v>
      </c>
      <c r="J30" s="269"/>
      <c r="K30" s="269">
        <v>40</v>
      </c>
      <c r="L30" s="269"/>
      <c r="M30" s="269"/>
      <c r="N30" s="269"/>
      <c r="O30" s="269"/>
      <c r="P30" s="269" t="s">
        <v>166</v>
      </c>
      <c r="Q30" s="269" t="s">
        <v>6612</v>
      </c>
      <c r="R30" s="269" t="s">
        <v>84</v>
      </c>
      <c r="S30" s="269" t="s">
        <v>233</v>
      </c>
      <c r="T30" s="269" t="s">
        <v>86</v>
      </c>
      <c r="U30" s="269" t="s">
        <v>108</v>
      </c>
      <c r="V30" s="269">
        <v>0</v>
      </c>
      <c r="W30" s="269"/>
      <c r="X30" s="269"/>
      <c r="Y30" s="269" t="s">
        <v>345</v>
      </c>
      <c r="Z30" s="268" t="s">
        <v>244</v>
      </c>
    </row>
    <row r="31" spans="1:26" s="286" customFormat="1" ht="56.1" customHeight="1">
      <c r="A31" s="269">
        <v>26</v>
      </c>
      <c r="B31" s="258" t="s">
        <v>198</v>
      </c>
      <c r="C31" s="258" t="s">
        <v>6454</v>
      </c>
      <c r="D31" s="269" t="s">
        <v>6613</v>
      </c>
      <c r="E31" s="1142" t="s">
        <v>6614</v>
      </c>
      <c r="F31" s="1141" t="s">
        <v>6615</v>
      </c>
      <c r="G31" s="269" t="s">
        <v>6616</v>
      </c>
      <c r="H31" s="269" t="s">
        <v>6617</v>
      </c>
      <c r="I31" s="1145">
        <v>1500</v>
      </c>
      <c r="J31" s="269"/>
      <c r="K31" s="269">
        <v>1500</v>
      </c>
      <c r="L31" s="269"/>
      <c r="M31" s="269"/>
      <c r="N31" s="269"/>
      <c r="O31" s="269"/>
      <c r="P31" s="269"/>
      <c r="Q31" s="269"/>
      <c r="R31" s="269" t="s">
        <v>84</v>
      </c>
      <c r="S31" s="269" t="s">
        <v>233</v>
      </c>
      <c r="T31" s="269" t="s">
        <v>1368</v>
      </c>
      <c r="U31" s="269" t="s">
        <v>6618</v>
      </c>
      <c r="V31" s="269"/>
      <c r="W31" s="269"/>
      <c r="X31" s="269"/>
      <c r="Y31" s="269"/>
      <c r="Z31" s="268" t="s">
        <v>6619</v>
      </c>
    </row>
    <row r="32" spans="1:26" s="1149" customFormat="1" ht="72">
      <c r="A32" s="269">
        <v>27</v>
      </c>
      <c r="B32" s="1146" t="s">
        <v>198</v>
      </c>
      <c r="C32" s="1146" t="s">
        <v>6565</v>
      </c>
      <c r="D32" s="571" t="s">
        <v>6620</v>
      </c>
      <c r="E32" s="571" t="s">
        <v>5935</v>
      </c>
      <c r="F32" s="1147" t="s">
        <v>6621</v>
      </c>
      <c r="G32" s="571" t="s">
        <v>6622</v>
      </c>
      <c r="H32" s="571" t="s">
        <v>1774</v>
      </c>
      <c r="I32" s="571">
        <v>40</v>
      </c>
      <c r="J32" s="571"/>
      <c r="K32" s="571">
        <v>20</v>
      </c>
      <c r="L32" s="571"/>
      <c r="M32" s="571">
        <v>20</v>
      </c>
      <c r="N32" s="571"/>
      <c r="O32" s="571"/>
      <c r="P32" s="571" t="s">
        <v>166</v>
      </c>
      <c r="Q32" s="571" t="s">
        <v>6623</v>
      </c>
      <c r="R32" s="571" t="s">
        <v>167</v>
      </c>
      <c r="S32" s="571" t="s">
        <v>6624</v>
      </c>
      <c r="T32" s="571" t="s">
        <v>168</v>
      </c>
      <c r="U32" s="571" t="s">
        <v>169</v>
      </c>
      <c r="V32" s="571">
        <f>SUM(W32:X32)</f>
        <v>40</v>
      </c>
      <c r="W32" s="571">
        <v>40</v>
      </c>
      <c r="X32" s="571">
        <v>0</v>
      </c>
      <c r="Y32" s="571" t="s">
        <v>6625</v>
      </c>
      <c r="Z32" s="1148" t="s">
        <v>171</v>
      </c>
    </row>
    <row r="33" spans="1:26" s="286" customFormat="1" ht="54" customHeight="1" thickBot="1">
      <c r="A33" s="1150">
        <v>28</v>
      </c>
      <c r="B33" s="1151" t="s">
        <v>198</v>
      </c>
      <c r="C33" s="1151" t="s">
        <v>6473</v>
      </c>
      <c r="D33" s="1152" t="s">
        <v>6626</v>
      </c>
      <c r="E33" s="1152" t="s">
        <v>2218</v>
      </c>
      <c r="F33" s="1153" t="s">
        <v>6627</v>
      </c>
      <c r="G33" s="1152" t="s">
        <v>6777</v>
      </c>
      <c r="H33" s="1152" t="s">
        <v>6628</v>
      </c>
      <c r="I33" s="1152">
        <v>100</v>
      </c>
      <c r="J33" s="1152"/>
      <c r="K33" s="1152">
        <v>100</v>
      </c>
      <c r="L33" s="1152"/>
      <c r="M33" s="1152"/>
      <c r="N33" s="1152"/>
      <c r="O33" s="1152"/>
      <c r="P33" s="1152" t="s">
        <v>166</v>
      </c>
      <c r="Q33" s="1152" t="s">
        <v>6629</v>
      </c>
      <c r="R33" s="1152" t="s">
        <v>84</v>
      </c>
      <c r="S33" s="1152" t="s">
        <v>233</v>
      </c>
      <c r="T33" s="1152" t="s">
        <v>1368</v>
      </c>
      <c r="U33" s="1152" t="s">
        <v>87</v>
      </c>
      <c r="V33" s="1152">
        <f t="shared" ref="V33" si="1">SUM(W33:X33)</f>
        <v>0</v>
      </c>
      <c r="W33" s="1152"/>
      <c r="X33" s="1152"/>
      <c r="Y33" s="1152" t="s">
        <v>345</v>
      </c>
      <c r="Z33" s="1154" t="s">
        <v>244</v>
      </c>
    </row>
    <row r="34" spans="1:26" s="86" customFormat="1" ht="26.25" hidden="1" customHeight="1">
      <c r="A34" s="90"/>
      <c r="B34" s="91" t="s">
        <v>60</v>
      </c>
      <c r="P34" s="90"/>
      <c r="Q34" s="90"/>
      <c r="T34" s="90"/>
    </row>
    <row r="35" spans="1:26" s="86" customFormat="1" ht="26.25" hidden="1" customHeight="1">
      <c r="A35" s="90"/>
      <c r="B35" s="91" t="s">
        <v>61</v>
      </c>
    </row>
    <row r="36" spans="1:26" s="86" customFormat="1" ht="26.25" hidden="1" customHeight="1">
      <c r="A36" s="90"/>
      <c r="B36" s="91" t="s">
        <v>62</v>
      </c>
    </row>
    <row r="37" spans="1:26" s="86" customFormat="1" ht="26.25" hidden="1" customHeight="1">
      <c r="A37" s="90"/>
      <c r="B37" s="91" t="s">
        <v>36</v>
      </c>
    </row>
    <row r="38" spans="1:26" s="86" customFormat="1" ht="26.25" hidden="1" customHeight="1">
      <c r="A38" s="90"/>
      <c r="B38" s="91" t="s">
        <v>63</v>
      </c>
    </row>
    <row r="39" spans="1:26" s="3" customFormat="1" ht="26.25" hidden="1" customHeight="1">
      <c r="A39" s="27"/>
      <c r="B39" s="28"/>
    </row>
    <row r="40" spans="1:26" s="3" customFormat="1" ht="26.25" hidden="1" customHeight="1">
      <c r="A40" s="27"/>
      <c r="B40" s="28"/>
    </row>
    <row r="41" spans="1:26" s="3" customFormat="1" ht="26.25" hidden="1" customHeight="1">
      <c r="A41" s="27"/>
      <c r="B41" s="28"/>
    </row>
    <row r="42" spans="1:26" s="3" customFormat="1" ht="26.25" hidden="1" customHeight="1">
      <c r="A42" s="27"/>
      <c r="B42" s="27"/>
      <c r="C42" s="27"/>
    </row>
    <row r="43" spans="1:26" s="3" customFormat="1" ht="26.25" hidden="1" customHeight="1">
      <c r="A43" s="27"/>
      <c r="B43" s="27"/>
      <c r="C43" s="27"/>
    </row>
    <row r="44" spans="1:26" s="3" customFormat="1" ht="26.25" hidden="1" customHeight="1">
      <c r="A44" s="27"/>
      <c r="B44" s="27"/>
      <c r="C44" s="27"/>
    </row>
    <row r="45" spans="1:26" s="3" customFormat="1" ht="26.25" hidden="1" customHeight="1">
      <c r="A45" s="27"/>
      <c r="B45" s="27"/>
      <c r="C45" s="27"/>
    </row>
    <row r="46" spans="1:26" s="3" customFormat="1" ht="26.25" hidden="1" customHeight="1">
      <c r="A46" s="27"/>
      <c r="B46" s="27"/>
      <c r="C46" s="27"/>
    </row>
    <row r="47" spans="1:26" s="3" customFormat="1" ht="26.25" hidden="1" customHeight="1">
      <c r="A47" s="27"/>
      <c r="B47" s="27"/>
      <c r="C47" s="27"/>
    </row>
    <row r="48" spans="1:26" s="3" customFormat="1" ht="26.25" hidden="1" customHeight="1">
      <c r="A48" s="27"/>
      <c r="B48" s="27"/>
      <c r="C48" s="27"/>
    </row>
    <row r="49" spans="1:3" s="3" customFormat="1" ht="26.25" hidden="1" customHeight="1">
      <c r="A49" s="27"/>
      <c r="B49" s="27"/>
      <c r="C49" s="27"/>
    </row>
    <row r="50" spans="1:3" s="3" customFormat="1" ht="26.25" hidden="1" customHeight="1">
      <c r="A50" s="27"/>
      <c r="B50" s="27"/>
      <c r="C50" s="27"/>
    </row>
    <row r="51" spans="1:3" s="3" customFormat="1" ht="26.25" hidden="1" customHeight="1">
      <c r="A51" s="27"/>
      <c r="B51" s="27"/>
      <c r="C51" s="27"/>
    </row>
    <row r="52" spans="1:3" s="3" customFormat="1" ht="26.25" hidden="1" customHeight="1">
      <c r="A52" s="27"/>
      <c r="B52" s="27"/>
      <c r="C52" s="27"/>
    </row>
    <row r="53" spans="1:3" s="3" customFormat="1" ht="26.25" hidden="1" customHeight="1">
      <c r="A53" s="27"/>
      <c r="B53" s="27"/>
      <c r="C53" s="27"/>
    </row>
    <row r="54" spans="1:3" s="3" customFormat="1" ht="26.25" hidden="1" customHeight="1">
      <c r="A54" s="27"/>
      <c r="B54" s="27"/>
      <c r="C54" s="27"/>
    </row>
    <row r="55" spans="1:3" s="3" customFormat="1" ht="26.25" hidden="1" customHeight="1">
      <c r="A55" s="27"/>
      <c r="B55" s="27"/>
      <c r="C55" s="27"/>
    </row>
    <row r="56" spans="1:3" s="3" customFormat="1" ht="26.25" hidden="1" customHeight="1">
      <c r="A56" s="27"/>
      <c r="B56" s="27"/>
      <c r="C56" s="27"/>
    </row>
    <row r="57" spans="1:3" s="3" customFormat="1" ht="26.25" hidden="1" customHeight="1">
      <c r="A57" s="27"/>
      <c r="B57" s="27"/>
      <c r="C57" s="27"/>
    </row>
    <row r="58" spans="1:3" s="3" customFormat="1" ht="26.25" hidden="1" customHeight="1">
      <c r="A58" s="27"/>
      <c r="B58" s="27"/>
      <c r="C58" s="27"/>
    </row>
    <row r="59" spans="1:3" s="3" customFormat="1" ht="26.25" hidden="1" customHeight="1">
      <c r="A59" s="27"/>
      <c r="B59" s="27"/>
      <c r="C59" s="27"/>
    </row>
    <row r="60" spans="1:3" s="3" customFormat="1" ht="26.25" hidden="1" customHeight="1">
      <c r="A60" s="27"/>
      <c r="B60" s="27"/>
      <c r="C60" s="27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36">
    <dataValidation type="list" allowBlank="1" showInputMessage="1" showErrorMessage="1" sqref="P17" xr:uid="{00000000-0002-0000-1100-000000000000}">
      <formula1>$P$207:$P$212</formula1>
    </dataValidation>
    <dataValidation type="list" allowBlank="1" showInputMessage="1" showErrorMessage="1" sqref="B17" xr:uid="{00000000-0002-0000-1100-000001000000}">
      <formula1>$B$207:$B$223</formula1>
    </dataValidation>
    <dataValidation type="list" allowBlank="1" showInputMessage="1" showErrorMessage="1" sqref="B9" xr:uid="{00000000-0002-0000-1100-000002000000}">
      <formula1>$B$13:$B$35</formula1>
    </dataValidation>
    <dataValidation type="list" allowBlank="1" showInputMessage="1" showErrorMessage="1" sqref="B10" xr:uid="{00000000-0002-0000-1100-000003000000}">
      <formula1>$B$18:$B$37</formula1>
    </dataValidation>
    <dataValidation type="list" allowBlank="1" showInputMessage="1" showErrorMessage="1" sqref="B8" xr:uid="{00000000-0002-0000-1100-000004000000}">
      <formula1>$B$21:$B$40</formula1>
    </dataValidation>
    <dataValidation type="list" allowBlank="1" showInputMessage="1" showErrorMessage="1" sqref="B13" xr:uid="{00000000-0002-0000-1100-000005000000}">
      <formula1>$B$18:$B$39</formula1>
    </dataValidation>
    <dataValidation type="list" allowBlank="1" showInputMessage="1" showErrorMessage="1" sqref="B26 B14 B24 B30:B31 B33" xr:uid="{00000000-0002-0000-1100-000006000000}">
      <formula1>$B$31:$B$41</formula1>
    </dataValidation>
    <dataValidation type="list" showInputMessage="1" showErrorMessage="1" sqref="B5:B6" xr:uid="{00000000-0002-0000-1100-000007000000}">
      <formula1>$B$31:$B$41</formula1>
    </dataValidation>
    <dataValidation type="list" allowBlank="1" showInputMessage="1" showErrorMessage="1" sqref="B32" xr:uid="{00000000-0002-0000-1100-000008000000}">
      <formula1>$B$13:$B$34</formula1>
    </dataValidation>
    <dataValidation type="list" allowBlank="1" showInputMessage="1" showErrorMessage="1" sqref="P20" xr:uid="{00000000-0002-0000-1100-000009000000}">
      <formula1>$P$11:$P$16</formula1>
    </dataValidation>
    <dataValidation type="list" allowBlank="1" showInputMessage="1" showErrorMessage="1" sqref="B20" xr:uid="{00000000-0002-0000-1100-00000A000000}">
      <formula1>$B$11:$B$28</formula1>
    </dataValidation>
    <dataValidation type="list" allowBlank="1" showInputMessage="1" showErrorMessage="1" sqref="P16" xr:uid="{00000000-0002-0000-1100-00000B000000}">
      <formula1>$P$208:$P$213</formula1>
    </dataValidation>
    <dataValidation type="list" allowBlank="1" showInputMessage="1" showErrorMessage="1" sqref="B16" xr:uid="{00000000-0002-0000-1100-00000C000000}">
      <formula1>$B$208:$B$224</formula1>
    </dataValidation>
    <dataValidation type="list" allowBlank="1" showInputMessage="1" showErrorMessage="1" sqref="P10" xr:uid="{00000000-0002-0000-1100-00000D000000}">
      <formula1>$P$18:$P$28</formula1>
    </dataValidation>
    <dataValidation type="list" allowBlank="1" showInputMessage="1" showErrorMessage="1" sqref="P13" xr:uid="{00000000-0002-0000-1100-00000E000000}">
      <formula1>$P$18:$P$30</formula1>
    </dataValidation>
    <dataValidation type="list" allowBlank="1" showInputMessage="1" showErrorMessage="1" sqref="P27" xr:uid="{00000000-0002-0000-1100-00000F000000}">
      <formula1>$P$209:$P$214</formula1>
    </dataValidation>
    <dataValidation type="list" allowBlank="1" showInputMessage="1" showErrorMessage="1" sqref="B27" xr:uid="{00000000-0002-0000-1100-000010000000}">
      <formula1>$B$209:$B$225</formula1>
    </dataValidation>
    <dataValidation type="list" allowBlank="1" showInputMessage="1" showErrorMessage="1" sqref="P12" xr:uid="{00000000-0002-0000-1100-000011000000}">
      <formula1>$P$210:$P$215</formula1>
    </dataValidation>
    <dataValidation type="list" allowBlank="1" showInputMessage="1" showErrorMessage="1" sqref="B12" xr:uid="{00000000-0002-0000-1100-000012000000}">
      <formula1>$B$210:$B$226</formula1>
    </dataValidation>
    <dataValidation type="list" allowBlank="1" showInputMessage="1" showErrorMessage="1" sqref="P32" xr:uid="{00000000-0002-0000-1100-000013000000}">
      <formula1>$P$13:$P$22</formula1>
    </dataValidation>
    <dataValidation type="list" allowBlank="1" showInputMessage="1" showErrorMessage="1" sqref="P9" xr:uid="{00000000-0002-0000-1100-000014000000}">
      <formula1>$P$13:$P$23</formula1>
    </dataValidation>
    <dataValidation type="list" allowBlank="1" showInputMessage="1" showErrorMessage="1" sqref="P25 P19" xr:uid="{00000000-0002-0000-1100-000015000000}">
      <formula1>$P$212:$P$217</formula1>
    </dataValidation>
    <dataValidation type="list" allowBlank="1" showInputMessage="1" showErrorMessage="1" sqref="B25 B19" xr:uid="{00000000-0002-0000-1100-000016000000}">
      <formula1>$B$212:$B$228</formula1>
    </dataValidation>
    <dataValidation type="list" allowBlank="1" showInputMessage="1" showErrorMessage="1" sqref="B29" xr:uid="{00000000-0002-0000-1100-000017000000}">
      <formula1>$B$215:$B$231</formula1>
    </dataValidation>
    <dataValidation type="list" allowBlank="1" showInputMessage="1" showErrorMessage="1" sqref="P29" xr:uid="{00000000-0002-0000-1100-000018000000}">
      <formula1>$P$217:$P$222</formula1>
    </dataValidation>
    <dataValidation type="list" allowBlank="1" showInputMessage="1" showErrorMessage="1" sqref="P23" xr:uid="{00000000-0002-0000-1100-000019000000}">
      <formula1>$P$216:$P$221</formula1>
    </dataValidation>
    <dataValidation type="list" allowBlank="1" showInputMessage="1" showErrorMessage="1" sqref="B23" xr:uid="{00000000-0002-0000-1100-00001A000000}">
      <formula1>$B$216:$B$232</formula1>
    </dataValidation>
    <dataValidation type="list" allowBlank="1" showInputMessage="1" showErrorMessage="1" sqref="P18" xr:uid="{00000000-0002-0000-1100-00001B000000}">
      <formula1>$P$221:$P$226</formula1>
    </dataValidation>
    <dataValidation type="list" allowBlank="1" showInputMessage="1" showErrorMessage="1" sqref="B18" xr:uid="{00000000-0002-0000-1100-00001C000000}">
      <formula1>$B$221:$B$237</formula1>
    </dataValidation>
    <dataValidation type="list" allowBlank="1" showInputMessage="1" showErrorMessage="1" sqref="B15" xr:uid="{00000000-0002-0000-1100-00001D000000}">
      <formula1>$B$11:$B$11</formula1>
    </dataValidation>
    <dataValidation type="list" allowBlank="1" showInputMessage="1" showErrorMessage="1" sqref="P15" xr:uid="{00000000-0002-0000-1100-00001E000000}">
      <formula1>$P$11:$P$11</formula1>
    </dataValidation>
    <dataValidation type="list" allowBlank="1" showInputMessage="1" showErrorMessage="1" sqref="P22" xr:uid="{00000000-0002-0000-1100-00001F000000}">
      <formula1>$P$224:$P$229</formula1>
    </dataValidation>
    <dataValidation type="list" allowBlank="1" showInputMessage="1" showErrorMessage="1" sqref="B22" xr:uid="{00000000-0002-0000-1100-000020000000}">
      <formula1>$B$224:$B$240</formula1>
    </dataValidation>
    <dataValidation type="list" allowBlank="1" showInputMessage="1" showErrorMessage="1" sqref="P11" xr:uid="{00000000-0002-0000-1100-000021000000}">
      <formula1>$P$226:$P$231</formula1>
    </dataValidation>
    <dataValidation type="list" allowBlank="1" showInputMessage="1" showErrorMessage="1" sqref="B11" xr:uid="{00000000-0002-0000-1100-000022000000}">
      <formula1>$B$226:$B$242</formula1>
    </dataValidation>
    <dataValidation type="list" allowBlank="1" showInputMessage="1" showErrorMessage="1" sqref="B28 B7 P7:P8 P14 P28 P24 P26 P30:P31 P33" xr:uid="{00000000-0002-0000-1100-000023000000}">
      <formula1>#REF!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5"/>
  <sheetViews>
    <sheetView zoomScaleNormal="100" zoomScaleSheetLayoutView="90" workbookViewId="0">
      <pane ySplit="5" topLeftCell="A43" activePane="bottomLeft" state="frozen"/>
      <selection pane="bottomLeft" activeCell="A98" sqref="A98:XFD1048576"/>
    </sheetView>
  </sheetViews>
  <sheetFormatPr defaultColWidth="0" defaultRowHeight="14.4" zeroHeight="1"/>
  <cols>
    <col min="1" max="1" width="5.09765625" style="8" customWidth="1"/>
    <col min="2" max="2" width="12.296875" style="8" customWidth="1"/>
    <col min="3" max="3" width="9.09765625" style="386" customWidth="1"/>
    <col min="4" max="4" width="17.69921875" style="8" customWidth="1"/>
    <col min="5" max="5" width="12.09765625" style="1" customWidth="1"/>
    <col min="6" max="6" width="42" style="1" customWidth="1"/>
    <col min="7" max="7" width="30.19921875" style="5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5" customWidth="1"/>
    <col min="18" max="18" width="12.19921875" style="5" customWidth="1"/>
    <col min="19" max="19" width="13.296875" style="5" customWidth="1"/>
    <col min="20" max="20" width="12.796875" style="5" customWidth="1"/>
    <col min="21" max="22" width="12.19921875" style="386" customWidth="1"/>
    <col min="23" max="24" width="12.19921875" style="1" customWidth="1"/>
    <col min="25" max="25" width="12.19921875" style="8" customWidth="1"/>
    <col min="26" max="26" width="25.296875" style="5" customWidth="1"/>
    <col min="27" max="27" width="0" style="1" hidden="1" customWidth="1"/>
    <col min="28" max="16384" width="8.8984375" style="1" hidden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  <c r="Z2" s="272"/>
    </row>
    <row r="3" spans="1:27" s="3" customFormat="1" ht="22.5" customHeight="1" thickBot="1">
      <c r="A3" s="4"/>
      <c r="B3" s="4"/>
      <c r="C3" s="2"/>
      <c r="D3" s="4"/>
      <c r="E3" s="2"/>
      <c r="F3" s="2"/>
      <c r="G3" s="309"/>
      <c r="H3" s="2"/>
      <c r="I3" s="1171"/>
      <c r="J3" s="1171"/>
      <c r="K3" s="1171"/>
      <c r="L3" s="1171"/>
      <c r="M3" s="1172"/>
      <c r="N3" s="1168" t="s">
        <v>75</v>
      </c>
      <c r="O3" s="1169"/>
      <c r="P3" s="310"/>
      <c r="Q3" s="311"/>
      <c r="R3" s="273"/>
      <c r="S3" s="273"/>
      <c r="T3" s="273"/>
      <c r="U3" s="119"/>
      <c r="V3" s="1163" t="s">
        <v>74</v>
      </c>
      <c r="W3" s="1164"/>
      <c r="X3" s="1165"/>
      <c r="Y3" s="147"/>
      <c r="Z3" s="273"/>
      <c r="AA3" s="29"/>
    </row>
    <row r="4" spans="1:27" ht="48.75" customHeight="1">
      <c r="A4" s="312" t="s">
        <v>0</v>
      </c>
      <c r="B4" s="313" t="s">
        <v>3</v>
      </c>
      <c r="C4" s="314" t="s">
        <v>4</v>
      </c>
      <c r="D4" s="315" t="s">
        <v>1</v>
      </c>
      <c r="E4" s="316" t="s">
        <v>73</v>
      </c>
      <c r="F4" s="315" t="s">
        <v>2</v>
      </c>
      <c r="G4" s="317" t="s">
        <v>7</v>
      </c>
      <c r="H4" s="316" t="s">
        <v>8</v>
      </c>
      <c r="I4" s="318" t="s">
        <v>77</v>
      </c>
      <c r="J4" s="319" t="s">
        <v>5</v>
      </c>
      <c r="K4" s="320" t="s">
        <v>9</v>
      </c>
      <c r="L4" s="320" t="s">
        <v>50</v>
      </c>
      <c r="M4" s="321" t="s">
        <v>6</v>
      </c>
      <c r="N4" s="322" t="s">
        <v>68</v>
      </c>
      <c r="O4" s="321" t="s">
        <v>70</v>
      </c>
      <c r="P4" s="317" t="s">
        <v>45</v>
      </c>
      <c r="Q4" s="323" t="s">
        <v>40</v>
      </c>
      <c r="R4" s="324" t="s">
        <v>41</v>
      </c>
      <c r="S4" s="325" t="s">
        <v>42</v>
      </c>
      <c r="T4" s="326" t="s">
        <v>43</v>
      </c>
      <c r="U4" s="327" t="s">
        <v>44</v>
      </c>
      <c r="V4" s="328" t="s">
        <v>66</v>
      </c>
      <c r="W4" s="329" t="s">
        <v>64</v>
      </c>
      <c r="X4" s="330" t="s">
        <v>65</v>
      </c>
      <c r="Y4" s="330" t="s">
        <v>78</v>
      </c>
      <c r="Z4" s="323" t="s">
        <v>79</v>
      </c>
    </row>
    <row r="5" spans="1:27" s="144" customFormat="1" ht="20.25" customHeight="1">
      <c r="A5" s="331"/>
      <c r="B5" s="332"/>
      <c r="C5" s="333"/>
      <c r="D5" s="334"/>
      <c r="E5" s="335"/>
      <c r="F5" s="336"/>
      <c r="G5" s="336"/>
      <c r="H5" s="335"/>
      <c r="I5" s="334" t="s">
        <v>15</v>
      </c>
      <c r="J5" s="1167" t="s">
        <v>49</v>
      </c>
      <c r="K5" s="1167"/>
      <c r="L5" s="1167"/>
      <c r="M5" s="1167"/>
      <c r="N5" s="337" t="s">
        <v>69</v>
      </c>
      <c r="O5" s="338" t="s">
        <v>71</v>
      </c>
      <c r="P5" s="339" t="s">
        <v>47</v>
      </c>
      <c r="Q5" s="339" t="s">
        <v>46</v>
      </c>
      <c r="R5" s="339" t="s">
        <v>47</v>
      </c>
      <c r="S5" s="339" t="s">
        <v>47</v>
      </c>
      <c r="T5" s="339" t="s">
        <v>46</v>
      </c>
      <c r="U5" s="340" t="s">
        <v>47</v>
      </c>
      <c r="V5" s="1166" t="s">
        <v>67</v>
      </c>
      <c r="W5" s="1166"/>
      <c r="X5" s="1166"/>
      <c r="Y5" s="341" t="s">
        <v>47</v>
      </c>
      <c r="Z5" s="342"/>
    </row>
    <row r="6" spans="1:27" ht="38.25" customHeight="1">
      <c r="A6" s="11">
        <v>1</v>
      </c>
      <c r="B6" s="343" t="s">
        <v>34</v>
      </c>
      <c r="C6" s="343" t="s">
        <v>383</v>
      </c>
      <c r="D6" s="344" t="s">
        <v>384</v>
      </c>
      <c r="E6" s="345" t="s">
        <v>385</v>
      </c>
      <c r="F6" s="345" t="s">
        <v>386</v>
      </c>
      <c r="G6" s="346" t="s">
        <v>387</v>
      </c>
      <c r="H6" s="345" t="s">
        <v>388</v>
      </c>
      <c r="I6" s="345">
        <v>225</v>
      </c>
      <c r="J6" s="345"/>
      <c r="K6" s="345">
        <v>225</v>
      </c>
      <c r="L6" s="345"/>
      <c r="M6" s="345"/>
      <c r="N6" s="345"/>
      <c r="O6" s="345"/>
      <c r="P6" s="346" t="s">
        <v>82</v>
      </c>
      <c r="Q6" s="346" t="s">
        <v>389</v>
      </c>
      <c r="R6" s="346" t="s">
        <v>84</v>
      </c>
      <c r="S6" s="346" t="s">
        <v>303</v>
      </c>
      <c r="T6" s="346" t="s">
        <v>86</v>
      </c>
      <c r="U6" s="345" t="s">
        <v>87</v>
      </c>
      <c r="V6" s="347" t="s">
        <v>390</v>
      </c>
      <c r="W6" s="345"/>
      <c r="X6" s="345"/>
      <c r="Y6" s="344" t="s">
        <v>88</v>
      </c>
      <c r="Z6" s="346" t="s">
        <v>120</v>
      </c>
    </row>
    <row r="7" spans="1:27" ht="38.25" customHeight="1">
      <c r="A7" s="11">
        <v>2</v>
      </c>
      <c r="B7" s="343" t="s">
        <v>34</v>
      </c>
      <c r="C7" s="348" t="s">
        <v>391</v>
      </c>
      <c r="D7" s="349" t="s">
        <v>392</v>
      </c>
      <c r="E7" s="350" t="s">
        <v>393</v>
      </c>
      <c r="F7" s="345" t="s">
        <v>394</v>
      </c>
      <c r="G7" s="346" t="s">
        <v>395</v>
      </c>
      <c r="H7" s="345" t="s">
        <v>396</v>
      </c>
      <c r="I7" s="351">
        <v>290</v>
      </c>
      <c r="J7" s="351"/>
      <c r="K7" s="351"/>
      <c r="L7" s="351"/>
      <c r="M7" s="351">
        <v>290</v>
      </c>
      <c r="N7" s="345"/>
      <c r="O7" s="345"/>
      <c r="P7" s="346" t="s">
        <v>82</v>
      </c>
      <c r="Q7" s="346" t="s">
        <v>116</v>
      </c>
      <c r="R7" s="346" t="s">
        <v>84</v>
      </c>
      <c r="S7" s="346" t="s">
        <v>397</v>
      </c>
      <c r="T7" s="346" t="s">
        <v>86</v>
      </c>
      <c r="U7" s="345" t="s">
        <v>87</v>
      </c>
      <c r="V7" s="347" t="s">
        <v>390</v>
      </c>
      <c r="W7" s="345"/>
      <c r="X7" s="345"/>
      <c r="Y7" s="344" t="s">
        <v>398</v>
      </c>
      <c r="Z7" s="352" t="s">
        <v>399</v>
      </c>
    </row>
    <row r="8" spans="1:27" ht="38.25" customHeight="1">
      <c r="A8" s="11">
        <v>3</v>
      </c>
      <c r="B8" s="343" t="s">
        <v>34</v>
      </c>
      <c r="C8" s="348" t="s">
        <v>391</v>
      </c>
      <c r="D8" s="353" t="s">
        <v>400</v>
      </c>
      <c r="E8" s="354" t="s">
        <v>401</v>
      </c>
      <c r="F8" s="345" t="s">
        <v>402</v>
      </c>
      <c r="G8" s="346" t="s">
        <v>403</v>
      </c>
      <c r="H8" s="345" t="s">
        <v>404</v>
      </c>
      <c r="I8" s="351">
        <v>1882</v>
      </c>
      <c r="J8" s="351"/>
      <c r="K8" s="351"/>
      <c r="L8" s="351">
        <v>1552</v>
      </c>
      <c r="M8" s="351">
        <v>330</v>
      </c>
      <c r="N8" s="345"/>
      <c r="O8" s="345"/>
      <c r="P8" s="346" t="s">
        <v>185</v>
      </c>
      <c r="Q8" s="346" t="s">
        <v>405</v>
      </c>
      <c r="R8" s="346" t="s">
        <v>84</v>
      </c>
      <c r="S8" s="346" t="s">
        <v>406</v>
      </c>
      <c r="T8" s="346" t="s">
        <v>407</v>
      </c>
      <c r="U8" s="345" t="s">
        <v>87</v>
      </c>
      <c r="V8" s="345" t="s">
        <v>408</v>
      </c>
      <c r="W8" s="345"/>
      <c r="X8" s="345"/>
      <c r="Y8" s="344" t="s">
        <v>409</v>
      </c>
      <c r="Z8" s="355" t="s">
        <v>399</v>
      </c>
    </row>
    <row r="9" spans="1:27" ht="38.25" customHeight="1">
      <c r="A9" s="11">
        <v>4</v>
      </c>
      <c r="B9" s="343" t="s">
        <v>34</v>
      </c>
      <c r="C9" s="343" t="s">
        <v>410</v>
      </c>
      <c r="D9" s="344" t="s">
        <v>411</v>
      </c>
      <c r="E9" s="345" t="s">
        <v>412</v>
      </c>
      <c r="F9" s="345" t="s">
        <v>413</v>
      </c>
      <c r="G9" s="346" t="s">
        <v>414</v>
      </c>
      <c r="H9" s="345" t="s">
        <v>354</v>
      </c>
      <c r="I9" s="347">
        <v>1367</v>
      </c>
      <c r="J9" s="345"/>
      <c r="K9" s="345"/>
      <c r="L9" s="347">
        <v>1367</v>
      </c>
      <c r="M9" s="345"/>
      <c r="N9" s="345"/>
      <c r="O9" s="345"/>
      <c r="P9" s="346" t="s">
        <v>105</v>
      </c>
      <c r="Q9" s="346" t="s">
        <v>415</v>
      </c>
      <c r="R9" s="346" t="s">
        <v>84</v>
      </c>
      <c r="S9" s="346" t="s">
        <v>85</v>
      </c>
      <c r="T9" s="346" t="s">
        <v>86</v>
      </c>
      <c r="U9" s="345" t="s">
        <v>87</v>
      </c>
      <c r="V9" s="347" t="s">
        <v>390</v>
      </c>
      <c r="W9" s="345"/>
      <c r="X9" s="345"/>
      <c r="Y9" s="344" t="s">
        <v>416</v>
      </c>
      <c r="Z9" s="346" t="s">
        <v>417</v>
      </c>
    </row>
    <row r="10" spans="1:27" ht="38.25" customHeight="1">
      <c r="A10" s="11">
        <v>5</v>
      </c>
      <c r="B10" s="343" t="s">
        <v>34</v>
      </c>
      <c r="C10" s="343" t="s">
        <v>418</v>
      </c>
      <c r="D10" s="344" t="s">
        <v>419</v>
      </c>
      <c r="E10" s="345" t="s">
        <v>420</v>
      </c>
      <c r="F10" s="345" t="s">
        <v>421</v>
      </c>
      <c r="G10" s="346" t="s">
        <v>422</v>
      </c>
      <c r="H10" s="345" t="s">
        <v>423</v>
      </c>
      <c r="I10" s="345">
        <v>490</v>
      </c>
      <c r="J10" s="345"/>
      <c r="K10" s="345">
        <v>100</v>
      </c>
      <c r="L10" s="345">
        <v>390</v>
      </c>
      <c r="M10" s="345"/>
      <c r="N10" s="345"/>
      <c r="O10" s="345"/>
      <c r="P10" s="346" t="s">
        <v>105</v>
      </c>
      <c r="Q10" s="346" t="s">
        <v>424</v>
      </c>
      <c r="R10" s="346" t="s">
        <v>167</v>
      </c>
      <c r="S10" s="346" t="s">
        <v>425</v>
      </c>
      <c r="T10" s="346" t="s">
        <v>168</v>
      </c>
      <c r="U10" s="345" t="s">
        <v>426</v>
      </c>
      <c r="V10" s="347" t="s">
        <v>390</v>
      </c>
      <c r="W10" s="345"/>
      <c r="X10" s="345"/>
      <c r="Y10" s="344" t="s">
        <v>427</v>
      </c>
      <c r="Z10" s="346" t="s">
        <v>428</v>
      </c>
    </row>
    <row r="11" spans="1:27" ht="38.25" customHeight="1">
      <c r="A11" s="11">
        <v>6</v>
      </c>
      <c r="B11" s="343" t="s">
        <v>34</v>
      </c>
      <c r="C11" s="343" t="s">
        <v>429</v>
      </c>
      <c r="D11" s="344" t="s">
        <v>430</v>
      </c>
      <c r="E11" s="345" t="s">
        <v>431</v>
      </c>
      <c r="F11" s="345" t="s">
        <v>432</v>
      </c>
      <c r="G11" s="346" t="s">
        <v>433</v>
      </c>
      <c r="H11" s="345" t="s">
        <v>434</v>
      </c>
      <c r="I11" s="347">
        <v>20</v>
      </c>
      <c r="J11" s="345"/>
      <c r="K11" s="347">
        <v>20</v>
      </c>
      <c r="L11" s="345"/>
      <c r="M11" s="345"/>
      <c r="N11" s="345"/>
      <c r="O11" s="345"/>
      <c r="P11" s="346" t="s">
        <v>105</v>
      </c>
      <c r="Q11" s="346" t="s">
        <v>435</v>
      </c>
      <c r="R11" s="346" t="s">
        <v>84</v>
      </c>
      <c r="S11" s="346" t="s">
        <v>397</v>
      </c>
      <c r="T11" s="346" t="s">
        <v>86</v>
      </c>
      <c r="U11" s="345" t="s">
        <v>436</v>
      </c>
      <c r="V11" s="347" t="s">
        <v>390</v>
      </c>
      <c r="W11" s="345"/>
      <c r="X11" s="345"/>
      <c r="Y11" s="344" t="s">
        <v>437</v>
      </c>
      <c r="Z11" s="346" t="s">
        <v>438</v>
      </c>
    </row>
    <row r="12" spans="1:27" ht="38.25" customHeight="1">
      <c r="A12" s="11">
        <v>7</v>
      </c>
      <c r="B12" s="343" t="s">
        <v>34</v>
      </c>
      <c r="C12" s="343" t="s">
        <v>439</v>
      </c>
      <c r="D12" s="344" t="s">
        <v>440</v>
      </c>
      <c r="E12" s="345" t="s">
        <v>441</v>
      </c>
      <c r="F12" s="345" t="s">
        <v>442</v>
      </c>
      <c r="G12" s="346" t="s">
        <v>433</v>
      </c>
      <c r="H12" s="345" t="s">
        <v>434</v>
      </c>
      <c r="I12" s="347">
        <v>25</v>
      </c>
      <c r="J12" s="345"/>
      <c r="K12" s="347">
        <v>25</v>
      </c>
      <c r="L12" s="345"/>
      <c r="M12" s="345"/>
      <c r="N12" s="345"/>
      <c r="O12" s="345"/>
      <c r="P12" s="346" t="s">
        <v>105</v>
      </c>
      <c r="Q12" s="346" t="s">
        <v>443</v>
      </c>
      <c r="R12" s="346" t="s">
        <v>84</v>
      </c>
      <c r="S12" s="346" t="s">
        <v>397</v>
      </c>
      <c r="T12" s="346" t="s">
        <v>86</v>
      </c>
      <c r="U12" s="345" t="s">
        <v>436</v>
      </c>
      <c r="V12" s="347" t="s">
        <v>390</v>
      </c>
      <c r="W12" s="345"/>
      <c r="X12" s="345"/>
      <c r="Y12" s="344" t="s">
        <v>444</v>
      </c>
      <c r="Z12" s="346" t="s">
        <v>120</v>
      </c>
    </row>
    <row r="13" spans="1:27" ht="38.25" customHeight="1">
      <c r="A13" s="11">
        <v>8</v>
      </c>
      <c r="B13" s="343" t="s">
        <v>34</v>
      </c>
      <c r="C13" s="343" t="s">
        <v>429</v>
      </c>
      <c r="D13" s="344" t="s">
        <v>445</v>
      </c>
      <c r="E13" s="345" t="s">
        <v>446</v>
      </c>
      <c r="F13" s="345" t="s">
        <v>447</v>
      </c>
      <c r="G13" s="346" t="s">
        <v>433</v>
      </c>
      <c r="H13" s="345" t="s">
        <v>123</v>
      </c>
      <c r="I13" s="347">
        <v>30</v>
      </c>
      <c r="J13" s="345"/>
      <c r="K13" s="347">
        <v>30</v>
      </c>
      <c r="L13" s="345"/>
      <c r="M13" s="345"/>
      <c r="N13" s="345"/>
      <c r="O13" s="345"/>
      <c r="P13" s="346" t="s">
        <v>82</v>
      </c>
      <c r="Q13" s="346" t="s">
        <v>448</v>
      </c>
      <c r="R13" s="346" t="s">
        <v>84</v>
      </c>
      <c r="S13" s="346" t="s">
        <v>397</v>
      </c>
      <c r="T13" s="346" t="s">
        <v>86</v>
      </c>
      <c r="U13" s="345" t="s">
        <v>436</v>
      </c>
      <c r="V13" s="347" t="s">
        <v>390</v>
      </c>
      <c r="W13" s="345"/>
      <c r="X13" s="345"/>
      <c r="Y13" s="344" t="s">
        <v>437</v>
      </c>
      <c r="Z13" s="346" t="s">
        <v>438</v>
      </c>
    </row>
    <row r="14" spans="1:27" ht="38.25" customHeight="1">
      <c r="A14" s="11">
        <v>9</v>
      </c>
      <c r="B14" s="343" t="s">
        <v>34</v>
      </c>
      <c r="C14" s="343" t="s">
        <v>449</v>
      </c>
      <c r="D14" s="344" t="s">
        <v>450</v>
      </c>
      <c r="E14" s="345" t="s">
        <v>451</v>
      </c>
      <c r="F14" s="345" t="s">
        <v>452</v>
      </c>
      <c r="G14" s="346" t="s">
        <v>453</v>
      </c>
      <c r="H14" s="345" t="s">
        <v>454</v>
      </c>
      <c r="I14" s="345">
        <v>300</v>
      </c>
      <c r="J14" s="345"/>
      <c r="K14" s="345">
        <v>200</v>
      </c>
      <c r="L14" s="345">
        <v>100</v>
      </c>
      <c r="M14" s="345"/>
      <c r="N14" s="345"/>
      <c r="O14" s="345"/>
      <c r="P14" s="346" t="s">
        <v>105</v>
      </c>
      <c r="Q14" s="346" t="s">
        <v>455</v>
      </c>
      <c r="R14" s="346" t="s">
        <v>167</v>
      </c>
      <c r="S14" s="346" t="s">
        <v>456</v>
      </c>
      <c r="T14" s="346" t="s">
        <v>86</v>
      </c>
      <c r="U14" s="345" t="s">
        <v>169</v>
      </c>
      <c r="V14" s="347" t="s">
        <v>390</v>
      </c>
      <c r="W14" s="345"/>
      <c r="X14" s="345"/>
      <c r="Y14" s="344" t="s">
        <v>457</v>
      </c>
      <c r="Z14" s="346" t="s">
        <v>170</v>
      </c>
    </row>
    <row r="15" spans="1:27" ht="38.25" customHeight="1">
      <c r="A15" s="11">
        <v>10</v>
      </c>
      <c r="B15" s="343" t="s">
        <v>34</v>
      </c>
      <c r="C15" s="343" t="s">
        <v>458</v>
      </c>
      <c r="D15" s="353" t="s">
        <v>459</v>
      </c>
      <c r="E15" s="345" t="s">
        <v>460</v>
      </c>
      <c r="F15" s="345" t="s">
        <v>461</v>
      </c>
      <c r="G15" s="356" t="s">
        <v>462</v>
      </c>
      <c r="H15" s="345" t="s">
        <v>123</v>
      </c>
      <c r="I15" s="345">
        <v>500</v>
      </c>
      <c r="J15" s="345"/>
      <c r="K15" s="345"/>
      <c r="L15" s="345">
        <v>500</v>
      </c>
      <c r="M15" s="345"/>
      <c r="N15" s="345"/>
      <c r="O15" s="345"/>
      <c r="P15" s="356" t="s">
        <v>105</v>
      </c>
      <c r="Q15" s="356" t="s">
        <v>105</v>
      </c>
      <c r="R15" s="357" t="s">
        <v>84</v>
      </c>
      <c r="S15" s="299" t="s">
        <v>265</v>
      </c>
      <c r="T15" s="358" t="s">
        <v>463</v>
      </c>
      <c r="U15" s="359" t="s">
        <v>108</v>
      </c>
      <c r="V15" s="359">
        <v>70</v>
      </c>
      <c r="W15" s="360">
        <v>70</v>
      </c>
      <c r="X15" s="360"/>
      <c r="Y15" s="360" t="s">
        <v>464</v>
      </c>
      <c r="Z15" s="346" t="s">
        <v>170</v>
      </c>
    </row>
    <row r="16" spans="1:27" ht="38.25" customHeight="1">
      <c r="A16" s="11">
        <v>11</v>
      </c>
      <c r="B16" s="343" t="s">
        <v>34</v>
      </c>
      <c r="C16" s="343" t="s">
        <v>458</v>
      </c>
      <c r="D16" s="353" t="s">
        <v>465</v>
      </c>
      <c r="E16" s="345" t="s">
        <v>460</v>
      </c>
      <c r="F16" s="354" t="s">
        <v>466</v>
      </c>
      <c r="G16" s="356" t="s">
        <v>467</v>
      </c>
      <c r="H16" s="345" t="s">
        <v>350</v>
      </c>
      <c r="I16" s="345">
        <v>78</v>
      </c>
      <c r="J16" s="345"/>
      <c r="K16" s="345"/>
      <c r="L16" s="345">
        <v>78</v>
      </c>
      <c r="M16" s="345"/>
      <c r="N16" s="345"/>
      <c r="O16" s="345"/>
      <c r="P16" s="356" t="s">
        <v>105</v>
      </c>
      <c r="Q16" s="356" t="s">
        <v>105</v>
      </c>
      <c r="R16" s="357" t="s">
        <v>84</v>
      </c>
      <c r="S16" s="358" t="s">
        <v>468</v>
      </c>
      <c r="T16" s="358" t="s">
        <v>469</v>
      </c>
      <c r="U16" s="359" t="s">
        <v>108</v>
      </c>
      <c r="V16" s="359">
        <v>25</v>
      </c>
      <c r="W16" s="360">
        <v>25</v>
      </c>
      <c r="X16" s="360"/>
      <c r="Y16" s="360" t="s">
        <v>470</v>
      </c>
      <c r="Z16" s="346" t="s">
        <v>170</v>
      </c>
    </row>
    <row r="17" spans="1:26" ht="38.25" customHeight="1">
      <c r="A17" s="11">
        <v>12</v>
      </c>
      <c r="B17" s="343" t="s">
        <v>34</v>
      </c>
      <c r="C17" s="343" t="s">
        <v>458</v>
      </c>
      <c r="D17" s="353" t="s">
        <v>471</v>
      </c>
      <c r="E17" s="345" t="s">
        <v>460</v>
      </c>
      <c r="F17" s="354" t="s">
        <v>472</v>
      </c>
      <c r="G17" s="356" t="s">
        <v>473</v>
      </c>
      <c r="H17" s="345" t="s">
        <v>474</v>
      </c>
      <c r="I17" s="345">
        <v>40</v>
      </c>
      <c r="J17" s="345"/>
      <c r="K17" s="345"/>
      <c r="L17" s="345">
        <v>40</v>
      </c>
      <c r="M17" s="345"/>
      <c r="N17" s="345"/>
      <c r="O17" s="345"/>
      <c r="P17" s="356" t="s">
        <v>105</v>
      </c>
      <c r="Q17" s="356" t="s">
        <v>105</v>
      </c>
      <c r="R17" s="357" t="s">
        <v>84</v>
      </c>
      <c r="S17" s="358" t="s">
        <v>468</v>
      </c>
      <c r="T17" s="358" t="s">
        <v>469</v>
      </c>
      <c r="U17" s="359" t="s">
        <v>108</v>
      </c>
      <c r="V17" s="359">
        <v>1.5</v>
      </c>
      <c r="W17" s="360">
        <v>1.5</v>
      </c>
      <c r="X17" s="360"/>
      <c r="Y17" s="360" t="s">
        <v>475</v>
      </c>
      <c r="Z17" s="346" t="s">
        <v>170</v>
      </c>
    </row>
    <row r="18" spans="1:26" ht="38.25" customHeight="1">
      <c r="A18" s="11">
        <v>13</v>
      </c>
      <c r="B18" s="343" t="s">
        <v>34</v>
      </c>
      <c r="C18" s="343" t="s">
        <v>458</v>
      </c>
      <c r="D18" s="353" t="s">
        <v>476</v>
      </c>
      <c r="E18" s="345" t="s">
        <v>460</v>
      </c>
      <c r="F18" s="354" t="s">
        <v>477</v>
      </c>
      <c r="G18" s="356" t="s">
        <v>478</v>
      </c>
      <c r="H18" s="345" t="s">
        <v>479</v>
      </c>
      <c r="I18" s="345">
        <v>12.5</v>
      </c>
      <c r="J18" s="345"/>
      <c r="K18" s="345"/>
      <c r="L18" s="345">
        <v>12.5</v>
      </c>
      <c r="M18" s="345"/>
      <c r="N18" s="345"/>
      <c r="O18" s="345"/>
      <c r="P18" s="356" t="s">
        <v>105</v>
      </c>
      <c r="Q18" s="356" t="s">
        <v>105</v>
      </c>
      <c r="R18" s="357" t="s">
        <v>84</v>
      </c>
      <c r="S18" s="358" t="s">
        <v>480</v>
      </c>
      <c r="T18" s="358" t="s">
        <v>469</v>
      </c>
      <c r="U18" s="359" t="s">
        <v>108</v>
      </c>
      <c r="V18" s="359">
        <v>3</v>
      </c>
      <c r="W18" s="360">
        <v>3</v>
      </c>
      <c r="X18" s="360"/>
      <c r="Y18" s="360" t="s">
        <v>481</v>
      </c>
      <c r="Z18" s="346" t="s">
        <v>170</v>
      </c>
    </row>
    <row r="19" spans="1:26" ht="38.25" customHeight="1">
      <c r="A19" s="11">
        <v>14</v>
      </c>
      <c r="B19" s="343" t="s">
        <v>34</v>
      </c>
      <c r="C19" s="343" t="s">
        <v>458</v>
      </c>
      <c r="D19" s="353" t="s">
        <v>482</v>
      </c>
      <c r="E19" s="345" t="s">
        <v>483</v>
      </c>
      <c r="F19" s="354" t="s">
        <v>484</v>
      </c>
      <c r="G19" s="356" t="s">
        <v>485</v>
      </c>
      <c r="H19" s="345" t="s">
        <v>486</v>
      </c>
      <c r="I19" s="345">
        <v>2</v>
      </c>
      <c r="J19" s="345"/>
      <c r="K19" s="345"/>
      <c r="L19" s="345"/>
      <c r="M19" s="345">
        <v>2</v>
      </c>
      <c r="N19" s="345"/>
      <c r="O19" s="345"/>
      <c r="P19" s="356" t="s">
        <v>179</v>
      </c>
      <c r="Q19" s="356" t="s">
        <v>179</v>
      </c>
      <c r="R19" s="357" t="s">
        <v>84</v>
      </c>
      <c r="S19" s="357" t="s">
        <v>312</v>
      </c>
      <c r="T19" s="358" t="s">
        <v>469</v>
      </c>
      <c r="U19" s="359" t="s">
        <v>487</v>
      </c>
      <c r="V19" s="359">
        <v>2</v>
      </c>
      <c r="W19" s="360">
        <v>2</v>
      </c>
      <c r="X19" s="360"/>
      <c r="Y19" s="360" t="s">
        <v>488</v>
      </c>
      <c r="Z19" s="346" t="s">
        <v>170</v>
      </c>
    </row>
    <row r="20" spans="1:26" ht="38.25" customHeight="1">
      <c r="A20" s="11">
        <v>15</v>
      </c>
      <c r="B20" s="343" t="s">
        <v>34</v>
      </c>
      <c r="C20" s="343" t="s">
        <v>458</v>
      </c>
      <c r="D20" s="353" t="s">
        <v>489</v>
      </c>
      <c r="E20" s="345" t="s">
        <v>490</v>
      </c>
      <c r="F20" s="354" t="s">
        <v>491</v>
      </c>
      <c r="G20" s="356" t="s">
        <v>492</v>
      </c>
      <c r="H20" s="345" t="s">
        <v>123</v>
      </c>
      <c r="I20" s="345">
        <v>1</v>
      </c>
      <c r="J20" s="345"/>
      <c r="K20" s="345"/>
      <c r="L20" s="345"/>
      <c r="M20" s="345">
        <v>1</v>
      </c>
      <c r="N20" s="345"/>
      <c r="O20" s="345"/>
      <c r="P20" s="356" t="s">
        <v>179</v>
      </c>
      <c r="Q20" s="356" t="s">
        <v>179</v>
      </c>
      <c r="R20" s="357" t="s">
        <v>84</v>
      </c>
      <c r="S20" s="357" t="s">
        <v>312</v>
      </c>
      <c r="T20" s="358" t="s">
        <v>469</v>
      </c>
      <c r="U20" s="359" t="s">
        <v>108</v>
      </c>
      <c r="V20" s="359">
        <v>2</v>
      </c>
      <c r="W20" s="360">
        <v>2</v>
      </c>
      <c r="X20" s="360"/>
      <c r="Y20" s="360" t="s">
        <v>493</v>
      </c>
      <c r="Z20" s="346" t="s">
        <v>170</v>
      </c>
    </row>
    <row r="21" spans="1:26" ht="38.25" customHeight="1">
      <c r="A21" s="11">
        <v>16</v>
      </c>
      <c r="B21" s="343" t="s">
        <v>34</v>
      </c>
      <c r="C21" s="343" t="s">
        <v>458</v>
      </c>
      <c r="D21" s="353" t="s">
        <v>494</v>
      </c>
      <c r="E21" s="345" t="s">
        <v>495</v>
      </c>
      <c r="F21" s="354" t="s">
        <v>496</v>
      </c>
      <c r="G21" s="356" t="s">
        <v>497</v>
      </c>
      <c r="H21" s="345" t="s">
        <v>123</v>
      </c>
      <c r="I21" s="345">
        <v>0</v>
      </c>
      <c r="J21" s="343"/>
      <c r="K21" s="343"/>
      <c r="L21" s="343"/>
      <c r="M21" s="343"/>
      <c r="N21" s="343"/>
      <c r="O21" s="343"/>
      <c r="P21" s="356" t="s">
        <v>179</v>
      </c>
      <c r="Q21" s="356" t="s">
        <v>179</v>
      </c>
      <c r="R21" s="357" t="s">
        <v>84</v>
      </c>
      <c r="S21" s="357" t="s">
        <v>312</v>
      </c>
      <c r="T21" s="358" t="s">
        <v>469</v>
      </c>
      <c r="U21" s="359" t="s">
        <v>487</v>
      </c>
      <c r="V21" s="359">
        <v>0.5</v>
      </c>
      <c r="W21" s="360">
        <v>0.5</v>
      </c>
      <c r="X21" s="360"/>
      <c r="Y21" s="360" t="s">
        <v>498</v>
      </c>
      <c r="Z21" s="346" t="s">
        <v>170</v>
      </c>
    </row>
    <row r="22" spans="1:26" ht="38.25" customHeight="1">
      <c r="A22" s="11">
        <v>17</v>
      </c>
      <c r="B22" s="343" t="s">
        <v>34</v>
      </c>
      <c r="C22" s="343" t="s">
        <v>458</v>
      </c>
      <c r="D22" s="353" t="s">
        <v>499</v>
      </c>
      <c r="E22" s="345" t="s">
        <v>460</v>
      </c>
      <c r="F22" s="354" t="s">
        <v>500</v>
      </c>
      <c r="G22" s="356" t="s">
        <v>501</v>
      </c>
      <c r="H22" s="345" t="s">
        <v>123</v>
      </c>
      <c r="I22" s="345">
        <v>15</v>
      </c>
      <c r="J22" s="343"/>
      <c r="K22" s="343"/>
      <c r="L22" s="343">
        <v>10</v>
      </c>
      <c r="M22" s="343">
        <v>5</v>
      </c>
      <c r="N22" s="343"/>
      <c r="O22" s="343"/>
      <c r="P22" s="356" t="s">
        <v>105</v>
      </c>
      <c r="Q22" s="356" t="s">
        <v>105</v>
      </c>
      <c r="R22" s="357" t="s">
        <v>84</v>
      </c>
      <c r="S22" s="358" t="s">
        <v>468</v>
      </c>
      <c r="T22" s="358" t="s">
        <v>469</v>
      </c>
      <c r="U22" s="359" t="s">
        <v>108</v>
      </c>
      <c r="V22" s="359">
        <v>1</v>
      </c>
      <c r="W22" s="360">
        <v>1</v>
      </c>
      <c r="X22" s="360"/>
      <c r="Y22" s="360" t="s">
        <v>502</v>
      </c>
      <c r="Z22" s="346" t="s">
        <v>170</v>
      </c>
    </row>
    <row r="23" spans="1:26" ht="38.25" customHeight="1">
      <c r="A23" s="11">
        <v>18</v>
      </c>
      <c r="B23" s="343" t="s">
        <v>34</v>
      </c>
      <c r="C23" s="343" t="s">
        <v>458</v>
      </c>
      <c r="D23" s="353" t="s">
        <v>503</v>
      </c>
      <c r="E23" s="345" t="s">
        <v>504</v>
      </c>
      <c r="F23" s="354" t="s">
        <v>505</v>
      </c>
      <c r="G23" s="356" t="s">
        <v>506</v>
      </c>
      <c r="H23" s="345" t="s">
        <v>123</v>
      </c>
      <c r="I23" s="345">
        <v>2</v>
      </c>
      <c r="J23" s="345"/>
      <c r="K23" s="345"/>
      <c r="L23" s="345"/>
      <c r="M23" s="345">
        <v>2</v>
      </c>
      <c r="N23" s="345"/>
      <c r="O23" s="345"/>
      <c r="P23" s="356" t="s">
        <v>179</v>
      </c>
      <c r="Q23" s="356" t="s">
        <v>179</v>
      </c>
      <c r="R23" s="357" t="s">
        <v>84</v>
      </c>
      <c r="S23" s="357" t="s">
        <v>312</v>
      </c>
      <c r="T23" s="358" t="s">
        <v>469</v>
      </c>
      <c r="U23" s="359" t="s">
        <v>487</v>
      </c>
      <c r="V23" s="359">
        <v>1</v>
      </c>
      <c r="W23" s="360">
        <v>1</v>
      </c>
      <c r="X23" s="360"/>
      <c r="Y23" s="360" t="s">
        <v>507</v>
      </c>
      <c r="Z23" s="346" t="s">
        <v>170</v>
      </c>
    </row>
    <row r="24" spans="1:26" ht="38.25" customHeight="1">
      <c r="A24" s="11">
        <v>19</v>
      </c>
      <c r="B24" s="343" t="s">
        <v>34</v>
      </c>
      <c r="C24" s="343" t="s">
        <v>458</v>
      </c>
      <c r="D24" s="353" t="s">
        <v>508</v>
      </c>
      <c r="E24" s="345" t="s">
        <v>504</v>
      </c>
      <c r="F24" s="354" t="s">
        <v>509</v>
      </c>
      <c r="G24" s="356" t="s">
        <v>510</v>
      </c>
      <c r="H24" s="345" t="s">
        <v>123</v>
      </c>
      <c r="I24" s="345">
        <v>13</v>
      </c>
      <c r="J24" s="343"/>
      <c r="K24" s="343"/>
      <c r="L24" s="343"/>
      <c r="M24" s="343">
        <v>13</v>
      </c>
      <c r="N24" s="343"/>
      <c r="O24" s="343"/>
      <c r="P24" s="356" t="s">
        <v>179</v>
      </c>
      <c r="Q24" s="356" t="s">
        <v>179</v>
      </c>
      <c r="R24" s="357" t="s">
        <v>84</v>
      </c>
      <c r="S24" s="357" t="s">
        <v>312</v>
      </c>
      <c r="T24" s="358" t="s">
        <v>469</v>
      </c>
      <c r="U24" s="359" t="s">
        <v>108</v>
      </c>
      <c r="V24" s="359">
        <v>1.5</v>
      </c>
      <c r="W24" s="360">
        <v>1.5</v>
      </c>
      <c r="X24" s="360"/>
      <c r="Y24" s="360" t="s">
        <v>511</v>
      </c>
      <c r="Z24" s="346" t="s">
        <v>170</v>
      </c>
    </row>
    <row r="25" spans="1:26" ht="38.25" customHeight="1">
      <c r="A25" s="11">
        <v>20</v>
      </c>
      <c r="B25" s="343" t="s">
        <v>34</v>
      </c>
      <c r="C25" s="343" t="s">
        <v>458</v>
      </c>
      <c r="D25" s="353" t="s">
        <v>512</v>
      </c>
      <c r="E25" s="345" t="s">
        <v>460</v>
      </c>
      <c r="F25" s="354" t="s">
        <v>513</v>
      </c>
      <c r="G25" s="356" t="s">
        <v>514</v>
      </c>
      <c r="H25" s="345" t="s">
        <v>515</v>
      </c>
      <c r="I25" s="345">
        <v>10</v>
      </c>
      <c r="J25" s="345"/>
      <c r="K25" s="345"/>
      <c r="L25" s="345">
        <v>10</v>
      </c>
      <c r="M25" s="345"/>
      <c r="N25" s="345"/>
      <c r="O25" s="345"/>
      <c r="P25" s="356" t="s">
        <v>105</v>
      </c>
      <c r="Q25" s="356" t="s">
        <v>105</v>
      </c>
      <c r="R25" s="357" t="s">
        <v>84</v>
      </c>
      <c r="S25" s="358" t="s">
        <v>468</v>
      </c>
      <c r="T25" s="358" t="s">
        <v>463</v>
      </c>
      <c r="U25" s="359" t="s">
        <v>487</v>
      </c>
      <c r="V25" s="359">
        <v>0.5</v>
      </c>
      <c r="W25" s="360">
        <v>0.5</v>
      </c>
      <c r="X25" s="360"/>
      <c r="Y25" s="360" t="s">
        <v>516</v>
      </c>
      <c r="Z25" s="346" t="s">
        <v>170</v>
      </c>
    </row>
    <row r="26" spans="1:26" ht="38.25" customHeight="1">
      <c r="A26" s="11">
        <v>21</v>
      </c>
      <c r="B26" s="343" t="s">
        <v>34</v>
      </c>
      <c r="C26" s="343" t="s">
        <v>458</v>
      </c>
      <c r="D26" s="344" t="s">
        <v>517</v>
      </c>
      <c r="E26" s="345" t="s">
        <v>460</v>
      </c>
      <c r="F26" s="354" t="s">
        <v>518</v>
      </c>
      <c r="G26" s="356" t="s">
        <v>519</v>
      </c>
      <c r="H26" s="345" t="s">
        <v>520</v>
      </c>
      <c r="I26" s="345">
        <v>25</v>
      </c>
      <c r="J26" s="343"/>
      <c r="K26" s="343"/>
      <c r="L26" s="343"/>
      <c r="M26" s="343">
        <v>25</v>
      </c>
      <c r="N26" s="343"/>
      <c r="O26" s="343"/>
      <c r="P26" s="356" t="s">
        <v>105</v>
      </c>
      <c r="Q26" s="356" t="s">
        <v>105</v>
      </c>
      <c r="R26" s="357" t="s">
        <v>84</v>
      </c>
      <c r="S26" s="358" t="s">
        <v>468</v>
      </c>
      <c r="T26" s="358" t="s">
        <v>469</v>
      </c>
      <c r="U26" s="359" t="s">
        <v>108</v>
      </c>
      <c r="V26" s="359">
        <v>1.5</v>
      </c>
      <c r="W26" s="360">
        <v>1.5</v>
      </c>
      <c r="X26" s="360"/>
      <c r="Y26" s="360" t="s">
        <v>521</v>
      </c>
      <c r="Z26" s="346" t="s">
        <v>170</v>
      </c>
    </row>
    <row r="27" spans="1:26" ht="38.25" customHeight="1">
      <c r="A27" s="11">
        <v>22</v>
      </c>
      <c r="B27" s="343" t="s">
        <v>34</v>
      </c>
      <c r="C27" s="343" t="s">
        <v>458</v>
      </c>
      <c r="D27" s="344" t="s">
        <v>522</v>
      </c>
      <c r="E27" s="345" t="s">
        <v>523</v>
      </c>
      <c r="F27" s="354" t="s">
        <v>524</v>
      </c>
      <c r="G27" s="346" t="s">
        <v>525</v>
      </c>
      <c r="H27" s="345" t="s">
        <v>515</v>
      </c>
      <c r="I27" s="345">
        <v>1</v>
      </c>
      <c r="J27" s="345"/>
      <c r="K27" s="345"/>
      <c r="L27" s="345"/>
      <c r="M27" s="345">
        <v>1</v>
      </c>
      <c r="N27" s="345"/>
      <c r="O27" s="345"/>
      <c r="P27" s="346" t="s">
        <v>55</v>
      </c>
      <c r="Q27" s="346" t="s">
        <v>55</v>
      </c>
      <c r="R27" s="357" t="s">
        <v>84</v>
      </c>
      <c r="S27" s="357" t="s">
        <v>312</v>
      </c>
      <c r="T27" s="358" t="s">
        <v>469</v>
      </c>
      <c r="U27" s="359" t="s">
        <v>487</v>
      </c>
      <c r="V27" s="359">
        <v>1</v>
      </c>
      <c r="W27" s="360">
        <v>1</v>
      </c>
      <c r="X27" s="360"/>
      <c r="Y27" s="360" t="s">
        <v>526</v>
      </c>
      <c r="Z27" s="346" t="s">
        <v>170</v>
      </c>
    </row>
    <row r="28" spans="1:26" ht="38.25" customHeight="1">
      <c r="A28" s="11">
        <v>23</v>
      </c>
      <c r="B28" s="343" t="s">
        <v>34</v>
      </c>
      <c r="C28" s="343" t="s">
        <v>527</v>
      </c>
      <c r="D28" s="344" t="s">
        <v>528</v>
      </c>
      <c r="E28" s="345" t="s">
        <v>529</v>
      </c>
      <c r="F28" s="345" t="s">
        <v>530</v>
      </c>
      <c r="G28" s="346" t="s">
        <v>531</v>
      </c>
      <c r="H28" s="345" t="s">
        <v>515</v>
      </c>
      <c r="I28" s="345">
        <v>90</v>
      </c>
      <c r="J28" s="345"/>
      <c r="K28" s="345">
        <v>90</v>
      </c>
      <c r="L28" s="345"/>
      <c r="M28" s="345"/>
      <c r="N28" s="345"/>
      <c r="O28" s="345"/>
      <c r="P28" s="346" t="s">
        <v>105</v>
      </c>
      <c r="Q28" s="346" t="s">
        <v>116</v>
      </c>
      <c r="R28" s="346" t="s">
        <v>84</v>
      </c>
      <c r="S28" s="346" t="s">
        <v>85</v>
      </c>
      <c r="T28" s="346" t="s">
        <v>86</v>
      </c>
      <c r="U28" s="345" t="s">
        <v>87</v>
      </c>
      <c r="V28" s="347" t="s">
        <v>390</v>
      </c>
      <c r="W28" s="345"/>
      <c r="X28" s="345"/>
      <c r="Y28" s="344" t="s">
        <v>88</v>
      </c>
      <c r="Z28" s="346" t="s">
        <v>98</v>
      </c>
    </row>
    <row r="29" spans="1:26" ht="38.25" customHeight="1">
      <c r="A29" s="11">
        <v>24</v>
      </c>
      <c r="B29" s="343" t="s">
        <v>34</v>
      </c>
      <c r="C29" s="343" t="s">
        <v>527</v>
      </c>
      <c r="D29" s="344" t="s">
        <v>532</v>
      </c>
      <c r="E29" s="345" t="s">
        <v>533</v>
      </c>
      <c r="F29" s="345" t="s">
        <v>534</v>
      </c>
      <c r="G29" s="346" t="s">
        <v>531</v>
      </c>
      <c r="H29" s="345" t="s">
        <v>535</v>
      </c>
      <c r="I29" s="345">
        <v>50</v>
      </c>
      <c r="J29" s="345"/>
      <c r="K29" s="345">
        <v>50</v>
      </c>
      <c r="L29" s="345"/>
      <c r="M29" s="345"/>
      <c r="N29" s="345"/>
      <c r="O29" s="345"/>
      <c r="P29" s="346" t="s">
        <v>105</v>
      </c>
      <c r="Q29" s="346" t="s">
        <v>536</v>
      </c>
      <c r="R29" s="346" t="s">
        <v>84</v>
      </c>
      <c r="S29" s="346" t="s">
        <v>85</v>
      </c>
      <c r="T29" s="346" t="s">
        <v>86</v>
      </c>
      <c r="U29" s="345" t="s">
        <v>87</v>
      </c>
      <c r="V29" s="347" t="s">
        <v>537</v>
      </c>
      <c r="W29" s="345"/>
      <c r="X29" s="345"/>
      <c r="Y29" s="344" t="s">
        <v>88</v>
      </c>
      <c r="Z29" s="346" t="s">
        <v>98</v>
      </c>
    </row>
    <row r="30" spans="1:26" ht="38.25" customHeight="1">
      <c r="A30" s="11">
        <v>25</v>
      </c>
      <c r="B30" s="343" t="s">
        <v>34</v>
      </c>
      <c r="C30" s="343" t="s">
        <v>527</v>
      </c>
      <c r="D30" s="344" t="s">
        <v>538</v>
      </c>
      <c r="E30" s="345" t="s">
        <v>539</v>
      </c>
      <c r="F30" s="345" t="s">
        <v>540</v>
      </c>
      <c r="G30" s="346" t="s">
        <v>531</v>
      </c>
      <c r="H30" s="345" t="s">
        <v>541</v>
      </c>
      <c r="I30" s="345">
        <v>150</v>
      </c>
      <c r="J30" s="345"/>
      <c r="K30" s="345">
        <v>150</v>
      </c>
      <c r="L30" s="345"/>
      <c r="M30" s="345"/>
      <c r="N30" s="345"/>
      <c r="O30" s="345"/>
      <c r="P30" s="346" t="s">
        <v>105</v>
      </c>
      <c r="Q30" s="346" t="s">
        <v>542</v>
      </c>
      <c r="R30" s="346" t="s">
        <v>84</v>
      </c>
      <c r="S30" s="346" t="s">
        <v>85</v>
      </c>
      <c r="T30" s="346" t="s">
        <v>86</v>
      </c>
      <c r="U30" s="345" t="s">
        <v>87</v>
      </c>
      <c r="V30" s="347" t="s">
        <v>390</v>
      </c>
      <c r="W30" s="345"/>
      <c r="X30" s="345"/>
      <c r="Y30" s="344" t="s">
        <v>88</v>
      </c>
      <c r="Z30" s="346" t="s">
        <v>98</v>
      </c>
    </row>
    <row r="31" spans="1:26" ht="38.25" customHeight="1">
      <c r="A31" s="11">
        <v>26</v>
      </c>
      <c r="B31" s="343" t="s">
        <v>34</v>
      </c>
      <c r="C31" s="343" t="s">
        <v>543</v>
      </c>
      <c r="D31" s="344" t="s">
        <v>544</v>
      </c>
      <c r="E31" s="345" t="s">
        <v>545</v>
      </c>
      <c r="F31" s="345" t="s">
        <v>546</v>
      </c>
      <c r="G31" s="346" t="s">
        <v>547</v>
      </c>
      <c r="H31" s="345" t="s">
        <v>219</v>
      </c>
      <c r="I31" s="345">
        <v>70</v>
      </c>
      <c r="J31" s="345"/>
      <c r="K31" s="345"/>
      <c r="L31" s="345">
        <v>70</v>
      </c>
      <c r="M31" s="345"/>
      <c r="N31" s="345"/>
      <c r="O31" s="345"/>
      <c r="P31" s="346" t="s">
        <v>105</v>
      </c>
      <c r="Q31" s="346" t="s">
        <v>548</v>
      </c>
      <c r="R31" s="346" t="s">
        <v>167</v>
      </c>
      <c r="S31" s="346" t="s">
        <v>265</v>
      </c>
      <c r="T31" s="361" t="s">
        <v>86</v>
      </c>
      <c r="U31" s="345" t="s">
        <v>125</v>
      </c>
      <c r="V31" s="345">
        <v>0.1</v>
      </c>
      <c r="W31" s="345">
        <v>0.1</v>
      </c>
      <c r="X31" s="345"/>
      <c r="Y31" s="344" t="s">
        <v>549</v>
      </c>
      <c r="Z31" s="346" t="s">
        <v>98</v>
      </c>
    </row>
    <row r="32" spans="1:26" ht="38.25" customHeight="1">
      <c r="A32" s="11">
        <v>27</v>
      </c>
      <c r="B32" s="343" t="s">
        <v>34</v>
      </c>
      <c r="C32" s="343" t="s">
        <v>543</v>
      </c>
      <c r="D32" s="344" t="s">
        <v>550</v>
      </c>
      <c r="E32" s="345" t="s">
        <v>551</v>
      </c>
      <c r="F32" s="345" t="s">
        <v>552</v>
      </c>
      <c r="G32" s="346" t="s">
        <v>547</v>
      </c>
      <c r="H32" s="345" t="s">
        <v>123</v>
      </c>
      <c r="I32" s="345">
        <v>95</v>
      </c>
      <c r="J32" s="345"/>
      <c r="K32" s="345"/>
      <c r="L32" s="345">
        <v>95</v>
      </c>
      <c r="M32" s="345"/>
      <c r="N32" s="345"/>
      <c r="O32" s="345"/>
      <c r="P32" s="346" t="s">
        <v>105</v>
      </c>
      <c r="Q32" s="346" t="s">
        <v>553</v>
      </c>
      <c r="R32" s="346" t="s">
        <v>167</v>
      </c>
      <c r="S32" s="346" t="s">
        <v>265</v>
      </c>
      <c r="T32" s="361" t="s">
        <v>86</v>
      </c>
      <c r="U32" s="345" t="s">
        <v>125</v>
      </c>
      <c r="V32" s="347" t="s">
        <v>390</v>
      </c>
      <c r="W32" s="345"/>
      <c r="X32" s="345"/>
      <c r="Y32" s="344" t="s">
        <v>554</v>
      </c>
      <c r="Z32" s="346" t="s">
        <v>120</v>
      </c>
    </row>
    <row r="33" spans="1:26" ht="38.25" customHeight="1">
      <c r="A33" s="11">
        <v>28</v>
      </c>
      <c r="B33" s="343" t="s">
        <v>34</v>
      </c>
      <c r="C33" s="343" t="s">
        <v>543</v>
      </c>
      <c r="D33" s="344" t="s">
        <v>555</v>
      </c>
      <c r="E33" s="345" t="s">
        <v>556</v>
      </c>
      <c r="F33" s="345" t="s">
        <v>557</v>
      </c>
      <c r="G33" s="346" t="s">
        <v>558</v>
      </c>
      <c r="H33" s="345" t="s">
        <v>434</v>
      </c>
      <c r="I33" s="345">
        <v>120</v>
      </c>
      <c r="J33" s="345"/>
      <c r="K33" s="345">
        <v>60</v>
      </c>
      <c r="L33" s="345">
        <v>60</v>
      </c>
      <c r="M33" s="345"/>
      <c r="N33" s="345"/>
      <c r="O33" s="345"/>
      <c r="P33" s="346" t="s">
        <v>185</v>
      </c>
      <c r="Q33" s="346" t="s">
        <v>559</v>
      </c>
      <c r="R33" s="346" t="s">
        <v>167</v>
      </c>
      <c r="S33" s="346" t="s">
        <v>560</v>
      </c>
      <c r="T33" s="361" t="s">
        <v>86</v>
      </c>
      <c r="U33" s="345" t="s">
        <v>125</v>
      </c>
      <c r="V33" s="347" t="s">
        <v>390</v>
      </c>
      <c r="W33" s="345"/>
      <c r="X33" s="345"/>
      <c r="Y33" s="344" t="s">
        <v>561</v>
      </c>
      <c r="Z33" s="346" t="s">
        <v>120</v>
      </c>
    </row>
    <row r="34" spans="1:26" ht="38.25" customHeight="1">
      <c r="A34" s="11">
        <v>29</v>
      </c>
      <c r="B34" s="343" t="s">
        <v>34</v>
      </c>
      <c r="C34" s="343" t="s">
        <v>543</v>
      </c>
      <c r="D34" s="344" t="s">
        <v>562</v>
      </c>
      <c r="E34" s="345" t="s">
        <v>563</v>
      </c>
      <c r="F34" s="345" t="s">
        <v>564</v>
      </c>
      <c r="G34" s="346" t="s">
        <v>547</v>
      </c>
      <c r="H34" s="345" t="s">
        <v>565</v>
      </c>
      <c r="I34" s="345">
        <v>28</v>
      </c>
      <c r="J34" s="345"/>
      <c r="K34" s="345"/>
      <c r="L34" s="345">
        <v>28</v>
      </c>
      <c r="M34" s="345"/>
      <c r="N34" s="345"/>
      <c r="O34" s="345"/>
      <c r="P34" s="346" t="s">
        <v>105</v>
      </c>
      <c r="Q34" s="346" t="s">
        <v>566</v>
      </c>
      <c r="R34" s="346" t="s">
        <v>167</v>
      </c>
      <c r="S34" s="346" t="s">
        <v>265</v>
      </c>
      <c r="T34" s="361" t="s">
        <v>86</v>
      </c>
      <c r="U34" s="345" t="s">
        <v>125</v>
      </c>
      <c r="V34" s="347" t="s">
        <v>390</v>
      </c>
      <c r="W34" s="345"/>
      <c r="X34" s="345"/>
      <c r="Y34" s="344" t="s">
        <v>567</v>
      </c>
      <c r="Z34" s="346" t="s">
        <v>120</v>
      </c>
    </row>
    <row r="35" spans="1:26" ht="38.25" customHeight="1">
      <c r="A35" s="11">
        <v>30</v>
      </c>
      <c r="B35" s="343" t="s">
        <v>34</v>
      </c>
      <c r="C35" s="343" t="s">
        <v>543</v>
      </c>
      <c r="D35" s="344" t="s">
        <v>568</v>
      </c>
      <c r="E35" s="345" t="s">
        <v>569</v>
      </c>
      <c r="F35" s="345" t="s">
        <v>570</v>
      </c>
      <c r="G35" s="346" t="s">
        <v>571</v>
      </c>
      <c r="H35" s="345" t="s">
        <v>486</v>
      </c>
      <c r="I35" s="345">
        <v>15</v>
      </c>
      <c r="J35" s="345"/>
      <c r="K35" s="345"/>
      <c r="L35" s="345">
        <v>15</v>
      </c>
      <c r="M35" s="345"/>
      <c r="N35" s="345"/>
      <c r="O35" s="345"/>
      <c r="P35" s="346" t="s">
        <v>105</v>
      </c>
      <c r="Q35" s="346" t="s">
        <v>572</v>
      </c>
      <c r="R35" s="346" t="s">
        <v>167</v>
      </c>
      <c r="S35" s="346" t="s">
        <v>85</v>
      </c>
      <c r="T35" s="361" t="s">
        <v>86</v>
      </c>
      <c r="U35" s="345" t="s">
        <v>87</v>
      </c>
      <c r="V35" s="345" t="s">
        <v>573</v>
      </c>
      <c r="W35" s="345"/>
      <c r="X35" s="345"/>
      <c r="Y35" s="344" t="s">
        <v>574</v>
      </c>
      <c r="Z35" s="346" t="s">
        <v>120</v>
      </c>
    </row>
    <row r="36" spans="1:26" ht="38.25" customHeight="1">
      <c r="A36" s="11">
        <v>31</v>
      </c>
      <c r="B36" s="343" t="s">
        <v>34</v>
      </c>
      <c r="C36" s="343" t="s">
        <v>543</v>
      </c>
      <c r="D36" s="344" t="s">
        <v>575</v>
      </c>
      <c r="E36" s="345" t="s">
        <v>576</v>
      </c>
      <c r="F36" s="345" t="s">
        <v>577</v>
      </c>
      <c r="G36" s="346" t="s">
        <v>578</v>
      </c>
      <c r="H36" s="345" t="s">
        <v>579</v>
      </c>
      <c r="I36" s="345">
        <v>50</v>
      </c>
      <c r="J36" s="345"/>
      <c r="K36" s="345"/>
      <c r="L36" s="345">
        <v>50</v>
      </c>
      <c r="M36" s="345"/>
      <c r="N36" s="345"/>
      <c r="O36" s="345"/>
      <c r="P36" s="346" t="s">
        <v>105</v>
      </c>
      <c r="Q36" s="346" t="s">
        <v>580</v>
      </c>
      <c r="R36" s="346" t="s">
        <v>167</v>
      </c>
      <c r="S36" s="346" t="s">
        <v>456</v>
      </c>
      <c r="T36" s="361" t="s">
        <v>86</v>
      </c>
      <c r="U36" s="345" t="s">
        <v>125</v>
      </c>
      <c r="V36" s="347" t="s">
        <v>390</v>
      </c>
      <c r="W36" s="345"/>
      <c r="X36" s="345"/>
      <c r="Y36" s="344" t="s">
        <v>581</v>
      </c>
      <c r="Z36" s="346" t="s">
        <v>120</v>
      </c>
    </row>
    <row r="37" spans="1:26" ht="38.25" customHeight="1">
      <c r="A37" s="11">
        <v>32</v>
      </c>
      <c r="B37" s="343" t="s">
        <v>34</v>
      </c>
      <c r="C37" s="343" t="s">
        <v>582</v>
      </c>
      <c r="D37" s="344" t="s">
        <v>583</v>
      </c>
      <c r="E37" s="345" t="s">
        <v>584</v>
      </c>
      <c r="F37" s="354" t="s">
        <v>585</v>
      </c>
      <c r="G37" s="346" t="s">
        <v>586</v>
      </c>
      <c r="H37" s="345" t="s">
        <v>587</v>
      </c>
      <c r="I37" s="345">
        <v>194.4</v>
      </c>
      <c r="J37" s="345">
        <v>0</v>
      </c>
      <c r="K37" s="345">
        <v>194.4</v>
      </c>
      <c r="L37" s="345">
        <v>0</v>
      </c>
      <c r="M37" s="345">
        <v>0</v>
      </c>
      <c r="N37" s="345"/>
      <c r="O37" s="345"/>
      <c r="P37" s="346" t="s">
        <v>105</v>
      </c>
      <c r="Q37" s="346" t="s">
        <v>588</v>
      </c>
      <c r="R37" s="346" t="s">
        <v>84</v>
      </c>
      <c r="S37" s="346" t="s">
        <v>303</v>
      </c>
      <c r="T37" s="346" t="s">
        <v>86</v>
      </c>
      <c r="U37" s="345" t="s">
        <v>87</v>
      </c>
      <c r="V37" s="345">
        <f>SUM(W37:X37)</f>
        <v>48</v>
      </c>
      <c r="W37" s="345">
        <v>48</v>
      </c>
      <c r="X37" s="345">
        <v>0</v>
      </c>
      <c r="Y37" s="344" t="s">
        <v>589</v>
      </c>
      <c r="Z37" s="346" t="s">
        <v>98</v>
      </c>
    </row>
    <row r="38" spans="1:26" ht="38.25" customHeight="1">
      <c r="A38" s="11">
        <v>33</v>
      </c>
      <c r="B38" s="348" t="s">
        <v>51</v>
      </c>
      <c r="C38" s="348" t="s">
        <v>590</v>
      </c>
      <c r="D38" s="353" t="s">
        <v>591</v>
      </c>
      <c r="E38" s="354" t="s">
        <v>592</v>
      </c>
      <c r="F38" s="354" t="s">
        <v>593</v>
      </c>
      <c r="G38" s="356" t="s">
        <v>594</v>
      </c>
      <c r="H38" s="354" t="s">
        <v>219</v>
      </c>
      <c r="I38" s="354">
        <v>803</v>
      </c>
      <c r="J38" s="354"/>
      <c r="K38" s="354">
        <v>803</v>
      </c>
      <c r="L38" s="354"/>
      <c r="M38" s="354"/>
      <c r="N38" s="354"/>
      <c r="O38" s="354"/>
      <c r="P38" s="356" t="s">
        <v>105</v>
      </c>
      <c r="Q38" s="356" t="s">
        <v>595</v>
      </c>
      <c r="R38" s="356" t="s">
        <v>84</v>
      </c>
      <c r="S38" s="356" t="s">
        <v>265</v>
      </c>
      <c r="T38" s="356" t="s">
        <v>86</v>
      </c>
      <c r="U38" s="354" t="s">
        <v>596</v>
      </c>
      <c r="V38" s="354">
        <f>SUM(W38:X38)</f>
        <v>50</v>
      </c>
      <c r="W38" s="354">
        <v>50</v>
      </c>
      <c r="X38" s="354">
        <v>0</v>
      </c>
      <c r="Y38" s="353" t="s">
        <v>597</v>
      </c>
      <c r="Z38" s="356" t="s">
        <v>598</v>
      </c>
    </row>
    <row r="39" spans="1:26" ht="38.25" customHeight="1">
      <c r="A39" s="11">
        <v>34</v>
      </c>
      <c r="B39" s="343" t="s">
        <v>51</v>
      </c>
      <c r="C39" s="343" t="s">
        <v>599</v>
      </c>
      <c r="D39" s="344" t="s">
        <v>600</v>
      </c>
      <c r="E39" s="345" t="s">
        <v>601</v>
      </c>
      <c r="F39" s="345" t="s">
        <v>602</v>
      </c>
      <c r="G39" s="346" t="s">
        <v>603</v>
      </c>
      <c r="H39" s="345" t="s">
        <v>604</v>
      </c>
      <c r="I39" s="345">
        <f>SUM(J39:M39)</f>
        <v>637</v>
      </c>
      <c r="J39" s="345">
        <v>0</v>
      </c>
      <c r="K39" s="345">
        <v>255</v>
      </c>
      <c r="L39" s="345">
        <v>382</v>
      </c>
      <c r="M39" s="345">
        <v>0</v>
      </c>
      <c r="N39" s="345"/>
      <c r="O39" s="345"/>
      <c r="P39" s="346" t="s">
        <v>55</v>
      </c>
      <c r="Q39" s="346" t="s">
        <v>605</v>
      </c>
      <c r="R39" s="346" t="s">
        <v>84</v>
      </c>
      <c r="S39" s="346" t="s">
        <v>85</v>
      </c>
      <c r="T39" s="346" t="s">
        <v>86</v>
      </c>
      <c r="U39" s="345" t="s">
        <v>87</v>
      </c>
      <c r="V39" s="345">
        <f>SUM(W39:X39)</f>
        <v>613</v>
      </c>
      <c r="W39" s="345">
        <v>613</v>
      </c>
      <c r="X39" s="345"/>
      <c r="Y39" s="344" t="s">
        <v>606</v>
      </c>
      <c r="Z39" s="346" t="s">
        <v>607</v>
      </c>
    </row>
    <row r="40" spans="1:26" ht="38.25" customHeight="1">
      <c r="A40" s="11">
        <v>35</v>
      </c>
      <c r="B40" s="343" t="s">
        <v>34</v>
      </c>
      <c r="C40" s="343" t="s">
        <v>608</v>
      </c>
      <c r="D40" s="344" t="s">
        <v>609</v>
      </c>
      <c r="E40" s="345" t="s">
        <v>610</v>
      </c>
      <c r="F40" s="345" t="s">
        <v>611</v>
      </c>
      <c r="G40" s="346" t="s">
        <v>612</v>
      </c>
      <c r="H40" s="345" t="s">
        <v>613</v>
      </c>
      <c r="I40" s="345">
        <f>SUM(J40:M40)</f>
        <v>40</v>
      </c>
      <c r="J40" s="345"/>
      <c r="K40" s="345"/>
      <c r="L40" s="345">
        <v>40</v>
      </c>
      <c r="M40" s="345"/>
      <c r="N40" s="345"/>
      <c r="O40" s="345"/>
      <c r="P40" s="346" t="s">
        <v>82</v>
      </c>
      <c r="Q40" s="346" t="s">
        <v>614</v>
      </c>
      <c r="R40" s="346" t="s">
        <v>84</v>
      </c>
      <c r="S40" s="346" t="s">
        <v>265</v>
      </c>
      <c r="T40" s="346" t="s">
        <v>86</v>
      </c>
      <c r="U40" s="345" t="s">
        <v>87</v>
      </c>
      <c r="V40" s="347" t="s">
        <v>390</v>
      </c>
      <c r="W40" s="345"/>
      <c r="X40" s="345"/>
      <c r="Y40" s="344" t="s">
        <v>88</v>
      </c>
      <c r="Z40" s="346" t="s">
        <v>120</v>
      </c>
    </row>
    <row r="41" spans="1:26" ht="38.25" customHeight="1">
      <c r="A41" s="11">
        <v>36</v>
      </c>
      <c r="B41" s="343" t="s">
        <v>34</v>
      </c>
      <c r="C41" s="343" t="s">
        <v>608</v>
      </c>
      <c r="D41" s="344" t="s">
        <v>615</v>
      </c>
      <c r="E41" s="345" t="s">
        <v>616</v>
      </c>
      <c r="F41" s="345" t="s">
        <v>617</v>
      </c>
      <c r="G41" s="346" t="s">
        <v>612</v>
      </c>
      <c r="H41" s="345" t="s">
        <v>613</v>
      </c>
      <c r="I41" s="345">
        <f t="shared" ref="I41:I44" si="0">SUM(J41:M41)</f>
        <v>100</v>
      </c>
      <c r="J41" s="345"/>
      <c r="K41" s="345"/>
      <c r="L41" s="345">
        <v>100</v>
      </c>
      <c r="M41" s="345"/>
      <c r="N41" s="345"/>
      <c r="O41" s="345"/>
      <c r="P41" s="346" t="s">
        <v>179</v>
      </c>
      <c r="Q41" s="346" t="s">
        <v>618</v>
      </c>
      <c r="R41" s="346" t="s">
        <v>84</v>
      </c>
      <c r="S41" s="346" t="s">
        <v>265</v>
      </c>
      <c r="T41" s="346" t="s">
        <v>86</v>
      </c>
      <c r="U41" s="345" t="s">
        <v>87</v>
      </c>
      <c r="V41" s="347" t="s">
        <v>390</v>
      </c>
      <c r="W41" s="345"/>
      <c r="X41" s="345"/>
      <c r="Y41" s="344" t="s">
        <v>88</v>
      </c>
      <c r="Z41" s="346" t="s">
        <v>120</v>
      </c>
    </row>
    <row r="42" spans="1:26" ht="38.25" customHeight="1">
      <c r="A42" s="11">
        <v>37</v>
      </c>
      <c r="B42" s="343" t="s">
        <v>34</v>
      </c>
      <c r="C42" s="343" t="s">
        <v>608</v>
      </c>
      <c r="D42" s="344" t="s">
        <v>619</v>
      </c>
      <c r="E42" s="345" t="s">
        <v>620</v>
      </c>
      <c r="F42" s="354" t="s">
        <v>621</v>
      </c>
      <c r="G42" s="346" t="s">
        <v>612</v>
      </c>
      <c r="H42" s="345" t="s">
        <v>622</v>
      </c>
      <c r="I42" s="345">
        <f t="shared" si="0"/>
        <v>191</v>
      </c>
      <c r="J42" s="345"/>
      <c r="K42" s="345"/>
      <c r="L42" s="345">
        <v>191</v>
      </c>
      <c r="M42" s="345"/>
      <c r="N42" s="345"/>
      <c r="O42" s="345"/>
      <c r="P42" s="346" t="s">
        <v>82</v>
      </c>
      <c r="Q42" s="346" t="s">
        <v>623</v>
      </c>
      <c r="R42" s="346" t="s">
        <v>84</v>
      </c>
      <c r="S42" s="346" t="s">
        <v>265</v>
      </c>
      <c r="T42" s="346" t="s">
        <v>86</v>
      </c>
      <c r="U42" s="345" t="s">
        <v>87</v>
      </c>
      <c r="V42" s="345">
        <f t="shared" ref="V42" si="1">SUM(W42:X42)</f>
        <v>188</v>
      </c>
      <c r="W42" s="345">
        <v>188</v>
      </c>
      <c r="X42" s="345"/>
      <c r="Y42" s="344" t="s">
        <v>597</v>
      </c>
      <c r="Z42" s="346" t="s">
        <v>120</v>
      </c>
    </row>
    <row r="43" spans="1:26" ht="38.25" customHeight="1">
      <c r="A43" s="11">
        <v>38</v>
      </c>
      <c r="B43" s="343" t="s">
        <v>34</v>
      </c>
      <c r="C43" s="343" t="s">
        <v>608</v>
      </c>
      <c r="D43" s="344" t="s">
        <v>624</v>
      </c>
      <c r="E43" s="345" t="s">
        <v>625</v>
      </c>
      <c r="F43" s="354" t="s">
        <v>626</v>
      </c>
      <c r="G43" s="346" t="s">
        <v>612</v>
      </c>
      <c r="H43" s="345" t="s">
        <v>627</v>
      </c>
      <c r="I43" s="345">
        <f t="shared" si="0"/>
        <v>310</v>
      </c>
      <c r="J43" s="345"/>
      <c r="K43" s="345" t="s">
        <v>48</v>
      </c>
      <c r="L43" s="345">
        <v>310</v>
      </c>
      <c r="M43" s="345"/>
      <c r="N43" s="345"/>
      <c r="O43" s="345"/>
      <c r="P43" s="346" t="s">
        <v>179</v>
      </c>
      <c r="Q43" s="356" t="s">
        <v>628</v>
      </c>
      <c r="R43" s="346" t="s">
        <v>84</v>
      </c>
      <c r="S43" s="346" t="s">
        <v>351</v>
      </c>
      <c r="T43" s="346" t="s">
        <v>86</v>
      </c>
      <c r="U43" s="345" t="s">
        <v>125</v>
      </c>
      <c r="V43" s="347" t="s">
        <v>390</v>
      </c>
      <c r="W43" s="345"/>
      <c r="X43" s="345"/>
      <c r="Y43" s="344" t="s">
        <v>376</v>
      </c>
      <c r="Z43" s="346" t="s">
        <v>120</v>
      </c>
    </row>
    <row r="44" spans="1:26" ht="38.25" customHeight="1">
      <c r="A44" s="11">
        <v>39</v>
      </c>
      <c r="B44" s="343" t="s">
        <v>34</v>
      </c>
      <c r="C44" s="343" t="s">
        <v>608</v>
      </c>
      <c r="D44" s="344" t="s">
        <v>629</v>
      </c>
      <c r="E44" s="345" t="s">
        <v>630</v>
      </c>
      <c r="F44" s="345" t="s">
        <v>631</v>
      </c>
      <c r="G44" s="346" t="s">
        <v>632</v>
      </c>
      <c r="H44" s="345" t="s">
        <v>633</v>
      </c>
      <c r="I44" s="345">
        <f t="shared" si="0"/>
        <v>35</v>
      </c>
      <c r="J44" s="345"/>
      <c r="K44" s="345"/>
      <c r="L44" s="345">
        <v>35</v>
      </c>
      <c r="M44" s="345"/>
      <c r="N44" s="345"/>
      <c r="O44" s="345"/>
      <c r="P44" s="346" t="s">
        <v>144</v>
      </c>
      <c r="Q44" s="346" t="s">
        <v>634</v>
      </c>
      <c r="R44" s="346" t="s">
        <v>84</v>
      </c>
      <c r="S44" s="346" t="s">
        <v>351</v>
      </c>
      <c r="T44" s="346" t="s">
        <v>86</v>
      </c>
      <c r="U44" s="345" t="s">
        <v>87</v>
      </c>
      <c r="V44" s="347" t="s">
        <v>390</v>
      </c>
      <c r="W44" s="345"/>
      <c r="X44" s="345"/>
      <c r="Y44" s="344" t="s">
        <v>345</v>
      </c>
      <c r="Z44" s="346" t="s">
        <v>120</v>
      </c>
    </row>
    <row r="45" spans="1:26" s="5" customFormat="1" ht="38.25" customHeight="1">
      <c r="A45" s="11">
        <v>40</v>
      </c>
      <c r="B45" s="343" t="s">
        <v>34</v>
      </c>
      <c r="C45" s="343" t="s">
        <v>635</v>
      </c>
      <c r="D45" s="344" t="s">
        <v>636</v>
      </c>
      <c r="E45" s="362" t="s">
        <v>637</v>
      </c>
      <c r="F45" s="345" t="s">
        <v>638</v>
      </c>
      <c r="G45" s="346" t="s">
        <v>639</v>
      </c>
      <c r="H45" s="345" t="s">
        <v>515</v>
      </c>
      <c r="I45" s="345">
        <v>500</v>
      </c>
      <c r="J45" s="345"/>
      <c r="K45" s="345">
        <v>200</v>
      </c>
      <c r="L45" s="345">
        <v>300</v>
      </c>
      <c r="M45" s="345"/>
      <c r="N45" s="345"/>
      <c r="O45" s="345"/>
      <c r="P45" s="346" t="s">
        <v>185</v>
      </c>
      <c r="Q45" s="346" t="s">
        <v>640</v>
      </c>
      <c r="R45" s="346" t="s">
        <v>84</v>
      </c>
      <c r="S45" s="346" t="s">
        <v>265</v>
      </c>
      <c r="T45" s="346" t="s">
        <v>86</v>
      </c>
      <c r="U45" s="345" t="s">
        <v>87</v>
      </c>
      <c r="V45" s="345">
        <f>SUM(W45:X45)</f>
        <v>20</v>
      </c>
      <c r="W45" s="345">
        <v>20</v>
      </c>
      <c r="X45" s="345"/>
      <c r="Y45" s="344" t="s">
        <v>641</v>
      </c>
      <c r="Z45" s="346" t="s">
        <v>642</v>
      </c>
    </row>
    <row r="46" spans="1:26" s="5" customFormat="1" ht="38.25" customHeight="1">
      <c r="A46" s="11">
        <v>41</v>
      </c>
      <c r="B46" s="343" t="s">
        <v>34</v>
      </c>
      <c r="C46" s="343" t="s">
        <v>80</v>
      </c>
      <c r="D46" s="344" t="s">
        <v>81</v>
      </c>
      <c r="E46" s="345" t="s">
        <v>643</v>
      </c>
      <c r="F46" s="345" t="s">
        <v>644</v>
      </c>
      <c r="G46" s="346" t="s">
        <v>645</v>
      </c>
      <c r="H46" s="345" t="s">
        <v>646</v>
      </c>
      <c r="I46" s="345">
        <v>50</v>
      </c>
      <c r="J46" s="345"/>
      <c r="K46" s="345">
        <v>35</v>
      </c>
      <c r="L46" s="345">
        <v>15</v>
      </c>
      <c r="M46" s="345"/>
      <c r="N46" s="345"/>
      <c r="O46" s="345"/>
      <c r="P46" s="346" t="s">
        <v>82</v>
      </c>
      <c r="Q46" s="346" t="s">
        <v>647</v>
      </c>
      <c r="R46" s="346" t="s">
        <v>84</v>
      </c>
      <c r="S46" s="346" t="s">
        <v>85</v>
      </c>
      <c r="T46" s="346" t="s">
        <v>86</v>
      </c>
      <c r="U46" s="345" t="s">
        <v>87</v>
      </c>
      <c r="V46" s="347" t="s">
        <v>390</v>
      </c>
      <c r="W46" s="345"/>
      <c r="X46" s="345"/>
      <c r="Y46" s="344" t="s">
        <v>648</v>
      </c>
      <c r="Z46" s="346" t="s">
        <v>127</v>
      </c>
    </row>
    <row r="47" spans="1:26" s="5" customFormat="1" ht="38.25" customHeight="1">
      <c r="A47" s="11">
        <v>42</v>
      </c>
      <c r="B47" s="343" t="s">
        <v>34</v>
      </c>
      <c r="C47" s="343" t="s">
        <v>582</v>
      </c>
      <c r="D47" s="344" t="s">
        <v>649</v>
      </c>
      <c r="E47" s="345" t="s">
        <v>650</v>
      </c>
      <c r="F47" s="345" t="s">
        <v>651</v>
      </c>
      <c r="G47" s="346" t="s">
        <v>652</v>
      </c>
      <c r="H47" s="345" t="s">
        <v>653</v>
      </c>
      <c r="I47" s="345">
        <v>961</v>
      </c>
      <c r="J47" s="345">
        <v>0</v>
      </c>
      <c r="K47" s="345">
        <v>961</v>
      </c>
      <c r="L47" s="345">
        <v>0</v>
      </c>
      <c r="M47" s="345">
        <v>0</v>
      </c>
      <c r="N47" s="345"/>
      <c r="O47" s="345"/>
      <c r="P47" s="346" t="s">
        <v>105</v>
      </c>
      <c r="Q47" s="346" t="s">
        <v>654</v>
      </c>
      <c r="R47" s="346" t="s">
        <v>84</v>
      </c>
      <c r="S47" s="346" t="s">
        <v>85</v>
      </c>
      <c r="T47" s="346" t="s">
        <v>86</v>
      </c>
      <c r="U47" s="345" t="s">
        <v>655</v>
      </c>
      <c r="V47" s="347" t="s">
        <v>390</v>
      </c>
      <c r="W47" s="345"/>
      <c r="X47" s="345"/>
      <c r="Y47" s="344" t="s">
        <v>656</v>
      </c>
      <c r="Z47" s="346" t="s">
        <v>399</v>
      </c>
    </row>
    <row r="48" spans="1:26" s="5" customFormat="1" ht="38.25" customHeight="1">
      <c r="A48" s="11">
        <v>43</v>
      </c>
      <c r="B48" s="348" t="s">
        <v>34</v>
      </c>
      <c r="C48" s="348" t="s">
        <v>657</v>
      </c>
      <c r="D48" s="353" t="s">
        <v>658</v>
      </c>
      <c r="E48" s="354" t="s">
        <v>659</v>
      </c>
      <c r="F48" s="363" t="s">
        <v>660</v>
      </c>
      <c r="G48" s="356" t="s">
        <v>661</v>
      </c>
      <c r="H48" s="354" t="s">
        <v>662</v>
      </c>
      <c r="I48" s="354">
        <v>270</v>
      </c>
      <c r="J48" s="354"/>
      <c r="K48" s="354">
        <v>200</v>
      </c>
      <c r="L48" s="354"/>
      <c r="M48" s="354">
        <v>70</v>
      </c>
      <c r="N48" s="354"/>
      <c r="O48" s="354"/>
      <c r="P48" s="356" t="s">
        <v>105</v>
      </c>
      <c r="Q48" s="356" t="s">
        <v>663</v>
      </c>
      <c r="R48" s="356" t="s">
        <v>84</v>
      </c>
      <c r="S48" s="356" t="s">
        <v>312</v>
      </c>
      <c r="T48" s="356" t="s">
        <v>86</v>
      </c>
      <c r="U48" s="354" t="s">
        <v>664</v>
      </c>
      <c r="V48" s="347" t="s">
        <v>390</v>
      </c>
      <c r="W48" s="354"/>
      <c r="X48" s="354"/>
      <c r="Y48" s="353" t="s">
        <v>376</v>
      </c>
      <c r="Z48" s="346" t="s">
        <v>127</v>
      </c>
    </row>
    <row r="49" spans="1:26" s="5" customFormat="1" ht="38.25" customHeight="1">
      <c r="A49" s="11">
        <v>44</v>
      </c>
      <c r="B49" s="348" t="s">
        <v>34</v>
      </c>
      <c r="C49" s="348" t="s">
        <v>657</v>
      </c>
      <c r="D49" s="353" t="s">
        <v>665</v>
      </c>
      <c r="E49" s="354" t="s">
        <v>666</v>
      </c>
      <c r="F49" s="354" t="s">
        <v>667</v>
      </c>
      <c r="G49" s="356" t="s">
        <v>668</v>
      </c>
      <c r="H49" s="354" t="s">
        <v>669</v>
      </c>
      <c r="I49" s="354">
        <v>180</v>
      </c>
      <c r="J49" s="354"/>
      <c r="K49" s="354">
        <v>30</v>
      </c>
      <c r="L49" s="354">
        <v>150</v>
      </c>
      <c r="M49" s="354"/>
      <c r="N49" s="354"/>
      <c r="O49" s="354"/>
      <c r="P49" s="356" t="s">
        <v>12</v>
      </c>
      <c r="Q49" s="356" t="s">
        <v>670</v>
      </c>
      <c r="R49" s="356" t="s">
        <v>84</v>
      </c>
      <c r="S49" s="356" t="s">
        <v>233</v>
      </c>
      <c r="T49" s="356" t="s">
        <v>86</v>
      </c>
      <c r="U49" s="354" t="s">
        <v>86</v>
      </c>
      <c r="V49" s="354">
        <f t="shared" ref="V49" si="2">SUM(W49:X49)</f>
        <v>7.2</v>
      </c>
      <c r="W49" s="354">
        <v>7.2</v>
      </c>
      <c r="X49" s="354">
        <v>0</v>
      </c>
      <c r="Y49" s="353" t="s">
        <v>671</v>
      </c>
      <c r="Z49" s="356" t="s">
        <v>98</v>
      </c>
    </row>
    <row r="50" spans="1:26" s="5" customFormat="1" ht="38.25" customHeight="1">
      <c r="A50" s="11">
        <v>45</v>
      </c>
      <c r="B50" s="348" t="s">
        <v>34</v>
      </c>
      <c r="C50" s="348" t="s">
        <v>657</v>
      </c>
      <c r="D50" s="353" t="s">
        <v>672</v>
      </c>
      <c r="E50" s="354" t="s">
        <v>673</v>
      </c>
      <c r="F50" s="354" t="s">
        <v>674</v>
      </c>
      <c r="G50" s="356" t="s">
        <v>675</v>
      </c>
      <c r="H50" s="354" t="s">
        <v>676</v>
      </c>
      <c r="I50" s="354">
        <v>180</v>
      </c>
      <c r="J50" s="354"/>
      <c r="K50" s="354"/>
      <c r="L50" s="354">
        <v>180</v>
      </c>
      <c r="M50" s="354"/>
      <c r="N50" s="354"/>
      <c r="O50" s="354"/>
      <c r="P50" s="356" t="s">
        <v>105</v>
      </c>
      <c r="Q50" s="356" t="s">
        <v>677</v>
      </c>
      <c r="R50" s="356" t="s">
        <v>84</v>
      </c>
      <c r="S50" s="356" t="s">
        <v>85</v>
      </c>
      <c r="T50" s="356" t="s">
        <v>86</v>
      </c>
      <c r="U50" s="354" t="s">
        <v>87</v>
      </c>
      <c r="V50" s="347" t="s">
        <v>390</v>
      </c>
      <c r="W50" s="354"/>
      <c r="X50" s="354"/>
      <c r="Y50" s="353" t="s">
        <v>678</v>
      </c>
      <c r="Z50" s="356" t="s">
        <v>679</v>
      </c>
    </row>
    <row r="51" spans="1:26" s="5" customFormat="1" ht="38.25" customHeight="1">
      <c r="A51" s="11">
        <v>46</v>
      </c>
      <c r="B51" s="348" t="s">
        <v>34</v>
      </c>
      <c r="C51" s="348" t="s">
        <v>657</v>
      </c>
      <c r="D51" s="353" t="s">
        <v>680</v>
      </c>
      <c r="E51" s="354" t="s">
        <v>681</v>
      </c>
      <c r="F51" s="354" t="s">
        <v>682</v>
      </c>
      <c r="G51" s="356" t="s">
        <v>683</v>
      </c>
      <c r="H51" s="354" t="s">
        <v>684</v>
      </c>
      <c r="I51" s="354">
        <v>40</v>
      </c>
      <c r="J51" s="354"/>
      <c r="K51" s="354" t="s">
        <v>48</v>
      </c>
      <c r="L51" s="354">
        <v>40</v>
      </c>
      <c r="M51" s="354"/>
      <c r="N51" s="354"/>
      <c r="O51" s="354"/>
      <c r="P51" s="356" t="s">
        <v>13</v>
      </c>
      <c r="Q51" s="356" t="s">
        <v>685</v>
      </c>
      <c r="R51" s="356" t="s">
        <v>84</v>
      </c>
      <c r="S51" s="356" t="s">
        <v>85</v>
      </c>
      <c r="T51" s="356" t="s">
        <v>86</v>
      </c>
      <c r="U51" s="354" t="s">
        <v>664</v>
      </c>
      <c r="V51" s="347" t="s">
        <v>390</v>
      </c>
      <c r="W51" s="354"/>
      <c r="X51" s="354"/>
      <c r="Y51" s="353" t="s">
        <v>376</v>
      </c>
      <c r="Z51" s="356" t="s">
        <v>679</v>
      </c>
    </row>
    <row r="52" spans="1:26" s="5" customFormat="1" ht="38.25" customHeight="1">
      <c r="A52" s="11">
        <v>47</v>
      </c>
      <c r="B52" s="348" t="s">
        <v>34</v>
      </c>
      <c r="C52" s="348" t="s">
        <v>657</v>
      </c>
      <c r="D52" s="353" t="s">
        <v>686</v>
      </c>
      <c r="E52" s="354" t="s">
        <v>687</v>
      </c>
      <c r="F52" s="354" t="s">
        <v>688</v>
      </c>
      <c r="G52" s="356" t="s">
        <v>689</v>
      </c>
      <c r="H52" s="354" t="s">
        <v>690</v>
      </c>
      <c r="I52" s="354">
        <v>4</v>
      </c>
      <c r="J52" s="354"/>
      <c r="K52" s="354"/>
      <c r="L52" s="354">
        <v>4</v>
      </c>
      <c r="M52" s="354"/>
      <c r="N52" s="354"/>
      <c r="O52" s="354"/>
      <c r="P52" s="356" t="s">
        <v>13</v>
      </c>
      <c r="Q52" s="356" t="s">
        <v>691</v>
      </c>
      <c r="R52" s="356" t="s">
        <v>84</v>
      </c>
      <c r="S52" s="356" t="s">
        <v>312</v>
      </c>
      <c r="T52" s="356" t="s">
        <v>86</v>
      </c>
      <c r="U52" s="354" t="s">
        <v>87</v>
      </c>
      <c r="V52" s="347" t="s">
        <v>390</v>
      </c>
      <c r="W52" s="354"/>
      <c r="X52" s="354"/>
      <c r="Y52" s="353" t="s">
        <v>376</v>
      </c>
      <c r="Z52" s="356" t="s">
        <v>692</v>
      </c>
    </row>
    <row r="53" spans="1:26" s="5" customFormat="1" ht="38.25" customHeight="1">
      <c r="A53" s="11">
        <v>48</v>
      </c>
      <c r="B53" s="343" t="s">
        <v>51</v>
      </c>
      <c r="C53" s="343" t="s">
        <v>693</v>
      </c>
      <c r="D53" s="344" t="s">
        <v>694</v>
      </c>
      <c r="E53" s="345" t="s">
        <v>695</v>
      </c>
      <c r="F53" s="345" t="s">
        <v>696</v>
      </c>
      <c r="G53" s="346" t="s">
        <v>697</v>
      </c>
      <c r="H53" s="345" t="s">
        <v>698</v>
      </c>
      <c r="I53" s="345">
        <v>417</v>
      </c>
      <c r="J53" s="345"/>
      <c r="K53" s="345"/>
      <c r="L53" s="345">
        <v>417</v>
      </c>
      <c r="M53" s="345"/>
      <c r="N53" s="345"/>
      <c r="O53" s="345"/>
      <c r="P53" s="346" t="s">
        <v>105</v>
      </c>
      <c r="Q53" s="346" t="s">
        <v>699</v>
      </c>
      <c r="R53" s="346" t="s">
        <v>84</v>
      </c>
      <c r="S53" s="346" t="s">
        <v>700</v>
      </c>
      <c r="T53" s="346" t="s">
        <v>86</v>
      </c>
      <c r="U53" s="345" t="s">
        <v>87</v>
      </c>
      <c r="V53" s="345">
        <f>SUM(W53:X53)</f>
        <v>400</v>
      </c>
      <c r="W53" s="345">
        <v>400</v>
      </c>
      <c r="X53" s="345"/>
      <c r="Y53" s="344" t="s">
        <v>701</v>
      </c>
      <c r="Z53" s="346" t="s">
        <v>702</v>
      </c>
    </row>
    <row r="54" spans="1:26" s="5" customFormat="1" ht="38.25" customHeight="1">
      <c r="A54" s="11">
        <v>49</v>
      </c>
      <c r="B54" s="343" t="s">
        <v>51</v>
      </c>
      <c r="C54" s="343" t="s">
        <v>703</v>
      </c>
      <c r="D54" s="344" t="s">
        <v>704</v>
      </c>
      <c r="E54" s="345" t="s">
        <v>705</v>
      </c>
      <c r="F54" s="345" t="s">
        <v>706</v>
      </c>
      <c r="G54" s="346" t="s">
        <v>707</v>
      </c>
      <c r="H54" s="345" t="s">
        <v>708</v>
      </c>
      <c r="I54" s="347">
        <v>20</v>
      </c>
      <c r="J54" s="345">
        <v>0</v>
      </c>
      <c r="K54" s="345">
        <v>16</v>
      </c>
      <c r="L54" s="345">
        <v>4</v>
      </c>
      <c r="M54" s="345">
        <v>0</v>
      </c>
      <c r="N54" s="345"/>
      <c r="O54" s="345"/>
      <c r="P54" s="346" t="s">
        <v>12</v>
      </c>
      <c r="Q54" s="346" t="s">
        <v>709</v>
      </c>
      <c r="R54" s="346" t="s">
        <v>84</v>
      </c>
      <c r="S54" s="346" t="s">
        <v>710</v>
      </c>
      <c r="T54" s="346" t="s">
        <v>86</v>
      </c>
      <c r="U54" s="345" t="s">
        <v>87</v>
      </c>
      <c r="V54" s="347" t="s">
        <v>390</v>
      </c>
      <c r="W54" s="345"/>
      <c r="X54" s="345"/>
      <c r="Y54" s="344" t="s">
        <v>711</v>
      </c>
      <c r="Z54" s="346" t="s">
        <v>120</v>
      </c>
    </row>
    <row r="55" spans="1:26" s="5" customFormat="1" ht="38.25" customHeight="1">
      <c r="A55" s="11">
        <v>50</v>
      </c>
      <c r="B55" s="343" t="s">
        <v>34</v>
      </c>
      <c r="C55" s="343" t="s">
        <v>712</v>
      </c>
      <c r="D55" s="344" t="s">
        <v>713</v>
      </c>
      <c r="E55" s="345" t="s">
        <v>714</v>
      </c>
      <c r="F55" s="345" t="s">
        <v>715</v>
      </c>
      <c r="G55" s="346" t="s">
        <v>716</v>
      </c>
      <c r="H55" s="345" t="s">
        <v>717</v>
      </c>
      <c r="I55" s="345">
        <f>SUM(J55:M55)</f>
        <v>55</v>
      </c>
      <c r="J55" s="345">
        <v>0</v>
      </c>
      <c r="K55" s="345">
        <v>25</v>
      </c>
      <c r="L55" s="345">
        <v>20</v>
      </c>
      <c r="M55" s="345">
        <v>10</v>
      </c>
      <c r="N55" s="345"/>
      <c r="O55" s="345"/>
      <c r="P55" s="346" t="s">
        <v>179</v>
      </c>
      <c r="Q55" s="346" t="s">
        <v>718</v>
      </c>
      <c r="R55" s="346" t="s">
        <v>167</v>
      </c>
      <c r="S55" s="346" t="s">
        <v>184</v>
      </c>
      <c r="T55" s="346" t="s">
        <v>86</v>
      </c>
      <c r="U55" s="345" t="s">
        <v>169</v>
      </c>
      <c r="V55" s="347" t="s">
        <v>390</v>
      </c>
      <c r="W55" s="345"/>
      <c r="X55" s="345"/>
      <c r="Y55" s="344" t="s">
        <v>719</v>
      </c>
      <c r="Z55" s="346" t="s">
        <v>120</v>
      </c>
    </row>
    <row r="56" spans="1:26" s="5" customFormat="1" ht="38.25" customHeight="1">
      <c r="A56" s="11">
        <v>51</v>
      </c>
      <c r="B56" s="343" t="s">
        <v>34</v>
      </c>
      <c r="C56" s="343" t="s">
        <v>703</v>
      </c>
      <c r="D56" s="344" t="s">
        <v>720</v>
      </c>
      <c r="E56" s="345" t="s">
        <v>721</v>
      </c>
      <c r="F56" s="354" t="s">
        <v>722</v>
      </c>
      <c r="G56" s="356" t="s">
        <v>723</v>
      </c>
      <c r="H56" s="354" t="s">
        <v>724</v>
      </c>
      <c r="I56" s="345">
        <v>146</v>
      </c>
      <c r="J56" s="345">
        <v>0</v>
      </c>
      <c r="K56" s="345">
        <v>0</v>
      </c>
      <c r="L56" s="345">
        <v>146</v>
      </c>
      <c r="M56" s="345">
        <v>0</v>
      </c>
      <c r="N56" s="345"/>
      <c r="O56" s="345"/>
      <c r="P56" s="346" t="s">
        <v>105</v>
      </c>
      <c r="Q56" s="356" t="s">
        <v>725</v>
      </c>
      <c r="R56" s="356" t="s">
        <v>84</v>
      </c>
      <c r="S56" s="346" t="s">
        <v>726</v>
      </c>
      <c r="T56" s="346" t="s">
        <v>86</v>
      </c>
      <c r="U56" s="345" t="s">
        <v>87</v>
      </c>
      <c r="V56" s="347" t="s">
        <v>390</v>
      </c>
      <c r="W56" s="345"/>
      <c r="X56" s="345"/>
      <c r="Y56" s="344" t="s">
        <v>727</v>
      </c>
      <c r="Z56" s="346" t="s">
        <v>120</v>
      </c>
    </row>
    <row r="57" spans="1:26" s="5" customFormat="1" ht="38.25" customHeight="1">
      <c r="A57" s="11">
        <v>52</v>
      </c>
      <c r="B57" s="343" t="s">
        <v>34</v>
      </c>
      <c r="C57" s="343" t="s">
        <v>703</v>
      </c>
      <c r="D57" s="344" t="s">
        <v>728</v>
      </c>
      <c r="E57" s="345" t="s">
        <v>729</v>
      </c>
      <c r="F57" s="354" t="s">
        <v>730</v>
      </c>
      <c r="G57" s="356" t="s">
        <v>731</v>
      </c>
      <c r="H57" s="354" t="s">
        <v>732</v>
      </c>
      <c r="I57" s="345">
        <v>100</v>
      </c>
      <c r="J57" s="345">
        <v>0</v>
      </c>
      <c r="K57" s="345">
        <v>0</v>
      </c>
      <c r="L57" s="345">
        <v>100</v>
      </c>
      <c r="M57" s="345">
        <v>0</v>
      </c>
      <c r="N57" s="345"/>
      <c r="O57" s="345"/>
      <c r="P57" s="346" t="s">
        <v>105</v>
      </c>
      <c r="Q57" s="356" t="s">
        <v>725</v>
      </c>
      <c r="R57" s="356" t="s">
        <v>84</v>
      </c>
      <c r="S57" s="346" t="s">
        <v>726</v>
      </c>
      <c r="T57" s="346" t="s">
        <v>86</v>
      </c>
      <c r="U57" s="345" t="s">
        <v>87</v>
      </c>
      <c r="V57" s="347" t="s">
        <v>390</v>
      </c>
      <c r="W57" s="345"/>
      <c r="X57" s="345"/>
      <c r="Y57" s="344" t="s">
        <v>733</v>
      </c>
      <c r="Z57" s="346" t="s">
        <v>120</v>
      </c>
    </row>
    <row r="58" spans="1:26" s="5" customFormat="1" ht="38.25" customHeight="1">
      <c r="A58" s="11">
        <v>53</v>
      </c>
      <c r="B58" s="343" t="s">
        <v>34</v>
      </c>
      <c r="C58" s="343" t="s">
        <v>703</v>
      </c>
      <c r="D58" s="344" t="s">
        <v>734</v>
      </c>
      <c r="E58" s="345" t="s">
        <v>735</v>
      </c>
      <c r="F58" s="345" t="s">
        <v>736</v>
      </c>
      <c r="G58" s="346" t="s">
        <v>737</v>
      </c>
      <c r="H58" s="345" t="s">
        <v>738</v>
      </c>
      <c r="I58" s="345">
        <v>140</v>
      </c>
      <c r="J58" s="345">
        <v>0</v>
      </c>
      <c r="K58" s="345">
        <v>140</v>
      </c>
      <c r="L58" s="345">
        <v>0</v>
      </c>
      <c r="M58" s="345">
        <v>0</v>
      </c>
      <c r="N58" s="345"/>
      <c r="O58" s="345"/>
      <c r="P58" s="346" t="s">
        <v>144</v>
      </c>
      <c r="Q58" s="346" t="s">
        <v>739</v>
      </c>
      <c r="R58" s="346" t="s">
        <v>84</v>
      </c>
      <c r="S58" s="346" t="s">
        <v>233</v>
      </c>
      <c r="T58" s="346" t="s">
        <v>86</v>
      </c>
      <c r="U58" s="345" t="s">
        <v>740</v>
      </c>
      <c r="V58" s="347" t="s">
        <v>390</v>
      </c>
      <c r="W58" s="345"/>
      <c r="X58" s="345"/>
      <c r="Y58" s="344" t="s">
        <v>741</v>
      </c>
      <c r="Z58" s="346" t="s">
        <v>244</v>
      </c>
    </row>
    <row r="59" spans="1:26" ht="38.25" customHeight="1">
      <c r="A59" s="11">
        <v>54</v>
      </c>
      <c r="B59" s="343" t="s">
        <v>34</v>
      </c>
      <c r="C59" s="343" t="s">
        <v>703</v>
      </c>
      <c r="D59" s="344" t="s">
        <v>742</v>
      </c>
      <c r="E59" s="345" t="s">
        <v>743</v>
      </c>
      <c r="F59" s="345" t="s">
        <v>744</v>
      </c>
      <c r="G59" s="346" t="s">
        <v>745</v>
      </c>
      <c r="H59" s="345" t="s">
        <v>746</v>
      </c>
      <c r="I59" s="345">
        <v>110</v>
      </c>
      <c r="J59" s="345">
        <v>0</v>
      </c>
      <c r="K59" s="345">
        <v>0</v>
      </c>
      <c r="L59" s="345">
        <v>110</v>
      </c>
      <c r="M59" s="345">
        <v>0</v>
      </c>
      <c r="N59" s="345"/>
      <c r="O59" s="345"/>
      <c r="P59" s="346" t="s">
        <v>105</v>
      </c>
      <c r="Q59" s="346" t="s">
        <v>747</v>
      </c>
      <c r="R59" s="346" t="s">
        <v>84</v>
      </c>
      <c r="S59" s="346" t="s">
        <v>265</v>
      </c>
      <c r="T59" s="346" t="s">
        <v>86</v>
      </c>
      <c r="U59" s="345" t="s">
        <v>108</v>
      </c>
      <c r="V59" s="347" t="s">
        <v>390</v>
      </c>
      <c r="W59" s="345"/>
      <c r="X59" s="345"/>
      <c r="Y59" s="344" t="s">
        <v>748</v>
      </c>
      <c r="Z59" s="346" t="s">
        <v>98</v>
      </c>
    </row>
    <row r="60" spans="1:26" ht="38.25" customHeight="1">
      <c r="A60" s="11">
        <v>55</v>
      </c>
      <c r="B60" s="343" t="s">
        <v>34</v>
      </c>
      <c r="C60" s="343" t="s">
        <v>703</v>
      </c>
      <c r="D60" s="344" t="s">
        <v>749</v>
      </c>
      <c r="E60" s="345" t="s">
        <v>750</v>
      </c>
      <c r="F60" s="345" t="s">
        <v>751</v>
      </c>
      <c r="G60" s="346" t="s">
        <v>752</v>
      </c>
      <c r="H60" s="345" t="s">
        <v>753</v>
      </c>
      <c r="I60" s="345">
        <v>45</v>
      </c>
      <c r="J60" s="345">
        <v>0</v>
      </c>
      <c r="K60" s="345">
        <v>0</v>
      </c>
      <c r="L60" s="345">
        <v>45</v>
      </c>
      <c r="M60" s="345">
        <v>0</v>
      </c>
      <c r="N60" s="345"/>
      <c r="O60" s="345"/>
      <c r="P60" s="346" t="s">
        <v>105</v>
      </c>
      <c r="Q60" s="346" t="s">
        <v>754</v>
      </c>
      <c r="R60" s="346" t="s">
        <v>84</v>
      </c>
      <c r="S60" s="346" t="s">
        <v>397</v>
      </c>
      <c r="T60" s="346" t="s">
        <v>86</v>
      </c>
      <c r="U60" s="345" t="s">
        <v>87</v>
      </c>
      <c r="V60" s="347" t="s">
        <v>390</v>
      </c>
      <c r="W60" s="345"/>
      <c r="X60" s="345"/>
      <c r="Y60" s="344" t="s">
        <v>755</v>
      </c>
      <c r="Z60" s="346" t="s">
        <v>98</v>
      </c>
    </row>
    <row r="61" spans="1:26" ht="38.25" customHeight="1">
      <c r="A61" s="11">
        <v>56</v>
      </c>
      <c r="B61" s="343" t="s">
        <v>51</v>
      </c>
      <c r="C61" s="364" t="s">
        <v>756</v>
      </c>
      <c r="D61" s="365" t="s">
        <v>757</v>
      </c>
      <c r="E61" s="364" t="s">
        <v>758</v>
      </c>
      <c r="F61" s="345" t="s">
        <v>759</v>
      </c>
      <c r="G61" s="352" t="s">
        <v>760</v>
      </c>
      <c r="H61" s="366" t="s">
        <v>761</v>
      </c>
      <c r="I61" s="364">
        <v>30</v>
      </c>
      <c r="J61" s="364"/>
      <c r="K61" s="364"/>
      <c r="L61" s="364">
        <v>30</v>
      </c>
      <c r="M61" s="364"/>
      <c r="N61" s="364"/>
      <c r="O61" s="364"/>
      <c r="P61" s="355" t="s">
        <v>105</v>
      </c>
      <c r="Q61" s="355" t="s">
        <v>762</v>
      </c>
      <c r="R61" s="355" t="s">
        <v>84</v>
      </c>
      <c r="S61" s="355" t="s">
        <v>265</v>
      </c>
      <c r="T61" s="355" t="s">
        <v>86</v>
      </c>
      <c r="U61" s="364" t="s">
        <v>87</v>
      </c>
      <c r="V61" s="345">
        <v>2</v>
      </c>
      <c r="W61" s="364">
        <v>2</v>
      </c>
      <c r="X61" s="364"/>
      <c r="Y61" s="365" t="s">
        <v>382</v>
      </c>
      <c r="Z61" s="355" t="s">
        <v>763</v>
      </c>
    </row>
    <row r="62" spans="1:26" ht="38.25" customHeight="1">
      <c r="A62" s="11">
        <v>57</v>
      </c>
      <c r="B62" s="348" t="s">
        <v>51</v>
      </c>
      <c r="C62" s="348" t="s">
        <v>764</v>
      </c>
      <c r="D62" s="353" t="s">
        <v>765</v>
      </c>
      <c r="E62" s="354" t="s">
        <v>766</v>
      </c>
      <c r="F62" s="354" t="s">
        <v>767</v>
      </c>
      <c r="G62" s="356" t="s">
        <v>768</v>
      </c>
      <c r="H62" s="354" t="s">
        <v>769</v>
      </c>
      <c r="I62" s="345">
        <v>153</v>
      </c>
      <c r="J62" s="345">
        <v>59</v>
      </c>
      <c r="K62" s="345">
        <v>57</v>
      </c>
      <c r="L62" s="345">
        <v>37</v>
      </c>
      <c r="M62" s="345"/>
      <c r="N62" s="345" t="s">
        <v>770</v>
      </c>
      <c r="O62" s="345" t="s">
        <v>771</v>
      </c>
      <c r="P62" s="346" t="s">
        <v>179</v>
      </c>
      <c r="Q62" s="346" t="s">
        <v>772</v>
      </c>
      <c r="R62" s="346" t="s">
        <v>84</v>
      </c>
      <c r="S62" s="346" t="s">
        <v>265</v>
      </c>
      <c r="T62" s="361" t="s">
        <v>86</v>
      </c>
      <c r="U62" s="345" t="s">
        <v>87</v>
      </c>
      <c r="V62" s="345" t="s">
        <v>390</v>
      </c>
      <c r="W62" s="345"/>
      <c r="X62" s="345"/>
      <c r="Y62" s="344" t="s">
        <v>88</v>
      </c>
      <c r="Z62" s="356" t="s">
        <v>773</v>
      </c>
    </row>
    <row r="63" spans="1:26" ht="38.25" customHeight="1">
      <c r="A63" s="11">
        <v>58</v>
      </c>
      <c r="B63" s="348" t="s">
        <v>51</v>
      </c>
      <c r="C63" s="348" t="s">
        <v>764</v>
      </c>
      <c r="D63" s="353" t="s">
        <v>774</v>
      </c>
      <c r="E63" s="354" t="s">
        <v>775</v>
      </c>
      <c r="F63" s="354" t="s">
        <v>776</v>
      </c>
      <c r="G63" s="356" t="s">
        <v>777</v>
      </c>
      <c r="H63" s="354" t="s">
        <v>474</v>
      </c>
      <c r="I63" s="345">
        <v>100</v>
      </c>
      <c r="J63" s="345"/>
      <c r="K63" s="345">
        <v>70</v>
      </c>
      <c r="L63" s="345">
        <v>30</v>
      </c>
      <c r="M63" s="345"/>
      <c r="N63" s="345"/>
      <c r="O63" s="345"/>
      <c r="P63" s="346" t="s">
        <v>179</v>
      </c>
      <c r="Q63" s="346" t="s">
        <v>83</v>
      </c>
      <c r="R63" s="346" t="s">
        <v>84</v>
      </c>
      <c r="S63" s="346" t="s">
        <v>778</v>
      </c>
      <c r="T63" s="361" t="s">
        <v>86</v>
      </c>
      <c r="U63" s="345" t="s">
        <v>87</v>
      </c>
      <c r="V63" s="345" t="s">
        <v>390</v>
      </c>
      <c r="W63" s="345"/>
      <c r="X63" s="345"/>
      <c r="Y63" s="344" t="s">
        <v>88</v>
      </c>
      <c r="Z63" s="356" t="s">
        <v>779</v>
      </c>
    </row>
    <row r="64" spans="1:26" ht="38.25" customHeight="1">
      <c r="A64" s="11">
        <v>59</v>
      </c>
      <c r="B64" s="348" t="s">
        <v>34</v>
      </c>
      <c r="C64" s="348" t="s">
        <v>780</v>
      </c>
      <c r="D64" s="353" t="s">
        <v>781</v>
      </c>
      <c r="E64" s="354" t="s">
        <v>782</v>
      </c>
      <c r="F64" s="354" t="s">
        <v>783</v>
      </c>
      <c r="G64" s="356" t="s">
        <v>768</v>
      </c>
      <c r="H64" s="354" t="s">
        <v>479</v>
      </c>
      <c r="I64" s="345">
        <v>100</v>
      </c>
      <c r="J64" s="345"/>
      <c r="K64" s="345">
        <v>70</v>
      </c>
      <c r="L64" s="345">
        <v>30</v>
      </c>
      <c r="M64" s="345"/>
      <c r="N64" s="345"/>
      <c r="O64" s="345"/>
      <c r="P64" s="346" t="s">
        <v>105</v>
      </c>
      <c r="Q64" s="346" t="s">
        <v>784</v>
      </c>
      <c r="R64" s="346" t="s">
        <v>84</v>
      </c>
      <c r="S64" s="346" t="s">
        <v>785</v>
      </c>
      <c r="T64" s="346" t="s">
        <v>86</v>
      </c>
      <c r="U64" s="345" t="s">
        <v>125</v>
      </c>
      <c r="V64" s="345" t="s">
        <v>390</v>
      </c>
      <c r="W64" s="345"/>
      <c r="X64" s="345"/>
      <c r="Y64" s="344" t="s">
        <v>376</v>
      </c>
      <c r="Z64" s="356" t="s">
        <v>779</v>
      </c>
    </row>
    <row r="65" spans="1:26" ht="38.25" customHeight="1">
      <c r="A65" s="11">
        <v>60</v>
      </c>
      <c r="B65" s="348" t="s">
        <v>34</v>
      </c>
      <c r="C65" s="348" t="s">
        <v>780</v>
      </c>
      <c r="D65" s="353" t="s">
        <v>786</v>
      </c>
      <c r="E65" s="354" t="s">
        <v>787</v>
      </c>
      <c r="F65" s="354" t="s">
        <v>788</v>
      </c>
      <c r="G65" s="356" t="s">
        <v>789</v>
      </c>
      <c r="H65" s="354" t="s">
        <v>790</v>
      </c>
      <c r="I65" s="345">
        <v>70</v>
      </c>
      <c r="J65" s="345"/>
      <c r="K65" s="345">
        <v>30</v>
      </c>
      <c r="L65" s="345">
        <v>40</v>
      </c>
      <c r="M65" s="345"/>
      <c r="N65" s="345" t="s">
        <v>770</v>
      </c>
      <c r="O65" s="345" t="s">
        <v>771</v>
      </c>
      <c r="P65" s="346" t="s">
        <v>185</v>
      </c>
      <c r="Q65" s="346" t="s">
        <v>772</v>
      </c>
      <c r="R65" s="346" t="s">
        <v>84</v>
      </c>
      <c r="S65" s="346" t="s">
        <v>117</v>
      </c>
      <c r="T65" s="361" t="s">
        <v>86</v>
      </c>
      <c r="U65" s="345" t="s">
        <v>125</v>
      </c>
      <c r="V65" s="345" t="s">
        <v>390</v>
      </c>
      <c r="W65" s="347"/>
      <c r="X65" s="345"/>
      <c r="Y65" s="344" t="s">
        <v>88</v>
      </c>
      <c r="Z65" s="356" t="s">
        <v>773</v>
      </c>
    </row>
    <row r="66" spans="1:26" ht="38.25" customHeight="1">
      <c r="A66" s="11">
        <v>61</v>
      </c>
      <c r="B66" s="364" t="s">
        <v>51</v>
      </c>
      <c r="C66" s="364" t="s">
        <v>791</v>
      </c>
      <c r="D66" s="365" t="s">
        <v>792</v>
      </c>
      <c r="E66" s="364" t="s">
        <v>793</v>
      </c>
      <c r="F66" s="366" t="s">
        <v>794</v>
      </c>
      <c r="G66" s="352" t="s">
        <v>795</v>
      </c>
      <c r="H66" s="366" t="s">
        <v>796</v>
      </c>
      <c r="I66" s="364">
        <f>SUM(J66:M66)</f>
        <v>687</v>
      </c>
      <c r="J66" s="364"/>
      <c r="K66" s="364">
        <v>200</v>
      </c>
      <c r="L66" s="364">
        <v>243</v>
      </c>
      <c r="M66" s="364">
        <v>244</v>
      </c>
      <c r="N66" s="364"/>
      <c r="O66" s="364"/>
      <c r="P66" s="355" t="s">
        <v>82</v>
      </c>
      <c r="Q66" s="355" t="s">
        <v>116</v>
      </c>
      <c r="R66" s="355" t="s">
        <v>84</v>
      </c>
      <c r="S66" s="355" t="s">
        <v>797</v>
      </c>
      <c r="T66" s="355" t="s">
        <v>86</v>
      </c>
      <c r="U66" s="364" t="s">
        <v>87</v>
      </c>
      <c r="V66" s="345" t="s">
        <v>390</v>
      </c>
      <c r="W66" s="364"/>
      <c r="X66" s="364"/>
      <c r="Y66" s="367" t="s">
        <v>798</v>
      </c>
      <c r="Z66" s="355" t="s">
        <v>799</v>
      </c>
    </row>
    <row r="67" spans="1:26" ht="38.25" customHeight="1">
      <c r="A67" s="11">
        <v>62</v>
      </c>
      <c r="B67" s="343" t="s">
        <v>51</v>
      </c>
      <c r="C67" s="343" t="s">
        <v>800</v>
      </c>
      <c r="D67" s="344" t="s">
        <v>801</v>
      </c>
      <c r="E67" s="345" t="s">
        <v>802</v>
      </c>
      <c r="F67" s="345" t="s">
        <v>803</v>
      </c>
      <c r="G67" s="346" t="s">
        <v>804</v>
      </c>
      <c r="H67" s="345" t="s">
        <v>805</v>
      </c>
      <c r="I67" s="345">
        <v>220</v>
      </c>
      <c r="J67" s="345"/>
      <c r="K67" s="345" t="s">
        <v>806</v>
      </c>
      <c r="L67" s="345">
        <v>220</v>
      </c>
      <c r="M67" s="345"/>
      <c r="N67" s="345"/>
      <c r="O67" s="345"/>
      <c r="P67" s="346" t="s">
        <v>105</v>
      </c>
      <c r="Q67" s="346" t="s">
        <v>807</v>
      </c>
      <c r="R67" s="346" t="s">
        <v>167</v>
      </c>
      <c r="S67" s="346" t="s">
        <v>184</v>
      </c>
      <c r="T67" s="346" t="s">
        <v>168</v>
      </c>
      <c r="U67" s="345" t="s">
        <v>169</v>
      </c>
      <c r="V67" s="345" t="s">
        <v>390</v>
      </c>
      <c r="W67" s="345"/>
      <c r="X67" s="345"/>
      <c r="Y67" s="344" t="s">
        <v>808</v>
      </c>
      <c r="Z67" s="355" t="s">
        <v>799</v>
      </c>
    </row>
    <row r="68" spans="1:26" ht="38.25" customHeight="1">
      <c r="A68" s="11">
        <v>63</v>
      </c>
      <c r="B68" s="343" t="s">
        <v>34</v>
      </c>
      <c r="C68" s="343" t="s">
        <v>800</v>
      </c>
      <c r="D68" s="344" t="s">
        <v>809</v>
      </c>
      <c r="E68" s="345" t="s">
        <v>810</v>
      </c>
      <c r="F68" s="345" t="s">
        <v>811</v>
      </c>
      <c r="G68" s="346" t="s">
        <v>812</v>
      </c>
      <c r="H68" s="345" t="s">
        <v>813</v>
      </c>
      <c r="I68" s="345">
        <v>280</v>
      </c>
      <c r="J68" s="345"/>
      <c r="K68" s="345"/>
      <c r="L68" s="345">
        <v>280</v>
      </c>
      <c r="M68" s="345"/>
      <c r="N68" s="345"/>
      <c r="O68" s="345"/>
      <c r="P68" s="346" t="s">
        <v>105</v>
      </c>
      <c r="Q68" s="346" t="s">
        <v>814</v>
      </c>
      <c r="R68" s="346" t="s">
        <v>84</v>
      </c>
      <c r="S68" s="346" t="s">
        <v>85</v>
      </c>
      <c r="T68" s="346" t="s">
        <v>86</v>
      </c>
      <c r="U68" s="345" t="s">
        <v>108</v>
      </c>
      <c r="V68" s="345" t="s">
        <v>390</v>
      </c>
      <c r="W68" s="345"/>
      <c r="X68" s="345"/>
      <c r="Y68" s="344" t="s">
        <v>815</v>
      </c>
      <c r="Z68" s="346" t="s">
        <v>816</v>
      </c>
    </row>
    <row r="69" spans="1:26" ht="38.25" customHeight="1">
      <c r="A69" s="11">
        <v>64</v>
      </c>
      <c r="B69" s="343" t="s">
        <v>34</v>
      </c>
      <c r="C69" s="343" t="s">
        <v>383</v>
      </c>
      <c r="D69" s="344" t="s">
        <v>817</v>
      </c>
      <c r="E69" s="345" t="s">
        <v>818</v>
      </c>
      <c r="F69" s="345" t="s">
        <v>819</v>
      </c>
      <c r="G69" s="346" t="s">
        <v>820</v>
      </c>
      <c r="H69" s="345" t="s">
        <v>821</v>
      </c>
      <c r="I69" s="345">
        <v>47</v>
      </c>
      <c r="J69" s="345"/>
      <c r="K69" s="345"/>
      <c r="L69" s="345">
        <v>47</v>
      </c>
      <c r="M69" s="345"/>
      <c r="N69" s="345"/>
      <c r="O69" s="345"/>
      <c r="P69" s="346" t="s">
        <v>13</v>
      </c>
      <c r="Q69" s="346" t="s">
        <v>822</v>
      </c>
      <c r="R69" s="346" t="s">
        <v>84</v>
      </c>
      <c r="S69" s="346" t="s">
        <v>85</v>
      </c>
      <c r="T69" s="346" t="s">
        <v>86</v>
      </c>
      <c r="U69" s="345" t="s">
        <v>87</v>
      </c>
      <c r="V69" s="345" t="s">
        <v>390</v>
      </c>
      <c r="W69" s="345"/>
      <c r="X69" s="345"/>
      <c r="Y69" s="344" t="s">
        <v>823</v>
      </c>
      <c r="Z69" s="346" t="s">
        <v>244</v>
      </c>
    </row>
    <row r="70" spans="1:26" ht="38.25" customHeight="1">
      <c r="A70" s="11">
        <v>65</v>
      </c>
      <c r="B70" s="343" t="s">
        <v>34</v>
      </c>
      <c r="C70" s="343" t="s">
        <v>383</v>
      </c>
      <c r="D70" s="344" t="s">
        <v>824</v>
      </c>
      <c r="E70" s="345" t="s">
        <v>825</v>
      </c>
      <c r="F70" s="345" t="s">
        <v>819</v>
      </c>
      <c r="G70" s="346" t="s">
        <v>820</v>
      </c>
      <c r="H70" s="345" t="s">
        <v>821</v>
      </c>
      <c r="I70" s="345">
        <v>47</v>
      </c>
      <c r="J70" s="345"/>
      <c r="K70" s="345"/>
      <c r="L70" s="345">
        <v>47</v>
      </c>
      <c r="M70" s="345"/>
      <c r="N70" s="345"/>
      <c r="O70" s="345"/>
      <c r="P70" s="346" t="s">
        <v>105</v>
      </c>
      <c r="Q70" s="346" t="s">
        <v>822</v>
      </c>
      <c r="R70" s="346" t="s">
        <v>84</v>
      </c>
      <c r="S70" s="346" t="s">
        <v>85</v>
      </c>
      <c r="T70" s="346" t="s">
        <v>86</v>
      </c>
      <c r="U70" s="345" t="s">
        <v>87</v>
      </c>
      <c r="V70" s="345" t="s">
        <v>390</v>
      </c>
      <c r="W70" s="345"/>
      <c r="X70" s="345"/>
      <c r="Y70" s="344" t="s">
        <v>823</v>
      </c>
      <c r="Z70" s="346" t="s">
        <v>244</v>
      </c>
    </row>
    <row r="71" spans="1:26" ht="38.25" customHeight="1">
      <c r="A71" s="11">
        <v>66</v>
      </c>
      <c r="B71" s="343" t="s">
        <v>34</v>
      </c>
      <c r="C71" s="343" t="s">
        <v>383</v>
      </c>
      <c r="D71" s="344" t="s">
        <v>826</v>
      </c>
      <c r="E71" s="345" t="s">
        <v>827</v>
      </c>
      <c r="F71" s="345" t="s">
        <v>828</v>
      </c>
      <c r="G71" s="346" t="s">
        <v>820</v>
      </c>
      <c r="H71" s="345" t="s">
        <v>515</v>
      </c>
      <c r="I71" s="345">
        <v>52</v>
      </c>
      <c r="J71" s="345"/>
      <c r="K71" s="345"/>
      <c r="L71" s="345">
        <v>52</v>
      </c>
      <c r="M71" s="345"/>
      <c r="N71" s="345"/>
      <c r="O71" s="345"/>
      <c r="P71" s="346" t="s">
        <v>105</v>
      </c>
      <c r="Q71" s="346" t="s">
        <v>829</v>
      </c>
      <c r="R71" s="346" t="s">
        <v>84</v>
      </c>
      <c r="S71" s="346" t="s">
        <v>85</v>
      </c>
      <c r="T71" s="346" t="s">
        <v>86</v>
      </c>
      <c r="U71" s="345" t="s">
        <v>87</v>
      </c>
      <c r="V71" s="345">
        <f t="shared" ref="V71" si="3">SUM(W71:X71)</f>
        <v>2.2000000000000002</v>
      </c>
      <c r="W71" s="345">
        <v>2.2000000000000002</v>
      </c>
      <c r="X71" s="345"/>
      <c r="Y71" s="344" t="s">
        <v>830</v>
      </c>
      <c r="Z71" s="346" t="s">
        <v>244</v>
      </c>
    </row>
    <row r="72" spans="1:26" ht="38.25" customHeight="1">
      <c r="A72" s="11">
        <v>67</v>
      </c>
      <c r="B72" s="343" t="s">
        <v>34</v>
      </c>
      <c r="C72" s="343" t="s">
        <v>383</v>
      </c>
      <c r="D72" s="344" t="s">
        <v>831</v>
      </c>
      <c r="E72" s="345" t="s">
        <v>832</v>
      </c>
      <c r="F72" s="345" t="s">
        <v>833</v>
      </c>
      <c r="G72" s="346" t="s">
        <v>834</v>
      </c>
      <c r="H72" s="345" t="s">
        <v>835</v>
      </c>
      <c r="I72" s="345">
        <v>30</v>
      </c>
      <c r="J72" s="345"/>
      <c r="K72" s="345"/>
      <c r="L72" s="345">
        <v>30</v>
      </c>
      <c r="M72" s="345"/>
      <c r="N72" s="345"/>
      <c r="O72" s="345"/>
      <c r="P72" s="346" t="s">
        <v>105</v>
      </c>
      <c r="Q72" s="346" t="s">
        <v>836</v>
      </c>
      <c r="R72" s="346" t="s">
        <v>84</v>
      </c>
      <c r="S72" s="346" t="s">
        <v>117</v>
      </c>
      <c r="T72" s="346" t="s">
        <v>86</v>
      </c>
      <c r="U72" s="345" t="s">
        <v>125</v>
      </c>
      <c r="V72" s="345">
        <v>44</v>
      </c>
      <c r="W72" s="345">
        <v>44</v>
      </c>
      <c r="X72" s="345"/>
      <c r="Y72" s="344" t="s">
        <v>837</v>
      </c>
      <c r="Z72" s="346" t="s">
        <v>816</v>
      </c>
    </row>
    <row r="73" spans="1:26" ht="38.25" customHeight="1">
      <c r="A73" s="11">
        <v>68</v>
      </c>
      <c r="B73" s="343" t="s">
        <v>34</v>
      </c>
      <c r="C73" s="343" t="s">
        <v>838</v>
      </c>
      <c r="D73" s="344" t="s">
        <v>839</v>
      </c>
      <c r="E73" s="345" t="s">
        <v>840</v>
      </c>
      <c r="F73" s="345" t="s">
        <v>841</v>
      </c>
      <c r="G73" s="346" t="s">
        <v>842</v>
      </c>
      <c r="H73" s="345" t="s">
        <v>843</v>
      </c>
      <c r="I73" s="345">
        <f>SUM(J73:M73)</f>
        <v>302</v>
      </c>
      <c r="J73" s="345">
        <v>40</v>
      </c>
      <c r="K73" s="345"/>
      <c r="L73" s="345">
        <v>25</v>
      </c>
      <c r="M73" s="345">
        <v>237</v>
      </c>
      <c r="N73" s="345" t="s">
        <v>844</v>
      </c>
      <c r="O73" s="345"/>
      <c r="P73" s="346" t="s">
        <v>105</v>
      </c>
      <c r="Q73" s="346" t="s">
        <v>845</v>
      </c>
      <c r="R73" s="346" t="s">
        <v>167</v>
      </c>
      <c r="S73" s="346" t="s">
        <v>363</v>
      </c>
      <c r="T73" s="346" t="s">
        <v>846</v>
      </c>
      <c r="U73" s="345" t="s">
        <v>169</v>
      </c>
      <c r="V73" s="345">
        <f t="shared" ref="V73:V79" si="4">SUM(W73:X73)</f>
        <v>0.3</v>
      </c>
      <c r="W73" s="345">
        <v>0.3</v>
      </c>
      <c r="X73" s="345"/>
      <c r="Y73" s="344" t="s">
        <v>847</v>
      </c>
      <c r="Z73" s="346" t="s">
        <v>816</v>
      </c>
    </row>
    <row r="74" spans="1:26" ht="38.25" customHeight="1">
      <c r="A74" s="11">
        <v>69</v>
      </c>
      <c r="B74" s="343" t="s">
        <v>34</v>
      </c>
      <c r="C74" s="343" t="s">
        <v>838</v>
      </c>
      <c r="D74" s="344" t="s">
        <v>848</v>
      </c>
      <c r="E74" s="345" t="s">
        <v>849</v>
      </c>
      <c r="F74" s="345" t="s">
        <v>850</v>
      </c>
      <c r="G74" s="346" t="s">
        <v>851</v>
      </c>
      <c r="H74" s="345" t="s">
        <v>852</v>
      </c>
      <c r="I74" s="345">
        <f t="shared" ref="I74:I77" si="5">SUM(J74:M74)</f>
        <v>23</v>
      </c>
      <c r="J74" s="345"/>
      <c r="K74" s="345"/>
      <c r="L74" s="345">
        <v>20</v>
      </c>
      <c r="M74" s="345">
        <v>3</v>
      </c>
      <c r="N74" s="345"/>
      <c r="O74" s="345"/>
      <c r="P74" s="346" t="s">
        <v>105</v>
      </c>
      <c r="Q74" s="346" t="s">
        <v>853</v>
      </c>
      <c r="R74" s="346" t="s">
        <v>167</v>
      </c>
      <c r="S74" s="346" t="s">
        <v>363</v>
      </c>
      <c r="T74" s="346" t="s">
        <v>854</v>
      </c>
      <c r="U74" s="345" t="s">
        <v>169</v>
      </c>
      <c r="V74" s="345">
        <f t="shared" si="4"/>
        <v>0.8</v>
      </c>
      <c r="W74" s="345">
        <v>0.8</v>
      </c>
      <c r="X74" s="345"/>
      <c r="Y74" s="344" t="s">
        <v>855</v>
      </c>
      <c r="Z74" s="346" t="s">
        <v>816</v>
      </c>
    </row>
    <row r="75" spans="1:26" ht="38.25" customHeight="1">
      <c r="A75" s="11">
        <v>70</v>
      </c>
      <c r="B75" s="343" t="s">
        <v>34</v>
      </c>
      <c r="C75" s="343" t="s">
        <v>838</v>
      </c>
      <c r="D75" s="344" t="s">
        <v>856</v>
      </c>
      <c r="E75" s="345" t="s">
        <v>849</v>
      </c>
      <c r="F75" s="345" t="s">
        <v>857</v>
      </c>
      <c r="G75" s="346" t="s">
        <v>858</v>
      </c>
      <c r="H75" s="345" t="s">
        <v>859</v>
      </c>
      <c r="I75" s="345">
        <f t="shared" si="5"/>
        <v>210</v>
      </c>
      <c r="J75" s="345">
        <v>50</v>
      </c>
      <c r="K75" s="345"/>
      <c r="L75" s="345">
        <v>20</v>
      </c>
      <c r="M75" s="345">
        <v>140</v>
      </c>
      <c r="N75" s="345" t="s">
        <v>844</v>
      </c>
      <c r="O75" s="345"/>
      <c r="P75" s="346" t="s">
        <v>105</v>
      </c>
      <c r="Q75" s="346" t="s">
        <v>860</v>
      </c>
      <c r="R75" s="346" t="s">
        <v>167</v>
      </c>
      <c r="S75" s="346" t="s">
        <v>363</v>
      </c>
      <c r="T75" s="346" t="s">
        <v>861</v>
      </c>
      <c r="U75" s="345" t="s">
        <v>169</v>
      </c>
      <c r="V75" s="345">
        <f t="shared" si="4"/>
        <v>0.4</v>
      </c>
      <c r="W75" s="345">
        <v>0.4</v>
      </c>
      <c r="X75" s="345"/>
      <c r="Y75" s="344" t="s">
        <v>862</v>
      </c>
      <c r="Z75" s="346" t="s">
        <v>816</v>
      </c>
    </row>
    <row r="76" spans="1:26" ht="38.25" customHeight="1">
      <c r="A76" s="11">
        <v>71</v>
      </c>
      <c r="B76" s="343" t="s">
        <v>34</v>
      </c>
      <c r="C76" s="343" t="s">
        <v>838</v>
      </c>
      <c r="D76" s="344" t="s">
        <v>863</v>
      </c>
      <c r="E76" s="345" t="s">
        <v>840</v>
      </c>
      <c r="F76" s="345" t="s">
        <v>864</v>
      </c>
      <c r="G76" s="346" t="s">
        <v>865</v>
      </c>
      <c r="H76" s="345" t="s">
        <v>866</v>
      </c>
      <c r="I76" s="345">
        <f t="shared" si="5"/>
        <v>328</v>
      </c>
      <c r="J76" s="345">
        <v>20</v>
      </c>
      <c r="K76" s="345">
        <v>40</v>
      </c>
      <c r="L76" s="345">
        <v>10</v>
      </c>
      <c r="M76" s="345">
        <v>258</v>
      </c>
      <c r="N76" s="345" t="s">
        <v>844</v>
      </c>
      <c r="O76" s="345"/>
      <c r="P76" s="346" t="s">
        <v>105</v>
      </c>
      <c r="Q76" s="346" t="s">
        <v>867</v>
      </c>
      <c r="R76" s="346" t="s">
        <v>167</v>
      </c>
      <c r="S76" s="346" t="s">
        <v>363</v>
      </c>
      <c r="T76" s="346" t="s">
        <v>868</v>
      </c>
      <c r="U76" s="345" t="s">
        <v>169</v>
      </c>
      <c r="V76" s="345">
        <f t="shared" si="4"/>
        <v>1.7</v>
      </c>
      <c r="W76" s="345">
        <v>1.7</v>
      </c>
      <c r="X76" s="345"/>
      <c r="Y76" s="344" t="s">
        <v>869</v>
      </c>
      <c r="Z76" s="346" t="s">
        <v>816</v>
      </c>
    </row>
    <row r="77" spans="1:26" ht="38.25" customHeight="1">
      <c r="A77" s="11">
        <v>72</v>
      </c>
      <c r="B77" s="343" t="s">
        <v>34</v>
      </c>
      <c r="C77" s="343" t="s">
        <v>838</v>
      </c>
      <c r="D77" s="344" t="s">
        <v>870</v>
      </c>
      <c r="E77" s="345" t="s">
        <v>849</v>
      </c>
      <c r="F77" s="345" t="s">
        <v>871</v>
      </c>
      <c r="G77" s="346" t="s">
        <v>872</v>
      </c>
      <c r="H77" s="345" t="s">
        <v>873</v>
      </c>
      <c r="I77" s="345">
        <f t="shared" si="5"/>
        <v>85.5</v>
      </c>
      <c r="J77" s="345">
        <v>80</v>
      </c>
      <c r="K77" s="345"/>
      <c r="L77" s="345">
        <v>5</v>
      </c>
      <c r="M77" s="345">
        <v>0.5</v>
      </c>
      <c r="N77" s="345" t="s">
        <v>844</v>
      </c>
      <c r="O77" s="345"/>
      <c r="P77" s="346" t="s">
        <v>105</v>
      </c>
      <c r="Q77" s="346" t="s">
        <v>874</v>
      </c>
      <c r="R77" s="346" t="s">
        <v>167</v>
      </c>
      <c r="S77" s="346" t="s">
        <v>875</v>
      </c>
      <c r="T77" s="346" t="s">
        <v>876</v>
      </c>
      <c r="U77" s="345" t="s">
        <v>169</v>
      </c>
      <c r="V77" s="345" t="s">
        <v>390</v>
      </c>
      <c r="W77" s="345"/>
      <c r="X77" s="345"/>
      <c r="Y77" s="344" t="s">
        <v>877</v>
      </c>
      <c r="Z77" s="346" t="s">
        <v>877</v>
      </c>
    </row>
    <row r="78" spans="1:26" ht="38.25" customHeight="1">
      <c r="A78" s="11">
        <v>73</v>
      </c>
      <c r="B78" s="343" t="s">
        <v>51</v>
      </c>
      <c r="C78" s="343" t="s">
        <v>383</v>
      </c>
      <c r="D78" s="344" t="s">
        <v>878</v>
      </c>
      <c r="E78" s="345" t="s">
        <v>879</v>
      </c>
      <c r="F78" s="345" t="s">
        <v>880</v>
      </c>
      <c r="G78" s="346" t="s">
        <v>881</v>
      </c>
      <c r="H78" s="345" t="s">
        <v>474</v>
      </c>
      <c r="I78" s="345">
        <v>35</v>
      </c>
      <c r="J78" s="345">
        <v>0</v>
      </c>
      <c r="K78" s="345">
        <v>0</v>
      </c>
      <c r="L78" s="345">
        <v>35</v>
      </c>
      <c r="M78" s="345">
        <v>0</v>
      </c>
      <c r="N78" s="345"/>
      <c r="O78" s="345"/>
      <c r="P78" s="346" t="s">
        <v>105</v>
      </c>
      <c r="Q78" s="346" t="s">
        <v>754</v>
      </c>
      <c r="R78" s="346" t="s">
        <v>84</v>
      </c>
      <c r="S78" s="346" t="s">
        <v>233</v>
      </c>
      <c r="T78" s="361" t="s">
        <v>86</v>
      </c>
      <c r="U78" s="345" t="s">
        <v>87</v>
      </c>
      <c r="V78" s="345">
        <f t="shared" si="4"/>
        <v>4.2</v>
      </c>
      <c r="W78" s="345">
        <v>4.2</v>
      </c>
      <c r="X78" s="345" t="s">
        <v>128</v>
      </c>
      <c r="Y78" s="344" t="s">
        <v>882</v>
      </c>
      <c r="Z78" s="346" t="s">
        <v>816</v>
      </c>
    </row>
    <row r="79" spans="1:26" ht="38.25" customHeight="1">
      <c r="A79" s="11">
        <v>74</v>
      </c>
      <c r="B79" s="343" t="s">
        <v>34</v>
      </c>
      <c r="C79" s="345" t="s">
        <v>883</v>
      </c>
      <c r="D79" s="344" t="s">
        <v>884</v>
      </c>
      <c r="E79" s="345" t="s">
        <v>885</v>
      </c>
      <c r="F79" s="345" t="s">
        <v>886</v>
      </c>
      <c r="G79" s="346" t="s">
        <v>887</v>
      </c>
      <c r="H79" s="345" t="s">
        <v>515</v>
      </c>
      <c r="I79" s="345">
        <f>SUM(J79:M79)</f>
        <v>1250</v>
      </c>
      <c r="J79" s="343"/>
      <c r="K79" s="343">
        <v>500</v>
      </c>
      <c r="L79" s="343">
        <v>750</v>
      </c>
      <c r="M79" s="343"/>
      <c r="N79" s="343"/>
      <c r="O79" s="343"/>
      <c r="P79" s="346" t="s">
        <v>105</v>
      </c>
      <c r="Q79" s="346" t="s">
        <v>888</v>
      </c>
      <c r="R79" s="346" t="s">
        <v>84</v>
      </c>
      <c r="S79" s="346" t="s">
        <v>265</v>
      </c>
      <c r="T79" s="361" t="s">
        <v>86</v>
      </c>
      <c r="U79" s="345" t="s">
        <v>87</v>
      </c>
      <c r="V79" s="345">
        <f t="shared" si="4"/>
        <v>200</v>
      </c>
      <c r="W79" s="345">
        <v>200</v>
      </c>
      <c r="X79" s="345"/>
      <c r="Y79" s="344" t="s">
        <v>889</v>
      </c>
      <c r="Z79" s="346" t="s">
        <v>890</v>
      </c>
    </row>
    <row r="80" spans="1:26" ht="38.25" customHeight="1">
      <c r="A80" s="11">
        <v>75</v>
      </c>
      <c r="B80" s="343" t="s">
        <v>34</v>
      </c>
      <c r="C80" s="343" t="s">
        <v>838</v>
      </c>
      <c r="D80" s="368" t="s">
        <v>891</v>
      </c>
      <c r="E80" s="369" t="s">
        <v>892</v>
      </c>
      <c r="F80" s="369" t="s">
        <v>893</v>
      </c>
      <c r="G80" s="346" t="s">
        <v>894</v>
      </c>
      <c r="H80" s="369" t="s">
        <v>350</v>
      </c>
      <c r="I80" s="345">
        <f>SUM(J80:M80)</f>
        <v>500</v>
      </c>
      <c r="J80" s="345"/>
      <c r="K80" s="345">
        <v>200</v>
      </c>
      <c r="L80" s="345">
        <v>300</v>
      </c>
      <c r="M80" s="345"/>
      <c r="N80" s="345"/>
      <c r="O80" s="345"/>
      <c r="P80" s="346" t="s">
        <v>185</v>
      </c>
      <c r="Q80" s="346" t="s">
        <v>895</v>
      </c>
      <c r="R80" s="346" t="s">
        <v>84</v>
      </c>
      <c r="S80" s="346" t="s">
        <v>85</v>
      </c>
      <c r="T80" s="361" t="s">
        <v>86</v>
      </c>
      <c r="U80" s="345" t="s">
        <v>896</v>
      </c>
      <c r="V80" s="345" t="s">
        <v>390</v>
      </c>
      <c r="W80" s="345"/>
      <c r="X80" s="345"/>
      <c r="Y80" s="344" t="s">
        <v>897</v>
      </c>
      <c r="Z80" s="346" t="s">
        <v>816</v>
      </c>
    </row>
    <row r="81" spans="1:26" ht="38.25" customHeight="1">
      <c r="A81" s="11">
        <v>76</v>
      </c>
      <c r="B81" s="343" t="s">
        <v>51</v>
      </c>
      <c r="C81" s="343" t="s">
        <v>200</v>
      </c>
      <c r="D81" s="344" t="s">
        <v>898</v>
      </c>
      <c r="E81" s="345" t="s">
        <v>899</v>
      </c>
      <c r="F81" s="345" t="s">
        <v>900</v>
      </c>
      <c r="G81" s="346" t="s">
        <v>901</v>
      </c>
      <c r="H81" s="345" t="s">
        <v>902</v>
      </c>
      <c r="I81" s="345">
        <f>SUM(J81:M81)</f>
        <v>250</v>
      </c>
      <c r="J81" s="345"/>
      <c r="K81" s="345">
        <v>110</v>
      </c>
      <c r="L81" s="345">
        <v>80</v>
      </c>
      <c r="M81" s="345">
        <v>60</v>
      </c>
      <c r="N81" s="345"/>
      <c r="O81" s="345"/>
      <c r="P81" s="346" t="s">
        <v>179</v>
      </c>
      <c r="Q81" s="346" t="s">
        <v>903</v>
      </c>
      <c r="R81" s="346" t="s">
        <v>84</v>
      </c>
      <c r="S81" s="346" t="s">
        <v>904</v>
      </c>
      <c r="T81" s="346" t="s">
        <v>86</v>
      </c>
      <c r="U81" s="345" t="s">
        <v>905</v>
      </c>
      <c r="V81" s="345">
        <f>SUM(W81:X81)</f>
        <v>350</v>
      </c>
      <c r="W81" s="345">
        <v>300</v>
      </c>
      <c r="X81" s="345">
        <v>50</v>
      </c>
      <c r="Y81" s="344" t="s">
        <v>906</v>
      </c>
      <c r="Z81" s="346" t="s">
        <v>816</v>
      </c>
    </row>
    <row r="82" spans="1:26" ht="38.25" customHeight="1">
      <c r="A82" s="11">
        <v>77</v>
      </c>
      <c r="B82" s="343" t="s">
        <v>34</v>
      </c>
      <c r="C82" s="343" t="s">
        <v>907</v>
      </c>
      <c r="D82" s="344" t="s">
        <v>908</v>
      </c>
      <c r="E82" s="345" t="s">
        <v>899</v>
      </c>
      <c r="F82" s="345" t="s">
        <v>909</v>
      </c>
      <c r="G82" s="346" t="s">
        <v>910</v>
      </c>
      <c r="H82" s="345" t="s">
        <v>388</v>
      </c>
      <c r="I82" s="345">
        <v>315</v>
      </c>
      <c r="J82" s="345"/>
      <c r="K82" s="345"/>
      <c r="L82" s="345">
        <v>315</v>
      </c>
      <c r="M82" s="345"/>
      <c r="N82" s="345"/>
      <c r="O82" s="345"/>
      <c r="P82" s="346" t="s">
        <v>13</v>
      </c>
      <c r="Q82" s="346" t="s">
        <v>911</v>
      </c>
      <c r="R82" s="346" t="s">
        <v>84</v>
      </c>
      <c r="S82" s="346" t="s">
        <v>117</v>
      </c>
      <c r="T82" s="346" t="s">
        <v>86</v>
      </c>
      <c r="U82" s="345" t="s">
        <v>125</v>
      </c>
      <c r="V82" s="347">
        <v>1000</v>
      </c>
      <c r="W82" s="345"/>
      <c r="X82" s="345"/>
      <c r="Y82" s="344" t="s">
        <v>912</v>
      </c>
      <c r="Z82" s="346" t="s">
        <v>816</v>
      </c>
    </row>
    <row r="83" spans="1:26" ht="38.25" customHeight="1">
      <c r="A83" s="11">
        <v>78</v>
      </c>
      <c r="B83" s="343" t="s">
        <v>34</v>
      </c>
      <c r="C83" s="343" t="s">
        <v>439</v>
      </c>
      <c r="D83" s="344" t="s">
        <v>913</v>
      </c>
      <c r="E83" s="345" t="s">
        <v>914</v>
      </c>
      <c r="F83" s="345" t="s">
        <v>915</v>
      </c>
      <c r="G83" s="346" t="s">
        <v>916</v>
      </c>
      <c r="H83" s="345" t="s">
        <v>917</v>
      </c>
      <c r="I83" s="345">
        <v>600</v>
      </c>
      <c r="J83" s="345"/>
      <c r="K83" s="345" t="s">
        <v>127</v>
      </c>
      <c r="L83" s="345">
        <v>600</v>
      </c>
      <c r="M83" s="345"/>
      <c r="N83" s="345"/>
      <c r="O83" s="345"/>
      <c r="P83" s="346" t="s">
        <v>179</v>
      </c>
      <c r="Q83" s="346" t="s">
        <v>918</v>
      </c>
      <c r="R83" s="346" t="s">
        <v>84</v>
      </c>
      <c r="S83" s="346" t="s">
        <v>919</v>
      </c>
      <c r="T83" s="361" t="s">
        <v>86</v>
      </c>
      <c r="U83" s="345" t="s">
        <v>169</v>
      </c>
      <c r="V83" s="345" t="s">
        <v>920</v>
      </c>
      <c r="W83" s="345"/>
      <c r="X83" s="345"/>
      <c r="Y83" s="344" t="s">
        <v>921</v>
      </c>
      <c r="Z83" s="346" t="s">
        <v>816</v>
      </c>
    </row>
    <row r="84" spans="1:26" ht="38.25" customHeight="1">
      <c r="A84" s="11">
        <v>79</v>
      </c>
      <c r="B84" s="343" t="s">
        <v>34</v>
      </c>
      <c r="C84" s="343" t="s">
        <v>439</v>
      </c>
      <c r="D84" s="344" t="s">
        <v>922</v>
      </c>
      <c r="E84" s="345" t="s">
        <v>899</v>
      </c>
      <c r="F84" s="345" t="s">
        <v>923</v>
      </c>
      <c r="G84" s="346" t="s">
        <v>924</v>
      </c>
      <c r="H84" s="345" t="s">
        <v>925</v>
      </c>
      <c r="I84" s="345">
        <v>114</v>
      </c>
      <c r="J84" s="345"/>
      <c r="K84" s="345" t="s">
        <v>127</v>
      </c>
      <c r="L84" s="345">
        <v>114</v>
      </c>
      <c r="M84" s="345"/>
      <c r="N84" s="345"/>
      <c r="O84" s="345"/>
      <c r="P84" s="346" t="s">
        <v>105</v>
      </c>
      <c r="Q84" s="346" t="s">
        <v>926</v>
      </c>
      <c r="R84" s="346" t="s">
        <v>84</v>
      </c>
      <c r="S84" s="346" t="s">
        <v>919</v>
      </c>
      <c r="T84" s="361" t="s">
        <v>86</v>
      </c>
      <c r="U84" s="345" t="s">
        <v>169</v>
      </c>
      <c r="V84" s="345" t="s">
        <v>920</v>
      </c>
      <c r="W84" s="345"/>
      <c r="X84" s="345"/>
      <c r="Y84" s="344" t="s">
        <v>927</v>
      </c>
      <c r="Z84" s="346" t="s">
        <v>816</v>
      </c>
    </row>
    <row r="85" spans="1:26" ht="38.25" customHeight="1">
      <c r="A85" s="11">
        <v>80</v>
      </c>
      <c r="B85" s="364" t="s">
        <v>34</v>
      </c>
      <c r="C85" s="364" t="s">
        <v>582</v>
      </c>
      <c r="D85" s="365" t="s">
        <v>928</v>
      </c>
      <c r="E85" s="366" t="s">
        <v>929</v>
      </c>
      <c r="F85" s="354" t="s">
        <v>930</v>
      </c>
      <c r="G85" s="356" t="s">
        <v>931</v>
      </c>
      <c r="H85" s="354" t="s">
        <v>932</v>
      </c>
      <c r="I85" s="364">
        <v>610</v>
      </c>
      <c r="J85" s="364"/>
      <c r="K85" s="364">
        <v>610</v>
      </c>
      <c r="L85" s="364"/>
      <c r="M85" s="364"/>
      <c r="N85" s="364"/>
      <c r="O85" s="364"/>
      <c r="P85" s="361" t="s">
        <v>13</v>
      </c>
      <c r="Q85" s="361" t="s">
        <v>933</v>
      </c>
      <c r="R85" s="356" t="s">
        <v>84</v>
      </c>
      <c r="S85" s="356" t="s">
        <v>85</v>
      </c>
      <c r="T85" s="361" t="s">
        <v>86</v>
      </c>
      <c r="U85" s="354" t="s">
        <v>87</v>
      </c>
      <c r="V85" s="345" t="s">
        <v>573</v>
      </c>
      <c r="W85" s="354"/>
      <c r="X85" s="354"/>
      <c r="Y85" s="353" t="s">
        <v>127</v>
      </c>
      <c r="Z85" s="346" t="s">
        <v>816</v>
      </c>
    </row>
    <row r="86" spans="1:26" ht="38.25" customHeight="1">
      <c r="A86" s="11">
        <v>81</v>
      </c>
      <c r="B86" s="343" t="s">
        <v>51</v>
      </c>
      <c r="C86" s="364" t="s">
        <v>582</v>
      </c>
      <c r="D86" s="344" t="s">
        <v>934</v>
      </c>
      <c r="E86" s="345" t="s">
        <v>935</v>
      </c>
      <c r="F86" s="345" t="s">
        <v>936</v>
      </c>
      <c r="G86" s="346" t="s">
        <v>937</v>
      </c>
      <c r="H86" s="354" t="s">
        <v>938</v>
      </c>
      <c r="I86" s="345">
        <v>300</v>
      </c>
      <c r="J86" s="343"/>
      <c r="K86" s="343"/>
      <c r="L86" s="343">
        <v>300</v>
      </c>
      <c r="M86" s="343"/>
      <c r="N86" s="343"/>
      <c r="O86" s="343"/>
      <c r="P86" s="370" t="s">
        <v>13</v>
      </c>
      <c r="Q86" s="370" t="s">
        <v>939</v>
      </c>
      <c r="R86" s="346" t="s">
        <v>84</v>
      </c>
      <c r="S86" s="346" t="s">
        <v>85</v>
      </c>
      <c r="T86" s="370" t="s">
        <v>86</v>
      </c>
      <c r="U86" s="345" t="s">
        <v>87</v>
      </c>
      <c r="V86" s="354" t="s">
        <v>390</v>
      </c>
      <c r="W86" s="354"/>
      <c r="X86" s="354"/>
      <c r="Y86" s="353" t="s">
        <v>127</v>
      </c>
      <c r="Z86" s="346" t="s">
        <v>816</v>
      </c>
    </row>
    <row r="87" spans="1:26" ht="38.25" customHeight="1">
      <c r="A87" s="11">
        <v>82</v>
      </c>
      <c r="B87" s="348" t="s">
        <v>51</v>
      </c>
      <c r="C87" s="364" t="s">
        <v>582</v>
      </c>
      <c r="D87" s="353" t="s">
        <v>940</v>
      </c>
      <c r="E87" s="354" t="s">
        <v>849</v>
      </c>
      <c r="F87" s="354" t="s">
        <v>941</v>
      </c>
      <c r="G87" s="356" t="s">
        <v>942</v>
      </c>
      <c r="H87" s="354" t="s">
        <v>943</v>
      </c>
      <c r="I87" s="371">
        <f>SUM(J87:M87)</f>
        <v>1690</v>
      </c>
      <c r="J87" s="354">
        <v>0</v>
      </c>
      <c r="K87" s="371">
        <v>1690</v>
      </c>
      <c r="L87" s="354">
        <v>0</v>
      </c>
      <c r="M87" s="354">
        <v>0</v>
      </c>
      <c r="N87" s="354"/>
      <c r="O87" s="354"/>
      <c r="P87" s="356" t="s">
        <v>13</v>
      </c>
      <c r="Q87" s="356" t="s">
        <v>944</v>
      </c>
      <c r="R87" s="356" t="s">
        <v>84</v>
      </c>
      <c r="S87" s="356" t="s">
        <v>397</v>
      </c>
      <c r="T87" s="356" t="s">
        <v>86</v>
      </c>
      <c r="U87" s="354" t="s">
        <v>87</v>
      </c>
      <c r="V87" s="354" t="s">
        <v>390</v>
      </c>
      <c r="W87" s="354"/>
      <c r="X87" s="354"/>
      <c r="Y87" s="353" t="s">
        <v>127</v>
      </c>
      <c r="Z87" s="346" t="s">
        <v>816</v>
      </c>
    </row>
    <row r="88" spans="1:26" ht="38.25" customHeight="1">
      <c r="A88" s="11">
        <v>83</v>
      </c>
      <c r="B88" s="372" t="s">
        <v>34</v>
      </c>
      <c r="C88" s="364" t="s">
        <v>582</v>
      </c>
      <c r="D88" s="373" t="s">
        <v>945</v>
      </c>
      <c r="E88" s="374" t="s">
        <v>946</v>
      </c>
      <c r="F88" s="375" t="s">
        <v>947</v>
      </c>
      <c r="G88" s="376" t="s">
        <v>948</v>
      </c>
      <c r="H88" s="354" t="s">
        <v>949</v>
      </c>
      <c r="I88" s="374">
        <v>330</v>
      </c>
      <c r="J88" s="374"/>
      <c r="K88" s="374">
        <v>330</v>
      </c>
      <c r="L88" s="374"/>
      <c r="M88" s="374"/>
      <c r="N88" s="374"/>
      <c r="O88" s="374"/>
      <c r="P88" s="376" t="s">
        <v>105</v>
      </c>
      <c r="Q88" s="376" t="s">
        <v>874</v>
      </c>
      <c r="R88" s="376" t="s">
        <v>167</v>
      </c>
      <c r="S88" s="376" t="s">
        <v>950</v>
      </c>
      <c r="T88" s="376" t="s">
        <v>168</v>
      </c>
      <c r="U88" s="374" t="s">
        <v>169</v>
      </c>
      <c r="V88" s="345" t="s">
        <v>573</v>
      </c>
      <c r="W88" s="354"/>
      <c r="X88" s="354"/>
      <c r="Y88" s="353" t="s">
        <v>127</v>
      </c>
      <c r="Z88" s="346" t="s">
        <v>816</v>
      </c>
    </row>
    <row r="89" spans="1:26" ht="38.25" customHeight="1">
      <c r="A89" s="11">
        <v>84</v>
      </c>
      <c r="B89" s="343" t="s">
        <v>34</v>
      </c>
      <c r="C89" s="364" t="s">
        <v>582</v>
      </c>
      <c r="D89" s="344" t="s">
        <v>951</v>
      </c>
      <c r="E89" s="345" t="s">
        <v>952</v>
      </c>
      <c r="F89" s="345" t="s">
        <v>953</v>
      </c>
      <c r="G89" s="346" t="s">
        <v>954</v>
      </c>
      <c r="H89" s="354" t="s">
        <v>955</v>
      </c>
      <c r="I89" s="347">
        <v>1400</v>
      </c>
      <c r="J89" s="345">
        <v>0</v>
      </c>
      <c r="K89" s="347">
        <v>1400</v>
      </c>
      <c r="L89" s="345">
        <v>0</v>
      </c>
      <c r="M89" s="345">
        <v>0</v>
      </c>
      <c r="N89" s="343"/>
      <c r="O89" s="343"/>
      <c r="P89" s="370" t="s">
        <v>105</v>
      </c>
      <c r="Q89" s="370" t="s">
        <v>956</v>
      </c>
      <c r="R89" s="346" t="s">
        <v>84</v>
      </c>
      <c r="S89" s="346" t="s">
        <v>265</v>
      </c>
      <c r="T89" s="346" t="s">
        <v>957</v>
      </c>
      <c r="U89" s="345" t="s">
        <v>958</v>
      </c>
      <c r="V89" s="354" t="s">
        <v>390</v>
      </c>
      <c r="W89" s="354"/>
      <c r="X89" s="354"/>
      <c r="Y89" s="344" t="s">
        <v>959</v>
      </c>
      <c r="Z89" s="346" t="s">
        <v>816</v>
      </c>
    </row>
    <row r="90" spans="1:26" ht="38.25" customHeight="1">
      <c r="A90" s="11">
        <v>85</v>
      </c>
      <c r="B90" s="11" t="s">
        <v>51</v>
      </c>
      <c r="C90" s="377" t="s">
        <v>960</v>
      </c>
      <c r="D90" s="9" t="s">
        <v>961</v>
      </c>
      <c r="E90" s="9" t="s">
        <v>962</v>
      </c>
      <c r="F90" s="298" t="s">
        <v>963</v>
      </c>
      <c r="G90" s="299" t="s">
        <v>964</v>
      </c>
      <c r="H90" s="9" t="s">
        <v>965</v>
      </c>
      <c r="I90" s="9">
        <v>125</v>
      </c>
      <c r="J90" s="9"/>
      <c r="K90" s="9" t="s">
        <v>127</v>
      </c>
      <c r="L90" s="9"/>
      <c r="M90" s="9"/>
      <c r="N90" s="9"/>
      <c r="O90" s="9"/>
      <c r="P90" s="299" t="s">
        <v>179</v>
      </c>
      <c r="Q90" s="299" t="s">
        <v>966</v>
      </c>
      <c r="R90" s="299" t="s">
        <v>84</v>
      </c>
      <c r="S90" s="299" t="s">
        <v>397</v>
      </c>
      <c r="T90" s="378" t="s">
        <v>86</v>
      </c>
      <c r="U90" s="298" t="s">
        <v>967</v>
      </c>
      <c r="V90" s="298">
        <f>SUM(W90:X90)</f>
        <v>30</v>
      </c>
      <c r="W90" s="298">
        <v>30</v>
      </c>
      <c r="X90" s="298"/>
      <c r="Y90" s="9" t="s">
        <v>968</v>
      </c>
      <c r="Z90" s="379" t="s">
        <v>679</v>
      </c>
    </row>
    <row r="91" spans="1:26" ht="38.25" customHeight="1">
      <c r="A91" s="11">
        <v>86</v>
      </c>
      <c r="B91" s="11" t="s">
        <v>51</v>
      </c>
      <c r="C91" s="377" t="s">
        <v>960</v>
      </c>
      <c r="D91" s="9" t="s">
        <v>969</v>
      </c>
      <c r="E91" s="9" t="s">
        <v>127</v>
      </c>
      <c r="F91" s="298" t="s">
        <v>970</v>
      </c>
      <c r="G91" s="299" t="s">
        <v>964</v>
      </c>
      <c r="H91" s="9" t="s">
        <v>971</v>
      </c>
      <c r="I91" s="9">
        <v>122</v>
      </c>
      <c r="J91" s="9"/>
      <c r="K91" s="9" t="s">
        <v>127</v>
      </c>
      <c r="L91" s="9"/>
      <c r="M91" s="9"/>
      <c r="N91" s="9"/>
      <c r="O91" s="9"/>
      <c r="P91" s="299" t="s">
        <v>185</v>
      </c>
      <c r="Q91" s="299" t="s">
        <v>972</v>
      </c>
      <c r="R91" s="299" t="s">
        <v>84</v>
      </c>
      <c r="S91" s="299" t="s">
        <v>397</v>
      </c>
      <c r="T91" s="378" t="s">
        <v>86</v>
      </c>
      <c r="U91" s="298" t="s">
        <v>967</v>
      </c>
      <c r="V91" s="298">
        <f t="shared" ref="V91:V92" si="6">SUM(W91:X91)</f>
        <v>5</v>
      </c>
      <c r="W91" s="298">
        <v>5</v>
      </c>
      <c r="X91" s="298"/>
      <c r="Y91" s="9" t="s">
        <v>968</v>
      </c>
      <c r="Z91" s="379" t="s">
        <v>679</v>
      </c>
    </row>
    <row r="92" spans="1:26" ht="38.25" customHeight="1">
      <c r="A92" s="11">
        <v>87</v>
      </c>
      <c r="B92" s="11" t="s">
        <v>51</v>
      </c>
      <c r="C92" s="377" t="s">
        <v>960</v>
      </c>
      <c r="D92" s="9" t="s">
        <v>528</v>
      </c>
      <c r="E92" s="9" t="s">
        <v>973</v>
      </c>
      <c r="F92" s="298" t="s">
        <v>974</v>
      </c>
      <c r="G92" s="299" t="s">
        <v>975</v>
      </c>
      <c r="H92" s="9" t="s">
        <v>976</v>
      </c>
      <c r="I92" s="9">
        <v>100</v>
      </c>
      <c r="J92" s="9"/>
      <c r="K92" s="9" t="s">
        <v>127</v>
      </c>
      <c r="L92" s="9"/>
      <c r="M92" s="9"/>
      <c r="N92" s="9"/>
      <c r="O92" s="9"/>
      <c r="P92" s="299" t="s">
        <v>82</v>
      </c>
      <c r="Q92" s="299" t="s">
        <v>116</v>
      </c>
      <c r="R92" s="299" t="s">
        <v>84</v>
      </c>
      <c r="S92" s="299" t="s">
        <v>397</v>
      </c>
      <c r="T92" s="378" t="s">
        <v>86</v>
      </c>
      <c r="U92" s="298" t="s">
        <v>87</v>
      </c>
      <c r="V92" s="298">
        <f t="shared" si="6"/>
        <v>20</v>
      </c>
      <c r="W92" s="298">
        <v>20</v>
      </c>
      <c r="X92" s="298"/>
      <c r="Y92" s="9" t="s">
        <v>977</v>
      </c>
      <c r="Z92" s="379" t="s">
        <v>679</v>
      </c>
    </row>
    <row r="93" spans="1:26" ht="38.25" customHeight="1">
      <c r="A93" s="11">
        <v>88</v>
      </c>
      <c r="B93" s="380" t="s">
        <v>34</v>
      </c>
      <c r="C93" s="377" t="s">
        <v>960</v>
      </c>
      <c r="D93" s="380" t="s">
        <v>978</v>
      </c>
      <c r="E93" s="380" t="s">
        <v>504</v>
      </c>
      <c r="F93" s="377" t="s">
        <v>979</v>
      </c>
      <c r="G93" s="381" t="s">
        <v>980</v>
      </c>
      <c r="H93" s="382" t="s">
        <v>474</v>
      </c>
      <c r="I93" s="380">
        <v>50</v>
      </c>
      <c r="J93" s="380"/>
      <c r="K93" s="380"/>
      <c r="L93" s="380">
        <v>50</v>
      </c>
      <c r="M93" s="377"/>
      <c r="N93" s="377"/>
      <c r="O93" s="377"/>
      <c r="P93" s="378" t="s">
        <v>185</v>
      </c>
      <c r="Q93" s="378" t="s">
        <v>981</v>
      </c>
      <c r="R93" s="378" t="s">
        <v>84</v>
      </c>
      <c r="S93" s="378" t="s">
        <v>700</v>
      </c>
      <c r="T93" s="378" t="s">
        <v>86</v>
      </c>
      <c r="U93" s="377" t="s">
        <v>87</v>
      </c>
      <c r="V93" s="298">
        <v>5</v>
      </c>
      <c r="W93" s="377">
        <v>5</v>
      </c>
      <c r="X93" s="380"/>
      <c r="Y93" s="380" t="s">
        <v>982</v>
      </c>
      <c r="Z93" s="346" t="s">
        <v>816</v>
      </c>
    </row>
    <row r="94" spans="1:26" ht="38.25" customHeight="1">
      <c r="A94" s="11">
        <v>89</v>
      </c>
      <c r="B94" s="11" t="s">
        <v>34</v>
      </c>
      <c r="C94" s="383" t="s">
        <v>983</v>
      </c>
      <c r="D94" s="9" t="s">
        <v>984</v>
      </c>
      <c r="E94" s="9" t="s">
        <v>985</v>
      </c>
      <c r="F94" s="298" t="s">
        <v>986</v>
      </c>
      <c r="G94" s="299" t="s">
        <v>987</v>
      </c>
      <c r="H94" s="9" t="s">
        <v>366</v>
      </c>
      <c r="I94" s="9">
        <f>SUM(J94:L94)</f>
        <v>663</v>
      </c>
      <c r="J94" s="9">
        <v>225</v>
      </c>
      <c r="K94" s="9">
        <v>240</v>
      </c>
      <c r="L94" s="9">
        <v>198</v>
      </c>
      <c r="M94" s="9"/>
      <c r="N94" s="9" t="s">
        <v>988</v>
      </c>
      <c r="O94" s="9" t="s">
        <v>989</v>
      </c>
      <c r="P94" s="299" t="s">
        <v>185</v>
      </c>
      <c r="Q94" s="299" t="s">
        <v>990</v>
      </c>
      <c r="R94" s="299" t="s">
        <v>167</v>
      </c>
      <c r="S94" s="299" t="s">
        <v>991</v>
      </c>
      <c r="T94" s="299" t="s">
        <v>992</v>
      </c>
      <c r="U94" s="298" t="s">
        <v>216</v>
      </c>
      <c r="V94" s="298">
        <v>3</v>
      </c>
      <c r="W94" s="9">
        <v>3</v>
      </c>
      <c r="X94" s="9"/>
      <c r="Y94" s="9" t="s">
        <v>127</v>
      </c>
      <c r="Z94" s="346" t="s">
        <v>816</v>
      </c>
    </row>
    <row r="95" spans="1:26" ht="38.25" customHeight="1">
      <c r="A95" s="11">
        <v>90</v>
      </c>
      <c r="B95" s="11" t="s">
        <v>51</v>
      </c>
      <c r="C95" s="383" t="s">
        <v>993</v>
      </c>
      <c r="D95" s="9" t="s">
        <v>994</v>
      </c>
      <c r="E95" s="9" t="s">
        <v>849</v>
      </c>
      <c r="F95" s="298" t="s">
        <v>995</v>
      </c>
      <c r="G95" s="299" t="s">
        <v>996</v>
      </c>
      <c r="H95" s="9" t="s">
        <v>997</v>
      </c>
      <c r="I95" s="9">
        <v>291</v>
      </c>
      <c r="J95" s="9"/>
      <c r="K95" s="9">
        <v>190</v>
      </c>
      <c r="L95" s="9">
        <v>101</v>
      </c>
      <c r="M95" s="9"/>
      <c r="N95" s="9"/>
      <c r="O95" s="9"/>
      <c r="P95" s="299" t="s">
        <v>185</v>
      </c>
      <c r="Q95" s="299" t="s">
        <v>998</v>
      </c>
      <c r="R95" s="299" t="s">
        <v>84</v>
      </c>
      <c r="S95" s="299" t="s">
        <v>999</v>
      </c>
      <c r="T95" s="378" t="s">
        <v>86</v>
      </c>
      <c r="U95" s="298" t="s">
        <v>87</v>
      </c>
      <c r="V95" s="298" t="s">
        <v>920</v>
      </c>
      <c r="W95" s="384"/>
      <c r="X95" s="384"/>
      <c r="Y95" s="9" t="s">
        <v>1000</v>
      </c>
      <c r="Z95" s="346" t="s">
        <v>816</v>
      </c>
    </row>
    <row r="96" spans="1:26" ht="38.25" customHeight="1">
      <c r="A96" s="11">
        <v>91</v>
      </c>
      <c r="B96" s="11" t="s">
        <v>34</v>
      </c>
      <c r="C96" s="383" t="s">
        <v>429</v>
      </c>
      <c r="D96" s="9" t="s">
        <v>1001</v>
      </c>
      <c r="E96" s="9" t="s">
        <v>1002</v>
      </c>
      <c r="F96" s="298" t="s">
        <v>1003</v>
      </c>
      <c r="G96" s="299" t="s">
        <v>1004</v>
      </c>
      <c r="H96" s="9" t="s">
        <v>541</v>
      </c>
      <c r="I96" s="385">
        <v>400</v>
      </c>
      <c r="J96" s="9"/>
      <c r="K96" s="385">
        <v>200</v>
      </c>
      <c r="L96" s="9">
        <v>200</v>
      </c>
      <c r="M96" s="9"/>
      <c r="N96" s="9"/>
      <c r="O96" s="9"/>
      <c r="P96" s="299" t="s">
        <v>13</v>
      </c>
      <c r="Q96" s="299" t="s">
        <v>1005</v>
      </c>
      <c r="R96" s="299" t="s">
        <v>84</v>
      </c>
      <c r="S96" s="299" t="s">
        <v>1006</v>
      </c>
      <c r="T96" s="299" t="s">
        <v>1007</v>
      </c>
      <c r="U96" s="298" t="s">
        <v>87</v>
      </c>
      <c r="V96" s="298" t="s">
        <v>920</v>
      </c>
      <c r="W96" s="9"/>
      <c r="X96" s="9"/>
      <c r="Y96" s="9" t="s">
        <v>1008</v>
      </c>
      <c r="Z96" s="355" t="s">
        <v>763</v>
      </c>
    </row>
    <row r="97" spans="1:26" ht="72">
      <c r="A97" s="11">
        <v>92</v>
      </c>
      <c r="B97" s="11" t="s">
        <v>34</v>
      </c>
      <c r="C97" s="12" t="s">
        <v>80</v>
      </c>
      <c r="D97" s="1119" t="s">
        <v>81</v>
      </c>
      <c r="E97" s="42" t="s">
        <v>6751</v>
      </c>
      <c r="F97" s="48" t="s">
        <v>6752</v>
      </c>
      <c r="G97" s="42" t="s">
        <v>6753</v>
      </c>
      <c r="H97" s="1118" t="s">
        <v>6754</v>
      </c>
      <c r="I97" s="60">
        <v>40</v>
      </c>
      <c r="J97" s="92"/>
      <c r="K97" s="1155">
        <v>25</v>
      </c>
      <c r="L97" s="100">
        <v>15</v>
      </c>
      <c r="M97" s="1118"/>
      <c r="N97" s="124"/>
      <c r="O97" s="1119"/>
      <c r="P97" s="60" t="s">
        <v>82</v>
      </c>
      <c r="Q97" s="10" t="s">
        <v>83</v>
      </c>
      <c r="R97" s="1118" t="s">
        <v>84</v>
      </c>
      <c r="S97" s="60" t="s">
        <v>85</v>
      </c>
      <c r="T97" s="9" t="s">
        <v>86</v>
      </c>
      <c r="U97" s="10" t="s">
        <v>87</v>
      </c>
      <c r="V97" s="1118">
        <f>SUM(W97:X97)</f>
        <v>0</v>
      </c>
      <c r="W97" s="1118" t="s">
        <v>6755</v>
      </c>
      <c r="X97" s="1118" t="s">
        <v>6755</v>
      </c>
      <c r="Y97" s="42" t="s">
        <v>88</v>
      </c>
      <c r="Z97" s="148" t="s">
        <v>6756</v>
      </c>
    </row>
    <row r="98" spans="1:26" ht="36.75" hidden="1" customHeight="1"/>
    <row r="99" spans="1:26" ht="36.75" hidden="1" customHeight="1"/>
    <row r="100" spans="1:26" s="86" customFormat="1" ht="36.75" hidden="1" customHeight="1">
      <c r="A100" s="83"/>
      <c r="B100" s="84" t="s">
        <v>51</v>
      </c>
      <c r="C100" s="85"/>
      <c r="D100" s="83"/>
      <c r="E100" s="85"/>
      <c r="F100" s="85"/>
      <c r="G100" s="283"/>
      <c r="H100" s="85"/>
      <c r="I100" s="85"/>
      <c r="J100" s="85"/>
      <c r="K100" s="85"/>
      <c r="L100" s="85"/>
      <c r="M100" s="85"/>
      <c r="N100" s="85"/>
      <c r="O100" s="85"/>
      <c r="P100" s="283" t="s">
        <v>12</v>
      </c>
      <c r="Q100" s="283"/>
      <c r="R100" s="283"/>
      <c r="S100" s="283"/>
      <c r="T100" s="283"/>
      <c r="U100" s="85"/>
      <c r="V100" s="85"/>
      <c r="W100" s="85"/>
      <c r="X100" s="85"/>
      <c r="Y100" s="83"/>
      <c r="Z100" s="283"/>
    </row>
    <row r="101" spans="1:26" s="86" customFormat="1" ht="36.75" hidden="1" customHeight="1">
      <c r="A101" s="87"/>
      <c r="B101" s="88" t="s">
        <v>52</v>
      </c>
      <c r="C101" s="89"/>
      <c r="D101" s="87"/>
      <c r="E101" s="89"/>
      <c r="F101" s="89"/>
      <c r="G101" s="284"/>
      <c r="H101" s="89"/>
      <c r="I101" s="89"/>
      <c r="J101" s="89"/>
      <c r="K101" s="89"/>
      <c r="L101" s="89"/>
      <c r="M101" s="89"/>
      <c r="N101" s="89"/>
      <c r="O101" s="89"/>
      <c r="P101" s="284" t="s">
        <v>13</v>
      </c>
      <c r="Q101" s="284"/>
      <c r="R101" s="284"/>
      <c r="S101" s="284"/>
      <c r="T101" s="284"/>
      <c r="U101" s="89"/>
      <c r="V101" s="89"/>
      <c r="W101" s="89"/>
      <c r="X101" s="89"/>
      <c r="Y101" s="87"/>
      <c r="Z101" s="284"/>
    </row>
    <row r="102" spans="1:26" s="86" customFormat="1" ht="36.75" hidden="1" customHeight="1">
      <c r="A102" s="90"/>
      <c r="B102" s="91" t="s">
        <v>53</v>
      </c>
      <c r="D102" s="90"/>
      <c r="G102" s="285"/>
      <c r="P102" s="285" t="s">
        <v>10</v>
      </c>
      <c r="Q102" s="285"/>
      <c r="R102" s="285"/>
      <c r="S102" s="285"/>
      <c r="T102" s="285"/>
      <c r="Y102" s="90"/>
      <c r="Z102" s="285"/>
    </row>
    <row r="103" spans="1:26" s="86" customFormat="1" ht="36.75" hidden="1" customHeight="1">
      <c r="A103" s="90"/>
      <c r="B103" s="91" t="s">
        <v>54</v>
      </c>
      <c r="D103" s="90"/>
      <c r="G103" s="285"/>
      <c r="P103" s="285" t="s">
        <v>11</v>
      </c>
      <c r="Q103" s="285"/>
      <c r="R103" s="285"/>
      <c r="S103" s="285"/>
      <c r="T103" s="285"/>
      <c r="Y103" s="90"/>
      <c r="Z103" s="285"/>
    </row>
    <row r="104" spans="1:26" s="86" customFormat="1" ht="36.75" hidden="1" customHeight="1">
      <c r="A104" s="90"/>
      <c r="B104" s="91" t="s">
        <v>35</v>
      </c>
      <c r="D104" s="90"/>
      <c r="G104" s="285"/>
      <c r="P104" s="285" t="s">
        <v>55</v>
      </c>
      <c r="Q104" s="285"/>
      <c r="R104" s="285"/>
      <c r="S104" s="285"/>
      <c r="T104" s="285"/>
      <c r="Y104" s="90"/>
      <c r="Z104" s="285"/>
    </row>
    <row r="105" spans="1:26" s="86" customFormat="1" ht="36.75" hidden="1" customHeight="1">
      <c r="A105" s="90"/>
      <c r="B105" s="91" t="s">
        <v>56</v>
      </c>
      <c r="D105" s="90"/>
      <c r="G105" s="285"/>
      <c r="P105" s="285" t="s">
        <v>6</v>
      </c>
      <c r="Q105" s="285"/>
      <c r="R105" s="285"/>
      <c r="S105" s="285"/>
      <c r="T105" s="285"/>
      <c r="Y105" s="90"/>
      <c r="Z105" s="285"/>
    </row>
    <row r="106" spans="1:26" s="86" customFormat="1" ht="26.25" hidden="1" customHeight="1">
      <c r="A106" s="90"/>
      <c r="B106" s="91" t="s">
        <v>57</v>
      </c>
      <c r="D106" s="90"/>
      <c r="G106" s="285"/>
      <c r="P106" s="285"/>
      <c r="Q106" s="285"/>
      <c r="R106" s="285"/>
      <c r="S106" s="285"/>
      <c r="T106" s="285"/>
      <c r="Y106" s="90"/>
      <c r="Z106" s="285"/>
    </row>
    <row r="107" spans="1:26" s="86" customFormat="1" ht="26.25" hidden="1" customHeight="1">
      <c r="A107" s="90"/>
      <c r="B107" s="91" t="s">
        <v>58</v>
      </c>
      <c r="D107" s="90"/>
      <c r="G107" s="285"/>
      <c r="P107" s="285"/>
      <c r="Q107" s="285"/>
      <c r="R107" s="285"/>
      <c r="S107" s="285"/>
      <c r="T107" s="285"/>
      <c r="Y107" s="90"/>
      <c r="Z107" s="285"/>
    </row>
    <row r="108" spans="1:26" s="86" customFormat="1" ht="26.25" hidden="1" customHeight="1">
      <c r="A108" s="90"/>
      <c r="B108" s="91" t="s">
        <v>59</v>
      </c>
      <c r="D108" s="90"/>
      <c r="G108" s="285"/>
      <c r="P108" s="285"/>
      <c r="Q108" s="285"/>
      <c r="R108" s="285"/>
      <c r="S108" s="285"/>
      <c r="T108" s="285"/>
      <c r="Y108" s="90"/>
      <c r="Z108" s="285"/>
    </row>
    <row r="109" spans="1:26" s="86" customFormat="1" ht="26.25" hidden="1" customHeight="1">
      <c r="A109" s="90"/>
      <c r="B109" s="91" t="s">
        <v>60</v>
      </c>
      <c r="D109" s="90"/>
      <c r="G109" s="285"/>
      <c r="P109" s="285"/>
      <c r="Q109" s="285"/>
      <c r="R109" s="285"/>
      <c r="S109" s="285"/>
      <c r="T109" s="285"/>
      <c r="Y109" s="90"/>
      <c r="Z109" s="285"/>
    </row>
    <row r="110" spans="1:26" s="86" customFormat="1" ht="26.25" hidden="1" customHeight="1">
      <c r="A110" s="90"/>
      <c r="B110" s="91" t="s">
        <v>61</v>
      </c>
      <c r="D110" s="90"/>
      <c r="G110" s="285"/>
      <c r="P110" s="285"/>
      <c r="Q110" s="285"/>
      <c r="R110" s="285"/>
      <c r="S110" s="285"/>
      <c r="T110" s="285"/>
      <c r="Y110" s="90"/>
      <c r="Z110" s="285"/>
    </row>
    <row r="111" spans="1:26" s="86" customFormat="1" ht="26.25" hidden="1" customHeight="1">
      <c r="A111" s="90"/>
      <c r="B111" s="91" t="s">
        <v>62</v>
      </c>
      <c r="D111" s="90"/>
      <c r="G111" s="285"/>
      <c r="P111" s="285"/>
      <c r="Q111" s="285"/>
      <c r="R111" s="285"/>
      <c r="S111" s="285"/>
      <c r="T111" s="285"/>
      <c r="Y111" s="90"/>
      <c r="Z111" s="285"/>
    </row>
    <row r="112" spans="1:26" s="86" customFormat="1" ht="26.25" hidden="1" customHeight="1">
      <c r="A112" s="90"/>
      <c r="B112" s="91" t="s">
        <v>36</v>
      </c>
      <c r="D112" s="90"/>
      <c r="G112" s="285"/>
      <c r="P112" s="285"/>
      <c r="Q112" s="285"/>
      <c r="R112" s="285"/>
      <c r="S112" s="285"/>
      <c r="T112" s="285"/>
      <c r="Y112" s="90"/>
      <c r="Z112" s="285"/>
    </row>
    <row r="113" spans="1:26" s="86" customFormat="1" ht="26.25" hidden="1" customHeight="1">
      <c r="A113" s="90"/>
      <c r="B113" s="91"/>
      <c r="D113" s="90"/>
      <c r="G113" s="285"/>
      <c r="P113" s="285"/>
      <c r="Q113" s="285"/>
      <c r="R113" s="285"/>
      <c r="S113" s="285"/>
      <c r="T113" s="285"/>
      <c r="Y113" s="90"/>
      <c r="Z113" s="285"/>
    </row>
    <row r="114" spans="1:26" s="3" customFormat="1" ht="26.25" hidden="1" customHeight="1">
      <c r="A114" s="27"/>
      <c r="B114" s="28"/>
      <c r="D114" s="27"/>
      <c r="G114" s="272"/>
      <c r="P114" s="272"/>
      <c r="Q114" s="272"/>
      <c r="R114" s="272"/>
      <c r="S114" s="272"/>
      <c r="T114" s="272"/>
      <c r="Y114" s="27"/>
      <c r="Z114" s="272"/>
    </row>
    <row r="115" spans="1:26" s="3" customFormat="1" ht="26.25" hidden="1" customHeight="1">
      <c r="A115" s="27"/>
      <c r="B115" s="28"/>
      <c r="D115" s="27"/>
      <c r="G115" s="272"/>
      <c r="P115" s="272"/>
      <c r="Q115" s="272"/>
      <c r="R115" s="272"/>
      <c r="S115" s="272"/>
      <c r="T115" s="272"/>
      <c r="Y115" s="27"/>
      <c r="Z115" s="272"/>
    </row>
    <row r="116" spans="1:26" s="3" customFormat="1" ht="26.25" hidden="1" customHeight="1">
      <c r="A116" s="27"/>
      <c r="B116" s="28"/>
      <c r="D116" s="27"/>
      <c r="G116" s="272"/>
      <c r="P116" s="272"/>
      <c r="Q116" s="272"/>
      <c r="R116" s="272"/>
      <c r="S116" s="272"/>
      <c r="T116" s="272"/>
      <c r="Y116" s="27"/>
      <c r="Z116" s="272"/>
    </row>
    <row r="117" spans="1:26" s="3" customFormat="1" ht="26.25" hidden="1" customHeight="1">
      <c r="A117" s="27"/>
      <c r="B117" s="27"/>
      <c r="D117" s="27"/>
      <c r="G117" s="272"/>
      <c r="P117" s="272"/>
      <c r="Q117" s="272"/>
      <c r="R117" s="272"/>
      <c r="S117" s="272"/>
      <c r="T117" s="272"/>
      <c r="Y117" s="27"/>
      <c r="Z117" s="272"/>
    </row>
    <row r="118" spans="1:26" s="3" customFormat="1" ht="26.25" hidden="1" customHeight="1">
      <c r="A118" s="27"/>
      <c r="B118" s="27"/>
      <c r="D118" s="27"/>
      <c r="G118" s="272"/>
      <c r="P118" s="272"/>
      <c r="Q118" s="272"/>
      <c r="R118" s="272"/>
      <c r="S118" s="272"/>
      <c r="T118" s="272"/>
      <c r="Y118" s="27"/>
      <c r="Z118" s="272"/>
    </row>
    <row r="119" spans="1:26" s="3" customFormat="1" ht="26.25" hidden="1" customHeight="1">
      <c r="A119" s="27"/>
      <c r="B119" s="27"/>
      <c r="D119" s="27"/>
      <c r="G119" s="272"/>
      <c r="P119" s="272"/>
      <c r="Q119" s="272"/>
      <c r="R119" s="272"/>
      <c r="S119" s="272"/>
      <c r="T119" s="272"/>
      <c r="Y119" s="27"/>
      <c r="Z119" s="272"/>
    </row>
    <row r="120" spans="1:26" s="3" customFormat="1" ht="26.25" hidden="1" customHeight="1">
      <c r="A120" s="27"/>
      <c r="B120" s="27"/>
      <c r="D120" s="27"/>
      <c r="G120" s="272"/>
      <c r="P120" s="272"/>
      <c r="Q120" s="272"/>
      <c r="R120" s="272"/>
      <c r="S120" s="272"/>
      <c r="T120" s="272"/>
      <c r="Y120" s="27"/>
      <c r="Z120" s="272"/>
    </row>
    <row r="121" spans="1:26" s="3" customFormat="1" ht="26.25" hidden="1" customHeight="1">
      <c r="A121" s="27"/>
      <c r="B121" s="27"/>
      <c r="D121" s="27"/>
      <c r="G121" s="272"/>
      <c r="P121" s="272"/>
      <c r="Q121" s="272"/>
      <c r="R121" s="272"/>
      <c r="S121" s="272"/>
      <c r="T121" s="272"/>
      <c r="Y121" s="27"/>
      <c r="Z121" s="272"/>
    </row>
    <row r="122" spans="1:26" s="3" customFormat="1" ht="26.25" hidden="1" customHeight="1">
      <c r="A122" s="27"/>
      <c r="B122" s="27"/>
      <c r="D122" s="27"/>
      <c r="G122" s="272"/>
      <c r="P122" s="272"/>
      <c r="Q122" s="272"/>
      <c r="R122" s="272"/>
      <c r="S122" s="272"/>
      <c r="T122" s="272"/>
      <c r="Y122" s="27"/>
      <c r="Z122" s="272"/>
    </row>
    <row r="123" spans="1:26" s="3" customFormat="1" ht="26.25" hidden="1" customHeight="1">
      <c r="A123" s="27"/>
      <c r="B123" s="27"/>
      <c r="D123" s="27"/>
      <c r="G123" s="272"/>
      <c r="P123" s="272"/>
      <c r="Q123" s="272"/>
      <c r="R123" s="272"/>
      <c r="S123" s="272"/>
      <c r="T123" s="272"/>
      <c r="Y123" s="27"/>
      <c r="Z123" s="272"/>
    </row>
    <row r="124" spans="1:26" s="3" customFormat="1" ht="26.25" hidden="1" customHeight="1">
      <c r="A124" s="27"/>
      <c r="B124" s="27"/>
      <c r="D124" s="27"/>
      <c r="G124" s="272"/>
      <c r="P124" s="272"/>
      <c r="Q124" s="272"/>
      <c r="R124" s="272"/>
      <c r="S124" s="272"/>
      <c r="T124" s="272"/>
      <c r="Y124" s="27"/>
      <c r="Z124" s="272"/>
    </row>
    <row r="125" spans="1:26" s="3" customFormat="1" ht="26.25" hidden="1" customHeight="1">
      <c r="A125" s="27"/>
      <c r="B125" s="27"/>
      <c r="D125" s="27"/>
      <c r="G125" s="272"/>
      <c r="P125" s="272"/>
      <c r="Q125" s="272"/>
      <c r="R125" s="272"/>
      <c r="S125" s="272"/>
      <c r="T125" s="272"/>
      <c r="Y125" s="27"/>
      <c r="Z125" s="272"/>
    </row>
    <row r="126" spans="1:26" s="3" customFormat="1" ht="26.25" hidden="1" customHeight="1">
      <c r="A126" s="27"/>
      <c r="B126" s="27"/>
      <c r="D126" s="27"/>
      <c r="G126" s="272"/>
      <c r="P126" s="272"/>
      <c r="Q126" s="272"/>
      <c r="R126" s="272"/>
      <c r="S126" s="272"/>
      <c r="T126" s="272"/>
      <c r="Y126" s="27"/>
      <c r="Z126" s="272"/>
    </row>
    <row r="127" spans="1:26" s="3" customFormat="1" ht="26.25" hidden="1" customHeight="1">
      <c r="A127" s="27"/>
      <c r="B127" s="27"/>
      <c r="D127" s="27"/>
      <c r="G127" s="272"/>
      <c r="P127" s="272"/>
      <c r="Q127" s="272"/>
      <c r="R127" s="272"/>
      <c r="S127" s="272"/>
      <c r="T127" s="272"/>
      <c r="Y127" s="27"/>
      <c r="Z127" s="272"/>
    </row>
    <row r="128" spans="1:26" s="3" customFormat="1" ht="26.25" hidden="1" customHeight="1">
      <c r="A128" s="27"/>
      <c r="B128" s="27"/>
      <c r="D128" s="27"/>
      <c r="G128" s="272"/>
      <c r="P128" s="272"/>
      <c r="Q128" s="272"/>
      <c r="R128" s="272"/>
      <c r="S128" s="272"/>
      <c r="T128" s="272"/>
      <c r="Y128" s="27"/>
      <c r="Z128" s="272"/>
    </row>
    <row r="129" spans="1:26" s="3" customFormat="1" ht="26.25" hidden="1" customHeight="1">
      <c r="A129" s="27"/>
      <c r="B129" s="27"/>
      <c r="D129" s="27"/>
      <c r="G129" s="272"/>
      <c r="P129" s="272"/>
      <c r="Q129" s="272"/>
      <c r="R129" s="272"/>
      <c r="S129" s="272"/>
      <c r="T129" s="272"/>
      <c r="Y129" s="27"/>
      <c r="Z129" s="272"/>
    </row>
    <row r="130" spans="1:26" s="3" customFormat="1" ht="26.25" hidden="1" customHeight="1">
      <c r="A130" s="27"/>
      <c r="B130" s="27"/>
      <c r="D130" s="27"/>
      <c r="G130" s="272"/>
      <c r="P130" s="272"/>
      <c r="Q130" s="272"/>
      <c r="R130" s="272"/>
      <c r="S130" s="272"/>
      <c r="T130" s="272"/>
      <c r="Y130" s="27"/>
      <c r="Z130" s="272"/>
    </row>
    <row r="131" spans="1:26" s="3" customFormat="1" ht="26.25" hidden="1" customHeight="1">
      <c r="A131" s="27"/>
      <c r="B131" s="27"/>
      <c r="D131" s="27"/>
      <c r="G131" s="272"/>
      <c r="P131" s="272"/>
      <c r="Q131" s="272"/>
      <c r="R131" s="272"/>
      <c r="S131" s="272"/>
      <c r="T131" s="272"/>
      <c r="Y131" s="27"/>
      <c r="Z131" s="272"/>
    </row>
    <row r="132" spans="1:26" s="3" customFormat="1" ht="26.25" hidden="1" customHeight="1">
      <c r="A132" s="27"/>
      <c r="B132" s="27"/>
      <c r="D132" s="27"/>
      <c r="G132" s="272"/>
      <c r="P132" s="272"/>
      <c r="Q132" s="272"/>
      <c r="R132" s="272"/>
      <c r="S132" s="272"/>
      <c r="T132" s="272"/>
      <c r="Y132" s="27"/>
      <c r="Z132" s="272"/>
    </row>
    <row r="133" spans="1:26" s="3" customFormat="1" ht="26.25" hidden="1" customHeight="1">
      <c r="A133" s="27"/>
      <c r="B133" s="27"/>
      <c r="D133" s="27"/>
      <c r="G133" s="272"/>
      <c r="P133" s="272"/>
      <c r="Q133" s="272"/>
      <c r="R133" s="272"/>
      <c r="S133" s="272"/>
      <c r="T133" s="272"/>
      <c r="Y133" s="27"/>
      <c r="Z133" s="272"/>
    </row>
    <row r="134" spans="1:26" s="3" customFormat="1" ht="26.25" hidden="1" customHeight="1">
      <c r="A134" s="27"/>
      <c r="B134" s="27"/>
      <c r="D134" s="27"/>
      <c r="G134" s="272"/>
      <c r="P134" s="272"/>
      <c r="Q134" s="272"/>
      <c r="R134" s="272"/>
      <c r="S134" s="272"/>
      <c r="T134" s="272"/>
      <c r="Y134" s="27"/>
      <c r="Z134" s="272"/>
    </row>
    <row r="135" spans="1:26" s="3" customFormat="1" ht="26.25" hidden="1" customHeight="1">
      <c r="A135" s="27"/>
      <c r="B135" s="27"/>
      <c r="D135" s="27"/>
      <c r="G135" s="272"/>
      <c r="P135" s="272"/>
      <c r="Q135" s="272"/>
      <c r="R135" s="272"/>
      <c r="S135" s="272"/>
      <c r="T135" s="272"/>
      <c r="Y135" s="27"/>
      <c r="Z135" s="272"/>
    </row>
  </sheetData>
  <autoFilter ref="A4:X44" xr:uid="{00000000-0009-0000-0000-000001000000}"/>
  <mergeCells count="6">
    <mergeCell ref="V3:X3"/>
    <mergeCell ref="V5:X5"/>
    <mergeCell ref="J5:M5"/>
    <mergeCell ref="N3:O3"/>
    <mergeCell ref="A1:X2"/>
    <mergeCell ref="I3:M3"/>
  </mergeCells>
  <phoneticPr fontId="3" type="noConversion"/>
  <dataValidations count="28">
    <dataValidation type="list" allowBlank="1" showInputMessage="1" showErrorMessage="1" sqref="P95" xr:uid="{00000000-0002-0000-0100-000000000000}">
      <formula1>$P$9:$P$13</formula1>
    </dataValidation>
    <dataValidation type="list" allowBlank="1" showInputMessage="1" showErrorMessage="1" sqref="B95" xr:uid="{00000000-0002-0000-0100-000001000000}">
      <formula1>$B$9:$B$24</formula1>
    </dataValidation>
    <dataValidation type="list" allowBlank="1" showInputMessage="1" showErrorMessage="1" sqref="P90:P92" xr:uid="{00000000-0002-0000-0100-000002000000}">
      <formula1>$P$102:$P$107</formula1>
    </dataValidation>
    <dataValidation type="list" allowBlank="1" showInputMessage="1" showErrorMessage="1" sqref="P78" xr:uid="{00000000-0002-0000-0100-000003000000}">
      <formula1>$Q$99:$Q$104</formula1>
    </dataValidation>
    <dataValidation type="list" allowBlank="1" showInputMessage="1" showErrorMessage="1" sqref="B67:B68" xr:uid="{00000000-0002-0000-0100-000004000000}">
      <formula1>$B$7:$B$16</formula1>
    </dataValidation>
    <dataValidation type="list" allowBlank="1" showInputMessage="1" showErrorMessage="1" sqref="P54:P55" xr:uid="{00000000-0002-0000-0100-000005000000}">
      <formula1>$P$12:$P$17</formula1>
    </dataValidation>
    <dataValidation type="list" allowBlank="1" showInputMessage="1" showErrorMessage="1" sqref="B54:B55" xr:uid="{00000000-0002-0000-0100-000006000000}">
      <formula1>$B$12:$B$28</formula1>
    </dataValidation>
    <dataValidation type="list" allowBlank="1" showInputMessage="1" showErrorMessage="1" sqref="B56:B57" xr:uid="{00000000-0002-0000-0100-000007000000}">
      <formula1>$B$11:$B$27</formula1>
    </dataValidation>
    <dataValidation type="list" allowBlank="1" showInputMessage="1" showErrorMessage="1" sqref="P56:P57" xr:uid="{00000000-0002-0000-0100-000008000000}">
      <formula1>$P$11:$P$16</formula1>
    </dataValidation>
    <dataValidation type="list" allowBlank="1" showInputMessage="1" showErrorMessage="1" sqref="P53 P72:P77 P79:P80 P85" xr:uid="{00000000-0002-0000-0100-000009000000}">
      <formula1>$P$99:$P$104</formula1>
    </dataValidation>
    <dataValidation type="list" allowBlank="1" showInputMessage="1" showErrorMessage="1" sqref="B53 B61 B72:B79" xr:uid="{00000000-0002-0000-0100-00000A000000}">
      <formula1>$B$99:$B$115</formula1>
    </dataValidation>
    <dataValidation type="list" allowBlank="1" showInputMessage="1" showErrorMessage="1" sqref="P46" xr:uid="{00000000-0002-0000-0100-00000B000000}">
      <formula1>$P$7:$P$12</formula1>
    </dataValidation>
    <dataValidation type="list" allowBlank="1" showInputMessage="1" showErrorMessage="1" sqref="B46" xr:uid="{00000000-0002-0000-0100-00000C000000}">
      <formula1>$B$7:$B$23</formula1>
    </dataValidation>
    <dataValidation type="list" allowBlank="1" showInputMessage="1" showErrorMessage="1" sqref="P39" xr:uid="{00000000-0002-0000-0100-00000D000000}">
      <formula1>$Q$100:$Q$105</formula1>
    </dataValidation>
    <dataValidation type="list" allowBlank="1" showInputMessage="1" showErrorMessage="1" sqref="P37 B37 B83:B84 P83:P84 P62:P65 B62:B65 B80 P67:P68 B88 P88 B94 P94" xr:uid="{00000000-0002-0000-0100-00000E000000}">
      <formula1>#REF!</formula1>
    </dataValidation>
    <dataValidation type="list" allowBlank="1" showInputMessage="1" showErrorMessage="1" sqref="B31:B36 B48:B52 B69:B71" xr:uid="{00000000-0002-0000-0100-00000F000000}">
      <formula1>$B$98:$B$114</formula1>
    </dataValidation>
    <dataValidation type="list" allowBlank="1" showInputMessage="1" showErrorMessage="1" sqref="P28:P30" xr:uid="{00000000-0002-0000-0100-000010000000}">
      <formula1>$P$13:$P$18</formula1>
    </dataValidation>
    <dataValidation type="list" allowBlank="1" showInputMessage="1" showErrorMessage="1" sqref="B28:B30" xr:uid="{00000000-0002-0000-0100-000011000000}">
      <formula1>$B$13:$B$29</formula1>
    </dataValidation>
    <dataValidation type="list" allowBlank="1" showInputMessage="1" showErrorMessage="1" sqref="P15:Q26 P31:P36 P48:P52 P69:P71" xr:uid="{00000000-0002-0000-0100-000012000000}">
      <formula1>$P$98:$P$103</formula1>
    </dataValidation>
    <dataValidation type="list" allowBlank="1" showInputMessage="1" showErrorMessage="1" sqref="P27:Q27" xr:uid="{00000000-0002-0000-0100-000013000000}">
      <formula1>$P$97:$P$102</formula1>
    </dataValidation>
    <dataValidation type="list" allowBlank="1" showInputMessage="1" showErrorMessage="1" sqref="B15:B27" xr:uid="{00000000-0002-0000-0100-000014000000}">
      <formula1>$B$97:$B$113</formula1>
    </dataValidation>
    <dataValidation type="list" allowBlank="1" showInputMessage="1" showErrorMessage="1" sqref="B7:B8 B96 B93 B86 B89" xr:uid="{00000000-0002-0000-0100-000015000000}">
      <formula1>$B$101:$B$117</formula1>
    </dataValidation>
    <dataValidation type="list" allowBlank="1" showInputMessage="1" showErrorMessage="1" sqref="P7:P8 P96 P93 P38 P86 P89" xr:uid="{00000000-0002-0000-0100-000016000000}">
      <formula1>$P$101:$P$106</formula1>
    </dataValidation>
    <dataValidation type="list" allowBlank="1" showInputMessage="1" showErrorMessage="1" sqref="B6 B90:B92 B38:B45 B47 B58:B60 B66 B81:B82 B85 B9:B14" xr:uid="{00000000-0002-0000-0100-000017000000}">
      <formula1>$B$100:$B$116</formula1>
    </dataValidation>
    <dataValidation type="list" allowBlank="1" showInputMessage="1" showErrorMessage="1" sqref="P6 P40:P45 P47 P58:P61 P66 P81:P82 P9:P14" xr:uid="{00000000-0002-0000-0100-000018000000}">
      <formula1>$P$100:$P$105</formula1>
    </dataValidation>
    <dataValidation type="list" showInputMessage="1" showErrorMessage="1" sqref="B5" xr:uid="{00000000-0002-0000-0100-000019000000}">
      <formula1>$B$100:$B$116</formula1>
    </dataValidation>
    <dataValidation type="list" allowBlank="1" showInputMessage="1" showErrorMessage="1" sqref="B97" xr:uid="{00000000-0002-0000-0100-00001A000000}">
      <formula1>$B$205:$B$221</formula1>
    </dataValidation>
    <dataValidation type="list" allowBlank="1" showInputMessage="1" showErrorMessage="1" sqref="P97" xr:uid="{00000000-0002-0000-0100-00001B000000}">
      <formula1>$P$205:$P$210</formula1>
    </dataValidation>
  </dataValidations>
  <pageMargins left="0.19685039370078741" right="0.19685039370078741" top="0.35433070866141736" bottom="0.19685039370078741" header="0.19685039370078741" footer="0.19685039370078741"/>
  <pageSetup paperSize="9" scale="44" orientation="landscape" r:id="rId1"/>
  <headerFooter alignWithMargins="0"/>
  <rowBreaks count="3" manualBreakCount="3">
    <brk id="18" max="20" man="1"/>
    <brk id="31" max="20" man="1"/>
    <brk id="44" max="1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3"/>
  <sheetViews>
    <sheetView topLeftCell="A43" workbookViewId="0">
      <selection activeCell="A54" sqref="A54:XFD1048576"/>
    </sheetView>
  </sheetViews>
  <sheetFormatPr defaultColWidth="0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6" width="12.796875" style="1" customWidth="1"/>
    <col min="17" max="17" width="15.2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27" width="8.8984375" style="1" hidden="1" customWidth="1"/>
    <col min="28" max="68" width="8.8984375" style="387" hidden="1" customWidth="1"/>
    <col min="69" max="16384" width="8.8984375" style="1" hidden="1"/>
  </cols>
  <sheetData>
    <row r="1" spans="1:68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68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</row>
    <row r="3" spans="1:68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68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68" s="144" customFormat="1" ht="20.25" customHeight="1">
      <c r="A5" s="146"/>
      <c r="B5" s="132"/>
      <c r="C5" s="133"/>
      <c r="D5" s="145"/>
      <c r="E5" s="134"/>
      <c r="F5" s="135"/>
      <c r="G5" s="134"/>
      <c r="H5" s="136"/>
      <c r="I5" s="137" t="s">
        <v>15</v>
      </c>
      <c r="J5" s="1175" t="s">
        <v>49</v>
      </c>
      <c r="K5" s="1176"/>
      <c r="L5" s="1176"/>
      <c r="M5" s="1177"/>
      <c r="N5" s="138" t="s">
        <v>69</v>
      </c>
      <c r="O5" s="303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149"/>
      <c r="AB5" s="388"/>
      <c r="AC5" s="388"/>
      <c r="AD5" s="388"/>
      <c r="AE5" s="388"/>
      <c r="AF5" s="388"/>
      <c r="AG5" s="388"/>
      <c r="AH5" s="388"/>
      <c r="AI5" s="388"/>
      <c r="AJ5" s="388"/>
      <c r="AK5" s="388"/>
      <c r="AL5" s="388"/>
      <c r="AM5" s="388"/>
      <c r="AN5" s="388"/>
      <c r="AO5" s="388"/>
      <c r="AP5" s="388"/>
      <c r="AQ5" s="388"/>
      <c r="AR5" s="388"/>
      <c r="AS5" s="388"/>
      <c r="AT5" s="388"/>
      <c r="AU5" s="388"/>
      <c r="AV5" s="388"/>
      <c r="AW5" s="388"/>
      <c r="AX5" s="388"/>
      <c r="AY5" s="388"/>
      <c r="AZ5" s="388"/>
      <c r="BA5" s="388"/>
      <c r="BB5" s="388"/>
      <c r="BC5" s="388"/>
      <c r="BD5" s="388"/>
      <c r="BE5" s="388"/>
      <c r="BF5" s="388"/>
      <c r="BG5" s="388"/>
      <c r="BH5" s="388"/>
      <c r="BI5" s="388"/>
      <c r="BJ5" s="388"/>
      <c r="BK5" s="388"/>
      <c r="BL5" s="388"/>
      <c r="BM5" s="388"/>
      <c r="BN5" s="388"/>
      <c r="BO5" s="388"/>
      <c r="BP5" s="388"/>
    </row>
    <row r="6" spans="1:68" ht="73.5" customHeight="1">
      <c r="A6" s="13">
        <v>1</v>
      </c>
      <c r="B6" s="11" t="s">
        <v>89</v>
      </c>
      <c r="C6" s="12" t="s">
        <v>90</v>
      </c>
      <c r="D6" s="36" t="s">
        <v>91</v>
      </c>
      <c r="E6" s="42" t="s">
        <v>92</v>
      </c>
      <c r="F6" s="48" t="s">
        <v>93</v>
      </c>
      <c r="G6" s="42" t="s">
        <v>1009</v>
      </c>
      <c r="H6" s="54" t="s">
        <v>94</v>
      </c>
      <c r="I6" s="60">
        <v>330</v>
      </c>
      <c r="J6" s="92"/>
      <c r="K6" s="100">
        <v>330</v>
      </c>
      <c r="L6" s="100"/>
      <c r="M6" s="54"/>
      <c r="N6" s="124"/>
      <c r="O6" s="36"/>
      <c r="P6" s="60" t="s">
        <v>82</v>
      </c>
      <c r="Q6" s="10" t="s">
        <v>95</v>
      </c>
      <c r="R6" s="54" t="s">
        <v>84</v>
      </c>
      <c r="S6" s="60" t="s">
        <v>96</v>
      </c>
      <c r="T6" s="9" t="s">
        <v>86</v>
      </c>
      <c r="U6" s="10" t="s">
        <v>87</v>
      </c>
      <c r="V6" s="54">
        <f>SUM(W6:X6)</f>
        <v>0</v>
      </c>
      <c r="W6" s="54"/>
      <c r="X6" s="42"/>
      <c r="Y6" s="42" t="s">
        <v>97</v>
      </c>
      <c r="Z6" s="148" t="s">
        <v>98</v>
      </c>
    </row>
    <row r="7" spans="1:68" ht="52.5" customHeight="1">
      <c r="A7" s="13">
        <v>2</v>
      </c>
      <c r="B7" s="11" t="s">
        <v>89</v>
      </c>
      <c r="C7" s="12" t="s">
        <v>99</v>
      </c>
      <c r="D7" s="36" t="s">
        <v>100</v>
      </c>
      <c r="E7" s="42" t="s">
        <v>101</v>
      </c>
      <c r="F7" s="150" t="s">
        <v>102</v>
      </c>
      <c r="G7" s="42" t="s">
        <v>103</v>
      </c>
      <c r="H7" s="151" t="s">
        <v>104</v>
      </c>
      <c r="I7" s="60" t="s">
        <v>127</v>
      </c>
      <c r="J7" s="92"/>
      <c r="K7" s="100" t="s">
        <v>127</v>
      </c>
      <c r="L7" s="100">
        <v>12</v>
      </c>
      <c r="M7" s="54" t="s">
        <v>127</v>
      </c>
      <c r="N7" s="124"/>
      <c r="O7" s="36"/>
      <c r="P7" s="60" t="s">
        <v>105</v>
      </c>
      <c r="Q7" s="10" t="s">
        <v>106</v>
      </c>
      <c r="R7" s="10" t="s">
        <v>84</v>
      </c>
      <c r="S7" s="60" t="s">
        <v>107</v>
      </c>
      <c r="T7" s="9" t="s">
        <v>86</v>
      </c>
      <c r="U7" s="10" t="s">
        <v>108</v>
      </c>
      <c r="V7" s="42">
        <f>SUM(W7:X7)</f>
        <v>0</v>
      </c>
      <c r="W7" s="1173" t="s">
        <v>1010</v>
      </c>
      <c r="X7" s="1174"/>
      <c r="Y7" s="42" t="s">
        <v>97</v>
      </c>
      <c r="Z7" s="148" t="s">
        <v>109</v>
      </c>
    </row>
    <row r="8" spans="1:68" ht="41.25" customHeight="1">
      <c r="A8" s="13">
        <v>3</v>
      </c>
      <c r="B8" s="11" t="s">
        <v>52</v>
      </c>
      <c r="C8" s="12" t="s">
        <v>110</v>
      </c>
      <c r="D8" s="36" t="s">
        <v>111</v>
      </c>
      <c r="E8" s="42" t="s">
        <v>112</v>
      </c>
      <c r="F8" s="48" t="s">
        <v>113</v>
      </c>
      <c r="G8" s="42" t="s">
        <v>114</v>
      </c>
      <c r="H8" s="54" t="s">
        <v>115</v>
      </c>
      <c r="I8" s="60">
        <v>290</v>
      </c>
      <c r="J8" s="92"/>
      <c r="K8" s="100"/>
      <c r="L8" s="100">
        <v>280</v>
      </c>
      <c r="M8" s="54">
        <v>10</v>
      </c>
      <c r="N8" s="124"/>
      <c r="O8" s="36"/>
      <c r="P8" s="60" t="s">
        <v>55</v>
      </c>
      <c r="Q8" s="10" t="s">
        <v>116</v>
      </c>
      <c r="R8" s="54" t="s">
        <v>84</v>
      </c>
      <c r="S8" s="60" t="s">
        <v>117</v>
      </c>
      <c r="T8" s="9" t="s">
        <v>118</v>
      </c>
      <c r="U8" s="10" t="s">
        <v>119</v>
      </c>
      <c r="V8" s="54">
        <f>SUM(W8:X8)</f>
        <v>100</v>
      </c>
      <c r="W8" s="54">
        <v>100</v>
      </c>
      <c r="X8" s="42"/>
      <c r="Y8" s="42" t="s">
        <v>88</v>
      </c>
      <c r="Z8" s="148" t="s">
        <v>120</v>
      </c>
    </row>
    <row r="9" spans="1:68" s="26" customFormat="1" ht="72" customHeight="1">
      <c r="A9" s="13">
        <v>4</v>
      </c>
      <c r="B9" s="389" t="s">
        <v>52</v>
      </c>
      <c r="C9" s="390" t="s">
        <v>121</v>
      </c>
      <c r="D9" s="391" t="s">
        <v>122</v>
      </c>
      <c r="E9" s="391" t="s">
        <v>1011</v>
      </c>
      <c r="F9" s="392" t="s">
        <v>1012</v>
      </c>
      <c r="G9" s="391" t="s">
        <v>1013</v>
      </c>
      <c r="H9" s="391" t="s">
        <v>123</v>
      </c>
      <c r="I9" s="393">
        <v>285</v>
      </c>
      <c r="J9" s="394"/>
      <c r="K9" s="395"/>
      <c r="L9" s="396">
        <v>280</v>
      </c>
      <c r="M9" s="397">
        <v>5</v>
      </c>
      <c r="N9" s="398"/>
      <c r="O9" s="399"/>
      <c r="P9" s="393" t="s">
        <v>82</v>
      </c>
      <c r="Q9" s="400" t="s">
        <v>82</v>
      </c>
      <c r="R9" s="391" t="s">
        <v>84</v>
      </c>
      <c r="S9" s="393" t="s">
        <v>124</v>
      </c>
      <c r="T9" s="401" t="s">
        <v>124</v>
      </c>
      <c r="U9" s="400" t="s">
        <v>125</v>
      </c>
      <c r="V9" s="391" t="s">
        <v>1014</v>
      </c>
      <c r="W9" s="391">
        <v>0</v>
      </c>
      <c r="X9" s="391">
        <v>0</v>
      </c>
      <c r="Y9" s="391" t="s">
        <v>126</v>
      </c>
      <c r="Z9" s="391" t="s">
        <v>598</v>
      </c>
      <c r="AA9" s="402"/>
      <c r="AB9" s="387"/>
      <c r="AC9" s="387"/>
      <c r="AD9" s="387"/>
      <c r="AE9" s="387"/>
      <c r="AF9" s="387"/>
      <c r="AG9" s="387"/>
      <c r="AH9" s="387"/>
      <c r="AI9" s="387"/>
      <c r="AJ9" s="387"/>
      <c r="AK9" s="387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7"/>
      <c r="AX9" s="387"/>
      <c r="AY9" s="387"/>
      <c r="AZ9" s="387"/>
      <c r="BA9" s="387"/>
      <c r="BB9" s="387"/>
      <c r="BC9" s="387"/>
      <c r="BD9" s="387"/>
      <c r="BE9" s="387"/>
      <c r="BF9" s="387"/>
      <c r="BG9" s="387"/>
      <c r="BH9" s="387"/>
      <c r="BI9" s="387"/>
      <c r="BJ9" s="387"/>
      <c r="BK9" s="387"/>
      <c r="BL9" s="387"/>
      <c r="BM9" s="387"/>
      <c r="BN9" s="387"/>
      <c r="BO9" s="387"/>
      <c r="BP9" s="387"/>
    </row>
    <row r="10" spans="1:68" ht="73.5" customHeight="1">
      <c r="A10" s="13">
        <v>5</v>
      </c>
      <c r="B10" s="11" t="s">
        <v>89</v>
      </c>
      <c r="C10" s="12" t="s">
        <v>90</v>
      </c>
      <c r="D10" s="36" t="s">
        <v>1015</v>
      </c>
      <c r="E10" s="42" t="s">
        <v>1016</v>
      </c>
      <c r="F10" s="48" t="s">
        <v>1017</v>
      </c>
      <c r="G10" s="42" t="s">
        <v>1018</v>
      </c>
      <c r="H10" s="54" t="s">
        <v>1019</v>
      </c>
      <c r="I10" s="60">
        <v>180</v>
      </c>
      <c r="J10" s="92"/>
      <c r="K10" s="100">
        <v>180</v>
      </c>
      <c r="L10" s="100"/>
      <c r="M10" s="54"/>
      <c r="N10" s="124"/>
      <c r="O10" s="36"/>
      <c r="P10" s="60" t="s">
        <v>82</v>
      </c>
      <c r="Q10" s="10" t="s">
        <v>380</v>
      </c>
      <c r="R10" s="54" t="s">
        <v>84</v>
      </c>
      <c r="S10" s="60" t="s">
        <v>233</v>
      </c>
      <c r="T10" s="9" t="s">
        <v>1020</v>
      </c>
      <c r="U10" s="10" t="s">
        <v>125</v>
      </c>
      <c r="V10" s="54">
        <v>0</v>
      </c>
      <c r="W10" s="54"/>
      <c r="X10" s="42"/>
      <c r="Y10" s="42" t="s">
        <v>88</v>
      </c>
      <c r="Z10" s="148" t="s">
        <v>98</v>
      </c>
    </row>
    <row r="11" spans="1:68" ht="48.75" customHeight="1">
      <c r="A11" s="13">
        <v>6</v>
      </c>
      <c r="B11" s="11" t="s">
        <v>89</v>
      </c>
      <c r="C11" s="12" t="s">
        <v>1021</v>
      </c>
      <c r="D11" s="36" t="s">
        <v>1022</v>
      </c>
      <c r="E11" s="42" t="s">
        <v>1023</v>
      </c>
      <c r="F11" s="48" t="s">
        <v>1024</v>
      </c>
      <c r="G11" s="403" t="s">
        <v>1025</v>
      </c>
      <c r="H11" s="251" t="s">
        <v>1026</v>
      </c>
      <c r="I11" s="252">
        <f>J11+K11+L11+M11</f>
        <v>60</v>
      </c>
      <c r="J11" s="253"/>
      <c r="K11" s="254"/>
      <c r="L11" s="254">
        <v>60</v>
      </c>
      <c r="M11" s="251"/>
      <c r="N11" s="124"/>
      <c r="O11" s="36"/>
      <c r="P11" s="252" t="s">
        <v>166</v>
      </c>
      <c r="Q11" s="255" t="s">
        <v>1027</v>
      </c>
      <c r="R11" s="251" t="s">
        <v>84</v>
      </c>
      <c r="S11" s="252" t="s">
        <v>233</v>
      </c>
      <c r="T11" s="256" t="s">
        <v>469</v>
      </c>
      <c r="U11" s="255" t="s">
        <v>125</v>
      </c>
      <c r="V11" s="251">
        <f>SUM(W11:X11)</f>
        <v>80</v>
      </c>
      <c r="W11" s="251">
        <v>80</v>
      </c>
      <c r="X11" s="148">
        <v>0</v>
      </c>
      <c r="Y11" s="148" t="s">
        <v>1028</v>
      </c>
      <c r="Z11" s="148" t="s">
        <v>1029</v>
      </c>
    </row>
    <row r="12" spans="1:68" ht="48.75" customHeight="1">
      <c r="A12" s="13">
        <v>7</v>
      </c>
      <c r="B12" s="11" t="s">
        <v>89</v>
      </c>
      <c r="C12" s="12" t="s">
        <v>1021</v>
      </c>
      <c r="D12" s="36" t="s">
        <v>1030</v>
      </c>
      <c r="E12" s="42" t="s">
        <v>1031</v>
      </c>
      <c r="F12" s="48" t="s">
        <v>1032</v>
      </c>
      <c r="G12" s="403" t="s">
        <v>1033</v>
      </c>
      <c r="H12" s="54" t="s">
        <v>1034</v>
      </c>
      <c r="I12" s="60">
        <f>J12+K12+L12+M12</f>
        <v>100</v>
      </c>
      <c r="J12" s="92"/>
      <c r="K12" s="100"/>
      <c r="L12" s="100">
        <v>100</v>
      </c>
      <c r="M12" s="54"/>
      <c r="N12" s="124"/>
      <c r="O12" s="36"/>
      <c r="P12" s="60" t="s">
        <v>166</v>
      </c>
      <c r="Q12" s="10" t="s">
        <v>1035</v>
      </c>
      <c r="R12" s="54" t="s">
        <v>84</v>
      </c>
      <c r="S12" s="60" t="s">
        <v>233</v>
      </c>
      <c r="T12" s="9" t="s">
        <v>469</v>
      </c>
      <c r="U12" s="10" t="s">
        <v>125</v>
      </c>
      <c r="V12" s="54">
        <f>SUM(W12:X12)</f>
        <v>350</v>
      </c>
      <c r="W12" s="54">
        <v>350</v>
      </c>
      <c r="X12" s="42">
        <v>0</v>
      </c>
      <c r="Y12" s="42" t="s">
        <v>1028</v>
      </c>
      <c r="Z12" s="148" t="s">
        <v>1029</v>
      </c>
    </row>
    <row r="13" spans="1:68" s="26" customFormat="1" ht="72.75" customHeight="1">
      <c r="A13" s="13">
        <v>8</v>
      </c>
      <c r="B13" s="404" t="s">
        <v>89</v>
      </c>
      <c r="C13" s="405" t="s">
        <v>121</v>
      </c>
      <c r="D13" s="406" t="s">
        <v>1036</v>
      </c>
      <c r="E13" s="406" t="s">
        <v>1037</v>
      </c>
      <c r="F13" s="407" t="s">
        <v>1038</v>
      </c>
      <c r="G13" s="406" t="s">
        <v>1039</v>
      </c>
      <c r="H13" s="406" t="s">
        <v>535</v>
      </c>
      <c r="I13" s="393">
        <v>290</v>
      </c>
      <c r="J13" s="394"/>
      <c r="K13" s="408"/>
      <c r="L13" s="408">
        <v>40</v>
      </c>
      <c r="M13" s="397">
        <v>250</v>
      </c>
      <c r="N13" s="409"/>
      <c r="O13" s="410"/>
      <c r="P13" s="411" t="s">
        <v>11</v>
      </c>
      <c r="Q13" s="412" t="s">
        <v>1040</v>
      </c>
      <c r="R13" s="413" t="s">
        <v>84</v>
      </c>
      <c r="S13" s="411" t="s">
        <v>351</v>
      </c>
      <c r="T13" s="414" t="s">
        <v>1041</v>
      </c>
      <c r="U13" s="412" t="s">
        <v>125</v>
      </c>
      <c r="V13" s="391" t="s">
        <v>1014</v>
      </c>
      <c r="W13" s="391">
        <v>0</v>
      </c>
      <c r="X13" s="391">
        <v>0</v>
      </c>
      <c r="Y13" s="413" t="s">
        <v>1042</v>
      </c>
      <c r="Z13" s="391" t="s">
        <v>598</v>
      </c>
      <c r="AA13" s="402"/>
      <c r="AB13" s="387"/>
      <c r="AC13" s="387"/>
      <c r="AD13" s="387"/>
      <c r="AE13" s="387"/>
      <c r="AF13" s="387"/>
      <c r="AG13" s="387"/>
      <c r="AH13" s="387"/>
      <c r="AI13" s="387"/>
      <c r="AJ13" s="387"/>
      <c r="AK13" s="387"/>
      <c r="AL13" s="387"/>
      <c r="AM13" s="387"/>
      <c r="AN13" s="387"/>
      <c r="AO13" s="387"/>
      <c r="AP13" s="387"/>
      <c r="AQ13" s="387"/>
      <c r="AR13" s="387"/>
      <c r="AS13" s="387"/>
      <c r="AT13" s="387"/>
      <c r="AU13" s="387"/>
      <c r="AV13" s="387"/>
      <c r="AW13" s="387"/>
      <c r="AX13" s="387"/>
      <c r="AY13" s="387"/>
      <c r="AZ13" s="387"/>
      <c r="BA13" s="387"/>
      <c r="BB13" s="387"/>
      <c r="BC13" s="387"/>
      <c r="BD13" s="387"/>
      <c r="BE13" s="387"/>
      <c r="BF13" s="387"/>
      <c r="BG13" s="387"/>
      <c r="BH13" s="387"/>
      <c r="BI13" s="387"/>
      <c r="BJ13" s="387"/>
      <c r="BK13" s="387"/>
      <c r="BL13" s="387"/>
      <c r="BM13" s="387"/>
      <c r="BN13" s="387"/>
      <c r="BO13" s="387"/>
      <c r="BP13" s="387"/>
    </row>
    <row r="14" spans="1:68" ht="61.5" customHeight="1">
      <c r="A14" s="13">
        <v>9</v>
      </c>
      <c r="B14" s="11" t="s">
        <v>89</v>
      </c>
      <c r="C14" s="12" t="s">
        <v>1043</v>
      </c>
      <c r="D14" s="42" t="s">
        <v>1044</v>
      </c>
      <c r="E14" s="54" t="s">
        <v>1045</v>
      </c>
      <c r="F14" s="415" t="s">
        <v>1046</v>
      </c>
      <c r="G14" s="42" t="s">
        <v>1047</v>
      </c>
      <c r="H14" s="42" t="s">
        <v>1048</v>
      </c>
      <c r="I14" s="416">
        <v>90</v>
      </c>
      <c r="J14" s="417"/>
      <c r="K14" s="100"/>
      <c r="L14" s="100">
        <v>70</v>
      </c>
      <c r="M14" s="54">
        <v>20</v>
      </c>
      <c r="N14" s="36"/>
      <c r="O14" s="418"/>
      <c r="P14" s="416" t="s">
        <v>144</v>
      </c>
      <c r="Q14" s="10" t="s">
        <v>1049</v>
      </c>
      <c r="R14" s="42" t="s">
        <v>84</v>
      </c>
      <c r="S14" s="416" t="s">
        <v>85</v>
      </c>
      <c r="T14" s="9" t="s">
        <v>86</v>
      </c>
      <c r="U14" s="10" t="s">
        <v>87</v>
      </c>
      <c r="V14" s="42">
        <v>100</v>
      </c>
      <c r="W14" s="42" t="s">
        <v>1050</v>
      </c>
      <c r="X14" s="42"/>
      <c r="Y14" s="42" t="s">
        <v>597</v>
      </c>
      <c r="Z14" s="54" t="s">
        <v>98</v>
      </c>
      <c r="AA14" s="402"/>
    </row>
    <row r="15" spans="1:68" ht="43.5" customHeight="1">
      <c r="A15" s="13">
        <v>10</v>
      </c>
      <c r="B15" s="11" t="s">
        <v>52</v>
      </c>
      <c r="C15" s="12" t="s">
        <v>429</v>
      </c>
      <c r="D15" s="419" t="s">
        <v>1051</v>
      </c>
      <c r="E15" s="42" t="s">
        <v>1052</v>
      </c>
      <c r="F15" s="420" t="s">
        <v>1053</v>
      </c>
      <c r="G15" s="421" t="s">
        <v>1054</v>
      </c>
      <c r="H15" s="54" t="s">
        <v>1055</v>
      </c>
      <c r="I15" s="60">
        <v>550</v>
      </c>
      <c r="J15" s="92"/>
      <c r="K15" s="100">
        <v>530</v>
      </c>
      <c r="L15" s="100">
        <v>10</v>
      </c>
      <c r="M15" s="54">
        <v>10</v>
      </c>
      <c r="N15" s="124"/>
      <c r="O15" s="36"/>
      <c r="P15" s="60" t="s">
        <v>12</v>
      </c>
      <c r="Q15" s="10" t="s">
        <v>1056</v>
      </c>
      <c r="R15" s="54" t="s">
        <v>84</v>
      </c>
      <c r="S15" s="60" t="s">
        <v>265</v>
      </c>
      <c r="T15" s="9" t="s">
        <v>1057</v>
      </c>
      <c r="U15" s="10" t="s">
        <v>87</v>
      </c>
      <c r="V15" s="422" t="s">
        <v>128</v>
      </c>
      <c r="W15" s="422" t="s">
        <v>128</v>
      </c>
      <c r="X15" s="422" t="s">
        <v>128</v>
      </c>
      <c r="Y15" s="42" t="s">
        <v>376</v>
      </c>
      <c r="Z15" s="42" t="s">
        <v>120</v>
      </c>
    </row>
    <row r="16" spans="1:68" ht="73.5" customHeight="1">
      <c r="A16" s="13">
        <v>11</v>
      </c>
      <c r="B16" s="11" t="s">
        <v>89</v>
      </c>
      <c r="C16" s="12" t="s">
        <v>90</v>
      </c>
      <c r="D16" s="36" t="s">
        <v>1058</v>
      </c>
      <c r="E16" s="42" t="s">
        <v>1059</v>
      </c>
      <c r="F16" s="48" t="s">
        <v>1060</v>
      </c>
      <c r="G16" s="42" t="s">
        <v>1061</v>
      </c>
      <c r="H16" s="54" t="s">
        <v>1062</v>
      </c>
      <c r="I16" s="60">
        <v>150</v>
      </c>
      <c r="J16" s="92"/>
      <c r="K16" s="100">
        <v>150</v>
      </c>
      <c r="L16" s="100"/>
      <c r="M16" s="54"/>
      <c r="N16" s="124"/>
      <c r="O16" s="36"/>
      <c r="P16" s="60" t="s">
        <v>185</v>
      </c>
      <c r="Q16" s="10" t="s">
        <v>1063</v>
      </c>
      <c r="R16" s="54" t="s">
        <v>84</v>
      </c>
      <c r="S16" s="60" t="s">
        <v>233</v>
      </c>
      <c r="T16" s="9" t="s">
        <v>1064</v>
      </c>
      <c r="U16" s="10" t="s">
        <v>125</v>
      </c>
      <c r="V16" s="54">
        <f t="shared" ref="V16" si="0">SUM(W16:X16)</f>
        <v>0</v>
      </c>
      <c r="W16" s="54"/>
      <c r="X16" s="42"/>
      <c r="Y16" s="42" t="s">
        <v>376</v>
      </c>
      <c r="Z16" s="148" t="s">
        <v>98</v>
      </c>
    </row>
    <row r="17" spans="1:68" ht="87.75" customHeight="1">
      <c r="A17" s="13">
        <v>12</v>
      </c>
      <c r="B17" s="11" t="s">
        <v>52</v>
      </c>
      <c r="C17" s="12" t="s">
        <v>1065</v>
      </c>
      <c r="D17" s="249" t="s">
        <v>1066</v>
      </c>
      <c r="E17" s="148" t="s">
        <v>1067</v>
      </c>
      <c r="F17" s="250" t="s">
        <v>1068</v>
      </c>
      <c r="G17" s="148" t="s">
        <v>1069</v>
      </c>
      <c r="H17" s="251" t="s">
        <v>1070</v>
      </c>
      <c r="I17" s="60">
        <v>460</v>
      </c>
      <c r="J17" s="92"/>
      <c r="K17" s="100">
        <v>30</v>
      </c>
      <c r="L17" s="100">
        <v>330</v>
      </c>
      <c r="M17" s="54">
        <v>100</v>
      </c>
      <c r="N17" s="124"/>
      <c r="O17" s="36"/>
      <c r="P17" s="60" t="s">
        <v>82</v>
      </c>
      <c r="Q17" s="10" t="s">
        <v>1071</v>
      </c>
      <c r="R17" s="54" t="s">
        <v>84</v>
      </c>
      <c r="S17" s="60" t="s">
        <v>1072</v>
      </c>
      <c r="T17" s="9" t="s">
        <v>1073</v>
      </c>
      <c r="U17" s="10" t="s">
        <v>125</v>
      </c>
      <c r="V17" s="54">
        <f>SUM(W17:X17)</f>
        <v>0</v>
      </c>
      <c r="W17" s="54">
        <v>0</v>
      </c>
      <c r="X17" s="42"/>
      <c r="Y17" s="42" t="s">
        <v>1074</v>
      </c>
      <c r="Z17" s="279" t="s">
        <v>1075</v>
      </c>
    </row>
    <row r="18" spans="1:68" ht="80.25" customHeight="1">
      <c r="A18" s="13">
        <v>13</v>
      </c>
      <c r="B18" s="11" t="s">
        <v>89</v>
      </c>
      <c r="C18" s="12" t="s">
        <v>90</v>
      </c>
      <c r="D18" s="36" t="s">
        <v>1076</v>
      </c>
      <c r="E18" s="42" t="s">
        <v>1059</v>
      </c>
      <c r="F18" s="48" t="s">
        <v>1077</v>
      </c>
      <c r="G18" s="42" t="s">
        <v>1078</v>
      </c>
      <c r="H18" s="54" t="s">
        <v>1079</v>
      </c>
      <c r="I18" s="60">
        <v>900</v>
      </c>
      <c r="J18" s="92">
        <v>300</v>
      </c>
      <c r="K18" s="100">
        <v>300</v>
      </c>
      <c r="L18" s="100"/>
      <c r="M18" s="54">
        <v>300</v>
      </c>
      <c r="N18" s="124" t="s">
        <v>1080</v>
      </c>
      <c r="O18" s="36" t="s">
        <v>1081</v>
      </c>
      <c r="P18" s="60" t="s">
        <v>144</v>
      </c>
      <c r="Q18" s="10" t="s">
        <v>1082</v>
      </c>
      <c r="R18" s="54" t="s">
        <v>1083</v>
      </c>
      <c r="S18" s="60" t="s">
        <v>1084</v>
      </c>
      <c r="T18" s="9" t="s">
        <v>1020</v>
      </c>
      <c r="U18" s="10" t="s">
        <v>1085</v>
      </c>
      <c r="V18" s="54">
        <f t="shared" ref="V18" si="1">SUM(W18:X18)</f>
        <v>20</v>
      </c>
      <c r="W18" s="54">
        <v>20</v>
      </c>
      <c r="X18" s="42"/>
      <c r="Y18" s="42" t="s">
        <v>1086</v>
      </c>
      <c r="Z18" s="148" t="s">
        <v>98</v>
      </c>
    </row>
    <row r="19" spans="1:68" ht="81.75" customHeight="1">
      <c r="A19" s="13">
        <v>14</v>
      </c>
      <c r="B19" s="11" t="s">
        <v>89</v>
      </c>
      <c r="C19" s="12" t="s">
        <v>1043</v>
      </c>
      <c r="D19" s="423" t="s">
        <v>1087</v>
      </c>
      <c r="E19" s="424" t="s">
        <v>1088</v>
      </c>
      <c r="F19" s="425" t="s">
        <v>1089</v>
      </c>
      <c r="G19" s="279" t="s">
        <v>1090</v>
      </c>
      <c r="H19" s="279" t="s">
        <v>1091</v>
      </c>
      <c r="I19" s="426">
        <v>250</v>
      </c>
      <c r="J19" s="427"/>
      <c r="K19" s="428"/>
      <c r="L19" s="428">
        <v>250</v>
      </c>
      <c r="M19" s="429"/>
      <c r="N19" s="430"/>
      <c r="O19" s="429"/>
      <c r="P19" s="416" t="s">
        <v>105</v>
      </c>
      <c r="Q19" s="431" t="s">
        <v>1092</v>
      </c>
      <c r="R19" s="423" t="s">
        <v>84</v>
      </c>
      <c r="S19" s="432" t="s">
        <v>1093</v>
      </c>
      <c r="T19" s="433" t="s">
        <v>86</v>
      </c>
      <c r="U19" s="431" t="s">
        <v>125</v>
      </c>
      <c r="V19" s="423">
        <v>60</v>
      </c>
      <c r="W19" s="279" t="s">
        <v>1094</v>
      </c>
      <c r="X19" s="423"/>
      <c r="Y19" s="423" t="s">
        <v>1095</v>
      </c>
      <c r="Z19" s="429" t="s">
        <v>98</v>
      </c>
    </row>
    <row r="20" spans="1:68" ht="45.75" customHeight="1">
      <c r="A20" s="13">
        <v>15</v>
      </c>
      <c r="B20" s="434" t="s">
        <v>52</v>
      </c>
      <c r="C20" s="435" t="s">
        <v>429</v>
      </c>
      <c r="D20" s="436" t="s">
        <v>1096</v>
      </c>
      <c r="E20" s="42" t="s">
        <v>1097</v>
      </c>
      <c r="F20" s="437" t="s">
        <v>1098</v>
      </c>
      <c r="G20" s="438" t="s">
        <v>1099</v>
      </c>
      <c r="H20" s="263" t="s">
        <v>622</v>
      </c>
      <c r="I20" s="264">
        <v>60</v>
      </c>
      <c r="J20" s="265"/>
      <c r="K20" s="266"/>
      <c r="L20" s="266">
        <v>50</v>
      </c>
      <c r="M20" s="263">
        <v>10</v>
      </c>
      <c r="N20" s="124"/>
      <c r="O20" s="36"/>
      <c r="P20" s="264" t="s">
        <v>105</v>
      </c>
      <c r="Q20" s="268" t="s">
        <v>1100</v>
      </c>
      <c r="R20" s="263" t="s">
        <v>84</v>
      </c>
      <c r="S20" s="264" t="s">
        <v>312</v>
      </c>
      <c r="T20" s="269" t="s">
        <v>86</v>
      </c>
      <c r="U20" s="268" t="s">
        <v>87</v>
      </c>
      <c r="V20" s="422" t="s">
        <v>128</v>
      </c>
      <c r="W20" s="422" t="s">
        <v>128</v>
      </c>
      <c r="X20" s="422" t="s">
        <v>128</v>
      </c>
      <c r="Y20" s="261" t="s">
        <v>376</v>
      </c>
      <c r="Z20" s="148" t="s">
        <v>120</v>
      </c>
    </row>
    <row r="21" spans="1:68" ht="51.75" customHeight="1">
      <c r="A21" s="13">
        <v>16</v>
      </c>
      <c r="B21" s="11" t="s">
        <v>52</v>
      </c>
      <c r="C21" s="93" t="s">
        <v>1101</v>
      </c>
      <c r="D21" s="42" t="s">
        <v>1102</v>
      </c>
      <c r="E21" s="54" t="s">
        <v>1103</v>
      </c>
      <c r="F21" s="48" t="s">
        <v>1104</v>
      </c>
      <c r="G21" s="439" t="s">
        <v>1105</v>
      </c>
      <c r="H21" s="42" t="s">
        <v>1106</v>
      </c>
      <c r="I21" s="416">
        <v>30</v>
      </c>
      <c r="J21" s="92"/>
      <c r="K21" s="100"/>
      <c r="L21" s="100">
        <v>10</v>
      </c>
      <c r="M21" s="418">
        <v>20</v>
      </c>
      <c r="N21" s="282"/>
      <c r="O21" s="418"/>
      <c r="P21" s="416" t="s">
        <v>166</v>
      </c>
      <c r="Q21" s="92" t="s">
        <v>1107</v>
      </c>
      <c r="R21" s="42" t="s">
        <v>84</v>
      </c>
      <c r="S21" s="416" t="s">
        <v>233</v>
      </c>
      <c r="T21" s="9" t="s">
        <v>1108</v>
      </c>
      <c r="U21" s="92" t="s">
        <v>108</v>
      </c>
      <c r="V21" s="148"/>
      <c r="W21" s="148"/>
      <c r="X21" s="54"/>
      <c r="Y21" s="416" t="s">
        <v>1109</v>
      </c>
      <c r="Z21" s="148" t="s">
        <v>120</v>
      </c>
    </row>
    <row r="22" spans="1:68" ht="48.75" customHeight="1">
      <c r="A22" s="13">
        <v>17</v>
      </c>
      <c r="B22" s="11" t="s">
        <v>89</v>
      </c>
      <c r="C22" s="12" t="s">
        <v>99</v>
      </c>
      <c r="D22" s="36" t="s">
        <v>1110</v>
      </c>
      <c r="E22" s="42" t="s">
        <v>1111</v>
      </c>
      <c r="F22" s="440" t="s">
        <v>1112</v>
      </c>
      <c r="G22" s="42" t="s">
        <v>1113</v>
      </c>
      <c r="H22" s="441" t="s">
        <v>796</v>
      </c>
      <c r="I22" s="60">
        <v>574</v>
      </c>
      <c r="J22" s="92"/>
      <c r="K22" s="100">
        <v>80</v>
      </c>
      <c r="L22" s="100">
        <v>494</v>
      </c>
      <c r="M22" s="54"/>
      <c r="N22" s="124"/>
      <c r="O22" s="36"/>
      <c r="P22" s="60" t="s">
        <v>82</v>
      </c>
      <c r="Q22" s="10" t="s">
        <v>1114</v>
      </c>
      <c r="R22" s="10" t="s">
        <v>84</v>
      </c>
      <c r="S22" s="60" t="s">
        <v>85</v>
      </c>
      <c r="T22" s="416" t="s">
        <v>86</v>
      </c>
      <c r="U22" s="10" t="s">
        <v>87</v>
      </c>
      <c r="V22" s="42">
        <v>0</v>
      </c>
      <c r="W22" s="1173" t="s">
        <v>1010</v>
      </c>
      <c r="X22" s="1174"/>
      <c r="Y22" s="42" t="s">
        <v>97</v>
      </c>
      <c r="Z22" s="148" t="s">
        <v>127</v>
      </c>
    </row>
    <row r="23" spans="1:68" ht="90.75" customHeight="1">
      <c r="A23" s="13">
        <v>18</v>
      </c>
      <c r="B23" s="11" t="s">
        <v>89</v>
      </c>
      <c r="C23" s="12" t="s">
        <v>1115</v>
      </c>
      <c r="D23" s="36" t="s">
        <v>1116</v>
      </c>
      <c r="E23" s="42" t="s">
        <v>1117</v>
      </c>
      <c r="F23" s="48" t="s">
        <v>1118</v>
      </c>
      <c r="G23" s="42" t="s">
        <v>1119</v>
      </c>
      <c r="H23" s="54" t="s">
        <v>535</v>
      </c>
      <c r="I23" s="60">
        <v>775</v>
      </c>
      <c r="J23" s="92">
        <v>30</v>
      </c>
      <c r="K23" s="100">
        <v>45</v>
      </c>
      <c r="L23" s="100">
        <v>700</v>
      </c>
      <c r="M23" s="54"/>
      <c r="N23" s="124" t="s">
        <v>205</v>
      </c>
      <c r="O23" s="36" t="s">
        <v>206</v>
      </c>
      <c r="P23" s="60" t="s">
        <v>12</v>
      </c>
      <c r="Q23" s="10" t="s">
        <v>1120</v>
      </c>
      <c r="R23" s="54" t="s">
        <v>84</v>
      </c>
      <c r="S23" s="60" t="s">
        <v>233</v>
      </c>
      <c r="T23" s="9" t="s">
        <v>128</v>
      </c>
      <c r="U23" s="10" t="s">
        <v>125</v>
      </c>
      <c r="V23" s="54" t="s">
        <v>1121</v>
      </c>
      <c r="W23" s="54"/>
      <c r="X23" s="42"/>
      <c r="Y23" s="42" t="s">
        <v>1122</v>
      </c>
      <c r="Z23" s="148" t="s">
        <v>127</v>
      </c>
    </row>
    <row r="24" spans="1:68" ht="68.25" customHeight="1">
      <c r="A24" s="13">
        <v>19</v>
      </c>
      <c r="B24" s="11" t="s">
        <v>89</v>
      </c>
      <c r="C24" s="12" t="s">
        <v>99</v>
      </c>
      <c r="D24" s="36" t="s">
        <v>1123</v>
      </c>
      <c r="E24" s="42" t="s">
        <v>1124</v>
      </c>
      <c r="F24" s="415" t="s">
        <v>1125</v>
      </c>
      <c r="G24" s="42" t="s">
        <v>1113</v>
      </c>
      <c r="H24" s="42" t="s">
        <v>520</v>
      </c>
      <c r="I24" s="60">
        <v>90</v>
      </c>
      <c r="J24" s="92"/>
      <c r="K24" s="100"/>
      <c r="L24" s="100">
        <v>90</v>
      </c>
      <c r="M24" s="54"/>
      <c r="N24" s="124"/>
      <c r="O24" s="36"/>
      <c r="P24" s="60" t="s">
        <v>82</v>
      </c>
      <c r="Q24" s="10" t="s">
        <v>1126</v>
      </c>
      <c r="R24" s="10" t="s">
        <v>84</v>
      </c>
      <c r="S24" s="60" t="s">
        <v>85</v>
      </c>
      <c r="T24" s="416" t="s">
        <v>86</v>
      </c>
      <c r="U24" s="10" t="s">
        <v>87</v>
      </c>
      <c r="V24" s="42">
        <f>SUM(W24:X24)</f>
        <v>0</v>
      </c>
      <c r="W24" s="1173" t="s">
        <v>1010</v>
      </c>
      <c r="X24" s="1174"/>
      <c r="Y24" s="42" t="s">
        <v>97</v>
      </c>
      <c r="Z24" s="42" t="s">
        <v>127</v>
      </c>
    </row>
    <row r="25" spans="1:68" ht="61.5" customHeight="1">
      <c r="A25" s="13">
        <v>20</v>
      </c>
      <c r="B25" s="11" t="s">
        <v>89</v>
      </c>
      <c r="C25" s="12" t="s">
        <v>1127</v>
      </c>
      <c r="D25" s="36" t="s">
        <v>1128</v>
      </c>
      <c r="E25" s="42" t="s">
        <v>1129</v>
      </c>
      <c r="F25" s="48" t="s">
        <v>1130</v>
      </c>
      <c r="G25" s="42" t="s">
        <v>1131</v>
      </c>
      <c r="H25" s="54" t="s">
        <v>1132</v>
      </c>
      <c r="I25" s="60">
        <v>20</v>
      </c>
      <c r="J25" s="92"/>
      <c r="K25" s="100"/>
      <c r="L25" s="100"/>
      <c r="M25" s="54">
        <v>20</v>
      </c>
      <c r="N25" s="124"/>
      <c r="O25" s="36"/>
      <c r="P25" s="60" t="s">
        <v>82</v>
      </c>
      <c r="Q25" s="10" t="s">
        <v>1133</v>
      </c>
      <c r="R25" s="54" t="s">
        <v>84</v>
      </c>
      <c r="S25" s="60" t="s">
        <v>312</v>
      </c>
      <c r="T25" s="9" t="s">
        <v>215</v>
      </c>
      <c r="U25" s="10" t="s">
        <v>87</v>
      </c>
      <c r="V25" s="54">
        <f t="shared" ref="V25:V26" si="2">SUM(W25:X25)</f>
        <v>0</v>
      </c>
      <c r="W25" s="54"/>
      <c r="X25" s="42"/>
      <c r="Y25" s="42" t="s">
        <v>88</v>
      </c>
      <c r="Z25" s="42" t="s">
        <v>1134</v>
      </c>
    </row>
    <row r="26" spans="1:68" ht="76.5" customHeight="1">
      <c r="A26" s="13">
        <v>21</v>
      </c>
      <c r="B26" s="11" t="s">
        <v>89</v>
      </c>
      <c r="C26" s="12" t="s">
        <v>90</v>
      </c>
      <c r="D26" s="36" t="s">
        <v>1135</v>
      </c>
      <c r="E26" s="42" t="s">
        <v>1136</v>
      </c>
      <c r="F26" s="48" t="s">
        <v>1137</v>
      </c>
      <c r="G26" s="42" t="s">
        <v>1018</v>
      </c>
      <c r="H26" s="54" t="s">
        <v>325</v>
      </c>
      <c r="I26" s="60">
        <v>730</v>
      </c>
      <c r="J26" s="92"/>
      <c r="K26" s="100">
        <v>730</v>
      </c>
      <c r="L26" s="100"/>
      <c r="M26" s="54"/>
      <c r="N26" s="124"/>
      <c r="O26" s="36"/>
      <c r="P26" s="60" t="s">
        <v>105</v>
      </c>
      <c r="Q26" s="10" t="s">
        <v>435</v>
      </c>
      <c r="R26" s="54" t="s">
        <v>84</v>
      </c>
      <c r="S26" s="60" t="s">
        <v>233</v>
      </c>
      <c r="T26" s="9" t="s">
        <v>1138</v>
      </c>
      <c r="U26" s="10" t="s">
        <v>125</v>
      </c>
      <c r="V26" s="54">
        <f t="shared" si="2"/>
        <v>0</v>
      </c>
      <c r="W26" s="54"/>
      <c r="X26" s="42"/>
      <c r="Y26" s="42" t="s">
        <v>1139</v>
      </c>
      <c r="Z26" s="148" t="s">
        <v>98</v>
      </c>
    </row>
    <row r="27" spans="1:68" ht="38.25" customHeight="1">
      <c r="A27" s="13">
        <v>22</v>
      </c>
      <c r="B27" s="11" t="s">
        <v>89</v>
      </c>
      <c r="C27" s="12" t="s">
        <v>1140</v>
      </c>
      <c r="D27" s="442" t="s">
        <v>1141</v>
      </c>
      <c r="E27" s="443" t="s">
        <v>1142</v>
      </c>
      <c r="F27" s="444" t="s">
        <v>1143</v>
      </c>
      <c r="G27" s="444" t="s">
        <v>1144</v>
      </c>
      <c r="H27" s="444" t="s">
        <v>1145</v>
      </c>
      <c r="I27" s="416">
        <v>200</v>
      </c>
      <c r="J27" s="92"/>
      <c r="K27" s="100" t="s">
        <v>48</v>
      </c>
      <c r="L27" s="100">
        <v>200</v>
      </c>
      <c r="M27" s="54"/>
      <c r="N27" s="124"/>
      <c r="O27" s="36"/>
      <c r="P27" s="60" t="s">
        <v>105</v>
      </c>
      <c r="Q27" s="10" t="s">
        <v>1146</v>
      </c>
      <c r="R27" s="54" t="s">
        <v>84</v>
      </c>
      <c r="S27" s="60" t="s">
        <v>233</v>
      </c>
      <c r="T27" s="9" t="s">
        <v>86</v>
      </c>
      <c r="U27" s="10" t="s">
        <v>125</v>
      </c>
      <c r="V27" s="54">
        <f>SUM(W27:X27)</f>
        <v>0</v>
      </c>
      <c r="W27" s="54"/>
      <c r="X27" s="42"/>
      <c r="Y27" s="42" t="s">
        <v>1147</v>
      </c>
      <c r="Z27" s="42" t="s">
        <v>120</v>
      </c>
    </row>
    <row r="28" spans="1:68" ht="73.5" customHeight="1">
      <c r="A28" s="13">
        <v>23</v>
      </c>
      <c r="B28" s="11" t="s">
        <v>89</v>
      </c>
      <c r="C28" s="12" t="s">
        <v>90</v>
      </c>
      <c r="D28" s="36" t="s">
        <v>1148</v>
      </c>
      <c r="E28" s="42" t="s">
        <v>1149</v>
      </c>
      <c r="F28" s="48" t="s">
        <v>1150</v>
      </c>
      <c r="G28" s="42" t="s">
        <v>1151</v>
      </c>
      <c r="H28" s="54" t="s">
        <v>1152</v>
      </c>
      <c r="I28" s="60">
        <v>700</v>
      </c>
      <c r="J28" s="92"/>
      <c r="K28" s="100">
        <v>700</v>
      </c>
      <c r="L28" s="100"/>
      <c r="M28" s="54"/>
      <c r="N28" s="124"/>
      <c r="O28" s="36"/>
      <c r="P28" s="60" t="s">
        <v>82</v>
      </c>
      <c r="Q28" s="10" t="s">
        <v>97</v>
      </c>
      <c r="R28" s="54" t="s">
        <v>84</v>
      </c>
      <c r="S28" s="60" t="s">
        <v>233</v>
      </c>
      <c r="T28" s="9" t="s">
        <v>1138</v>
      </c>
      <c r="U28" s="10" t="s">
        <v>125</v>
      </c>
      <c r="V28" s="54">
        <f t="shared" ref="V28" si="3">SUM(W28:X28)</f>
        <v>0</v>
      </c>
      <c r="W28" s="54"/>
      <c r="X28" s="42"/>
      <c r="Y28" s="42" t="s">
        <v>97</v>
      </c>
      <c r="Z28" s="148" t="s">
        <v>98</v>
      </c>
    </row>
    <row r="29" spans="1:68" ht="64.5" customHeight="1">
      <c r="A29" s="13">
        <v>24</v>
      </c>
      <c r="B29" s="11" t="s">
        <v>89</v>
      </c>
      <c r="C29" s="12" t="s">
        <v>1021</v>
      </c>
      <c r="D29" s="445" t="s">
        <v>1153</v>
      </c>
      <c r="E29" s="446" t="s">
        <v>1154</v>
      </c>
      <c r="F29" s="447" t="s">
        <v>1155</v>
      </c>
      <c r="G29" s="446" t="s">
        <v>1156</v>
      </c>
      <c r="H29" s="446" t="s">
        <v>1157</v>
      </c>
      <c r="I29" s="448">
        <v>70</v>
      </c>
      <c r="J29" s="92"/>
      <c r="K29" s="100"/>
      <c r="L29" s="449">
        <v>70</v>
      </c>
      <c r="M29" s="418"/>
      <c r="N29" s="450"/>
      <c r="O29" s="451"/>
      <c r="P29" s="60" t="s">
        <v>179</v>
      </c>
      <c r="Q29" s="452" t="s">
        <v>97</v>
      </c>
      <c r="R29" s="42" t="s">
        <v>84</v>
      </c>
      <c r="S29" s="282" t="s">
        <v>124</v>
      </c>
      <c r="T29" s="9" t="s">
        <v>469</v>
      </c>
      <c r="U29" s="92" t="s">
        <v>125</v>
      </c>
      <c r="V29" s="453">
        <v>10</v>
      </c>
      <c r="W29" s="445">
        <v>10</v>
      </c>
      <c r="X29" s="42">
        <v>0</v>
      </c>
      <c r="Y29" s="446" t="s">
        <v>97</v>
      </c>
      <c r="Z29" s="148" t="s">
        <v>1029</v>
      </c>
    </row>
    <row r="30" spans="1:68" s="26" customFormat="1" ht="64.5" customHeight="1">
      <c r="A30" s="13">
        <v>25</v>
      </c>
      <c r="B30" s="389" t="s">
        <v>89</v>
      </c>
      <c r="C30" s="390" t="s">
        <v>121</v>
      </c>
      <c r="D30" s="391" t="s">
        <v>1158</v>
      </c>
      <c r="E30" s="391" t="s">
        <v>1159</v>
      </c>
      <c r="F30" s="392" t="s">
        <v>1160</v>
      </c>
      <c r="G30" s="391" t="s">
        <v>1161</v>
      </c>
      <c r="H30" s="391" t="s">
        <v>535</v>
      </c>
      <c r="I30" s="393">
        <v>40</v>
      </c>
      <c r="J30" s="394"/>
      <c r="K30" s="408"/>
      <c r="L30" s="395">
        <v>40</v>
      </c>
      <c r="M30" s="399"/>
      <c r="N30" s="409"/>
      <c r="O30" s="410"/>
      <c r="P30" s="393" t="s">
        <v>11</v>
      </c>
      <c r="Q30" s="400" t="s">
        <v>1162</v>
      </c>
      <c r="R30" s="391" t="s">
        <v>84</v>
      </c>
      <c r="S30" s="393" t="s">
        <v>124</v>
      </c>
      <c r="T30" s="401" t="s">
        <v>1041</v>
      </c>
      <c r="U30" s="400" t="s">
        <v>1163</v>
      </c>
      <c r="V30" s="391" t="s">
        <v>1014</v>
      </c>
      <c r="W30" s="391">
        <v>0</v>
      </c>
      <c r="X30" s="391">
        <v>0</v>
      </c>
      <c r="Y30" s="391" t="s">
        <v>1164</v>
      </c>
      <c r="Z30" s="391" t="s">
        <v>598</v>
      </c>
      <c r="AA30" s="402"/>
      <c r="AB30" s="387"/>
      <c r="AC30" s="387"/>
      <c r="AD30" s="387"/>
      <c r="AE30" s="387"/>
      <c r="AF30" s="387"/>
      <c r="AG30" s="387"/>
      <c r="AH30" s="387"/>
      <c r="AI30" s="387"/>
      <c r="AJ30" s="387"/>
      <c r="AK30" s="387"/>
      <c r="AL30" s="387"/>
      <c r="AM30" s="387"/>
      <c r="AN30" s="387"/>
      <c r="AO30" s="387"/>
      <c r="AP30" s="387"/>
      <c r="AQ30" s="387"/>
      <c r="AR30" s="387"/>
      <c r="AS30" s="387"/>
      <c r="AT30" s="387"/>
      <c r="AU30" s="387"/>
      <c r="AV30" s="387"/>
      <c r="AW30" s="387"/>
      <c r="AX30" s="387"/>
      <c r="AY30" s="387"/>
      <c r="AZ30" s="387"/>
      <c r="BA30" s="387"/>
      <c r="BB30" s="387"/>
      <c r="BC30" s="387"/>
      <c r="BD30" s="387"/>
      <c r="BE30" s="387"/>
      <c r="BF30" s="387"/>
      <c r="BG30" s="387"/>
      <c r="BH30" s="387"/>
      <c r="BI30" s="387"/>
      <c r="BJ30" s="387"/>
      <c r="BK30" s="387"/>
      <c r="BL30" s="387"/>
      <c r="BM30" s="387"/>
      <c r="BN30" s="387"/>
      <c r="BO30" s="387"/>
      <c r="BP30" s="387"/>
    </row>
    <row r="31" spans="1:68" ht="64.5" customHeight="1">
      <c r="A31" s="13">
        <v>26</v>
      </c>
      <c r="B31" s="11" t="s">
        <v>89</v>
      </c>
      <c r="C31" s="12" t="s">
        <v>1021</v>
      </c>
      <c r="D31" s="36" t="s">
        <v>1165</v>
      </c>
      <c r="E31" s="42" t="s">
        <v>1166</v>
      </c>
      <c r="F31" s="48" t="s">
        <v>1167</v>
      </c>
      <c r="G31" s="42" t="s">
        <v>1168</v>
      </c>
      <c r="H31" s="54" t="s">
        <v>1169</v>
      </c>
      <c r="I31" s="60">
        <f>J31+K31+L31+M31</f>
        <v>50</v>
      </c>
      <c r="J31" s="92"/>
      <c r="K31" s="100"/>
      <c r="L31" s="100">
        <v>50</v>
      </c>
      <c r="M31" s="54"/>
      <c r="N31" s="124"/>
      <c r="O31" s="36"/>
      <c r="P31" s="60" t="s">
        <v>166</v>
      </c>
      <c r="Q31" s="10" t="s">
        <v>1170</v>
      </c>
      <c r="R31" s="54" t="s">
        <v>84</v>
      </c>
      <c r="S31" s="60" t="s">
        <v>233</v>
      </c>
      <c r="T31" s="9" t="s">
        <v>469</v>
      </c>
      <c r="U31" s="10" t="s">
        <v>125</v>
      </c>
      <c r="V31" s="54">
        <f>SUM(W31:X31)</f>
        <v>40</v>
      </c>
      <c r="W31" s="54">
        <v>40</v>
      </c>
      <c r="X31" s="42">
        <v>0</v>
      </c>
      <c r="Y31" s="42" t="s">
        <v>1028</v>
      </c>
      <c r="Z31" s="148" t="s">
        <v>1029</v>
      </c>
      <c r="AA31" s="402"/>
    </row>
    <row r="32" spans="1:68" s="454" customFormat="1" ht="54.75" customHeight="1">
      <c r="A32" s="13">
        <v>27</v>
      </c>
      <c r="B32" s="11" t="s">
        <v>89</v>
      </c>
      <c r="C32" s="12" t="s">
        <v>1021</v>
      </c>
      <c r="D32" s="36" t="s">
        <v>1171</v>
      </c>
      <c r="E32" s="42" t="s">
        <v>1172</v>
      </c>
      <c r="F32" s="48" t="s">
        <v>1173</v>
      </c>
      <c r="G32" s="42" t="s">
        <v>1174</v>
      </c>
      <c r="H32" s="54" t="s">
        <v>1175</v>
      </c>
      <c r="I32" s="60">
        <v>50.5</v>
      </c>
      <c r="J32" s="92"/>
      <c r="K32" s="100"/>
      <c r="L32" s="100">
        <v>48</v>
      </c>
      <c r="M32" s="54">
        <v>2.5</v>
      </c>
      <c r="N32" s="124"/>
      <c r="O32" s="36"/>
      <c r="P32" s="60" t="s">
        <v>55</v>
      </c>
      <c r="Q32" s="10" t="s">
        <v>1176</v>
      </c>
      <c r="R32" s="54" t="s">
        <v>84</v>
      </c>
      <c r="S32" s="60" t="s">
        <v>117</v>
      </c>
      <c r="T32" s="9" t="s">
        <v>86</v>
      </c>
      <c r="U32" s="10" t="s">
        <v>1177</v>
      </c>
      <c r="V32" s="54">
        <f t="shared" ref="V32" si="4">SUM(W32:X32)</f>
        <v>2</v>
      </c>
      <c r="W32" s="54">
        <v>2</v>
      </c>
      <c r="X32" s="42"/>
      <c r="Y32" s="42" t="s">
        <v>1178</v>
      </c>
      <c r="Z32" s="42" t="s">
        <v>1029</v>
      </c>
      <c r="AB32" s="455"/>
      <c r="AC32" s="455"/>
      <c r="AD32" s="455"/>
      <c r="AE32" s="455"/>
      <c r="AF32" s="455"/>
      <c r="AG32" s="455"/>
      <c r="AH32" s="455"/>
      <c r="AI32" s="455"/>
      <c r="AJ32" s="455"/>
      <c r="AK32" s="455"/>
      <c r="AL32" s="455"/>
      <c r="AM32" s="455"/>
      <c r="AN32" s="455"/>
      <c r="AO32" s="455"/>
      <c r="AP32" s="455"/>
      <c r="AQ32" s="455"/>
      <c r="AR32" s="455"/>
      <c r="AS32" s="455"/>
      <c r="AT32" s="455"/>
      <c r="AU32" s="455"/>
      <c r="AV32" s="455"/>
      <c r="AW32" s="455"/>
      <c r="AX32" s="455"/>
      <c r="AY32" s="455"/>
      <c r="AZ32" s="455"/>
      <c r="BA32" s="455"/>
      <c r="BB32" s="455"/>
      <c r="BC32" s="455"/>
      <c r="BD32" s="455"/>
      <c r="BE32" s="455"/>
      <c r="BF32" s="455"/>
      <c r="BG32" s="455"/>
      <c r="BH32" s="455"/>
      <c r="BI32" s="455"/>
      <c r="BJ32" s="455"/>
      <c r="BK32" s="455"/>
      <c r="BL32" s="455"/>
      <c r="BM32" s="455"/>
      <c r="BN32" s="455"/>
      <c r="BO32" s="455"/>
      <c r="BP32" s="455"/>
    </row>
    <row r="33" spans="1:26" ht="156" customHeight="1">
      <c r="A33" s="13">
        <v>28</v>
      </c>
      <c r="B33" s="11" t="s">
        <v>89</v>
      </c>
      <c r="C33" s="12" t="s">
        <v>1179</v>
      </c>
      <c r="D33" s="36" t="s">
        <v>1180</v>
      </c>
      <c r="E33" s="42" t="s">
        <v>1181</v>
      </c>
      <c r="F33" s="48" t="s">
        <v>1182</v>
      </c>
      <c r="G33" s="42" t="s">
        <v>1183</v>
      </c>
      <c r="H33" s="54" t="s">
        <v>1184</v>
      </c>
      <c r="I33" s="60">
        <v>125</v>
      </c>
      <c r="J33" s="92"/>
      <c r="K33" s="100">
        <v>45</v>
      </c>
      <c r="L33" s="100">
        <v>80</v>
      </c>
      <c r="M33" s="54"/>
      <c r="N33" s="124"/>
      <c r="O33" s="36"/>
      <c r="P33" s="60" t="s">
        <v>105</v>
      </c>
      <c r="Q33" s="10" t="s">
        <v>1185</v>
      </c>
      <c r="R33" s="54" t="s">
        <v>84</v>
      </c>
      <c r="S33" s="60" t="s">
        <v>233</v>
      </c>
      <c r="T33" s="9"/>
      <c r="U33" s="10" t="s">
        <v>87</v>
      </c>
      <c r="V33" s="54">
        <f>SUM(W33:X33)</f>
        <v>0</v>
      </c>
      <c r="W33" s="54"/>
      <c r="X33" s="42"/>
      <c r="Y33" s="42" t="s">
        <v>1186</v>
      </c>
      <c r="Z33" s="148" t="s">
        <v>1187</v>
      </c>
    </row>
    <row r="34" spans="1:26" ht="89.25" customHeight="1">
      <c r="A34" s="13">
        <v>29</v>
      </c>
      <c r="B34" s="11" t="s">
        <v>52</v>
      </c>
      <c r="C34" s="12" t="s">
        <v>1188</v>
      </c>
      <c r="D34" s="36" t="s">
        <v>1189</v>
      </c>
      <c r="E34" s="42" t="s">
        <v>1190</v>
      </c>
      <c r="F34" s="48" t="s">
        <v>1191</v>
      </c>
      <c r="G34" s="42" t="s">
        <v>1192</v>
      </c>
      <c r="H34" s="54" t="s">
        <v>1193</v>
      </c>
      <c r="I34" s="60">
        <v>280</v>
      </c>
      <c r="J34" s="92"/>
      <c r="K34" s="100"/>
      <c r="L34" s="100">
        <v>280</v>
      </c>
      <c r="M34" s="54"/>
      <c r="N34" s="124"/>
      <c r="O34" s="36"/>
      <c r="P34" s="60" t="s">
        <v>12</v>
      </c>
      <c r="Q34" s="10" t="s">
        <v>1194</v>
      </c>
      <c r="R34" s="54" t="s">
        <v>84</v>
      </c>
      <c r="S34" s="60" t="s">
        <v>85</v>
      </c>
      <c r="T34" s="9" t="s">
        <v>86</v>
      </c>
      <c r="U34" s="10" t="s">
        <v>125</v>
      </c>
      <c r="V34" s="54">
        <v>50</v>
      </c>
      <c r="W34" s="54">
        <v>50</v>
      </c>
      <c r="X34" s="42"/>
      <c r="Y34" s="42" t="s">
        <v>1195</v>
      </c>
      <c r="Z34" s="148" t="s">
        <v>120</v>
      </c>
    </row>
    <row r="35" spans="1:26" ht="92.25" customHeight="1">
      <c r="A35" s="13">
        <v>30</v>
      </c>
      <c r="B35" s="11" t="s">
        <v>89</v>
      </c>
      <c r="C35" s="12" t="s">
        <v>1127</v>
      </c>
      <c r="D35" s="36" t="s">
        <v>1196</v>
      </c>
      <c r="E35" s="42" t="s">
        <v>1197</v>
      </c>
      <c r="F35" s="48" t="s">
        <v>1198</v>
      </c>
      <c r="G35" s="42" t="s">
        <v>1199</v>
      </c>
      <c r="H35" s="54" t="s">
        <v>1200</v>
      </c>
      <c r="I35" s="60">
        <v>402.5</v>
      </c>
      <c r="J35" s="92"/>
      <c r="K35" s="100">
        <v>45</v>
      </c>
      <c r="L35" s="100">
        <v>357.5</v>
      </c>
      <c r="M35" s="54"/>
      <c r="N35" s="124"/>
      <c r="O35" s="36"/>
      <c r="P35" s="60" t="s">
        <v>105</v>
      </c>
      <c r="Q35" s="10" t="s">
        <v>1201</v>
      </c>
      <c r="R35" s="54" t="s">
        <v>84</v>
      </c>
      <c r="S35" s="60" t="s">
        <v>85</v>
      </c>
      <c r="T35" s="9" t="s">
        <v>215</v>
      </c>
      <c r="U35" s="10" t="s">
        <v>87</v>
      </c>
      <c r="V35" s="54">
        <f>SUM(W35:X35)</f>
        <v>0</v>
      </c>
      <c r="W35" s="54"/>
      <c r="X35" s="42"/>
      <c r="Y35" s="42" t="s">
        <v>1202</v>
      </c>
      <c r="Z35" s="148" t="s">
        <v>1203</v>
      </c>
    </row>
    <row r="36" spans="1:26" ht="94.5" customHeight="1">
      <c r="A36" s="13">
        <v>31</v>
      </c>
      <c r="B36" s="11" t="s">
        <v>89</v>
      </c>
      <c r="C36" s="12" t="s">
        <v>1140</v>
      </c>
      <c r="D36" s="42" t="s">
        <v>1204</v>
      </c>
      <c r="E36" s="42" t="s">
        <v>1205</v>
      </c>
      <c r="F36" s="415" t="s">
        <v>1206</v>
      </c>
      <c r="G36" s="42" t="s">
        <v>1207</v>
      </c>
      <c r="H36" s="42" t="s">
        <v>738</v>
      </c>
      <c r="I36" s="416">
        <v>30</v>
      </c>
      <c r="J36" s="92"/>
      <c r="K36" s="100"/>
      <c r="L36" s="100">
        <v>30</v>
      </c>
      <c r="M36" s="54"/>
      <c r="N36" s="456"/>
      <c r="O36" s="36"/>
      <c r="P36" s="60" t="s">
        <v>179</v>
      </c>
      <c r="Q36" s="10" t="s">
        <v>1208</v>
      </c>
      <c r="R36" s="42" t="s">
        <v>84</v>
      </c>
      <c r="S36" s="416" t="s">
        <v>85</v>
      </c>
      <c r="T36" s="9" t="s">
        <v>86</v>
      </c>
      <c r="U36" s="10" t="s">
        <v>87</v>
      </c>
      <c r="V36" s="457">
        <f>SUM(W36:X36)</f>
        <v>7097</v>
      </c>
      <c r="W36" s="458">
        <v>7097</v>
      </c>
      <c r="X36" s="42"/>
      <c r="Y36" s="42" t="s">
        <v>376</v>
      </c>
      <c r="Z36" s="148" t="s">
        <v>1209</v>
      </c>
    </row>
    <row r="37" spans="1:26" ht="53.25" customHeight="1">
      <c r="A37" s="13">
        <v>32</v>
      </c>
      <c r="B37" s="11" t="s">
        <v>89</v>
      </c>
      <c r="C37" s="12" t="s">
        <v>1140</v>
      </c>
      <c r="D37" s="288" t="s">
        <v>1210</v>
      </c>
      <c r="E37" s="288" t="s">
        <v>810</v>
      </c>
      <c r="F37" s="459" t="s">
        <v>1211</v>
      </c>
      <c r="G37" s="288" t="s">
        <v>1212</v>
      </c>
      <c r="H37" s="288" t="s">
        <v>1213</v>
      </c>
      <c r="I37" s="416">
        <v>100</v>
      </c>
      <c r="J37" s="92"/>
      <c r="K37" s="100">
        <v>50</v>
      </c>
      <c r="L37" s="100">
        <v>20</v>
      </c>
      <c r="M37" s="54">
        <v>30</v>
      </c>
      <c r="N37" s="124"/>
      <c r="O37" s="36"/>
      <c r="P37" s="60" t="s">
        <v>144</v>
      </c>
      <c r="Q37" s="10" t="s">
        <v>1214</v>
      </c>
      <c r="R37" s="54" t="s">
        <v>84</v>
      </c>
      <c r="S37" s="60" t="s">
        <v>117</v>
      </c>
      <c r="T37" s="9" t="s">
        <v>86</v>
      </c>
      <c r="U37" s="10" t="s">
        <v>125</v>
      </c>
      <c r="V37" s="54">
        <f t="shared" ref="V37" si="5">SUM(W37:X37)</f>
        <v>0</v>
      </c>
      <c r="W37" s="54"/>
      <c r="X37" s="42"/>
      <c r="Y37" s="42" t="s">
        <v>376</v>
      </c>
      <c r="Z37" s="42" t="s">
        <v>98</v>
      </c>
    </row>
    <row r="38" spans="1:26" ht="48.75" customHeight="1">
      <c r="A38" s="13">
        <v>33</v>
      </c>
      <c r="B38" s="11" t="s">
        <v>89</v>
      </c>
      <c r="C38" s="93" t="s">
        <v>1101</v>
      </c>
      <c r="D38" s="42" t="s">
        <v>1215</v>
      </c>
      <c r="E38" s="54" t="s">
        <v>1216</v>
      </c>
      <c r="F38" s="48" t="s">
        <v>1217</v>
      </c>
      <c r="G38" s="439" t="s">
        <v>1218</v>
      </c>
      <c r="H38" s="42" t="s">
        <v>1219</v>
      </c>
      <c r="I38" s="416">
        <v>80</v>
      </c>
      <c r="J38" s="92"/>
      <c r="K38" s="460">
        <v>20</v>
      </c>
      <c r="L38" s="100">
        <v>20</v>
      </c>
      <c r="M38" s="36">
        <v>40</v>
      </c>
      <c r="N38" s="282"/>
      <c r="O38" s="418"/>
      <c r="P38" s="416" t="s">
        <v>185</v>
      </c>
      <c r="Q38" s="92" t="s">
        <v>1220</v>
      </c>
      <c r="R38" s="42" t="s">
        <v>84</v>
      </c>
      <c r="S38" s="416" t="s">
        <v>233</v>
      </c>
      <c r="T38" s="9" t="s">
        <v>1108</v>
      </c>
      <c r="U38" s="92" t="s">
        <v>108</v>
      </c>
      <c r="V38" s="42"/>
      <c r="W38" s="42"/>
      <c r="X38" s="54"/>
      <c r="Y38" s="416" t="s">
        <v>1221</v>
      </c>
      <c r="Z38" s="42" t="s">
        <v>262</v>
      </c>
    </row>
    <row r="39" spans="1:26" ht="54.75" customHeight="1">
      <c r="A39" s="13">
        <v>34</v>
      </c>
      <c r="B39" s="461" t="s">
        <v>89</v>
      </c>
      <c r="C39" s="95" t="s">
        <v>1222</v>
      </c>
      <c r="D39" s="81" t="s">
        <v>1223</v>
      </c>
      <c r="E39" s="55" t="s">
        <v>1224</v>
      </c>
      <c r="F39" s="51" t="s">
        <v>1225</v>
      </c>
      <c r="G39" s="462" t="s">
        <v>1226</v>
      </c>
      <c r="H39" s="81" t="s">
        <v>1227</v>
      </c>
      <c r="I39" s="463">
        <v>140</v>
      </c>
      <c r="J39" s="94"/>
      <c r="K39" s="464"/>
      <c r="L39" s="464">
        <v>110</v>
      </c>
      <c r="M39" s="465">
        <v>30</v>
      </c>
      <c r="N39" s="466"/>
      <c r="O39" s="465"/>
      <c r="P39" s="463" t="s">
        <v>185</v>
      </c>
      <c r="Q39" s="94" t="s">
        <v>1228</v>
      </c>
      <c r="R39" s="81" t="s">
        <v>84</v>
      </c>
      <c r="S39" s="467" t="s">
        <v>85</v>
      </c>
      <c r="T39" s="468" t="s">
        <v>86</v>
      </c>
      <c r="U39" s="469" t="s">
        <v>125</v>
      </c>
      <c r="V39" s="81"/>
      <c r="W39" s="81"/>
      <c r="X39" s="55"/>
      <c r="Y39" s="463" t="s">
        <v>1229</v>
      </c>
      <c r="Z39" s="81" t="s">
        <v>120</v>
      </c>
    </row>
    <row r="40" spans="1:26" ht="56.25" customHeight="1">
      <c r="A40" s="13">
        <v>35</v>
      </c>
      <c r="B40" s="11" t="s">
        <v>52</v>
      </c>
      <c r="C40" s="12" t="s">
        <v>429</v>
      </c>
      <c r="D40" s="419" t="s">
        <v>1230</v>
      </c>
      <c r="E40" s="42" t="s">
        <v>1231</v>
      </c>
      <c r="F40" s="470" t="s">
        <v>1232</v>
      </c>
      <c r="G40" s="471" t="s">
        <v>1233</v>
      </c>
      <c r="H40" s="472" t="s">
        <v>1234</v>
      </c>
      <c r="I40" s="60">
        <v>340</v>
      </c>
      <c r="J40" s="92"/>
      <c r="K40" s="100">
        <v>180</v>
      </c>
      <c r="L40" s="100">
        <v>130</v>
      </c>
      <c r="M40" s="54">
        <v>30</v>
      </c>
      <c r="N40" s="124"/>
      <c r="O40" s="36"/>
      <c r="P40" s="473" t="s">
        <v>11</v>
      </c>
      <c r="Q40" s="474" t="s">
        <v>1235</v>
      </c>
      <c r="R40" s="472" t="s">
        <v>84</v>
      </c>
      <c r="S40" s="473" t="s">
        <v>233</v>
      </c>
      <c r="T40" s="475" t="s">
        <v>1236</v>
      </c>
      <c r="U40" s="476" t="s">
        <v>87</v>
      </c>
      <c r="V40" s="422" t="s">
        <v>128</v>
      </c>
      <c r="W40" s="422" t="s">
        <v>128</v>
      </c>
      <c r="X40" s="422" t="s">
        <v>128</v>
      </c>
      <c r="Y40" s="477" t="s">
        <v>1178</v>
      </c>
      <c r="Z40" s="42" t="s">
        <v>120</v>
      </c>
    </row>
    <row r="41" spans="1:26" ht="38.25" customHeight="1">
      <c r="A41" s="13">
        <v>36</v>
      </c>
      <c r="B41" s="434" t="s">
        <v>52</v>
      </c>
      <c r="C41" s="435" t="s">
        <v>429</v>
      </c>
      <c r="D41" s="436" t="s">
        <v>1237</v>
      </c>
      <c r="E41" s="42" t="s">
        <v>1238</v>
      </c>
      <c r="F41" s="437" t="s">
        <v>1239</v>
      </c>
      <c r="G41" s="438" t="s">
        <v>1240</v>
      </c>
      <c r="H41" s="263" t="s">
        <v>396</v>
      </c>
      <c r="I41" s="264">
        <v>11</v>
      </c>
      <c r="J41" s="265"/>
      <c r="K41" s="266"/>
      <c r="L41" s="266">
        <v>10</v>
      </c>
      <c r="M41" s="263">
        <v>1</v>
      </c>
      <c r="N41" s="124"/>
      <c r="O41" s="36"/>
      <c r="P41" s="264" t="s">
        <v>105</v>
      </c>
      <c r="Q41" s="268" t="s">
        <v>1241</v>
      </c>
      <c r="R41" s="263" t="s">
        <v>84</v>
      </c>
      <c r="S41" s="264" t="s">
        <v>312</v>
      </c>
      <c r="T41" s="269" t="s">
        <v>86</v>
      </c>
      <c r="U41" s="268" t="s">
        <v>87</v>
      </c>
      <c r="V41" s="422" t="s">
        <v>128</v>
      </c>
      <c r="W41" s="422" t="s">
        <v>128</v>
      </c>
      <c r="X41" s="422" t="s">
        <v>128</v>
      </c>
      <c r="Y41" s="471" t="s">
        <v>1242</v>
      </c>
      <c r="Z41" s="42" t="s">
        <v>120</v>
      </c>
    </row>
    <row r="42" spans="1:26" ht="100.8">
      <c r="A42" s="13">
        <v>37</v>
      </c>
      <c r="B42" s="11" t="s">
        <v>89</v>
      </c>
      <c r="C42" s="12" t="s">
        <v>1243</v>
      </c>
      <c r="D42" s="36" t="s">
        <v>1244</v>
      </c>
      <c r="E42" s="42" t="s">
        <v>1245</v>
      </c>
      <c r="F42" s="276" t="s">
        <v>1246</v>
      </c>
      <c r="G42" s="42" t="s">
        <v>1247</v>
      </c>
      <c r="H42" s="54" t="s">
        <v>1248</v>
      </c>
      <c r="I42" s="60">
        <v>485</v>
      </c>
      <c r="J42" s="92"/>
      <c r="K42" s="100">
        <v>45</v>
      </c>
      <c r="L42" s="100">
        <v>440</v>
      </c>
      <c r="M42" s="54"/>
      <c r="N42" s="124"/>
      <c r="O42" s="36"/>
      <c r="P42" s="60" t="s">
        <v>185</v>
      </c>
      <c r="Q42" s="10" t="s">
        <v>1249</v>
      </c>
      <c r="R42" s="54" t="s">
        <v>84</v>
      </c>
      <c r="S42" s="60" t="s">
        <v>1250</v>
      </c>
      <c r="T42" s="9" t="s">
        <v>1251</v>
      </c>
      <c r="U42" s="10" t="s">
        <v>125</v>
      </c>
      <c r="V42" s="54">
        <f t="shared" ref="V42" si="6">SUM(W42:X42)</f>
        <v>1644</v>
      </c>
      <c r="W42" s="54">
        <v>1637</v>
      </c>
      <c r="X42" s="42">
        <v>7</v>
      </c>
      <c r="Y42" s="42" t="s">
        <v>1252</v>
      </c>
      <c r="Z42" s="42" t="s">
        <v>98</v>
      </c>
    </row>
    <row r="43" spans="1:26" ht="100.8">
      <c r="A43" s="13">
        <v>38</v>
      </c>
      <c r="B43" s="11" t="s">
        <v>89</v>
      </c>
      <c r="C43" s="12" t="s">
        <v>218</v>
      </c>
      <c r="D43" s="36" t="s">
        <v>1253</v>
      </c>
      <c r="E43" s="42" t="s">
        <v>1254</v>
      </c>
      <c r="F43" s="48" t="s">
        <v>1255</v>
      </c>
      <c r="G43" s="42" t="s">
        <v>1256</v>
      </c>
      <c r="H43" s="54" t="s">
        <v>378</v>
      </c>
      <c r="I43" s="60">
        <v>2.2999999999999998</v>
      </c>
      <c r="J43" s="92"/>
      <c r="K43" s="100"/>
      <c r="L43" s="100">
        <v>2.2999999999999998</v>
      </c>
      <c r="M43" s="54"/>
      <c r="N43" s="124"/>
      <c r="O43" s="36"/>
      <c r="P43" s="60" t="s">
        <v>179</v>
      </c>
      <c r="Q43" s="10" t="s">
        <v>1257</v>
      </c>
      <c r="R43" s="54" t="s">
        <v>84</v>
      </c>
      <c r="S43" s="60" t="s">
        <v>85</v>
      </c>
      <c r="T43" s="9" t="s">
        <v>86</v>
      </c>
      <c r="U43" s="10" t="s">
        <v>87</v>
      </c>
      <c r="V43" s="54">
        <f>SUM(W43:X43)</f>
        <v>55</v>
      </c>
      <c r="W43" s="54">
        <v>55</v>
      </c>
      <c r="X43" s="42"/>
      <c r="Y43" s="42" t="s">
        <v>1139</v>
      </c>
      <c r="Z43" s="148" t="s">
        <v>1258</v>
      </c>
    </row>
    <row r="44" spans="1:26" ht="115.2">
      <c r="A44" s="13">
        <v>39</v>
      </c>
      <c r="B44" s="11" t="s">
        <v>89</v>
      </c>
      <c r="C44" s="12" t="s">
        <v>1259</v>
      </c>
      <c r="D44" s="36" t="s">
        <v>1260</v>
      </c>
      <c r="E44" s="42" t="s">
        <v>584</v>
      </c>
      <c r="F44" s="48" t="s">
        <v>1261</v>
      </c>
      <c r="G44" s="42" t="s">
        <v>1262</v>
      </c>
      <c r="H44" s="54" t="s">
        <v>350</v>
      </c>
      <c r="I44" s="60">
        <f>SUM(J44:M44)</f>
        <v>219</v>
      </c>
      <c r="J44" s="92"/>
      <c r="K44" s="100">
        <v>10</v>
      </c>
      <c r="L44" s="100">
        <v>80</v>
      </c>
      <c r="M44" s="54">
        <v>129</v>
      </c>
      <c r="N44" s="124"/>
      <c r="O44" s="36"/>
      <c r="P44" s="60" t="s">
        <v>166</v>
      </c>
      <c r="Q44" s="10" t="s">
        <v>1263</v>
      </c>
      <c r="R44" s="54" t="s">
        <v>84</v>
      </c>
      <c r="S44" s="60" t="s">
        <v>117</v>
      </c>
      <c r="T44" s="9" t="s">
        <v>1264</v>
      </c>
      <c r="U44" s="10" t="s">
        <v>125</v>
      </c>
      <c r="V44" s="54">
        <f>SUM(W44:X44)</f>
        <v>580</v>
      </c>
      <c r="W44" s="54">
        <v>580</v>
      </c>
      <c r="X44" s="42"/>
      <c r="Y44" s="42" t="s">
        <v>1265</v>
      </c>
      <c r="Z44" s="148" t="s">
        <v>120</v>
      </c>
    </row>
    <row r="45" spans="1:26" ht="52.5" customHeight="1">
      <c r="A45" s="13">
        <v>40</v>
      </c>
      <c r="B45" s="11" t="s">
        <v>89</v>
      </c>
      <c r="C45" s="12" t="s">
        <v>1021</v>
      </c>
      <c r="D45" s="36" t="s">
        <v>1266</v>
      </c>
      <c r="E45" s="42" t="s">
        <v>1267</v>
      </c>
      <c r="F45" s="48" t="s">
        <v>1268</v>
      </c>
      <c r="G45" s="42" t="s">
        <v>1269</v>
      </c>
      <c r="H45" s="54" t="s">
        <v>1270</v>
      </c>
      <c r="I45" s="60">
        <v>80</v>
      </c>
      <c r="J45" s="92"/>
      <c r="K45" s="100"/>
      <c r="L45" s="100">
        <v>80</v>
      </c>
      <c r="M45" s="54"/>
      <c r="N45" s="124"/>
      <c r="O45" s="36"/>
      <c r="P45" s="60" t="s">
        <v>166</v>
      </c>
      <c r="Q45" s="10" t="s">
        <v>1271</v>
      </c>
      <c r="R45" s="54" t="s">
        <v>84</v>
      </c>
      <c r="S45" s="60" t="s">
        <v>233</v>
      </c>
      <c r="T45" s="9" t="s">
        <v>86</v>
      </c>
      <c r="U45" s="10" t="s">
        <v>108</v>
      </c>
      <c r="V45" s="54">
        <v>200</v>
      </c>
      <c r="W45" s="54">
        <v>200</v>
      </c>
      <c r="X45" s="42"/>
      <c r="Y45" s="42" t="s">
        <v>88</v>
      </c>
      <c r="Z45" s="148" t="s">
        <v>1029</v>
      </c>
    </row>
    <row r="46" spans="1:26" ht="49.5" customHeight="1">
      <c r="A46" s="13">
        <v>41</v>
      </c>
      <c r="B46" s="11" t="s">
        <v>89</v>
      </c>
      <c r="C46" s="12" t="s">
        <v>1021</v>
      </c>
      <c r="D46" s="36" t="s">
        <v>1272</v>
      </c>
      <c r="E46" s="42" t="s">
        <v>1197</v>
      </c>
      <c r="F46" s="415" t="s">
        <v>1273</v>
      </c>
      <c r="G46" s="42" t="s">
        <v>1274</v>
      </c>
      <c r="H46" s="42" t="s">
        <v>1275</v>
      </c>
      <c r="I46" s="60">
        <v>290</v>
      </c>
      <c r="J46" s="92"/>
      <c r="K46" s="100"/>
      <c r="L46" s="100">
        <v>290</v>
      </c>
      <c r="M46" s="54"/>
      <c r="N46" s="124"/>
      <c r="O46" s="36"/>
      <c r="P46" s="60" t="s">
        <v>105</v>
      </c>
      <c r="Q46" s="10" t="s">
        <v>1276</v>
      </c>
      <c r="R46" s="54" t="s">
        <v>84</v>
      </c>
      <c r="S46" s="60" t="s">
        <v>124</v>
      </c>
      <c r="T46" s="9" t="s">
        <v>469</v>
      </c>
      <c r="U46" s="10" t="s">
        <v>125</v>
      </c>
      <c r="V46" s="54">
        <v>50</v>
      </c>
      <c r="W46" s="54">
        <v>50</v>
      </c>
      <c r="X46" s="42">
        <v>0</v>
      </c>
      <c r="Y46" s="42" t="s">
        <v>365</v>
      </c>
      <c r="Z46" s="148" t="s">
        <v>1029</v>
      </c>
    </row>
    <row r="47" spans="1:26" ht="101.25" customHeight="1">
      <c r="A47" s="13">
        <v>42</v>
      </c>
      <c r="B47" s="11" t="s">
        <v>89</v>
      </c>
      <c r="C47" s="12" t="s">
        <v>1021</v>
      </c>
      <c r="D47" s="36" t="s">
        <v>1277</v>
      </c>
      <c r="E47" s="42" t="s">
        <v>899</v>
      </c>
      <c r="F47" s="48" t="s">
        <v>1278</v>
      </c>
      <c r="G47" s="42" t="s">
        <v>1279</v>
      </c>
      <c r="H47" s="54" t="s">
        <v>1280</v>
      </c>
      <c r="I47" s="60">
        <v>150</v>
      </c>
      <c r="J47" s="92"/>
      <c r="K47" s="100"/>
      <c r="L47" s="100">
        <v>150</v>
      </c>
      <c r="M47" s="54"/>
      <c r="N47" s="124"/>
      <c r="O47" s="36"/>
      <c r="P47" s="60" t="s">
        <v>179</v>
      </c>
      <c r="Q47" s="10" t="s">
        <v>1281</v>
      </c>
      <c r="R47" s="54" t="s">
        <v>84</v>
      </c>
      <c r="S47" s="60" t="s">
        <v>233</v>
      </c>
      <c r="T47" s="9" t="s">
        <v>86</v>
      </c>
      <c r="U47" s="10" t="s">
        <v>125</v>
      </c>
      <c r="V47" s="54">
        <f>SUM(W47:X47)</f>
        <v>30</v>
      </c>
      <c r="W47" s="54">
        <v>30</v>
      </c>
      <c r="X47" s="42"/>
      <c r="Y47" s="42" t="s">
        <v>1282</v>
      </c>
      <c r="Z47" s="148" t="s">
        <v>1029</v>
      </c>
    </row>
    <row r="48" spans="1:26" ht="56.25" customHeight="1">
      <c r="A48" s="13">
        <v>43</v>
      </c>
      <c r="B48" s="461" t="s">
        <v>89</v>
      </c>
      <c r="C48" s="95" t="s">
        <v>1101</v>
      </c>
      <c r="D48" s="81" t="s">
        <v>1283</v>
      </c>
      <c r="E48" s="55" t="s">
        <v>1284</v>
      </c>
      <c r="F48" s="51" t="s">
        <v>1285</v>
      </c>
      <c r="G48" s="462" t="s">
        <v>1286</v>
      </c>
      <c r="H48" s="81" t="s">
        <v>821</v>
      </c>
      <c r="I48" s="463">
        <v>120</v>
      </c>
      <c r="J48" s="94"/>
      <c r="K48" s="102">
        <v>30</v>
      </c>
      <c r="L48" s="102">
        <v>30</v>
      </c>
      <c r="M48" s="120">
        <v>60</v>
      </c>
      <c r="N48" s="126"/>
      <c r="O48" s="55"/>
      <c r="P48" s="463" t="s">
        <v>166</v>
      </c>
      <c r="Q48" s="94" t="s">
        <v>1287</v>
      </c>
      <c r="R48" s="81" t="s">
        <v>84</v>
      </c>
      <c r="S48" s="463" t="s">
        <v>233</v>
      </c>
      <c r="T48" s="300" t="s">
        <v>86</v>
      </c>
      <c r="U48" s="94" t="s">
        <v>108</v>
      </c>
      <c r="V48" s="81"/>
      <c r="W48" s="81"/>
      <c r="X48" s="55"/>
      <c r="Y48" s="463" t="s">
        <v>1288</v>
      </c>
      <c r="Z48" s="81" t="s">
        <v>262</v>
      </c>
    </row>
    <row r="49" spans="1:68" ht="66.75" customHeight="1">
      <c r="A49" s="13">
        <v>44</v>
      </c>
      <c r="B49" s="461" t="s">
        <v>52</v>
      </c>
      <c r="C49" s="478" t="s">
        <v>429</v>
      </c>
      <c r="D49" s="479" t="s">
        <v>1289</v>
      </c>
      <c r="E49" s="42" t="s">
        <v>1290</v>
      </c>
      <c r="F49" s="480" t="s">
        <v>1291</v>
      </c>
      <c r="G49" s="477" t="s">
        <v>1292</v>
      </c>
      <c r="H49" s="481" t="s">
        <v>1293</v>
      </c>
      <c r="I49" s="68">
        <v>620</v>
      </c>
      <c r="J49" s="94"/>
      <c r="K49" s="102">
        <v>350</v>
      </c>
      <c r="L49" s="102">
        <v>200</v>
      </c>
      <c r="M49" s="55">
        <v>70</v>
      </c>
      <c r="N49" s="124"/>
      <c r="O49" s="36"/>
      <c r="P49" s="482" t="s">
        <v>13</v>
      </c>
      <c r="Q49" s="483" t="s">
        <v>1294</v>
      </c>
      <c r="R49" s="481" t="s">
        <v>84</v>
      </c>
      <c r="S49" s="482" t="s">
        <v>1295</v>
      </c>
      <c r="T49" s="484" t="s">
        <v>86</v>
      </c>
      <c r="U49" s="476" t="s">
        <v>87</v>
      </c>
      <c r="V49" s="422" t="s">
        <v>128</v>
      </c>
      <c r="W49" s="422" t="s">
        <v>128</v>
      </c>
      <c r="X49" s="422" t="s">
        <v>128</v>
      </c>
      <c r="Y49" s="261" t="s">
        <v>376</v>
      </c>
      <c r="Z49" s="42" t="s">
        <v>120</v>
      </c>
    </row>
    <row r="50" spans="1:68" ht="51.75" customHeight="1">
      <c r="A50" s="13">
        <v>45</v>
      </c>
      <c r="B50" s="11" t="s">
        <v>89</v>
      </c>
      <c r="C50" s="12" t="s">
        <v>99</v>
      </c>
      <c r="D50" s="36" t="s">
        <v>1296</v>
      </c>
      <c r="E50" s="42" t="s">
        <v>1297</v>
      </c>
      <c r="F50" s="48" t="s">
        <v>1298</v>
      </c>
      <c r="G50" s="42" t="s">
        <v>1113</v>
      </c>
      <c r="H50" s="54" t="s">
        <v>622</v>
      </c>
      <c r="I50" s="60" t="s">
        <v>127</v>
      </c>
      <c r="J50" s="92"/>
      <c r="K50" s="100"/>
      <c r="L50" s="100" t="s">
        <v>1299</v>
      </c>
      <c r="M50" s="54"/>
      <c r="N50" s="124"/>
      <c r="O50" s="36"/>
      <c r="P50" s="60" t="s">
        <v>13</v>
      </c>
      <c r="Q50" s="10" t="s">
        <v>1300</v>
      </c>
      <c r="R50" s="10" t="s">
        <v>84</v>
      </c>
      <c r="S50" s="36" t="s">
        <v>85</v>
      </c>
      <c r="T50" s="9" t="s">
        <v>86</v>
      </c>
      <c r="U50" s="10" t="s">
        <v>87</v>
      </c>
      <c r="V50" s="42">
        <f t="shared" ref="V50:V53" si="7">SUM(W50:X50)</f>
        <v>0</v>
      </c>
      <c r="W50" s="1173" t="s">
        <v>1301</v>
      </c>
      <c r="X50" s="1174"/>
      <c r="Y50" s="42" t="s">
        <v>1302</v>
      </c>
      <c r="Z50" s="42" t="s">
        <v>127</v>
      </c>
    </row>
    <row r="51" spans="1:68" ht="60" customHeight="1">
      <c r="A51" s="13">
        <v>46</v>
      </c>
      <c r="B51" s="11" t="s">
        <v>89</v>
      </c>
      <c r="C51" s="12" t="s">
        <v>1140</v>
      </c>
      <c r="D51" s="42" t="s">
        <v>1303</v>
      </c>
      <c r="E51" s="42" t="s">
        <v>1304</v>
      </c>
      <c r="F51" s="415" t="s">
        <v>1305</v>
      </c>
      <c r="G51" s="42" t="s">
        <v>1306</v>
      </c>
      <c r="H51" s="42" t="s">
        <v>1307</v>
      </c>
      <c r="I51" s="416">
        <v>290</v>
      </c>
      <c r="J51" s="92"/>
      <c r="K51" s="100"/>
      <c r="L51" s="100">
        <v>290</v>
      </c>
      <c r="M51" s="54"/>
      <c r="N51" s="124"/>
      <c r="O51" s="36"/>
      <c r="P51" s="60" t="s">
        <v>179</v>
      </c>
      <c r="Q51" s="10" t="s">
        <v>1308</v>
      </c>
      <c r="R51" s="54" t="s">
        <v>84</v>
      </c>
      <c r="S51" s="60" t="s">
        <v>85</v>
      </c>
      <c r="T51" s="9" t="s">
        <v>86</v>
      </c>
      <c r="U51" s="10" t="s">
        <v>87</v>
      </c>
      <c r="V51" s="54">
        <f>SUM(W51:X51)</f>
        <v>0</v>
      </c>
      <c r="W51" s="54"/>
      <c r="X51" s="42"/>
      <c r="Y51" s="42" t="s">
        <v>376</v>
      </c>
      <c r="Z51" s="42" t="s">
        <v>244</v>
      </c>
    </row>
    <row r="52" spans="1:68" s="26" customFormat="1" ht="94.5" customHeight="1">
      <c r="A52" s="13">
        <v>47</v>
      </c>
      <c r="B52" s="11" t="s">
        <v>89</v>
      </c>
      <c r="C52" s="12" t="s">
        <v>121</v>
      </c>
      <c r="D52" s="42" t="s">
        <v>1309</v>
      </c>
      <c r="E52" s="42" t="s">
        <v>1310</v>
      </c>
      <c r="F52" s="415" t="s">
        <v>1311</v>
      </c>
      <c r="G52" s="42" t="s">
        <v>1312</v>
      </c>
      <c r="H52" s="42" t="s">
        <v>123</v>
      </c>
      <c r="I52" s="416">
        <v>75</v>
      </c>
      <c r="J52" s="92"/>
      <c r="K52" s="460">
        <v>20</v>
      </c>
      <c r="L52" s="460">
        <v>40</v>
      </c>
      <c r="M52" s="418">
        <v>15</v>
      </c>
      <c r="N52" s="36"/>
      <c r="O52" s="418"/>
      <c r="P52" s="416" t="s">
        <v>166</v>
      </c>
      <c r="Q52" s="10" t="s">
        <v>1313</v>
      </c>
      <c r="R52" s="42" t="s">
        <v>84</v>
      </c>
      <c r="S52" s="416" t="s">
        <v>312</v>
      </c>
      <c r="T52" s="9" t="s">
        <v>86</v>
      </c>
      <c r="U52" s="10" t="s">
        <v>125</v>
      </c>
      <c r="V52" s="42">
        <v>0</v>
      </c>
      <c r="W52" s="42">
        <v>0</v>
      </c>
      <c r="X52" s="42">
        <v>0</v>
      </c>
      <c r="Y52" s="42" t="s">
        <v>1028</v>
      </c>
      <c r="Z52" s="391" t="s">
        <v>598</v>
      </c>
      <c r="AA52" s="402"/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  <c r="AL52" s="387"/>
      <c r="AM52" s="387"/>
      <c r="AN52" s="387"/>
      <c r="AO52" s="387"/>
      <c r="AP52" s="387"/>
      <c r="AQ52" s="387"/>
      <c r="AR52" s="387"/>
      <c r="AS52" s="387"/>
      <c r="AT52" s="387"/>
      <c r="AU52" s="387"/>
      <c r="AV52" s="387"/>
      <c r="AW52" s="387"/>
      <c r="AX52" s="387"/>
      <c r="AY52" s="387"/>
      <c r="AZ52" s="387"/>
      <c r="BA52" s="387"/>
      <c r="BB52" s="387"/>
      <c r="BC52" s="387"/>
      <c r="BD52" s="387"/>
      <c r="BE52" s="387"/>
      <c r="BF52" s="387"/>
      <c r="BG52" s="387"/>
      <c r="BH52" s="387"/>
      <c r="BI52" s="387"/>
      <c r="BJ52" s="387"/>
      <c r="BK52" s="387"/>
      <c r="BL52" s="387"/>
      <c r="BM52" s="387"/>
      <c r="BN52" s="387"/>
      <c r="BO52" s="387"/>
      <c r="BP52" s="387"/>
    </row>
    <row r="53" spans="1:68" ht="48" customHeight="1">
      <c r="A53" s="13">
        <v>48</v>
      </c>
      <c r="B53" s="11" t="s">
        <v>89</v>
      </c>
      <c r="C53" s="12" t="s">
        <v>99</v>
      </c>
      <c r="D53" s="36" t="s">
        <v>1314</v>
      </c>
      <c r="E53" s="42" t="s">
        <v>1315</v>
      </c>
      <c r="F53" s="48" t="s">
        <v>1316</v>
      </c>
      <c r="G53" s="42" t="s">
        <v>1113</v>
      </c>
      <c r="H53" s="54" t="s">
        <v>943</v>
      </c>
      <c r="I53" s="60" t="s">
        <v>127</v>
      </c>
      <c r="J53" s="92"/>
      <c r="K53" s="100"/>
      <c r="L53" s="100" t="s">
        <v>127</v>
      </c>
      <c r="M53" s="54"/>
      <c r="N53" s="124"/>
      <c r="O53" s="36"/>
      <c r="P53" s="60" t="s">
        <v>144</v>
      </c>
      <c r="Q53" s="10" t="s">
        <v>1317</v>
      </c>
      <c r="R53" s="54" t="s">
        <v>84</v>
      </c>
      <c r="S53" s="36" t="s">
        <v>85</v>
      </c>
      <c r="T53" s="9" t="s">
        <v>86</v>
      </c>
      <c r="U53" s="10" t="s">
        <v>87</v>
      </c>
      <c r="V53" s="42">
        <f t="shared" si="7"/>
        <v>0</v>
      </c>
      <c r="W53" s="1173" t="s">
        <v>1010</v>
      </c>
      <c r="X53" s="1174"/>
      <c r="Y53" s="42" t="s">
        <v>97</v>
      </c>
      <c r="Z53" s="42" t="s">
        <v>127</v>
      </c>
      <c r="AA53" s="402"/>
    </row>
  </sheetData>
  <mergeCells count="11">
    <mergeCell ref="A1:X2"/>
    <mergeCell ref="I3:M3"/>
    <mergeCell ref="N3:O3"/>
    <mergeCell ref="V3:X3"/>
    <mergeCell ref="J5:M5"/>
    <mergeCell ref="V5:X5"/>
    <mergeCell ref="W7:X7"/>
    <mergeCell ref="W22:X22"/>
    <mergeCell ref="W24:X24"/>
    <mergeCell ref="W50:X50"/>
    <mergeCell ref="W53:X53"/>
  </mergeCells>
  <phoneticPr fontId="3" type="noConversion"/>
  <dataValidations count="21">
    <dataValidation type="list" allowBlank="1" showInputMessage="1" showErrorMessage="1" sqref="P34" xr:uid="{00000000-0002-0000-0200-000000000000}">
      <formula1>$P$37:$P$48</formula1>
    </dataValidation>
    <dataValidation type="list" showInputMessage="1" showErrorMessage="1" sqref="B5" xr:uid="{00000000-0002-0000-0200-000001000000}">
      <formula1>$B$17:$B$43</formula1>
    </dataValidation>
    <dataValidation type="list" allowBlank="1" showInputMessage="1" showErrorMessage="1" sqref="B30" xr:uid="{00000000-0002-0000-0200-000002000000}">
      <formula1>$B$27:$B$43</formula1>
    </dataValidation>
    <dataValidation type="list" allowBlank="1" showInputMessage="1" showErrorMessage="1" sqref="B34 B19 B14" xr:uid="{00000000-0002-0000-0200-000003000000}">
      <formula1>$B$37:$B$43</formula1>
    </dataValidation>
    <dataValidation type="list" allowBlank="1" showInputMessage="1" showErrorMessage="1" sqref="B42" xr:uid="{00000000-0002-0000-0200-000004000000}">
      <formula1>$B$36:$B$42</formula1>
    </dataValidation>
    <dataValidation type="list" allowBlank="1" showInputMessage="1" showErrorMessage="1" sqref="P41 P15 P20" xr:uid="{00000000-0002-0000-0200-000005000000}">
      <formula1>$P$17:$P$39</formula1>
    </dataValidation>
    <dataValidation type="list" allowBlank="1" showInputMessage="1" showErrorMessage="1" sqref="P19 P14" xr:uid="{00000000-0002-0000-0200-000006000000}">
      <formula1>$P$37:$P$38</formula1>
    </dataValidation>
    <dataValidation type="list" allowBlank="1" showInputMessage="1" showErrorMessage="1" sqref="P40" xr:uid="{00000000-0002-0000-0200-000007000000}">
      <formula1>$O$37:$O$38</formula1>
    </dataValidation>
    <dataValidation type="list" allowBlank="1" showInputMessage="1" showErrorMessage="1" sqref="P42" xr:uid="{00000000-0002-0000-0200-000008000000}">
      <formula1>$P$36:$P$37</formula1>
    </dataValidation>
    <dataValidation type="list" allowBlank="1" showInputMessage="1" showErrorMessage="1" sqref="P18" xr:uid="{00000000-0002-0000-0200-000009000000}">
      <formula1>$Q$205:$Q$210</formula1>
    </dataValidation>
    <dataValidation type="list" allowBlank="1" showInputMessage="1" showErrorMessage="1" sqref="P50 P24 P22" xr:uid="{00000000-0002-0000-0200-00000A000000}">
      <formula1>$P$202:$P$207</formula1>
    </dataValidation>
    <dataValidation type="list" allowBlank="1" showInputMessage="1" showErrorMessage="1" sqref="P44 P35 P25 P8" xr:uid="{00000000-0002-0000-0200-00000B000000}">
      <formula1>$P$204:$P$209</formula1>
    </dataValidation>
    <dataValidation type="list" allowBlank="1" showInputMessage="1" showErrorMessage="1" sqref="B44 B35 B25 B8" xr:uid="{00000000-0002-0000-0200-00000C000000}">
      <formula1>$B$204:$B$220</formula1>
    </dataValidation>
    <dataValidation type="list" allowBlank="1" showInputMessage="1" showErrorMessage="1" sqref="B7 B24 B22 B50 B53" xr:uid="{00000000-0002-0000-0200-00000D000000}">
      <formula1>$B$206:$B$222</formula1>
    </dataValidation>
    <dataValidation type="list" allowBlank="1" showInputMessage="1" showErrorMessage="1" sqref="P23 P53 P7" xr:uid="{00000000-0002-0000-0200-00000E000000}">
      <formula1>$P$206:$P$211</formula1>
    </dataValidation>
    <dataValidation type="list" allowBlank="1" showInputMessage="1" showErrorMessage="1" sqref="B39" xr:uid="{00000000-0002-0000-0200-00000F000000}">
      <formula1>$B$5:$B$5</formula1>
    </dataValidation>
    <dataValidation type="list" allowBlank="1" showInputMessage="1" showErrorMessage="1" sqref="P48" xr:uid="{00000000-0002-0000-0200-000010000000}">
      <formula1>$P$179:$P$184</formula1>
    </dataValidation>
    <dataValidation type="list" allowBlank="1" showInputMessage="1" showErrorMessage="1" sqref="B48" xr:uid="{00000000-0002-0000-0200-000011000000}">
      <formula1>$B$179:$B$195</formula1>
    </dataValidation>
    <dataValidation type="list" allowBlank="1" showInputMessage="1" showErrorMessage="1" sqref="P6 P51 P33 P36:P37 P16:P17 P10 P26:P28" xr:uid="{00000000-0002-0000-0200-000012000000}">
      <formula1>$P$205:$P$210</formula1>
    </dataValidation>
    <dataValidation type="list" allowBlank="1" showInputMessage="1" showErrorMessage="1" sqref="B6 B51 B33 B36:B37 B16:B18 B10 B23 B26:B28" xr:uid="{00000000-0002-0000-0200-000013000000}">
      <formula1>$B$205:$B$221</formula1>
    </dataValidation>
    <dataValidation type="list" allowBlank="1" showInputMessage="1" showErrorMessage="1" sqref="P38:P39 P9:Q9 P49 B43 P43 B11:B13 P11:P12 B9 B38 P21 B15 B20:B21 B29 B49 B40:B41 B31:B32 P29:P32 B52 B45:B47 P52 P45:P47" xr:uid="{00000000-0002-0000-0200-000014000000}">
      <formula1>#REF!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5"/>
  <sheetViews>
    <sheetView topLeftCell="A34" workbookViewId="0">
      <selection activeCell="A196" sqref="A196:XFD1048576"/>
    </sheetView>
  </sheetViews>
  <sheetFormatPr defaultColWidth="0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6" width="12.796875" style="8" customWidth="1"/>
    <col min="17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27" width="0" style="1" hidden="1" customWidth="1"/>
    <col min="28" max="16384" width="8.8984375" style="1" hidden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1170"/>
      <c r="Z1" s="1170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1170"/>
      <c r="Z2" s="1170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485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ht="80.099999999999994" customHeight="1">
      <c r="A5" s="486">
        <v>1</v>
      </c>
      <c r="B5" s="461" t="s">
        <v>186</v>
      </c>
      <c r="C5" s="478" t="s">
        <v>90</v>
      </c>
      <c r="D5" s="120" t="s">
        <v>1318</v>
      </c>
      <c r="E5" s="81" t="s">
        <v>1319</v>
      </c>
      <c r="F5" s="487" t="s">
        <v>1320</v>
      </c>
      <c r="G5" s="81" t="s">
        <v>1321</v>
      </c>
      <c r="H5" s="55" t="s">
        <v>1322</v>
      </c>
      <c r="I5" s="488">
        <f t="shared" ref="I5:I44" si="0">SUM(J5:M5)</f>
        <v>600</v>
      </c>
      <c r="J5" s="489">
        <v>0</v>
      </c>
      <c r="K5" s="490">
        <v>500</v>
      </c>
      <c r="L5" s="490">
        <v>0</v>
      </c>
      <c r="M5" s="491">
        <v>100</v>
      </c>
      <c r="N5" s="126"/>
      <c r="O5" s="120"/>
      <c r="P5" s="81" t="s">
        <v>105</v>
      </c>
      <c r="Q5" s="55" t="s">
        <v>1100</v>
      </c>
      <c r="R5" s="55" t="s">
        <v>84</v>
      </c>
      <c r="S5" s="68" t="s">
        <v>1295</v>
      </c>
      <c r="T5" s="300" t="s">
        <v>86</v>
      </c>
      <c r="U5" s="30" t="s">
        <v>125</v>
      </c>
      <c r="V5" s="491">
        <f>SUM(W5:X5)</f>
        <v>506</v>
      </c>
      <c r="W5" s="491">
        <v>504</v>
      </c>
      <c r="X5" s="492">
        <v>2</v>
      </c>
      <c r="Y5" s="261" t="s">
        <v>376</v>
      </c>
      <c r="Z5" s="270" t="s">
        <v>98</v>
      </c>
    </row>
    <row r="6" spans="1:27" ht="80.099999999999994" customHeight="1">
      <c r="A6" s="486">
        <v>2</v>
      </c>
      <c r="B6" s="11" t="s">
        <v>53</v>
      </c>
      <c r="C6" s="12" t="s">
        <v>90</v>
      </c>
      <c r="D6" s="36" t="s">
        <v>1323</v>
      </c>
      <c r="E6" s="42" t="s">
        <v>1324</v>
      </c>
      <c r="F6" s="493" t="s">
        <v>1325</v>
      </c>
      <c r="G6" s="42" t="s">
        <v>1326</v>
      </c>
      <c r="H6" s="54" t="s">
        <v>1327</v>
      </c>
      <c r="I6" s="488">
        <f t="shared" si="0"/>
        <v>2050</v>
      </c>
      <c r="J6" s="494">
        <v>0</v>
      </c>
      <c r="K6" s="495">
        <v>2050</v>
      </c>
      <c r="L6" s="495">
        <v>0</v>
      </c>
      <c r="M6" s="496">
        <v>0</v>
      </c>
      <c r="N6" s="124"/>
      <c r="O6" s="36"/>
      <c r="P6" s="42" t="s">
        <v>105</v>
      </c>
      <c r="Q6" s="54" t="s">
        <v>1328</v>
      </c>
      <c r="R6" s="54" t="s">
        <v>84</v>
      </c>
      <c r="S6" s="60" t="s">
        <v>1329</v>
      </c>
      <c r="T6" s="9" t="s">
        <v>1330</v>
      </c>
      <c r="U6" s="10" t="s">
        <v>172</v>
      </c>
      <c r="V6" s="496">
        <f>SUM(W6:X6)</f>
        <v>0</v>
      </c>
      <c r="W6" s="497" t="s">
        <v>1331</v>
      </c>
      <c r="X6" s="492"/>
      <c r="Y6" s="42" t="s">
        <v>88</v>
      </c>
      <c r="Z6" s="148" t="s">
        <v>98</v>
      </c>
    </row>
    <row r="7" spans="1:27" ht="80.099999999999994" customHeight="1">
      <c r="A7" s="486">
        <v>3</v>
      </c>
      <c r="B7" s="13" t="s">
        <v>186</v>
      </c>
      <c r="C7" s="12" t="s">
        <v>90</v>
      </c>
      <c r="D7" s="36" t="s">
        <v>1332</v>
      </c>
      <c r="E7" s="42" t="s">
        <v>1333</v>
      </c>
      <c r="F7" s="493" t="s">
        <v>1334</v>
      </c>
      <c r="G7" s="42" t="s">
        <v>1335</v>
      </c>
      <c r="H7" s="54" t="s">
        <v>1336</v>
      </c>
      <c r="I7" s="488">
        <f t="shared" si="0"/>
        <v>2950</v>
      </c>
      <c r="J7" s="494">
        <v>650</v>
      </c>
      <c r="K7" s="498">
        <v>2300</v>
      </c>
      <c r="L7" s="495">
        <v>0</v>
      </c>
      <c r="M7" s="496">
        <v>0</v>
      </c>
      <c r="N7" s="282" t="s">
        <v>205</v>
      </c>
      <c r="O7" s="418" t="s">
        <v>1337</v>
      </c>
      <c r="P7" s="42" t="s">
        <v>105</v>
      </c>
      <c r="Q7" s="10" t="s">
        <v>1338</v>
      </c>
      <c r="R7" s="54" t="s">
        <v>84</v>
      </c>
      <c r="S7" s="92" t="s">
        <v>117</v>
      </c>
      <c r="T7" s="9" t="s">
        <v>1339</v>
      </c>
      <c r="U7" s="36" t="s">
        <v>125</v>
      </c>
      <c r="V7" s="492">
        <f>SUM(W7:X7)</f>
        <v>5</v>
      </c>
      <c r="W7" s="492">
        <v>5</v>
      </c>
      <c r="X7" s="496">
        <v>0</v>
      </c>
      <c r="Y7" s="148" t="s">
        <v>88</v>
      </c>
      <c r="Z7" s="148" t="s">
        <v>98</v>
      </c>
    </row>
    <row r="8" spans="1:27" ht="80.099999999999994" customHeight="1">
      <c r="A8" s="486">
        <v>4</v>
      </c>
      <c r="B8" s="499" t="s">
        <v>53</v>
      </c>
      <c r="C8" s="268" t="s">
        <v>90</v>
      </c>
      <c r="D8" s="260" t="s">
        <v>1340</v>
      </c>
      <c r="E8" s="261" t="s">
        <v>1341</v>
      </c>
      <c r="F8" s="500" t="s">
        <v>1342</v>
      </c>
      <c r="G8" s="261" t="s">
        <v>1343</v>
      </c>
      <c r="H8" s="263" t="s">
        <v>366</v>
      </c>
      <c r="I8" s="488">
        <f t="shared" si="0"/>
        <v>1970.3</v>
      </c>
      <c r="J8" s="501">
        <v>30.3</v>
      </c>
      <c r="K8" s="502">
        <v>1040</v>
      </c>
      <c r="L8" s="503">
        <v>0</v>
      </c>
      <c r="M8" s="504">
        <v>900</v>
      </c>
      <c r="N8" s="267" t="s">
        <v>205</v>
      </c>
      <c r="O8" s="260" t="s">
        <v>206</v>
      </c>
      <c r="P8" s="505" t="s">
        <v>1344</v>
      </c>
      <c r="Q8" s="505" t="s">
        <v>1345</v>
      </c>
      <c r="R8" s="36" t="s">
        <v>84</v>
      </c>
      <c r="S8" s="506" t="s">
        <v>117</v>
      </c>
      <c r="T8" s="507" t="s">
        <v>463</v>
      </c>
      <c r="U8" s="508" t="s">
        <v>1085</v>
      </c>
      <c r="V8" s="509">
        <f>SUM(W8:X8)</f>
        <v>0</v>
      </c>
      <c r="W8" s="509">
        <v>0</v>
      </c>
      <c r="X8" s="510">
        <v>0</v>
      </c>
      <c r="Y8" s="42" t="s">
        <v>1346</v>
      </c>
      <c r="Z8" s="276" t="s">
        <v>1347</v>
      </c>
    </row>
    <row r="9" spans="1:27" ht="80.099999999999994" customHeight="1">
      <c r="A9" s="486">
        <v>5</v>
      </c>
      <c r="B9" s="11" t="s">
        <v>53</v>
      </c>
      <c r="C9" s="12" t="s">
        <v>90</v>
      </c>
      <c r="D9" s="36" t="s">
        <v>1348</v>
      </c>
      <c r="E9" s="42" t="s">
        <v>1349</v>
      </c>
      <c r="F9" s="493" t="s">
        <v>1350</v>
      </c>
      <c r="G9" s="42" t="s">
        <v>1351</v>
      </c>
      <c r="H9" s="54" t="s">
        <v>1062</v>
      </c>
      <c r="I9" s="488">
        <f t="shared" si="0"/>
        <v>320</v>
      </c>
      <c r="J9" s="494">
        <v>0</v>
      </c>
      <c r="K9" s="495">
        <v>320</v>
      </c>
      <c r="L9" s="495">
        <v>0</v>
      </c>
      <c r="M9" s="496">
        <v>0</v>
      </c>
      <c r="N9" s="124"/>
      <c r="O9" s="36"/>
      <c r="P9" s="60" t="s">
        <v>13</v>
      </c>
      <c r="Q9" s="42" t="s">
        <v>1352</v>
      </c>
      <c r="R9" s="54" t="s">
        <v>84</v>
      </c>
      <c r="S9" s="60" t="s">
        <v>117</v>
      </c>
      <c r="T9" s="9" t="s">
        <v>1353</v>
      </c>
      <c r="U9" s="10" t="s">
        <v>125</v>
      </c>
      <c r="V9" s="496">
        <f>SUM(W9:X9)</f>
        <v>1</v>
      </c>
      <c r="W9" s="496">
        <v>1</v>
      </c>
      <c r="X9" s="492"/>
      <c r="Y9" s="42" t="s">
        <v>1354</v>
      </c>
      <c r="Z9" s="148" t="s">
        <v>98</v>
      </c>
    </row>
    <row r="10" spans="1:27" ht="80.099999999999994" customHeight="1">
      <c r="A10" s="486">
        <v>6</v>
      </c>
      <c r="B10" s="11" t="s">
        <v>186</v>
      </c>
      <c r="C10" s="12" t="s">
        <v>1355</v>
      </c>
      <c r="D10" s="36" t="s">
        <v>1356</v>
      </c>
      <c r="E10" s="42" t="s">
        <v>1357</v>
      </c>
      <c r="F10" s="493" t="s">
        <v>1358</v>
      </c>
      <c r="G10" s="42" t="s">
        <v>1359</v>
      </c>
      <c r="H10" s="54" t="s">
        <v>1360</v>
      </c>
      <c r="I10" s="488">
        <f t="shared" si="0"/>
        <v>300</v>
      </c>
      <c r="J10" s="494">
        <v>0</v>
      </c>
      <c r="K10" s="495">
        <v>300</v>
      </c>
      <c r="L10" s="495">
        <v>0</v>
      </c>
      <c r="M10" s="496">
        <v>0</v>
      </c>
      <c r="N10" s="124"/>
      <c r="O10" s="36"/>
      <c r="P10" s="42" t="s">
        <v>105</v>
      </c>
      <c r="Q10" s="54" t="s">
        <v>1361</v>
      </c>
      <c r="R10" s="54" t="s">
        <v>167</v>
      </c>
      <c r="S10" s="60" t="s">
        <v>1329</v>
      </c>
      <c r="T10" s="9" t="s">
        <v>168</v>
      </c>
      <c r="U10" s="10" t="s">
        <v>172</v>
      </c>
      <c r="V10" s="496">
        <v>0</v>
      </c>
      <c r="W10" s="497" t="s">
        <v>1331</v>
      </c>
      <c r="X10" s="492"/>
      <c r="Y10" s="42" t="s">
        <v>1362</v>
      </c>
      <c r="Z10" s="148" t="s">
        <v>98</v>
      </c>
    </row>
    <row r="11" spans="1:27" ht="80.099999999999994" customHeight="1">
      <c r="A11" s="486">
        <v>7</v>
      </c>
      <c r="B11" s="11" t="s">
        <v>186</v>
      </c>
      <c r="C11" s="12" t="s">
        <v>90</v>
      </c>
      <c r="D11" s="36" t="s">
        <v>1363</v>
      </c>
      <c r="E11" s="42" t="s">
        <v>1357</v>
      </c>
      <c r="F11" s="493" t="s">
        <v>1364</v>
      </c>
      <c r="G11" s="42" t="s">
        <v>1365</v>
      </c>
      <c r="H11" s="54" t="s">
        <v>1366</v>
      </c>
      <c r="I11" s="488">
        <f t="shared" si="0"/>
        <v>450</v>
      </c>
      <c r="J11" s="494">
        <v>0</v>
      </c>
      <c r="K11" s="495">
        <v>299</v>
      </c>
      <c r="L11" s="495">
        <v>0</v>
      </c>
      <c r="M11" s="496">
        <v>151</v>
      </c>
      <c r="N11" s="124"/>
      <c r="O11" s="36"/>
      <c r="P11" s="282" t="s">
        <v>13</v>
      </c>
      <c r="Q11" s="42" t="s">
        <v>1367</v>
      </c>
      <c r="R11" s="54" t="s">
        <v>84</v>
      </c>
      <c r="S11" s="60" t="s">
        <v>233</v>
      </c>
      <c r="T11" s="9" t="s">
        <v>1368</v>
      </c>
      <c r="U11" s="10" t="s">
        <v>125</v>
      </c>
      <c r="V11" s="496" t="s">
        <v>1369</v>
      </c>
      <c r="W11" s="497" t="s">
        <v>1331</v>
      </c>
      <c r="X11" s="492" t="s">
        <v>128</v>
      </c>
      <c r="Y11" s="42" t="s">
        <v>1362</v>
      </c>
      <c r="Z11" s="148" t="s">
        <v>244</v>
      </c>
    </row>
    <row r="12" spans="1:27" ht="80.099999999999994" customHeight="1">
      <c r="A12" s="486">
        <v>8</v>
      </c>
      <c r="B12" s="11" t="s">
        <v>53</v>
      </c>
      <c r="C12" s="12" t="s">
        <v>90</v>
      </c>
      <c r="D12" s="36" t="s">
        <v>1370</v>
      </c>
      <c r="E12" s="42" t="s">
        <v>1371</v>
      </c>
      <c r="F12" s="493" t="s">
        <v>1372</v>
      </c>
      <c r="G12" s="42" t="s">
        <v>1373</v>
      </c>
      <c r="H12" s="54" t="s">
        <v>264</v>
      </c>
      <c r="I12" s="488">
        <f t="shared" si="0"/>
        <v>2035</v>
      </c>
      <c r="J12" s="494">
        <v>0</v>
      </c>
      <c r="K12" s="495">
        <v>2000</v>
      </c>
      <c r="L12" s="511">
        <v>0</v>
      </c>
      <c r="M12" s="496">
        <v>35</v>
      </c>
      <c r="N12" s="124"/>
      <c r="O12" s="36"/>
      <c r="P12" s="42" t="s">
        <v>13</v>
      </c>
      <c r="Q12" s="42" t="s">
        <v>1374</v>
      </c>
      <c r="R12" s="36" t="s">
        <v>84</v>
      </c>
      <c r="S12" s="282" t="s">
        <v>265</v>
      </c>
      <c r="T12" s="42" t="s">
        <v>1375</v>
      </c>
      <c r="U12" s="36" t="s">
        <v>87</v>
      </c>
      <c r="V12" s="492">
        <v>5.6</v>
      </c>
      <c r="W12" s="496" t="s">
        <v>1376</v>
      </c>
      <c r="X12" s="492">
        <v>0</v>
      </c>
      <c r="Y12" s="42" t="s">
        <v>1346</v>
      </c>
      <c r="Z12" s="42" t="s">
        <v>217</v>
      </c>
    </row>
    <row r="13" spans="1:27" ht="80.099999999999994" customHeight="1">
      <c r="A13" s="486">
        <v>9</v>
      </c>
      <c r="B13" s="11" t="s">
        <v>53</v>
      </c>
      <c r="C13" s="12" t="s">
        <v>90</v>
      </c>
      <c r="D13" s="36" t="s">
        <v>1377</v>
      </c>
      <c r="E13" s="42" t="s">
        <v>1378</v>
      </c>
      <c r="F13" s="493" t="s">
        <v>1379</v>
      </c>
      <c r="G13" s="42" t="s">
        <v>1380</v>
      </c>
      <c r="H13" s="54" t="s">
        <v>622</v>
      </c>
      <c r="I13" s="488">
        <f t="shared" si="0"/>
        <v>550</v>
      </c>
      <c r="J13" s="494">
        <v>0</v>
      </c>
      <c r="K13" s="495">
        <v>550</v>
      </c>
      <c r="L13" s="495">
        <v>0</v>
      </c>
      <c r="M13" s="496">
        <v>0</v>
      </c>
      <c r="N13" s="124"/>
      <c r="O13" s="36"/>
      <c r="P13" s="282" t="s">
        <v>13</v>
      </c>
      <c r="Q13" s="42" t="s">
        <v>1381</v>
      </c>
      <c r="R13" s="54" t="s">
        <v>84</v>
      </c>
      <c r="S13" s="60" t="s">
        <v>1382</v>
      </c>
      <c r="T13" s="9" t="s">
        <v>86</v>
      </c>
      <c r="U13" s="10" t="s">
        <v>125</v>
      </c>
      <c r="V13" s="496">
        <f>SUM(W13:X13)</f>
        <v>80000</v>
      </c>
      <c r="W13" s="496">
        <v>80000</v>
      </c>
      <c r="X13" s="492"/>
      <c r="Y13" s="42" t="s">
        <v>376</v>
      </c>
      <c r="Z13" s="42" t="s">
        <v>1383</v>
      </c>
    </row>
    <row r="14" spans="1:27" ht="80.099999999999994" customHeight="1">
      <c r="A14" s="486">
        <v>10</v>
      </c>
      <c r="B14" s="11" t="s">
        <v>53</v>
      </c>
      <c r="C14" s="12" t="s">
        <v>90</v>
      </c>
      <c r="D14" s="36" t="s">
        <v>1384</v>
      </c>
      <c r="E14" s="42" t="s">
        <v>1385</v>
      </c>
      <c r="F14" s="487" t="s">
        <v>1386</v>
      </c>
      <c r="G14" s="81" t="s">
        <v>1387</v>
      </c>
      <c r="H14" s="54" t="s">
        <v>622</v>
      </c>
      <c r="I14" s="488">
        <f t="shared" si="0"/>
        <v>90</v>
      </c>
      <c r="J14" s="494">
        <v>0</v>
      </c>
      <c r="K14" s="495">
        <v>90</v>
      </c>
      <c r="L14" s="495">
        <v>0</v>
      </c>
      <c r="M14" s="496">
        <v>0</v>
      </c>
      <c r="N14" s="124"/>
      <c r="O14" s="36"/>
      <c r="P14" s="282" t="s">
        <v>13</v>
      </c>
      <c r="Q14" s="81" t="s">
        <v>1388</v>
      </c>
      <c r="R14" s="54" t="s">
        <v>84</v>
      </c>
      <c r="S14" s="60" t="s">
        <v>265</v>
      </c>
      <c r="T14" s="9" t="s">
        <v>86</v>
      </c>
      <c r="U14" s="10" t="s">
        <v>125</v>
      </c>
      <c r="V14" s="496">
        <f>SUM(W14:X14)</f>
        <v>3</v>
      </c>
      <c r="W14" s="496">
        <v>3</v>
      </c>
      <c r="X14" s="492">
        <v>0</v>
      </c>
      <c r="Y14" s="42" t="s">
        <v>671</v>
      </c>
      <c r="Z14" s="148" t="s">
        <v>98</v>
      </c>
    </row>
    <row r="15" spans="1:27" ht="80.099999999999994" customHeight="1">
      <c r="A15" s="486">
        <v>11</v>
      </c>
      <c r="B15" s="461" t="s">
        <v>186</v>
      </c>
      <c r="C15" s="478" t="s">
        <v>1355</v>
      </c>
      <c r="D15" s="120" t="s">
        <v>1389</v>
      </c>
      <c r="E15" s="81" t="s">
        <v>1390</v>
      </c>
      <c r="F15" s="487" t="s">
        <v>1391</v>
      </c>
      <c r="G15" s="81" t="s">
        <v>1392</v>
      </c>
      <c r="H15" s="55" t="s">
        <v>1393</v>
      </c>
      <c r="I15" s="488">
        <f t="shared" si="0"/>
        <v>285</v>
      </c>
      <c r="J15" s="489">
        <v>0</v>
      </c>
      <c r="K15" s="490">
        <v>285</v>
      </c>
      <c r="L15" s="490">
        <v>0</v>
      </c>
      <c r="M15" s="491">
        <v>0</v>
      </c>
      <c r="N15" s="126"/>
      <c r="O15" s="120"/>
      <c r="P15" s="466" t="s">
        <v>105</v>
      </c>
      <c r="Q15" s="81" t="s">
        <v>1394</v>
      </c>
      <c r="R15" s="55" t="s">
        <v>167</v>
      </c>
      <c r="S15" s="68" t="s">
        <v>184</v>
      </c>
      <c r="T15" s="300" t="s">
        <v>1395</v>
      </c>
      <c r="U15" s="30" t="s">
        <v>172</v>
      </c>
      <c r="V15" s="491">
        <v>25</v>
      </c>
      <c r="W15" s="491">
        <v>24</v>
      </c>
      <c r="X15" s="492">
        <v>1</v>
      </c>
      <c r="Y15" s="42" t="s">
        <v>88</v>
      </c>
      <c r="Z15" s="148" t="s">
        <v>1396</v>
      </c>
    </row>
    <row r="16" spans="1:27" ht="80.099999999999994" customHeight="1">
      <c r="A16" s="486">
        <v>12</v>
      </c>
      <c r="B16" s="512" t="s">
        <v>53</v>
      </c>
      <c r="C16" s="513" t="s">
        <v>90</v>
      </c>
      <c r="D16" s="514" t="s">
        <v>1397</v>
      </c>
      <c r="E16" s="514" t="s">
        <v>1398</v>
      </c>
      <c r="F16" s="515" t="s">
        <v>1399</v>
      </c>
      <c r="G16" s="514" t="s">
        <v>1400</v>
      </c>
      <c r="H16" s="516" t="s">
        <v>486</v>
      </c>
      <c r="I16" s="488">
        <f t="shared" si="0"/>
        <v>21</v>
      </c>
      <c r="J16" s="517">
        <v>0</v>
      </c>
      <c r="K16" s="518">
        <v>21</v>
      </c>
      <c r="L16" s="518">
        <v>0</v>
      </c>
      <c r="M16" s="519">
        <v>0</v>
      </c>
      <c r="N16" s="520"/>
      <c r="O16" s="521"/>
      <c r="P16" s="42" t="s">
        <v>82</v>
      </c>
      <c r="Q16" s="516" t="s">
        <v>1401</v>
      </c>
      <c r="R16" s="54" t="s">
        <v>84</v>
      </c>
      <c r="S16" s="522" t="s">
        <v>1402</v>
      </c>
      <c r="T16" s="523" t="s">
        <v>86</v>
      </c>
      <c r="U16" s="524" t="s">
        <v>125</v>
      </c>
      <c r="V16" s="525">
        <f>SUM(W16:X16)</f>
        <v>0</v>
      </c>
      <c r="W16" s="525">
        <v>0</v>
      </c>
      <c r="X16" s="525">
        <v>0</v>
      </c>
      <c r="Y16" s="526" t="s">
        <v>1403</v>
      </c>
      <c r="Z16" s="527" t="s">
        <v>1404</v>
      </c>
    </row>
    <row r="17" spans="1:26" ht="80.099999999999994" customHeight="1">
      <c r="A17" s="486">
        <v>13</v>
      </c>
      <c r="B17" s="258" t="s">
        <v>53</v>
      </c>
      <c r="C17" s="259" t="s">
        <v>90</v>
      </c>
      <c r="D17" s="260" t="s">
        <v>1405</v>
      </c>
      <c r="E17" s="261" t="s">
        <v>1406</v>
      </c>
      <c r="F17" s="500" t="s">
        <v>1407</v>
      </c>
      <c r="G17" s="261" t="s">
        <v>1408</v>
      </c>
      <c r="H17" s="263" t="s">
        <v>1409</v>
      </c>
      <c r="I17" s="488">
        <f t="shared" si="0"/>
        <v>470.3</v>
      </c>
      <c r="J17" s="528">
        <v>30.3</v>
      </c>
      <c r="K17" s="529">
        <v>400</v>
      </c>
      <c r="L17" s="529">
        <v>20</v>
      </c>
      <c r="M17" s="510">
        <v>20</v>
      </c>
      <c r="N17" s="267" t="s">
        <v>205</v>
      </c>
      <c r="O17" s="260" t="s">
        <v>206</v>
      </c>
      <c r="P17" s="530" t="s">
        <v>12</v>
      </c>
      <c r="Q17" s="261" t="s">
        <v>1410</v>
      </c>
      <c r="R17" s="263" t="s">
        <v>84</v>
      </c>
      <c r="S17" s="264" t="s">
        <v>117</v>
      </c>
      <c r="T17" s="269" t="s">
        <v>1411</v>
      </c>
      <c r="U17" s="268" t="s">
        <v>125</v>
      </c>
      <c r="V17" s="510">
        <f>SUM(W17:X17)</f>
        <v>284098</v>
      </c>
      <c r="W17" s="510">
        <v>278038</v>
      </c>
      <c r="X17" s="531">
        <v>6060</v>
      </c>
      <c r="Y17" s="42" t="s">
        <v>88</v>
      </c>
      <c r="Z17" s="148" t="s">
        <v>1412</v>
      </c>
    </row>
    <row r="18" spans="1:26" ht="80.099999999999994" customHeight="1">
      <c r="A18" s="486">
        <v>14</v>
      </c>
      <c r="B18" s="11" t="s">
        <v>186</v>
      </c>
      <c r="C18" s="12" t="s">
        <v>90</v>
      </c>
      <c r="D18" s="36" t="s">
        <v>1413</v>
      </c>
      <c r="E18" s="42" t="s">
        <v>1414</v>
      </c>
      <c r="F18" s="532" t="s">
        <v>1415</v>
      </c>
      <c r="G18" s="42" t="s">
        <v>1416</v>
      </c>
      <c r="H18" s="54" t="s">
        <v>1417</v>
      </c>
      <c r="I18" s="488">
        <f t="shared" si="0"/>
        <v>510</v>
      </c>
      <c r="J18" s="494">
        <v>0</v>
      </c>
      <c r="K18" s="495">
        <v>460</v>
      </c>
      <c r="L18" s="495">
        <v>0</v>
      </c>
      <c r="M18" s="496">
        <v>50</v>
      </c>
      <c r="N18" s="124"/>
      <c r="O18" s="36"/>
      <c r="P18" s="282" t="s">
        <v>185</v>
      </c>
      <c r="Q18" s="42" t="s">
        <v>1418</v>
      </c>
      <c r="R18" s="54" t="s">
        <v>84</v>
      </c>
      <c r="S18" s="60" t="s">
        <v>1419</v>
      </c>
      <c r="T18" s="9" t="s">
        <v>1368</v>
      </c>
      <c r="U18" s="10" t="s">
        <v>1420</v>
      </c>
      <c r="V18" s="496">
        <f>SUM(W18:X18)</f>
        <v>4.8</v>
      </c>
      <c r="W18" s="496">
        <v>4.8</v>
      </c>
      <c r="X18" s="492"/>
      <c r="Y18" s="42" t="s">
        <v>88</v>
      </c>
      <c r="Z18" s="148" t="s">
        <v>98</v>
      </c>
    </row>
    <row r="19" spans="1:26" ht="80.099999999999994" customHeight="1">
      <c r="A19" s="486">
        <v>15</v>
      </c>
      <c r="B19" s="11" t="s">
        <v>186</v>
      </c>
      <c r="C19" s="12" t="s">
        <v>1421</v>
      </c>
      <c r="D19" s="36" t="s">
        <v>1422</v>
      </c>
      <c r="E19" s="42" t="s">
        <v>1423</v>
      </c>
      <c r="F19" s="533" t="s">
        <v>1424</v>
      </c>
      <c r="G19" s="261" t="s">
        <v>1425</v>
      </c>
      <c r="H19" s="54" t="s">
        <v>1426</v>
      </c>
      <c r="I19" s="488">
        <f t="shared" si="0"/>
        <v>30</v>
      </c>
      <c r="J19" s="494">
        <v>0</v>
      </c>
      <c r="K19" s="495">
        <v>30</v>
      </c>
      <c r="L19" s="495">
        <v>0</v>
      </c>
      <c r="M19" s="496">
        <v>0</v>
      </c>
      <c r="N19" s="124"/>
      <c r="O19" s="36"/>
      <c r="P19" s="282" t="s">
        <v>166</v>
      </c>
      <c r="Q19" s="42" t="s">
        <v>1427</v>
      </c>
      <c r="R19" s="54" t="s">
        <v>1428</v>
      </c>
      <c r="S19" s="60" t="s">
        <v>1425</v>
      </c>
      <c r="T19" s="9" t="s">
        <v>1425</v>
      </c>
      <c r="U19" s="10" t="s">
        <v>172</v>
      </c>
      <c r="V19" s="496"/>
      <c r="W19" s="496"/>
      <c r="X19" s="492"/>
      <c r="Y19" s="42" t="s">
        <v>376</v>
      </c>
      <c r="Z19" s="148"/>
    </row>
    <row r="20" spans="1:26" ht="80.099999999999994" customHeight="1">
      <c r="A20" s="486">
        <v>16</v>
      </c>
      <c r="B20" s="11" t="s">
        <v>186</v>
      </c>
      <c r="C20" s="12" t="s">
        <v>1421</v>
      </c>
      <c r="D20" s="36" t="s">
        <v>1429</v>
      </c>
      <c r="E20" s="42" t="s">
        <v>1430</v>
      </c>
      <c r="F20" s="533" t="s">
        <v>1431</v>
      </c>
      <c r="G20" s="261" t="s">
        <v>1432</v>
      </c>
      <c r="H20" s="54" t="s">
        <v>1433</v>
      </c>
      <c r="I20" s="488">
        <f t="shared" si="0"/>
        <v>25</v>
      </c>
      <c r="J20" s="494">
        <v>0</v>
      </c>
      <c r="K20" s="495">
        <v>0</v>
      </c>
      <c r="L20" s="495">
        <v>10</v>
      </c>
      <c r="M20" s="496">
        <v>15</v>
      </c>
      <c r="N20" s="124"/>
      <c r="O20" s="36"/>
      <c r="P20" s="282" t="s">
        <v>166</v>
      </c>
      <c r="Q20" s="42" t="s">
        <v>1434</v>
      </c>
      <c r="R20" s="54" t="s">
        <v>167</v>
      </c>
      <c r="S20" s="60" t="s">
        <v>184</v>
      </c>
      <c r="T20" s="9" t="s">
        <v>168</v>
      </c>
      <c r="U20" s="10" t="s">
        <v>172</v>
      </c>
      <c r="V20" s="496">
        <v>2.5</v>
      </c>
      <c r="W20" s="496">
        <v>2.5</v>
      </c>
      <c r="X20" s="492" t="s">
        <v>1435</v>
      </c>
      <c r="Y20" s="42" t="s">
        <v>1178</v>
      </c>
      <c r="Z20" s="148"/>
    </row>
    <row r="21" spans="1:26" ht="80.099999999999994" customHeight="1">
      <c r="A21" s="486">
        <v>17</v>
      </c>
      <c r="B21" s="11" t="s">
        <v>186</v>
      </c>
      <c r="C21" s="12" t="s">
        <v>1421</v>
      </c>
      <c r="D21" s="36" t="s">
        <v>1436</v>
      </c>
      <c r="E21" s="42" t="s">
        <v>1324</v>
      </c>
      <c r="F21" s="533" t="s">
        <v>1437</v>
      </c>
      <c r="G21" s="261" t="s">
        <v>1438</v>
      </c>
      <c r="H21" s="54" t="s">
        <v>1439</v>
      </c>
      <c r="I21" s="488">
        <f t="shared" si="0"/>
        <v>10</v>
      </c>
      <c r="J21" s="494">
        <v>0</v>
      </c>
      <c r="K21" s="495" t="s">
        <v>1425</v>
      </c>
      <c r="L21" s="495">
        <v>10</v>
      </c>
      <c r="M21" s="496" t="s">
        <v>1425</v>
      </c>
      <c r="N21" s="124"/>
      <c r="O21" s="36"/>
      <c r="P21" s="282" t="s">
        <v>144</v>
      </c>
      <c r="Q21" s="42" t="s">
        <v>1440</v>
      </c>
      <c r="R21" s="54" t="s">
        <v>84</v>
      </c>
      <c r="S21" s="60" t="s">
        <v>1441</v>
      </c>
      <c r="T21" s="9" t="s">
        <v>168</v>
      </c>
      <c r="U21" s="10" t="s">
        <v>172</v>
      </c>
      <c r="V21" s="496" t="s">
        <v>1442</v>
      </c>
      <c r="W21" s="496" t="s">
        <v>1442</v>
      </c>
      <c r="X21" s="492" t="s">
        <v>1435</v>
      </c>
      <c r="Y21" s="42" t="s">
        <v>1178</v>
      </c>
      <c r="Z21" s="148"/>
    </row>
    <row r="22" spans="1:26" ht="80.099999999999994" customHeight="1">
      <c r="A22" s="486">
        <v>18</v>
      </c>
      <c r="B22" s="11" t="s">
        <v>186</v>
      </c>
      <c r="C22" s="12" t="s">
        <v>1421</v>
      </c>
      <c r="D22" s="36" t="s">
        <v>1443</v>
      </c>
      <c r="E22" s="42" t="s">
        <v>1444</v>
      </c>
      <c r="F22" s="533" t="s">
        <v>1445</v>
      </c>
      <c r="G22" s="261" t="s">
        <v>1446</v>
      </c>
      <c r="H22" s="54" t="s">
        <v>925</v>
      </c>
      <c r="I22" s="488">
        <f t="shared" si="0"/>
        <v>210</v>
      </c>
      <c r="J22" s="494">
        <v>84</v>
      </c>
      <c r="K22" s="495">
        <v>63</v>
      </c>
      <c r="L22" s="495">
        <v>63</v>
      </c>
      <c r="M22" s="496">
        <v>0</v>
      </c>
      <c r="N22" s="124" t="s">
        <v>1447</v>
      </c>
      <c r="O22" s="36" t="s">
        <v>1448</v>
      </c>
      <c r="P22" s="282" t="s">
        <v>105</v>
      </c>
      <c r="Q22" s="42" t="s">
        <v>1449</v>
      </c>
      <c r="R22" s="54" t="s">
        <v>167</v>
      </c>
      <c r="S22" s="60" t="s">
        <v>1450</v>
      </c>
      <c r="T22" s="9" t="s">
        <v>168</v>
      </c>
      <c r="U22" s="10" t="s">
        <v>169</v>
      </c>
      <c r="V22" s="496">
        <v>18</v>
      </c>
      <c r="W22" s="496">
        <v>18</v>
      </c>
      <c r="X22" s="492" t="s">
        <v>1435</v>
      </c>
      <c r="Y22" s="42" t="s">
        <v>671</v>
      </c>
      <c r="Z22" s="148"/>
    </row>
    <row r="23" spans="1:26" ht="80.099999999999994" customHeight="1">
      <c r="A23" s="486">
        <v>19</v>
      </c>
      <c r="B23" s="11" t="s">
        <v>186</v>
      </c>
      <c r="C23" s="12" t="s">
        <v>1421</v>
      </c>
      <c r="D23" s="36" t="s">
        <v>1451</v>
      </c>
      <c r="E23" s="42" t="s">
        <v>1385</v>
      </c>
      <c r="F23" s="533" t="s">
        <v>1452</v>
      </c>
      <c r="G23" s="261" t="s">
        <v>1453</v>
      </c>
      <c r="H23" s="54" t="s">
        <v>1454</v>
      </c>
      <c r="I23" s="488">
        <f t="shared" si="0"/>
        <v>132</v>
      </c>
      <c r="J23" s="494">
        <v>0</v>
      </c>
      <c r="K23" s="495">
        <v>66</v>
      </c>
      <c r="L23" s="495">
        <v>66</v>
      </c>
      <c r="M23" s="496">
        <v>0</v>
      </c>
      <c r="N23" s="124"/>
      <c r="O23" s="36"/>
      <c r="P23" s="282" t="s">
        <v>105</v>
      </c>
      <c r="Q23" s="42" t="s">
        <v>1455</v>
      </c>
      <c r="R23" s="54" t="s">
        <v>167</v>
      </c>
      <c r="S23" s="60" t="s">
        <v>1456</v>
      </c>
      <c r="T23" s="9" t="s">
        <v>168</v>
      </c>
      <c r="U23" s="10" t="s">
        <v>172</v>
      </c>
      <c r="V23" s="496" t="s">
        <v>1457</v>
      </c>
      <c r="W23" s="496" t="s">
        <v>1457</v>
      </c>
      <c r="X23" s="492" t="s">
        <v>1435</v>
      </c>
      <c r="Y23" s="42" t="s">
        <v>376</v>
      </c>
      <c r="Z23" s="148"/>
    </row>
    <row r="24" spans="1:26" ht="80.099999999999994" customHeight="1">
      <c r="A24" s="486">
        <v>20</v>
      </c>
      <c r="B24" s="11" t="s">
        <v>186</v>
      </c>
      <c r="C24" s="12" t="s">
        <v>1421</v>
      </c>
      <c r="D24" s="36" t="s">
        <v>1458</v>
      </c>
      <c r="E24" s="42" t="s">
        <v>1459</v>
      </c>
      <c r="F24" s="533" t="s">
        <v>1460</v>
      </c>
      <c r="G24" s="261" t="s">
        <v>1461</v>
      </c>
      <c r="H24" s="54" t="s">
        <v>1462</v>
      </c>
      <c r="I24" s="488">
        <f t="shared" si="0"/>
        <v>30</v>
      </c>
      <c r="J24" s="494">
        <v>0</v>
      </c>
      <c r="K24" s="495">
        <v>10</v>
      </c>
      <c r="L24" s="495">
        <v>20</v>
      </c>
      <c r="M24" s="496" t="s">
        <v>1425</v>
      </c>
      <c r="N24" s="124"/>
      <c r="O24" s="36"/>
      <c r="P24" s="282" t="s">
        <v>105</v>
      </c>
      <c r="Q24" s="42" t="s">
        <v>1463</v>
      </c>
      <c r="R24" s="54" t="s">
        <v>167</v>
      </c>
      <c r="S24" s="60" t="s">
        <v>363</v>
      </c>
      <c r="T24" s="9" t="s">
        <v>168</v>
      </c>
      <c r="U24" s="10" t="s">
        <v>172</v>
      </c>
      <c r="V24" s="496" t="s">
        <v>1464</v>
      </c>
      <c r="W24" s="496" t="s">
        <v>1464</v>
      </c>
      <c r="X24" s="492"/>
      <c r="Y24" s="42" t="s">
        <v>376</v>
      </c>
      <c r="Z24" s="148"/>
    </row>
    <row r="25" spans="1:26" ht="80.099999999999994" customHeight="1">
      <c r="A25" s="486">
        <v>21</v>
      </c>
      <c r="B25" s="11" t="s">
        <v>186</v>
      </c>
      <c r="C25" s="12" t="s">
        <v>1421</v>
      </c>
      <c r="D25" s="36" t="s">
        <v>1465</v>
      </c>
      <c r="E25" s="42" t="s">
        <v>1466</v>
      </c>
      <c r="F25" s="533" t="s">
        <v>1467</v>
      </c>
      <c r="G25" s="261" t="s">
        <v>1468</v>
      </c>
      <c r="H25" s="54" t="s">
        <v>1469</v>
      </c>
      <c r="I25" s="488">
        <f t="shared" si="0"/>
        <v>20</v>
      </c>
      <c r="J25" s="494">
        <v>0</v>
      </c>
      <c r="K25" s="495">
        <v>10</v>
      </c>
      <c r="L25" s="495">
        <v>10</v>
      </c>
      <c r="M25" s="496" t="s">
        <v>1425</v>
      </c>
      <c r="N25" s="124"/>
      <c r="O25" s="36"/>
      <c r="P25" s="282" t="s">
        <v>105</v>
      </c>
      <c r="Q25" s="42" t="s">
        <v>1470</v>
      </c>
      <c r="R25" s="54" t="s">
        <v>167</v>
      </c>
      <c r="S25" s="60" t="s">
        <v>1441</v>
      </c>
      <c r="T25" s="9" t="s">
        <v>168</v>
      </c>
      <c r="U25" s="10" t="s">
        <v>172</v>
      </c>
      <c r="V25" s="496" t="s">
        <v>1471</v>
      </c>
      <c r="W25" s="496" t="s">
        <v>1471</v>
      </c>
      <c r="X25" s="492"/>
      <c r="Y25" s="42" t="s">
        <v>365</v>
      </c>
      <c r="Z25" s="148"/>
    </row>
    <row r="26" spans="1:26" ht="80.099999999999994" customHeight="1">
      <c r="A26" s="486">
        <v>22</v>
      </c>
      <c r="B26" s="11" t="s">
        <v>186</v>
      </c>
      <c r="C26" s="12" t="s">
        <v>1421</v>
      </c>
      <c r="D26" s="36" t="s">
        <v>1472</v>
      </c>
      <c r="E26" s="42" t="s">
        <v>1473</v>
      </c>
      <c r="F26" s="533" t="s">
        <v>1474</v>
      </c>
      <c r="G26" s="261" t="s">
        <v>1475</v>
      </c>
      <c r="H26" s="54" t="s">
        <v>1476</v>
      </c>
      <c r="I26" s="488">
        <f t="shared" si="0"/>
        <v>110</v>
      </c>
      <c r="J26" s="494">
        <v>0</v>
      </c>
      <c r="K26" s="495">
        <v>0</v>
      </c>
      <c r="L26" s="495">
        <v>77</v>
      </c>
      <c r="M26" s="496">
        <v>33</v>
      </c>
      <c r="N26" s="124" t="s">
        <v>1435</v>
      </c>
      <c r="O26" s="36" t="s">
        <v>1435</v>
      </c>
      <c r="P26" s="282" t="s">
        <v>144</v>
      </c>
      <c r="Q26" s="42" t="s">
        <v>1477</v>
      </c>
      <c r="R26" s="54" t="s">
        <v>1428</v>
      </c>
      <c r="S26" s="60" t="s">
        <v>1441</v>
      </c>
      <c r="T26" s="9" t="s">
        <v>168</v>
      </c>
      <c r="U26" s="10" t="s">
        <v>172</v>
      </c>
      <c r="V26" s="496"/>
      <c r="W26" s="496"/>
      <c r="X26" s="492"/>
      <c r="Y26" s="42" t="s">
        <v>365</v>
      </c>
      <c r="Z26" s="148"/>
    </row>
    <row r="27" spans="1:26" ht="80.099999999999994" customHeight="1">
      <c r="A27" s="486">
        <v>23</v>
      </c>
      <c r="B27" s="11" t="s">
        <v>186</v>
      </c>
      <c r="C27" s="12" t="s">
        <v>1421</v>
      </c>
      <c r="D27" s="36" t="s">
        <v>1478</v>
      </c>
      <c r="E27" s="42" t="s">
        <v>1479</v>
      </c>
      <c r="F27" s="533" t="s">
        <v>1480</v>
      </c>
      <c r="G27" s="261" t="s">
        <v>1481</v>
      </c>
      <c r="H27" s="54" t="s">
        <v>1482</v>
      </c>
      <c r="I27" s="488">
        <f t="shared" si="0"/>
        <v>290</v>
      </c>
      <c r="J27" s="494">
        <v>190</v>
      </c>
      <c r="K27" s="495">
        <v>50</v>
      </c>
      <c r="L27" s="495">
        <v>30</v>
      </c>
      <c r="M27" s="496">
        <v>20</v>
      </c>
      <c r="N27" s="124" t="s">
        <v>1483</v>
      </c>
      <c r="O27" s="36" t="s">
        <v>1484</v>
      </c>
      <c r="P27" s="282" t="s">
        <v>185</v>
      </c>
      <c r="Q27" s="42" t="s">
        <v>1485</v>
      </c>
      <c r="R27" s="54" t="s">
        <v>1486</v>
      </c>
      <c r="S27" s="60" t="s">
        <v>1487</v>
      </c>
      <c r="T27" s="9" t="s">
        <v>168</v>
      </c>
      <c r="U27" s="10" t="s">
        <v>172</v>
      </c>
      <c r="V27" s="496" t="s">
        <v>1488</v>
      </c>
      <c r="W27" s="496" t="s">
        <v>1488</v>
      </c>
      <c r="X27" s="492"/>
      <c r="Y27" s="42" t="s">
        <v>1178</v>
      </c>
      <c r="Z27" s="148"/>
    </row>
    <row r="28" spans="1:26" ht="80.099999999999994" customHeight="1">
      <c r="A28" s="486">
        <v>24</v>
      </c>
      <c r="B28" s="11" t="s">
        <v>186</v>
      </c>
      <c r="C28" s="12" t="s">
        <v>1421</v>
      </c>
      <c r="D28" s="37" t="s">
        <v>1489</v>
      </c>
      <c r="E28" s="42" t="s">
        <v>1490</v>
      </c>
      <c r="F28" s="493" t="s">
        <v>1491</v>
      </c>
      <c r="G28" s="261" t="s">
        <v>1492</v>
      </c>
      <c r="H28" s="54" t="s">
        <v>1493</v>
      </c>
      <c r="I28" s="488">
        <f t="shared" si="0"/>
        <v>70</v>
      </c>
      <c r="J28" s="494">
        <v>40</v>
      </c>
      <c r="K28" s="495">
        <v>10</v>
      </c>
      <c r="L28" s="495">
        <v>10</v>
      </c>
      <c r="M28" s="496">
        <v>10</v>
      </c>
      <c r="N28" s="124" t="s">
        <v>1483</v>
      </c>
      <c r="O28" s="36" t="s">
        <v>1484</v>
      </c>
      <c r="P28" s="282" t="s">
        <v>185</v>
      </c>
      <c r="Q28" s="42" t="s">
        <v>1485</v>
      </c>
      <c r="R28" s="54" t="s">
        <v>1486</v>
      </c>
      <c r="S28" s="60" t="s">
        <v>1487</v>
      </c>
      <c r="T28" s="9" t="s">
        <v>168</v>
      </c>
      <c r="U28" s="10" t="s">
        <v>172</v>
      </c>
      <c r="V28" s="496" t="s">
        <v>1494</v>
      </c>
      <c r="W28" s="496" t="s">
        <v>1494</v>
      </c>
      <c r="X28" s="492"/>
      <c r="Y28" s="42" t="s">
        <v>1178</v>
      </c>
      <c r="Z28" s="42"/>
    </row>
    <row r="29" spans="1:26" ht="80.099999999999994" customHeight="1">
      <c r="A29" s="486">
        <v>25</v>
      </c>
      <c r="B29" s="11" t="s">
        <v>186</v>
      </c>
      <c r="C29" s="12" t="s">
        <v>1421</v>
      </c>
      <c r="D29" s="36" t="s">
        <v>1495</v>
      </c>
      <c r="E29" s="42" t="s">
        <v>1496</v>
      </c>
      <c r="F29" s="493" t="s">
        <v>1497</v>
      </c>
      <c r="G29" s="261" t="s">
        <v>1498</v>
      </c>
      <c r="H29" s="54" t="s">
        <v>1499</v>
      </c>
      <c r="I29" s="488">
        <f t="shared" si="0"/>
        <v>27.5</v>
      </c>
      <c r="J29" s="494">
        <v>0</v>
      </c>
      <c r="K29" s="495">
        <v>13.5</v>
      </c>
      <c r="L29" s="495">
        <v>10</v>
      </c>
      <c r="M29" s="496">
        <v>4</v>
      </c>
      <c r="N29" s="124"/>
      <c r="O29" s="36"/>
      <c r="P29" s="282" t="s">
        <v>179</v>
      </c>
      <c r="Q29" s="42" t="s">
        <v>1500</v>
      </c>
      <c r="R29" s="54" t="s">
        <v>167</v>
      </c>
      <c r="S29" s="60" t="s">
        <v>1487</v>
      </c>
      <c r="T29" s="9" t="s">
        <v>168</v>
      </c>
      <c r="U29" s="10" t="s">
        <v>172</v>
      </c>
      <c r="V29" s="496">
        <v>1.5</v>
      </c>
      <c r="W29" s="496">
        <v>1.5</v>
      </c>
      <c r="X29" s="492"/>
      <c r="Y29" s="42" t="s">
        <v>1178</v>
      </c>
      <c r="Z29" s="42"/>
    </row>
    <row r="30" spans="1:26" ht="80.099999999999994" customHeight="1">
      <c r="A30" s="486">
        <v>26</v>
      </c>
      <c r="B30" s="11" t="s">
        <v>186</v>
      </c>
      <c r="C30" s="12" t="s">
        <v>1421</v>
      </c>
      <c r="D30" s="36" t="s">
        <v>1501</v>
      </c>
      <c r="E30" s="42" t="s">
        <v>1502</v>
      </c>
      <c r="F30" s="487" t="s">
        <v>1503</v>
      </c>
      <c r="G30" s="261" t="s">
        <v>1504</v>
      </c>
      <c r="H30" s="54" t="s">
        <v>1505</v>
      </c>
      <c r="I30" s="488">
        <f t="shared" si="0"/>
        <v>43</v>
      </c>
      <c r="J30" s="534">
        <v>0</v>
      </c>
      <c r="K30" s="535">
        <v>30</v>
      </c>
      <c r="L30" s="535">
        <v>10</v>
      </c>
      <c r="M30" s="536">
        <v>3</v>
      </c>
      <c r="N30" s="125"/>
      <c r="O30" s="37"/>
      <c r="P30" s="289" t="s">
        <v>105</v>
      </c>
      <c r="Q30" s="43" t="s">
        <v>1506</v>
      </c>
      <c r="R30" s="54" t="s">
        <v>84</v>
      </c>
      <c r="S30" s="60" t="s">
        <v>1507</v>
      </c>
      <c r="T30" s="11" t="s">
        <v>86</v>
      </c>
      <c r="U30" s="10" t="s">
        <v>125</v>
      </c>
      <c r="V30" s="496"/>
      <c r="W30" s="496"/>
      <c r="X30" s="492"/>
      <c r="Y30" s="42" t="s">
        <v>365</v>
      </c>
      <c r="Z30" s="42"/>
    </row>
    <row r="31" spans="1:26" ht="80.099999999999994" customHeight="1">
      <c r="A31" s="486">
        <v>27</v>
      </c>
      <c r="B31" s="11" t="s">
        <v>186</v>
      </c>
      <c r="C31" s="12" t="s">
        <v>1421</v>
      </c>
      <c r="D31" s="537" t="s">
        <v>1508</v>
      </c>
      <c r="E31" s="42" t="s">
        <v>1502</v>
      </c>
      <c r="F31" s="487" t="s">
        <v>1509</v>
      </c>
      <c r="G31" s="261" t="s">
        <v>1510</v>
      </c>
      <c r="H31" s="54" t="s">
        <v>1511</v>
      </c>
      <c r="I31" s="488">
        <f t="shared" si="0"/>
        <v>35</v>
      </c>
      <c r="J31" s="534">
        <v>0</v>
      </c>
      <c r="K31" s="535">
        <v>15</v>
      </c>
      <c r="L31" s="535">
        <v>20</v>
      </c>
      <c r="M31" s="536" t="s">
        <v>1425</v>
      </c>
      <c r="N31" s="125"/>
      <c r="O31" s="37"/>
      <c r="P31" s="289" t="s">
        <v>185</v>
      </c>
      <c r="Q31" s="43" t="s">
        <v>1512</v>
      </c>
      <c r="R31" s="54" t="s">
        <v>167</v>
      </c>
      <c r="S31" s="60" t="s">
        <v>184</v>
      </c>
      <c r="T31" s="11" t="s">
        <v>168</v>
      </c>
      <c r="U31" s="10" t="s">
        <v>172</v>
      </c>
      <c r="V31" s="496" t="s">
        <v>1513</v>
      </c>
      <c r="W31" s="496" t="s">
        <v>1514</v>
      </c>
      <c r="X31" s="492" t="s">
        <v>1515</v>
      </c>
      <c r="Y31" s="42" t="s">
        <v>365</v>
      </c>
      <c r="Z31" s="148"/>
    </row>
    <row r="32" spans="1:26" ht="80.099999999999994" customHeight="1">
      <c r="A32" s="486">
        <v>28</v>
      </c>
      <c r="B32" s="11" t="s">
        <v>186</v>
      </c>
      <c r="C32" s="12" t="s">
        <v>1516</v>
      </c>
      <c r="D32" s="538" t="s">
        <v>1517</v>
      </c>
      <c r="E32" s="42" t="s">
        <v>1518</v>
      </c>
      <c r="F32" s="539" t="s">
        <v>1519</v>
      </c>
      <c r="G32" s="540" t="s">
        <v>1520</v>
      </c>
      <c r="H32" s="54" t="s">
        <v>1521</v>
      </c>
      <c r="I32" s="488">
        <f t="shared" si="0"/>
        <v>30</v>
      </c>
      <c r="J32" s="494">
        <v>0</v>
      </c>
      <c r="K32" s="495">
        <v>20</v>
      </c>
      <c r="L32" s="495">
        <v>10</v>
      </c>
      <c r="M32" s="496">
        <v>0</v>
      </c>
      <c r="N32" s="124"/>
      <c r="O32" s="36"/>
      <c r="P32" s="282" t="s">
        <v>82</v>
      </c>
      <c r="Q32" s="42" t="s">
        <v>1522</v>
      </c>
      <c r="R32" s="54" t="s">
        <v>84</v>
      </c>
      <c r="S32" s="60" t="s">
        <v>1523</v>
      </c>
      <c r="T32" s="9" t="s">
        <v>1368</v>
      </c>
      <c r="U32" s="10" t="s">
        <v>125</v>
      </c>
      <c r="V32" s="496">
        <f>SUM(W32:X32)</f>
        <v>0</v>
      </c>
      <c r="W32" s="497" t="s">
        <v>1331</v>
      </c>
      <c r="X32" s="492"/>
      <c r="Y32" s="42" t="s">
        <v>88</v>
      </c>
      <c r="Z32" s="42" t="s">
        <v>127</v>
      </c>
    </row>
    <row r="33" spans="1:27" ht="80.099999999999994" customHeight="1">
      <c r="A33" s="486">
        <v>29</v>
      </c>
      <c r="B33" s="11" t="s">
        <v>186</v>
      </c>
      <c r="C33" s="12" t="s">
        <v>1516</v>
      </c>
      <c r="D33" s="541" t="s">
        <v>1524</v>
      </c>
      <c r="E33" s="42" t="s">
        <v>1502</v>
      </c>
      <c r="F33" s="493" t="s">
        <v>1525</v>
      </c>
      <c r="G33" s="287" t="s">
        <v>1526</v>
      </c>
      <c r="H33" s="54" t="s">
        <v>1132</v>
      </c>
      <c r="I33" s="488">
        <f t="shared" si="0"/>
        <v>15</v>
      </c>
      <c r="J33" s="494">
        <v>0</v>
      </c>
      <c r="K33" s="495">
        <v>10</v>
      </c>
      <c r="L33" s="495">
        <v>5</v>
      </c>
      <c r="M33" s="496">
        <v>0</v>
      </c>
      <c r="N33" s="124"/>
      <c r="O33" s="36"/>
      <c r="P33" s="282" t="s">
        <v>185</v>
      </c>
      <c r="Q33" s="42" t="s">
        <v>1527</v>
      </c>
      <c r="R33" s="54" t="s">
        <v>84</v>
      </c>
      <c r="S33" s="60" t="s">
        <v>1528</v>
      </c>
      <c r="T33" s="9" t="s">
        <v>1368</v>
      </c>
      <c r="U33" s="10" t="s">
        <v>125</v>
      </c>
      <c r="V33" s="496">
        <f>SUM(W33:X33)</f>
        <v>0</v>
      </c>
      <c r="W33" s="497" t="s">
        <v>1331</v>
      </c>
      <c r="X33" s="492"/>
      <c r="Y33" s="42" t="s">
        <v>365</v>
      </c>
      <c r="Z33" s="42" t="s">
        <v>127</v>
      </c>
    </row>
    <row r="34" spans="1:27" ht="80.099999999999994" customHeight="1">
      <c r="A34" s="486">
        <v>30</v>
      </c>
      <c r="B34" s="11" t="s">
        <v>53</v>
      </c>
      <c r="C34" s="12" t="s">
        <v>1516</v>
      </c>
      <c r="D34" s="541" t="s">
        <v>1529</v>
      </c>
      <c r="E34" s="42" t="s">
        <v>1473</v>
      </c>
      <c r="F34" s="493" t="s">
        <v>1530</v>
      </c>
      <c r="G34" s="540" t="s">
        <v>1520</v>
      </c>
      <c r="H34" s="54" t="s">
        <v>1531</v>
      </c>
      <c r="I34" s="488">
        <f t="shared" si="0"/>
        <v>30</v>
      </c>
      <c r="J34" s="494">
        <v>0</v>
      </c>
      <c r="K34" s="495">
        <v>30</v>
      </c>
      <c r="L34" s="495">
        <v>0</v>
      </c>
      <c r="M34" s="496">
        <v>0</v>
      </c>
      <c r="N34" s="124"/>
      <c r="O34" s="36"/>
      <c r="P34" s="282" t="s">
        <v>10</v>
      </c>
      <c r="Q34" s="42" t="s">
        <v>1522</v>
      </c>
      <c r="R34" s="54" t="s">
        <v>84</v>
      </c>
      <c r="S34" s="60" t="s">
        <v>1523</v>
      </c>
      <c r="T34" s="9" t="s">
        <v>1368</v>
      </c>
      <c r="U34" s="10" t="s">
        <v>125</v>
      </c>
      <c r="V34" s="496">
        <f>SUM(W34:X34)</f>
        <v>0</v>
      </c>
      <c r="W34" s="497" t="s">
        <v>1331</v>
      </c>
      <c r="X34" s="492"/>
      <c r="Y34" s="42" t="s">
        <v>88</v>
      </c>
      <c r="Z34" s="42" t="s">
        <v>127</v>
      </c>
    </row>
    <row r="35" spans="1:27" ht="80.099999999999994" customHeight="1">
      <c r="A35" s="486">
        <v>31</v>
      </c>
      <c r="B35" s="11" t="s">
        <v>186</v>
      </c>
      <c r="C35" s="12" t="s">
        <v>1259</v>
      </c>
      <c r="D35" s="36" t="s">
        <v>1532</v>
      </c>
      <c r="E35" s="42" t="s">
        <v>1502</v>
      </c>
      <c r="F35" s="493" t="s">
        <v>1533</v>
      </c>
      <c r="G35" s="42" t="s">
        <v>1534</v>
      </c>
      <c r="H35" s="54" t="s">
        <v>1535</v>
      </c>
      <c r="I35" s="488">
        <f t="shared" si="0"/>
        <v>55</v>
      </c>
      <c r="J35" s="494">
        <v>0</v>
      </c>
      <c r="K35" s="495">
        <v>10</v>
      </c>
      <c r="L35" s="495">
        <v>45</v>
      </c>
      <c r="M35" s="496">
        <v>0</v>
      </c>
      <c r="N35" s="282"/>
      <c r="O35" s="418"/>
      <c r="P35" s="282" t="s">
        <v>12</v>
      </c>
      <c r="Q35" s="42" t="s">
        <v>1536</v>
      </c>
      <c r="R35" s="54" t="s">
        <v>84</v>
      </c>
      <c r="S35" s="9" t="s">
        <v>85</v>
      </c>
      <c r="T35" s="9" t="s">
        <v>86</v>
      </c>
      <c r="U35" s="92" t="s">
        <v>108</v>
      </c>
      <c r="V35" s="542">
        <f>SUM(W35:X35)</f>
        <v>5.5</v>
      </c>
      <c r="W35" s="543">
        <v>4.5999999999999996</v>
      </c>
      <c r="X35" s="544">
        <v>0.9</v>
      </c>
      <c r="Y35" s="545" t="s">
        <v>376</v>
      </c>
      <c r="Z35" s="382" t="s">
        <v>1537</v>
      </c>
    </row>
    <row r="36" spans="1:27" ht="80.099999999999994" customHeight="1">
      <c r="A36" s="486">
        <v>32</v>
      </c>
      <c r="B36" s="11" t="s">
        <v>186</v>
      </c>
      <c r="C36" s="12" t="s">
        <v>218</v>
      </c>
      <c r="D36" s="36" t="s">
        <v>1538</v>
      </c>
      <c r="E36" s="42" t="s">
        <v>1539</v>
      </c>
      <c r="F36" s="493" t="s">
        <v>1540</v>
      </c>
      <c r="G36" s="42" t="s">
        <v>1541</v>
      </c>
      <c r="H36" s="54" t="s">
        <v>1542</v>
      </c>
      <c r="I36" s="488">
        <f t="shared" si="0"/>
        <v>270</v>
      </c>
      <c r="J36" s="494">
        <v>0</v>
      </c>
      <c r="K36" s="495">
        <v>10</v>
      </c>
      <c r="L36" s="495">
        <v>260</v>
      </c>
      <c r="M36" s="496">
        <v>0</v>
      </c>
      <c r="N36" s="124"/>
      <c r="O36" s="36"/>
      <c r="P36" s="282" t="s">
        <v>12</v>
      </c>
      <c r="Q36" s="42" t="s">
        <v>185</v>
      </c>
      <c r="R36" s="42" t="s">
        <v>84</v>
      </c>
      <c r="S36" s="546" t="s">
        <v>1543</v>
      </c>
      <c r="T36" s="547" t="s">
        <v>86</v>
      </c>
      <c r="U36" s="548" t="s">
        <v>108</v>
      </c>
      <c r="V36" s="549"/>
      <c r="W36" s="497" t="s">
        <v>1331</v>
      </c>
      <c r="X36" s="496"/>
      <c r="Y36" s="42" t="s">
        <v>88</v>
      </c>
      <c r="Z36" s="42" t="s">
        <v>127</v>
      </c>
    </row>
    <row r="37" spans="1:27" ht="80.099999999999994" customHeight="1">
      <c r="A37" s="486">
        <v>33</v>
      </c>
      <c r="B37" s="11" t="s">
        <v>186</v>
      </c>
      <c r="C37" s="12" t="s">
        <v>218</v>
      </c>
      <c r="D37" s="36" t="s">
        <v>1544</v>
      </c>
      <c r="E37" s="42" t="s">
        <v>1545</v>
      </c>
      <c r="F37" s="493" t="s">
        <v>1546</v>
      </c>
      <c r="G37" s="42" t="s">
        <v>1541</v>
      </c>
      <c r="H37" s="54" t="s">
        <v>1547</v>
      </c>
      <c r="I37" s="488">
        <f t="shared" si="0"/>
        <v>70</v>
      </c>
      <c r="J37" s="494">
        <v>0</v>
      </c>
      <c r="K37" s="495">
        <v>10</v>
      </c>
      <c r="L37" s="495">
        <v>60</v>
      </c>
      <c r="M37" s="496">
        <v>0</v>
      </c>
      <c r="N37" s="124"/>
      <c r="O37" s="36"/>
      <c r="P37" s="282" t="s">
        <v>13</v>
      </c>
      <c r="Q37" s="42" t="s">
        <v>13</v>
      </c>
      <c r="R37" s="42" t="s">
        <v>84</v>
      </c>
      <c r="S37" s="546" t="s">
        <v>1543</v>
      </c>
      <c r="T37" s="547" t="s">
        <v>86</v>
      </c>
      <c r="U37" s="548" t="s">
        <v>108</v>
      </c>
      <c r="V37" s="549"/>
      <c r="W37" s="497" t="s">
        <v>1331</v>
      </c>
      <c r="X37" s="496"/>
      <c r="Y37" s="42" t="s">
        <v>597</v>
      </c>
      <c r="Z37" s="42" t="s">
        <v>127</v>
      </c>
    </row>
    <row r="38" spans="1:27" ht="80.099999999999994" customHeight="1">
      <c r="A38" s="486">
        <v>34</v>
      </c>
      <c r="B38" s="11" t="s">
        <v>186</v>
      </c>
      <c r="C38" s="12" t="s">
        <v>218</v>
      </c>
      <c r="D38" s="36" t="s">
        <v>1548</v>
      </c>
      <c r="E38" s="42" t="s">
        <v>1473</v>
      </c>
      <c r="F38" s="493" t="s">
        <v>1549</v>
      </c>
      <c r="G38" s="42" t="s">
        <v>1550</v>
      </c>
      <c r="H38" s="54" t="s">
        <v>1551</v>
      </c>
      <c r="I38" s="488">
        <f t="shared" si="0"/>
        <v>50</v>
      </c>
      <c r="J38" s="494">
        <v>0</v>
      </c>
      <c r="K38" s="495">
        <v>10</v>
      </c>
      <c r="L38" s="495">
        <v>40</v>
      </c>
      <c r="M38" s="496">
        <v>0</v>
      </c>
      <c r="N38" s="124"/>
      <c r="O38" s="36"/>
      <c r="P38" s="282" t="s">
        <v>105</v>
      </c>
      <c r="Q38" s="42" t="s">
        <v>1552</v>
      </c>
      <c r="R38" s="54" t="s">
        <v>84</v>
      </c>
      <c r="S38" s="60" t="s">
        <v>85</v>
      </c>
      <c r="T38" s="9" t="s">
        <v>86</v>
      </c>
      <c r="U38" s="10" t="s">
        <v>108</v>
      </c>
      <c r="V38" s="496">
        <v>2</v>
      </c>
      <c r="W38" s="496">
        <v>2</v>
      </c>
      <c r="X38" s="492"/>
      <c r="Y38" s="42" t="s">
        <v>376</v>
      </c>
      <c r="Z38" s="42" t="s">
        <v>1553</v>
      </c>
    </row>
    <row r="39" spans="1:27" s="454" customFormat="1" ht="80.099999999999994" customHeight="1">
      <c r="A39" s="486">
        <v>35</v>
      </c>
      <c r="B39" s="512" t="s">
        <v>53</v>
      </c>
      <c r="C39" s="524" t="s">
        <v>1065</v>
      </c>
      <c r="D39" s="514" t="s">
        <v>1554</v>
      </c>
      <c r="E39" s="514" t="s">
        <v>1398</v>
      </c>
      <c r="F39" s="493" t="s">
        <v>1555</v>
      </c>
      <c r="G39" s="514" t="s">
        <v>1556</v>
      </c>
      <c r="H39" s="516" t="s">
        <v>1062</v>
      </c>
      <c r="I39" s="488">
        <f t="shared" si="0"/>
        <v>310</v>
      </c>
      <c r="J39" s="517">
        <v>0</v>
      </c>
      <c r="K39" s="518">
        <v>20</v>
      </c>
      <c r="L39" s="518">
        <v>290</v>
      </c>
      <c r="M39" s="519">
        <v>0</v>
      </c>
      <c r="N39" s="520"/>
      <c r="O39" s="521"/>
      <c r="P39" s="550" t="s">
        <v>13</v>
      </c>
      <c r="Q39" s="42" t="s">
        <v>1557</v>
      </c>
      <c r="R39" s="54" t="s">
        <v>84</v>
      </c>
      <c r="S39" s="60" t="s">
        <v>1558</v>
      </c>
      <c r="T39" s="36" t="s">
        <v>86</v>
      </c>
      <c r="U39" s="10" t="s">
        <v>125</v>
      </c>
      <c r="V39" s="551">
        <f>SUM(W39:X39)</f>
        <v>50</v>
      </c>
      <c r="W39" s="551">
        <v>50</v>
      </c>
      <c r="X39" s="525">
        <v>0</v>
      </c>
      <c r="Y39" s="42" t="s">
        <v>597</v>
      </c>
      <c r="Z39" s="552" t="s">
        <v>1559</v>
      </c>
    </row>
    <row r="40" spans="1:27" ht="80.099999999999994" customHeight="1">
      <c r="A40" s="486">
        <v>36</v>
      </c>
      <c r="B40" s="11" t="s">
        <v>53</v>
      </c>
      <c r="C40" s="92" t="s">
        <v>1065</v>
      </c>
      <c r="D40" s="42" t="s">
        <v>1560</v>
      </c>
      <c r="E40" s="42" t="s">
        <v>1473</v>
      </c>
      <c r="F40" s="493" t="s">
        <v>1561</v>
      </c>
      <c r="G40" s="282" t="s">
        <v>1562</v>
      </c>
      <c r="H40" s="42" t="s">
        <v>366</v>
      </c>
      <c r="I40" s="488">
        <f t="shared" si="0"/>
        <v>10</v>
      </c>
      <c r="J40" s="553">
        <v>0</v>
      </c>
      <c r="K40" s="554">
        <v>10</v>
      </c>
      <c r="L40" s="555">
        <v>0</v>
      </c>
      <c r="M40" s="556" t="s">
        <v>127</v>
      </c>
      <c r="N40" s="92"/>
      <c r="O40" s="418"/>
      <c r="P40" s="557" t="s">
        <v>10</v>
      </c>
      <c r="Q40" s="282" t="s">
        <v>1563</v>
      </c>
      <c r="R40" s="42" t="s">
        <v>84</v>
      </c>
      <c r="S40" s="416" t="s">
        <v>312</v>
      </c>
      <c r="T40" s="9" t="s">
        <v>86</v>
      </c>
      <c r="U40" s="9" t="s">
        <v>125</v>
      </c>
      <c r="V40" s="551">
        <f>SUM(W40:X40)</f>
        <v>5</v>
      </c>
      <c r="W40" s="551">
        <v>5</v>
      </c>
      <c r="X40" s="525">
        <v>0</v>
      </c>
      <c r="Y40" s="42" t="s">
        <v>365</v>
      </c>
      <c r="Z40" s="287" t="s">
        <v>1564</v>
      </c>
    </row>
    <row r="41" spans="1:27" ht="80.099999999999994" customHeight="1">
      <c r="A41" s="486">
        <v>37</v>
      </c>
      <c r="B41" s="11" t="s">
        <v>186</v>
      </c>
      <c r="C41" s="10" t="s">
        <v>1565</v>
      </c>
      <c r="D41" s="36" t="s">
        <v>1566</v>
      </c>
      <c r="E41" s="42" t="s">
        <v>1567</v>
      </c>
      <c r="F41" s="493" t="s">
        <v>1568</v>
      </c>
      <c r="G41" s="42" t="s">
        <v>1569</v>
      </c>
      <c r="H41" s="54" t="s">
        <v>1570</v>
      </c>
      <c r="I41" s="488">
        <f t="shared" si="0"/>
        <v>430</v>
      </c>
      <c r="J41" s="534">
        <v>0</v>
      </c>
      <c r="K41" s="535">
        <v>10</v>
      </c>
      <c r="L41" s="535">
        <v>320</v>
      </c>
      <c r="M41" s="536">
        <v>100</v>
      </c>
      <c r="N41" s="125"/>
      <c r="O41" s="37"/>
      <c r="P41" s="43" t="s">
        <v>105</v>
      </c>
      <c r="Q41" s="109" t="s">
        <v>1571</v>
      </c>
      <c r="R41" s="54" t="s">
        <v>167</v>
      </c>
      <c r="S41" s="60" t="s">
        <v>1329</v>
      </c>
      <c r="T41" s="11" t="s">
        <v>168</v>
      </c>
      <c r="U41" s="10" t="s">
        <v>1572</v>
      </c>
      <c r="V41" s="496">
        <v>121</v>
      </c>
      <c r="W41" s="496">
        <v>121</v>
      </c>
      <c r="X41" s="492">
        <v>0</v>
      </c>
      <c r="Y41" s="42" t="s">
        <v>1573</v>
      </c>
      <c r="Z41" s="42" t="s">
        <v>262</v>
      </c>
    </row>
    <row r="42" spans="1:27" s="5" customFormat="1" ht="80.099999999999994" customHeight="1">
      <c r="A42" s="486">
        <v>38</v>
      </c>
      <c r="B42" s="11" t="s">
        <v>186</v>
      </c>
      <c r="C42" s="12" t="s">
        <v>1574</v>
      </c>
      <c r="D42" s="36" t="s">
        <v>1575</v>
      </c>
      <c r="E42" s="42" t="s">
        <v>1430</v>
      </c>
      <c r="F42" s="493" t="s">
        <v>1576</v>
      </c>
      <c r="G42" s="558" t="s">
        <v>1577</v>
      </c>
      <c r="H42" s="54" t="s">
        <v>1578</v>
      </c>
      <c r="I42" s="488">
        <f t="shared" si="0"/>
        <v>120</v>
      </c>
      <c r="J42" s="534">
        <v>0</v>
      </c>
      <c r="K42" s="535">
        <v>10</v>
      </c>
      <c r="L42" s="535">
        <v>110</v>
      </c>
      <c r="M42" s="536">
        <v>0</v>
      </c>
      <c r="N42" s="125"/>
      <c r="O42" s="37"/>
      <c r="P42" s="289" t="s">
        <v>82</v>
      </c>
      <c r="Q42" s="43" t="s">
        <v>1579</v>
      </c>
      <c r="R42" s="54" t="s">
        <v>167</v>
      </c>
      <c r="S42" s="60" t="s">
        <v>1329</v>
      </c>
      <c r="T42" s="11" t="s">
        <v>168</v>
      </c>
      <c r="U42" s="10" t="s">
        <v>169</v>
      </c>
      <c r="V42" s="496">
        <f>SUM(W42:X42)</f>
        <v>0</v>
      </c>
      <c r="W42" s="496"/>
      <c r="X42" s="492"/>
      <c r="Y42" s="42" t="s">
        <v>88</v>
      </c>
      <c r="Z42" s="42" t="s">
        <v>98</v>
      </c>
    </row>
    <row r="43" spans="1:27" s="5" customFormat="1" ht="80.099999999999994" customHeight="1">
      <c r="A43" s="486">
        <v>39</v>
      </c>
      <c r="B43" s="11" t="s">
        <v>186</v>
      </c>
      <c r="C43" s="12" t="s">
        <v>1580</v>
      </c>
      <c r="D43" s="36" t="s">
        <v>1581</v>
      </c>
      <c r="E43" s="42" t="s">
        <v>1539</v>
      </c>
      <c r="F43" s="493" t="s">
        <v>1582</v>
      </c>
      <c r="G43" s="42" t="s">
        <v>1583</v>
      </c>
      <c r="H43" s="54" t="s">
        <v>1584</v>
      </c>
      <c r="I43" s="488">
        <f t="shared" si="0"/>
        <v>260</v>
      </c>
      <c r="J43" s="494">
        <v>0</v>
      </c>
      <c r="K43" s="495">
        <v>10</v>
      </c>
      <c r="L43" s="495">
        <v>250</v>
      </c>
      <c r="M43" s="496">
        <v>0</v>
      </c>
      <c r="N43" s="124"/>
      <c r="O43" s="36"/>
      <c r="P43" s="282" t="s">
        <v>82</v>
      </c>
      <c r="Q43" s="42" t="s">
        <v>1585</v>
      </c>
      <c r="R43" s="54" t="s">
        <v>167</v>
      </c>
      <c r="S43" s="60" t="s">
        <v>1329</v>
      </c>
      <c r="T43" s="9" t="s">
        <v>168</v>
      </c>
      <c r="U43" s="10" t="s">
        <v>172</v>
      </c>
      <c r="V43" s="496">
        <v>0</v>
      </c>
      <c r="W43" s="497" t="s">
        <v>1331</v>
      </c>
      <c r="X43" s="492"/>
      <c r="Y43" s="42" t="s">
        <v>88</v>
      </c>
      <c r="Z43" s="148" t="s">
        <v>170</v>
      </c>
      <c r="AA43"/>
    </row>
    <row r="44" spans="1:27" s="5" customFormat="1" ht="80.099999999999994" customHeight="1">
      <c r="A44" s="486">
        <v>40</v>
      </c>
      <c r="B44" s="11" t="s">
        <v>186</v>
      </c>
      <c r="C44" s="12" t="s">
        <v>1586</v>
      </c>
      <c r="D44" s="36" t="s">
        <v>1587</v>
      </c>
      <c r="E44" s="42" t="s">
        <v>1473</v>
      </c>
      <c r="F44" s="493" t="s">
        <v>1588</v>
      </c>
      <c r="G44" s="42" t="s">
        <v>1589</v>
      </c>
      <c r="H44" s="54" t="s">
        <v>354</v>
      </c>
      <c r="I44" s="488">
        <f t="shared" si="0"/>
        <v>650</v>
      </c>
      <c r="J44" s="494">
        <v>0</v>
      </c>
      <c r="K44" s="495">
        <v>0</v>
      </c>
      <c r="L44" s="495">
        <v>650</v>
      </c>
      <c r="M44" s="496">
        <v>0</v>
      </c>
      <c r="N44" s="124"/>
      <c r="O44" s="36"/>
      <c r="P44" s="282" t="s">
        <v>13</v>
      </c>
      <c r="Q44" s="42" t="s">
        <v>435</v>
      </c>
      <c r="R44" s="54" t="s">
        <v>84</v>
      </c>
      <c r="S44" s="60" t="s">
        <v>265</v>
      </c>
      <c r="T44" s="9" t="s">
        <v>86</v>
      </c>
      <c r="U44" s="10" t="s">
        <v>125</v>
      </c>
      <c r="V44" s="496">
        <f t="shared" ref="V44:V107" si="1">SUM(W44:X44)</f>
        <v>0</v>
      </c>
      <c r="W44" s="497" t="s">
        <v>1331</v>
      </c>
      <c r="X44" s="492"/>
      <c r="Y44" s="42" t="s">
        <v>345</v>
      </c>
      <c r="Z44" s="42" t="s">
        <v>98</v>
      </c>
    </row>
    <row r="45" spans="1:27" s="5" customFormat="1" ht="38.25" hidden="1" customHeight="1">
      <c r="A45" s="13">
        <v>45</v>
      </c>
      <c r="B45" s="11"/>
      <c r="C45" s="10"/>
      <c r="D45" s="37"/>
      <c r="E45" s="42"/>
      <c r="F45" s="49"/>
      <c r="G45" s="42"/>
      <c r="H45" s="54"/>
      <c r="I45" s="60"/>
      <c r="J45" s="93"/>
      <c r="K45" s="101"/>
      <c r="L45" s="101"/>
      <c r="M45" s="109"/>
      <c r="N45" s="125"/>
      <c r="O45" s="37"/>
      <c r="P45" s="60"/>
      <c r="Q45" s="10"/>
      <c r="R45" s="54"/>
      <c r="S45" s="60"/>
      <c r="T45" s="9"/>
      <c r="U45" s="10"/>
      <c r="V45" s="54">
        <f t="shared" si="1"/>
        <v>0</v>
      </c>
      <c r="W45" s="54"/>
      <c r="X45" s="42"/>
      <c r="Y45" s="42"/>
      <c r="Z45" s="42"/>
    </row>
    <row r="46" spans="1:27" s="5" customFormat="1" ht="38.25" hidden="1" customHeight="1">
      <c r="A46" s="13">
        <v>46</v>
      </c>
      <c r="B46" s="24"/>
      <c r="C46" s="31"/>
      <c r="D46" s="40"/>
      <c r="E46" s="45"/>
      <c r="F46" s="40"/>
      <c r="G46" s="45"/>
      <c r="H46" s="57"/>
      <c r="I46" s="61"/>
      <c r="J46" s="97"/>
      <c r="K46" s="106"/>
      <c r="L46" s="106"/>
      <c r="M46" s="57"/>
      <c r="N46" s="129"/>
      <c r="O46" s="40"/>
      <c r="P46" s="559"/>
      <c r="Q46" s="31"/>
      <c r="R46" s="57"/>
      <c r="S46" s="61"/>
      <c r="T46" s="24"/>
      <c r="U46" s="31"/>
      <c r="V46" s="54">
        <f t="shared" si="1"/>
        <v>0</v>
      </c>
      <c r="W46" s="57"/>
      <c r="X46" s="45"/>
      <c r="Y46" s="45"/>
      <c r="Z46" s="45"/>
    </row>
    <row r="47" spans="1:27" s="5" customFormat="1" ht="38.25" hidden="1" customHeight="1">
      <c r="A47" s="13">
        <v>47</v>
      </c>
      <c r="B47" s="24"/>
      <c r="C47" s="31"/>
      <c r="D47" s="40"/>
      <c r="E47" s="45"/>
      <c r="F47" s="40"/>
      <c r="G47" s="45"/>
      <c r="H47" s="57"/>
      <c r="I47" s="61"/>
      <c r="J47" s="97"/>
      <c r="K47" s="106"/>
      <c r="L47" s="106"/>
      <c r="M47" s="57"/>
      <c r="N47" s="129"/>
      <c r="O47" s="40"/>
      <c r="P47" s="559"/>
      <c r="Q47" s="31"/>
      <c r="R47" s="57"/>
      <c r="S47" s="61"/>
      <c r="T47" s="24"/>
      <c r="U47" s="31"/>
      <c r="V47" s="54">
        <f t="shared" si="1"/>
        <v>0</v>
      </c>
      <c r="W47" s="57"/>
      <c r="X47" s="45"/>
      <c r="Y47" s="45"/>
      <c r="Z47" s="45"/>
    </row>
    <row r="48" spans="1:27" s="5" customFormat="1" ht="38.25" hidden="1" customHeight="1">
      <c r="A48" s="13">
        <v>48</v>
      </c>
      <c r="B48" s="24"/>
      <c r="C48" s="31"/>
      <c r="D48" s="40"/>
      <c r="E48" s="45"/>
      <c r="F48" s="40"/>
      <c r="G48" s="45"/>
      <c r="H48" s="57"/>
      <c r="I48" s="61"/>
      <c r="J48" s="97"/>
      <c r="K48" s="106"/>
      <c r="L48" s="106"/>
      <c r="M48" s="57"/>
      <c r="N48" s="129"/>
      <c r="O48" s="40"/>
      <c r="P48" s="559"/>
      <c r="Q48" s="31"/>
      <c r="R48" s="57"/>
      <c r="S48" s="61"/>
      <c r="T48" s="24"/>
      <c r="U48" s="31"/>
      <c r="V48" s="54">
        <f t="shared" si="1"/>
        <v>0</v>
      </c>
      <c r="W48" s="57"/>
      <c r="X48" s="45"/>
      <c r="Y48" s="45"/>
      <c r="Z48" s="45"/>
    </row>
    <row r="49" spans="1:26" s="5" customFormat="1" ht="38.25" hidden="1" customHeight="1">
      <c r="A49" s="13">
        <v>49</v>
      </c>
      <c r="B49" s="24"/>
      <c r="C49" s="31"/>
      <c r="D49" s="40"/>
      <c r="E49" s="45"/>
      <c r="F49" s="40"/>
      <c r="G49" s="45"/>
      <c r="H49" s="57"/>
      <c r="I49" s="61"/>
      <c r="J49" s="97"/>
      <c r="K49" s="106"/>
      <c r="L49" s="106"/>
      <c r="M49" s="57"/>
      <c r="N49" s="129"/>
      <c r="O49" s="40"/>
      <c r="P49" s="559"/>
      <c r="Q49" s="31"/>
      <c r="R49" s="57"/>
      <c r="S49" s="61"/>
      <c r="T49" s="24"/>
      <c r="U49" s="31"/>
      <c r="V49" s="54">
        <f t="shared" si="1"/>
        <v>0</v>
      </c>
      <c r="W49" s="57"/>
      <c r="X49" s="45"/>
      <c r="Y49" s="45"/>
      <c r="Z49" s="45"/>
    </row>
    <row r="50" spans="1:26" s="5" customFormat="1" ht="38.25" hidden="1" customHeight="1">
      <c r="A50" s="13">
        <v>50</v>
      </c>
      <c r="B50" s="24"/>
      <c r="C50" s="31"/>
      <c r="D50" s="40"/>
      <c r="E50" s="45"/>
      <c r="F50" s="40"/>
      <c r="G50" s="45"/>
      <c r="H50" s="57"/>
      <c r="I50" s="61"/>
      <c r="J50" s="97"/>
      <c r="K50" s="106"/>
      <c r="L50" s="106"/>
      <c r="M50" s="57"/>
      <c r="N50" s="129"/>
      <c r="O50" s="40"/>
      <c r="P50" s="559"/>
      <c r="Q50" s="31"/>
      <c r="R50" s="57"/>
      <c r="S50" s="61"/>
      <c r="T50" s="24"/>
      <c r="U50" s="31"/>
      <c r="V50" s="54">
        <f t="shared" si="1"/>
        <v>0</v>
      </c>
      <c r="W50" s="57"/>
      <c r="X50" s="45"/>
      <c r="Y50" s="45"/>
      <c r="Z50" s="45"/>
    </row>
    <row r="51" spans="1:26" s="5" customFormat="1" ht="38.25" hidden="1" customHeight="1">
      <c r="A51" s="13">
        <v>51</v>
      </c>
      <c r="B51" s="24"/>
      <c r="C51" s="31"/>
      <c r="D51" s="40"/>
      <c r="E51" s="45"/>
      <c r="F51" s="40"/>
      <c r="G51" s="45"/>
      <c r="H51" s="57"/>
      <c r="I51" s="61"/>
      <c r="J51" s="97"/>
      <c r="K51" s="106"/>
      <c r="L51" s="106"/>
      <c r="M51" s="57"/>
      <c r="N51" s="129"/>
      <c r="O51" s="40"/>
      <c r="P51" s="559"/>
      <c r="Q51" s="31"/>
      <c r="R51" s="57"/>
      <c r="S51" s="61"/>
      <c r="T51" s="24"/>
      <c r="U51" s="31"/>
      <c r="V51" s="54">
        <f t="shared" si="1"/>
        <v>0</v>
      </c>
      <c r="W51" s="57"/>
      <c r="X51" s="45"/>
      <c r="Y51" s="45"/>
      <c r="Z51" s="45"/>
    </row>
    <row r="52" spans="1:26" s="5" customFormat="1" ht="38.25" hidden="1" customHeight="1">
      <c r="A52" s="13">
        <v>52</v>
      </c>
      <c r="B52" s="24"/>
      <c r="C52" s="31"/>
      <c r="D52" s="40"/>
      <c r="E52" s="45"/>
      <c r="F52" s="40"/>
      <c r="G52" s="45"/>
      <c r="H52" s="57"/>
      <c r="I52" s="61"/>
      <c r="J52" s="97"/>
      <c r="K52" s="106"/>
      <c r="L52" s="106"/>
      <c r="M52" s="57"/>
      <c r="N52" s="129"/>
      <c r="O52" s="40"/>
      <c r="P52" s="559"/>
      <c r="Q52" s="31"/>
      <c r="R52" s="57"/>
      <c r="S52" s="61"/>
      <c r="T52" s="24"/>
      <c r="U52" s="31"/>
      <c r="V52" s="54">
        <f t="shared" si="1"/>
        <v>0</v>
      </c>
      <c r="W52" s="57"/>
      <c r="X52" s="45"/>
      <c r="Y52" s="45"/>
      <c r="Z52" s="45"/>
    </row>
    <row r="53" spans="1:26" s="5" customFormat="1" ht="38.25" hidden="1" customHeight="1">
      <c r="A53" s="13">
        <v>53</v>
      </c>
      <c r="B53" s="24"/>
      <c r="C53" s="31"/>
      <c r="D53" s="40"/>
      <c r="E53" s="45"/>
      <c r="F53" s="40"/>
      <c r="G53" s="45"/>
      <c r="H53" s="57"/>
      <c r="I53" s="61"/>
      <c r="J53" s="97"/>
      <c r="K53" s="106"/>
      <c r="L53" s="106"/>
      <c r="M53" s="57"/>
      <c r="N53" s="129"/>
      <c r="O53" s="40"/>
      <c r="P53" s="559"/>
      <c r="Q53" s="31"/>
      <c r="R53" s="57"/>
      <c r="S53" s="61"/>
      <c r="T53" s="24"/>
      <c r="U53" s="31"/>
      <c r="V53" s="54">
        <f t="shared" si="1"/>
        <v>0</v>
      </c>
      <c r="W53" s="57"/>
      <c r="X53" s="45"/>
      <c r="Y53" s="45"/>
      <c r="Z53" s="45"/>
    </row>
    <row r="54" spans="1:26" ht="38.25" hidden="1" customHeight="1">
      <c r="A54" s="13">
        <v>54</v>
      </c>
      <c r="B54" s="25"/>
      <c r="C54" s="32"/>
      <c r="D54" s="41"/>
      <c r="E54" s="46"/>
      <c r="F54" s="41"/>
      <c r="G54" s="46"/>
      <c r="H54" s="58"/>
      <c r="I54" s="62"/>
      <c r="J54" s="98"/>
      <c r="K54" s="107"/>
      <c r="L54" s="107"/>
      <c r="M54" s="58"/>
      <c r="N54" s="130"/>
      <c r="O54" s="41"/>
      <c r="P54" s="559"/>
      <c r="Q54" s="63"/>
      <c r="R54" s="58"/>
      <c r="S54" s="62"/>
      <c r="T54" s="26"/>
      <c r="U54" s="63"/>
      <c r="V54" s="54">
        <f t="shared" si="1"/>
        <v>0</v>
      </c>
      <c r="W54" s="58"/>
      <c r="X54" s="46"/>
      <c r="Y54" s="46"/>
      <c r="Z54" s="46"/>
    </row>
    <row r="55" spans="1:26" ht="38.25" hidden="1" customHeight="1">
      <c r="A55" s="13">
        <v>55</v>
      </c>
      <c r="B55" s="25"/>
      <c r="C55" s="32"/>
      <c r="D55" s="41"/>
      <c r="E55" s="46"/>
      <c r="F55" s="41"/>
      <c r="G55" s="46"/>
      <c r="H55" s="58"/>
      <c r="I55" s="62"/>
      <c r="J55" s="98"/>
      <c r="K55" s="107"/>
      <c r="L55" s="107"/>
      <c r="M55" s="58"/>
      <c r="N55" s="130"/>
      <c r="O55" s="41"/>
      <c r="P55" s="559"/>
      <c r="Q55" s="63"/>
      <c r="R55" s="58"/>
      <c r="S55" s="62"/>
      <c r="T55" s="26"/>
      <c r="U55" s="63"/>
      <c r="V55" s="54">
        <f t="shared" si="1"/>
        <v>0</v>
      </c>
      <c r="W55" s="58"/>
      <c r="X55" s="46"/>
      <c r="Y55" s="46"/>
      <c r="Z55" s="46"/>
    </row>
    <row r="56" spans="1:26" ht="38.25" hidden="1" customHeight="1">
      <c r="A56" s="13">
        <v>56</v>
      </c>
      <c r="B56" s="25"/>
      <c r="C56" s="32"/>
      <c r="D56" s="41"/>
      <c r="E56" s="46"/>
      <c r="F56" s="41"/>
      <c r="G56" s="46"/>
      <c r="H56" s="58"/>
      <c r="I56" s="62"/>
      <c r="J56" s="98"/>
      <c r="K56" s="107"/>
      <c r="L56" s="107"/>
      <c r="M56" s="58"/>
      <c r="N56" s="130"/>
      <c r="O56" s="41"/>
      <c r="P56" s="559"/>
      <c r="Q56" s="63"/>
      <c r="R56" s="58"/>
      <c r="S56" s="62"/>
      <c r="T56" s="26"/>
      <c r="U56" s="63"/>
      <c r="V56" s="54">
        <f t="shared" si="1"/>
        <v>0</v>
      </c>
      <c r="W56" s="58"/>
      <c r="X56" s="46"/>
      <c r="Y56" s="46"/>
      <c r="Z56" s="46"/>
    </row>
    <row r="57" spans="1:26" ht="38.25" hidden="1" customHeight="1">
      <c r="A57" s="13">
        <v>57</v>
      </c>
      <c r="B57" s="25"/>
      <c r="C57" s="32"/>
      <c r="D57" s="41"/>
      <c r="E57" s="46"/>
      <c r="F57" s="41"/>
      <c r="G57" s="46"/>
      <c r="H57" s="58"/>
      <c r="I57" s="62"/>
      <c r="J57" s="98"/>
      <c r="K57" s="107"/>
      <c r="L57" s="107"/>
      <c r="M57" s="58"/>
      <c r="N57" s="130"/>
      <c r="O57" s="41"/>
      <c r="P57" s="559"/>
      <c r="Q57" s="63"/>
      <c r="R57" s="58"/>
      <c r="S57" s="62"/>
      <c r="T57" s="26"/>
      <c r="U57" s="63"/>
      <c r="V57" s="54">
        <f t="shared" si="1"/>
        <v>0</v>
      </c>
      <c r="W57" s="58"/>
      <c r="X57" s="46"/>
      <c r="Y57" s="46"/>
      <c r="Z57" s="46"/>
    </row>
    <row r="58" spans="1:26" ht="38.25" hidden="1" customHeight="1">
      <c r="A58" s="13">
        <v>58</v>
      </c>
      <c r="B58" s="25"/>
      <c r="C58" s="32"/>
      <c r="D58" s="41"/>
      <c r="E58" s="46"/>
      <c r="F58" s="41"/>
      <c r="G58" s="46"/>
      <c r="H58" s="58"/>
      <c r="I58" s="62"/>
      <c r="J58" s="98"/>
      <c r="K58" s="107"/>
      <c r="L58" s="107"/>
      <c r="M58" s="58"/>
      <c r="N58" s="130"/>
      <c r="O58" s="41"/>
      <c r="P58" s="559"/>
      <c r="Q58" s="63"/>
      <c r="R58" s="58"/>
      <c r="S58" s="62"/>
      <c r="T58" s="26"/>
      <c r="U58" s="63"/>
      <c r="V58" s="54">
        <f t="shared" si="1"/>
        <v>0</v>
      </c>
      <c r="W58" s="58"/>
      <c r="X58" s="46"/>
      <c r="Y58" s="46"/>
      <c r="Z58" s="46"/>
    </row>
    <row r="59" spans="1:26" ht="38.25" hidden="1" customHeight="1">
      <c r="A59" s="13">
        <v>59</v>
      </c>
      <c r="B59" s="25"/>
      <c r="C59" s="32"/>
      <c r="D59" s="41"/>
      <c r="E59" s="46"/>
      <c r="F59" s="41"/>
      <c r="G59" s="46"/>
      <c r="H59" s="58"/>
      <c r="I59" s="62"/>
      <c r="J59" s="98"/>
      <c r="K59" s="107"/>
      <c r="L59" s="107"/>
      <c r="M59" s="58"/>
      <c r="N59" s="130"/>
      <c r="O59" s="41"/>
      <c r="P59" s="559"/>
      <c r="Q59" s="63"/>
      <c r="R59" s="58"/>
      <c r="S59" s="62"/>
      <c r="T59" s="26"/>
      <c r="U59" s="63"/>
      <c r="V59" s="54">
        <f t="shared" si="1"/>
        <v>0</v>
      </c>
      <c r="W59" s="58"/>
      <c r="X59" s="46"/>
      <c r="Y59" s="46"/>
      <c r="Z59" s="46"/>
    </row>
    <row r="60" spans="1:26" ht="38.25" hidden="1" customHeight="1">
      <c r="A60" s="13">
        <v>60</v>
      </c>
      <c r="B60" s="25"/>
      <c r="C60" s="32"/>
      <c r="D60" s="41"/>
      <c r="E60" s="46"/>
      <c r="F60" s="41"/>
      <c r="G60" s="46"/>
      <c r="H60" s="58"/>
      <c r="I60" s="62"/>
      <c r="J60" s="98"/>
      <c r="K60" s="107"/>
      <c r="L60" s="107"/>
      <c r="M60" s="58"/>
      <c r="N60" s="130"/>
      <c r="O60" s="41"/>
      <c r="P60" s="559"/>
      <c r="Q60" s="63"/>
      <c r="R60" s="58"/>
      <c r="S60" s="62"/>
      <c r="T60" s="26"/>
      <c r="U60" s="63"/>
      <c r="V60" s="54">
        <f t="shared" si="1"/>
        <v>0</v>
      </c>
      <c r="W60" s="58"/>
      <c r="X60" s="46"/>
      <c r="Y60" s="46"/>
      <c r="Z60" s="46"/>
    </row>
    <row r="61" spans="1:26" ht="38.25" hidden="1" customHeight="1">
      <c r="A61" s="13">
        <v>61</v>
      </c>
      <c r="B61" s="25"/>
      <c r="C61" s="32"/>
      <c r="D61" s="41"/>
      <c r="E61" s="46"/>
      <c r="F61" s="41"/>
      <c r="G61" s="46"/>
      <c r="H61" s="58"/>
      <c r="I61" s="62"/>
      <c r="J61" s="98"/>
      <c r="K61" s="107"/>
      <c r="L61" s="107"/>
      <c r="M61" s="58"/>
      <c r="N61" s="130"/>
      <c r="O61" s="41"/>
      <c r="P61" s="559"/>
      <c r="Q61" s="63"/>
      <c r="R61" s="58"/>
      <c r="S61" s="62"/>
      <c r="T61" s="26"/>
      <c r="U61" s="63"/>
      <c r="V61" s="54">
        <f t="shared" si="1"/>
        <v>0</v>
      </c>
      <c r="W61" s="58"/>
      <c r="X61" s="46"/>
      <c r="Y61" s="46"/>
      <c r="Z61" s="46"/>
    </row>
    <row r="62" spans="1:26" ht="38.25" hidden="1" customHeight="1">
      <c r="A62" s="13">
        <v>62</v>
      </c>
      <c r="B62" s="25"/>
      <c r="C62" s="32"/>
      <c r="D62" s="41"/>
      <c r="E62" s="46"/>
      <c r="F62" s="41"/>
      <c r="G62" s="46"/>
      <c r="H62" s="58"/>
      <c r="I62" s="62"/>
      <c r="J62" s="98"/>
      <c r="K62" s="107"/>
      <c r="L62" s="107"/>
      <c r="M62" s="58"/>
      <c r="N62" s="130"/>
      <c r="O62" s="41"/>
      <c r="P62" s="559"/>
      <c r="Q62" s="63"/>
      <c r="R62" s="58"/>
      <c r="S62" s="62"/>
      <c r="T62" s="26"/>
      <c r="U62" s="63"/>
      <c r="V62" s="54">
        <f t="shared" si="1"/>
        <v>0</v>
      </c>
      <c r="W62" s="58"/>
      <c r="X62" s="46"/>
      <c r="Y62" s="46"/>
      <c r="Z62" s="46"/>
    </row>
    <row r="63" spans="1:26" ht="38.25" hidden="1" customHeight="1">
      <c r="A63" s="13">
        <v>63</v>
      </c>
      <c r="B63" s="25"/>
      <c r="C63" s="32"/>
      <c r="D63" s="41"/>
      <c r="E63" s="46"/>
      <c r="F63" s="41"/>
      <c r="G63" s="46"/>
      <c r="H63" s="58"/>
      <c r="I63" s="62"/>
      <c r="J63" s="98"/>
      <c r="K63" s="107"/>
      <c r="L63" s="107"/>
      <c r="M63" s="58"/>
      <c r="N63" s="130"/>
      <c r="O63" s="41"/>
      <c r="P63" s="559"/>
      <c r="Q63" s="63"/>
      <c r="R63" s="58"/>
      <c r="S63" s="62"/>
      <c r="T63" s="26"/>
      <c r="U63" s="63"/>
      <c r="V63" s="54">
        <f t="shared" si="1"/>
        <v>0</v>
      </c>
      <c r="W63" s="58"/>
      <c r="X63" s="46"/>
      <c r="Y63" s="46"/>
      <c r="Z63" s="46"/>
    </row>
    <row r="64" spans="1:26" ht="38.25" hidden="1" customHeight="1">
      <c r="A64" s="13">
        <v>64</v>
      </c>
      <c r="B64" s="25"/>
      <c r="C64" s="32"/>
      <c r="D64" s="41"/>
      <c r="E64" s="46"/>
      <c r="F64" s="41"/>
      <c r="G64" s="46"/>
      <c r="H64" s="58"/>
      <c r="I64" s="62"/>
      <c r="J64" s="98"/>
      <c r="K64" s="107"/>
      <c r="L64" s="107"/>
      <c r="M64" s="58"/>
      <c r="N64" s="130"/>
      <c r="O64" s="41"/>
      <c r="P64" s="559"/>
      <c r="Q64" s="63"/>
      <c r="R64" s="58"/>
      <c r="S64" s="62"/>
      <c r="T64" s="26"/>
      <c r="U64" s="63"/>
      <c r="V64" s="54">
        <f t="shared" si="1"/>
        <v>0</v>
      </c>
      <c r="W64" s="58"/>
      <c r="X64" s="46"/>
      <c r="Y64" s="46"/>
      <c r="Z64" s="46"/>
    </row>
    <row r="65" spans="1:26" ht="38.25" hidden="1" customHeight="1">
      <c r="A65" s="13">
        <v>65</v>
      </c>
      <c r="B65" s="25"/>
      <c r="C65" s="32"/>
      <c r="D65" s="41"/>
      <c r="E65" s="46"/>
      <c r="F65" s="41"/>
      <c r="G65" s="46"/>
      <c r="H65" s="58"/>
      <c r="I65" s="62"/>
      <c r="J65" s="98"/>
      <c r="K65" s="107"/>
      <c r="L65" s="107"/>
      <c r="M65" s="58"/>
      <c r="N65" s="130"/>
      <c r="O65" s="41"/>
      <c r="P65" s="559"/>
      <c r="Q65" s="63"/>
      <c r="R65" s="58"/>
      <c r="S65" s="62"/>
      <c r="T65" s="26"/>
      <c r="U65" s="63"/>
      <c r="V65" s="54">
        <f t="shared" si="1"/>
        <v>0</v>
      </c>
      <c r="W65" s="58"/>
      <c r="X65" s="46"/>
      <c r="Y65" s="46"/>
      <c r="Z65" s="46"/>
    </row>
    <row r="66" spans="1:26" ht="38.25" hidden="1" customHeight="1">
      <c r="A66" s="13">
        <v>66</v>
      </c>
      <c r="B66" s="25"/>
      <c r="C66" s="32"/>
      <c r="D66" s="41"/>
      <c r="E66" s="46"/>
      <c r="F66" s="41"/>
      <c r="G66" s="46"/>
      <c r="H66" s="58"/>
      <c r="I66" s="62"/>
      <c r="J66" s="98"/>
      <c r="K66" s="107"/>
      <c r="L66" s="107"/>
      <c r="M66" s="58"/>
      <c r="N66" s="130"/>
      <c r="O66" s="41"/>
      <c r="P66" s="559"/>
      <c r="Q66" s="63"/>
      <c r="R66" s="58"/>
      <c r="S66" s="62"/>
      <c r="T66" s="26"/>
      <c r="U66" s="63"/>
      <c r="V66" s="54">
        <f t="shared" si="1"/>
        <v>0</v>
      </c>
      <c r="W66" s="58"/>
      <c r="X66" s="46"/>
      <c r="Y66" s="46"/>
      <c r="Z66" s="46"/>
    </row>
    <row r="67" spans="1:26" ht="38.25" hidden="1" customHeight="1">
      <c r="A67" s="13">
        <v>67</v>
      </c>
      <c r="B67" s="25"/>
      <c r="C67" s="32"/>
      <c r="D67" s="41"/>
      <c r="E67" s="46"/>
      <c r="F67" s="41"/>
      <c r="G67" s="46"/>
      <c r="H67" s="58"/>
      <c r="I67" s="62"/>
      <c r="J67" s="98"/>
      <c r="K67" s="107"/>
      <c r="L67" s="107"/>
      <c r="M67" s="58"/>
      <c r="N67" s="130"/>
      <c r="O67" s="41"/>
      <c r="P67" s="559"/>
      <c r="Q67" s="63"/>
      <c r="R67" s="58"/>
      <c r="S67" s="62"/>
      <c r="T67" s="26"/>
      <c r="U67" s="63"/>
      <c r="V67" s="54">
        <f t="shared" si="1"/>
        <v>0</v>
      </c>
      <c r="W67" s="58"/>
      <c r="X67" s="46"/>
      <c r="Y67" s="46"/>
      <c r="Z67" s="46"/>
    </row>
    <row r="68" spans="1:26" ht="38.25" hidden="1" customHeight="1">
      <c r="A68" s="13">
        <v>68</v>
      </c>
      <c r="B68" s="25"/>
      <c r="C68" s="32"/>
      <c r="D68" s="41"/>
      <c r="E68" s="46"/>
      <c r="F68" s="41"/>
      <c r="G68" s="46"/>
      <c r="H68" s="58"/>
      <c r="I68" s="62"/>
      <c r="J68" s="98"/>
      <c r="K68" s="107"/>
      <c r="L68" s="107"/>
      <c r="M68" s="58"/>
      <c r="N68" s="130"/>
      <c r="O68" s="41"/>
      <c r="P68" s="559"/>
      <c r="Q68" s="63"/>
      <c r="R68" s="58"/>
      <c r="S68" s="62"/>
      <c r="T68" s="26"/>
      <c r="U68" s="63"/>
      <c r="V68" s="54">
        <f t="shared" si="1"/>
        <v>0</v>
      </c>
      <c r="W68" s="58"/>
      <c r="X68" s="46"/>
      <c r="Y68" s="46"/>
      <c r="Z68" s="46"/>
    </row>
    <row r="69" spans="1:26" ht="38.25" hidden="1" customHeight="1">
      <c r="A69" s="13">
        <v>69</v>
      </c>
      <c r="B69" s="25"/>
      <c r="C69" s="32"/>
      <c r="D69" s="41"/>
      <c r="E69" s="46"/>
      <c r="F69" s="41"/>
      <c r="G69" s="46"/>
      <c r="H69" s="58"/>
      <c r="I69" s="62"/>
      <c r="J69" s="98"/>
      <c r="K69" s="107"/>
      <c r="L69" s="107"/>
      <c r="M69" s="58"/>
      <c r="N69" s="130"/>
      <c r="O69" s="41"/>
      <c r="P69" s="559"/>
      <c r="Q69" s="63"/>
      <c r="R69" s="58"/>
      <c r="S69" s="62"/>
      <c r="T69" s="26"/>
      <c r="U69" s="63"/>
      <c r="V69" s="54">
        <f t="shared" si="1"/>
        <v>0</v>
      </c>
      <c r="W69" s="58"/>
      <c r="X69" s="46"/>
      <c r="Y69" s="46"/>
      <c r="Z69" s="46"/>
    </row>
    <row r="70" spans="1:26" ht="38.25" hidden="1" customHeight="1">
      <c r="A70" s="13">
        <v>70</v>
      </c>
      <c r="B70" s="25"/>
      <c r="C70" s="32"/>
      <c r="D70" s="41"/>
      <c r="E70" s="46"/>
      <c r="F70" s="41"/>
      <c r="G70" s="46"/>
      <c r="H70" s="58"/>
      <c r="I70" s="62"/>
      <c r="J70" s="98"/>
      <c r="K70" s="107"/>
      <c r="L70" s="107"/>
      <c r="M70" s="58"/>
      <c r="N70" s="130"/>
      <c r="O70" s="41"/>
      <c r="P70" s="559"/>
      <c r="Q70" s="63"/>
      <c r="R70" s="58"/>
      <c r="S70" s="62"/>
      <c r="T70" s="26"/>
      <c r="U70" s="63"/>
      <c r="V70" s="54">
        <f t="shared" si="1"/>
        <v>0</v>
      </c>
      <c r="W70" s="58"/>
      <c r="X70" s="46"/>
      <c r="Y70" s="46"/>
      <c r="Z70" s="46"/>
    </row>
    <row r="71" spans="1:26" ht="38.25" hidden="1" customHeight="1">
      <c r="A71" s="13">
        <v>71</v>
      </c>
      <c r="B71" s="25"/>
      <c r="C71" s="32"/>
      <c r="D71" s="41"/>
      <c r="E71" s="46"/>
      <c r="F71" s="41"/>
      <c r="G71" s="46"/>
      <c r="H71" s="58"/>
      <c r="I71" s="62"/>
      <c r="J71" s="98"/>
      <c r="K71" s="107"/>
      <c r="L71" s="107"/>
      <c r="M71" s="58"/>
      <c r="N71" s="130"/>
      <c r="O71" s="41"/>
      <c r="P71" s="559"/>
      <c r="Q71" s="63"/>
      <c r="R71" s="58"/>
      <c r="S71" s="62"/>
      <c r="T71" s="26"/>
      <c r="U71" s="63"/>
      <c r="V71" s="54">
        <f t="shared" si="1"/>
        <v>0</v>
      </c>
      <c r="W71" s="58"/>
      <c r="X71" s="46"/>
      <c r="Y71" s="46"/>
      <c r="Z71" s="46"/>
    </row>
    <row r="72" spans="1:26" ht="38.25" hidden="1" customHeight="1">
      <c r="A72" s="13">
        <v>72</v>
      </c>
      <c r="B72" s="25"/>
      <c r="C72" s="32"/>
      <c r="D72" s="41"/>
      <c r="E72" s="46"/>
      <c r="F72" s="41"/>
      <c r="G72" s="46"/>
      <c r="H72" s="58"/>
      <c r="I72" s="62"/>
      <c r="J72" s="98"/>
      <c r="K72" s="107"/>
      <c r="L72" s="107"/>
      <c r="M72" s="58"/>
      <c r="N72" s="130"/>
      <c r="O72" s="41"/>
      <c r="P72" s="559"/>
      <c r="Q72" s="63"/>
      <c r="R72" s="58"/>
      <c r="S72" s="62"/>
      <c r="T72" s="26"/>
      <c r="U72" s="63"/>
      <c r="V72" s="54">
        <f t="shared" si="1"/>
        <v>0</v>
      </c>
      <c r="W72" s="58"/>
      <c r="X72" s="46"/>
      <c r="Y72" s="46"/>
      <c r="Z72" s="46"/>
    </row>
    <row r="73" spans="1:26" ht="38.25" hidden="1" customHeight="1">
      <c r="A73" s="13">
        <v>73</v>
      </c>
      <c r="B73" s="25"/>
      <c r="C73" s="32"/>
      <c r="D73" s="41"/>
      <c r="E73" s="46"/>
      <c r="F73" s="41"/>
      <c r="G73" s="46"/>
      <c r="H73" s="58"/>
      <c r="I73" s="62"/>
      <c r="J73" s="98"/>
      <c r="K73" s="107"/>
      <c r="L73" s="107"/>
      <c r="M73" s="58"/>
      <c r="N73" s="130"/>
      <c r="O73" s="41"/>
      <c r="P73" s="559"/>
      <c r="Q73" s="63"/>
      <c r="R73" s="58"/>
      <c r="S73" s="62"/>
      <c r="T73" s="26"/>
      <c r="U73" s="63"/>
      <c r="V73" s="54">
        <f t="shared" si="1"/>
        <v>0</v>
      </c>
      <c r="W73" s="58"/>
      <c r="X73" s="46"/>
      <c r="Y73" s="46"/>
      <c r="Z73" s="46"/>
    </row>
    <row r="74" spans="1:26" ht="38.25" hidden="1" customHeight="1">
      <c r="A74" s="13">
        <v>74</v>
      </c>
      <c r="B74" s="25"/>
      <c r="C74" s="32"/>
      <c r="D74" s="41"/>
      <c r="E74" s="46"/>
      <c r="F74" s="41"/>
      <c r="G74" s="46"/>
      <c r="H74" s="58"/>
      <c r="I74" s="62"/>
      <c r="J74" s="98"/>
      <c r="K74" s="107"/>
      <c r="L74" s="107"/>
      <c r="M74" s="58"/>
      <c r="N74" s="130"/>
      <c r="O74" s="41"/>
      <c r="P74" s="559"/>
      <c r="Q74" s="63"/>
      <c r="R74" s="58"/>
      <c r="S74" s="62"/>
      <c r="T74" s="26"/>
      <c r="U74" s="63"/>
      <c r="V74" s="54">
        <f t="shared" si="1"/>
        <v>0</v>
      </c>
      <c r="W74" s="58"/>
      <c r="X74" s="46"/>
      <c r="Y74" s="46"/>
      <c r="Z74" s="46"/>
    </row>
    <row r="75" spans="1:26" ht="38.25" hidden="1" customHeight="1">
      <c r="A75" s="13">
        <v>75</v>
      </c>
      <c r="B75" s="25"/>
      <c r="C75" s="32"/>
      <c r="D75" s="41"/>
      <c r="E75" s="46"/>
      <c r="F75" s="41"/>
      <c r="G75" s="46"/>
      <c r="H75" s="58"/>
      <c r="I75" s="62"/>
      <c r="J75" s="98"/>
      <c r="K75" s="107"/>
      <c r="L75" s="107"/>
      <c r="M75" s="58"/>
      <c r="N75" s="130"/>
      <c r="O75" s="41"/>
      <c r="P75" s="559"/>
      <c r="Q75" s="63"/>
      <c r="R75" s="58"/>
      <c r="S75" s="62"/>
      <c r="T75" s="26"/>
      <c r="U75" s="63"/>
      <c r="V75" s="54">
        <f t="shared" si="1"/>
        <v>0</v>
      </c>
      <c r="W75" s="58"/>
      <c r="X75" s="46"/>
      <c r="Y75" s="46"/>
      <c r="Z75" s="46"/>
    </row>
    <row r="76" spans="1:26" ht="38.25" hidden="1" customHeight="1">
      <c r="A76" s="13">
        <v>76</v>
      </c>
      <c r="B76" s="25"/>
      <c r="C76" s="32"/>
      <c r="D76" s="41"/>
      <c r="E76" s="46"/>
      <c r="F76" s="41"/>
      <c r="G76" s="46"/>
      <c r="H76" s="58"/>
      <c r="I76" s="62"/>
      <c r="J76" s="98"/>
      <c r="K76" s="107"/>
      <c r="L76" s="107"/>
      <c r="M76" s="58"/>
      <c r="N76" s="130"/>
      <c r="O76" s="41"/>
      <c r="P76" s="559"/>
      <c r="Q76" s="63"/>
      <c r="R76" s="58"/>
      <c r="S76" s="62"/>
      <c r="T76" s="26"/>
      <c r="U76" s="63"/>
      <c r="V76" s="54">
        <f t="shared" si="1"/>
        <v>0</v>
      </c>
      <c r="W76" s="58"/>
      <c r="X76" s="46"/>
      <c r="Y76" s="46"/>
      <c r="Z76" s="46"/>
    </row>
    <row r="77" spans="1:26" ht="38.25" hidden="1" customHeight="1">
      <c r="A77" s="13">
        <v>77</v>
      </c>
      <c r="B77" s="25"/>
      <c r="C77" s="32"/>
      <c r="D77" s="41"/>
      <c r="E77" s="46"/>
      <c r="F77" s="41"/>
      <c r="G77" s="46"/>
      <c r="H77" s="58"/>
      <c r="I77" s="62"/>
      <c r="J77" s="98"/>
      <c r="K77" s="107"/>
      <c r="L77" s="107"/>
      <c r="M77" s="58"/>
      <c r="N77" s="130"/>
      <c r="O77" s="41"/>
      <c r="P77" s="559"/>
      <c r="Q77" s="63"/>
      <c r="R77" s="58"/>
      <c r="S77" s="62"/>
      <c r="T77" s="26"/>
      <c r="U77" s="63"/>
      <c r="V77" s="54">
        <f t="shared" si="1"/>
        <v>0</v>
      </c>
      <c r="W77" s="58"/>
      <c r="X77" s="46"/>
      <c r="Y77" s="46"/>
      <c r="Z77" s="46"/>
    </row>
    <row r="78" spans="1:26" ht="38.25" hidden="1" customHeight="1">
      <c r="A78" s="13">
        <v>78</v>
      </c>
      <c r="B78" s="25"/>
      <c r="C78" s="32"/>
      <c r="D78" s="41"/>
      <c r="E78" s="46"/>
      <c r="F78" s="41"/>
      <c r="G78" s="46"/>
      <c r="H78" s="58"/>
      <c r="I78" s="62"/>
      <c r="J78" s="98"/>
      <c r="K78" s="107"/>
      <c r="L78" s="107"/>
      <c r="M78" s="58"/>
      <c r="N78" s="130"/>
      <c r="O78" s="41"/>
      <c r="P78" s="559"/>
      <c r="Q78" s="63"/>
      <c r="R78" s="58"/>
      <c r="S78" s="62"/>
      <c r="T78" s="26"/>
      <c r="U78" s="63"/>
      <c r="V78" s="54">
        <f t="shared" si="1"/>
        <v>0</v>
      </c>
      <c r="W78" s="58"/>
      <c r="X78" s="46"/>
      <c r="Y78" s="46"/>
      <c r="Z78" s="46"/>
    </row>
    <row r="79" spans="1:26" ht="38.25" hidden="1" customHeight="1">
      <c r="A79" s="13">
        <v>79</v>
      </c>
      <c r="B79" s="25"/>
      <c r="C79" s="32"/>
      <c r="D79" s="41"/>
      <c r="E79" s="46"/>
      <c r="F79" s="41"/>
      <c r="G79" s="46"/>
      <c r="H79" s="58"/>
      <c r="I79" s="62"/>
      <c r="J79" s="98"/>
      <c r="K79" s="107"/>
      <c r="L79" s="107"/>
      <c r="M79" s="58"/>
      <c r="N79" s="130"/>
      <c r="O79" s="41"/>
      <c r="P79" s="559"/>
      <c r="Q79" s="63"/>
      <c r="R79" s="58"/>
      <c r="S79" s="62"/>
      <c r="T79" s="26"/>
      <c r="U79" s="63"/>
      <c r="V79" s="54">
        <f t="shared" si="1"/>
        <v>0</v>
      </c>
      <c r="W79" s="58"/>
      <c r="X79" s="46"/>
      <c r="Y79" s="46"/>
      <c r="Z79" s="46"/>
    </row>
    <row r="80" spans="1:26" ht="38.25" hidden="1" customHeight="1">
      <c r="A80" s="13">
        <v>80</v>
      </c>
      <c r="B80" s="25"/>
      <c r="C80" s="32"/>
      <c r="D80" s="41"/>
      <c r="E80" s="46"/>
      <c r="F80" s="41"/>
      <c r="G80" s="46"/>
      <c r="H80" s="58"/>
      <c r="I80" s="62"/>
      <c r="J80" s="98"/>
      <c r="K80" s="107"/>
      <c r="L80" s="107"/>
      <c r="M80" s="58"/>
      <c r="N80" s="130"/>
      <c r="O80" s="41"/>
      <c r="P80" s="559"/>
      <c r="Q80" s="63"/>
      <c r="R80" s="58"/>
      <c r="S80" s="62"/>
      <c r="T80" s="26"/>
      <c r="U80" s="63"/>
      <c r="V80" s="54">
        <f t="shared" si="1"/>
        <v>0</v>
      </c>
      <c r="W80" s="58"/>
      <c r="X80" s="46"/>
      <c r="Y80" s="46"/>
      <c r="Z80" s="46"/>
    </row>
    <row r="81" spans="1:26" ht="38.25" hidden="1" customHeight="1">
      <c r="A81" s="13">
        <v>81</v>
      </c>
      <c r="B81" s="25"/>
      <c r="C81" s="32"/>
      <c r="D81" s="41"/>
      <c r="E81" s="46"/>
      <c r="F81" s="41"/>
      <c r="G81" s="46"/>
      <c r="H81" s="58"/>
      <c r="I81" s="62"/>
      <c r="J81" s="98"/>
      <c r="K81" s="107"/>
      <c r="L81" s="107"/>
      <c r="M81" s="58"/>
      <c r="N81" s="130"/>
      <c r="O81" s="41"/>
      <c r="P81" s="559"/>
      <c r="Q81" s="63"/>
      <c r="R81" s="58"/>
      <c r="S81" s="62"/>
      <c r="T81" s="26"/>
      <c r="U81" s="63"/>
      <c r="V81" s="54">
        <f t="shared" si="1"/>
        <v>0</v>
      </c>
      <c r="W81" s="58"/>
      <c r="X81" s="46"/>
      <c r="Y81" s="46"/>
      <c r="Z81" s="46"/>
    </row>
    <row r="82" spans="1:26" ht="38.25" hidden="1" customHeight="1">
      <c r="A82" s="13">
        <v>82</v>
      </c>
      <c r="B82" s="25"/>
      <c r="C82" s="32"/>
      <c r="D82" s="41"/>
      <c r="E82" s="46"/>
      <c r="F82" s="41"/>
      <c r="G82" s="46"/>
      <c r="H82" s="58"/>
      <c r="I82" s="62"/>
      <c r="J82" s="98"/>
      <c r="K82" s="107"/>
      <c r="L82" s="107"/>
      <c r="M82" s="58"/>
      <c r="N82" s="130"/>
      <c r="O82" s="41"/>
      <c r="P82" s="559"/>
      <c r="Q82" s="63"/>
      <c r="R82" s="58"/>
      <c r="S82" s="62"/>
      <c r="T82" s="26"/>
      <c r="U82" s="63"/>
      <c r="V82" s="54">
        <f t="shared" si="1"/>
        <v>0</v>
      </c>
      <c r="W82" s="58"/>
      <c r="X82" s="46"/>
      <c r="Y82" s="46"/>
      <c r="Z82" s="46"/>
    </row>
    <row r="83" spans="1:26" ht="38.25" hidden="1" customHeight="1">
      <c r="A83" s="13">
        <v>83</v>
      </c>
      <c r="B83" s="25"/>
      <c r="C83" s="32"/>
      <c r="D83" s="41"/>
      <c r="E83" s="46"/>
      <c r="F83" s="41"/>
      <c r="G83" s="46"/>
      <c r="H83" s="58"/>
      <c r="I83" s="62"/>
      <c r="J83" s="98"/>
      <c r="K83" s="107"/>
      <c r="L83" s="107"/>
      <c r="M83" s="58"/>
      <c r="N83" s="130"/>
      <c r="O83" s="41"/>
      <c r="P83" s="559"/>
      <c r="Q83" s="63"/>
      <c r="R83" s="58"/>
      <c r="S83" s="62"/>
      <c r="T83" s="26"/>
      <c r="U83" s="63"/>
      <c r="V83" s="54">
        <f t="shared" si="1"/>
        <v>0</v>
      </c>
      <c r="W83" s="58"/>
      <c r="X83" s="46"/>
      <c r="Y83" s="46"/>
      <c r="Z83" s="46"/>
    </row>
    <row r="84" spans="1:26" ht="38.25" hidden="1" customHeight="1">
      <c r="A84" s="13">
        <v>84</v>
      </c>
      <c r="B84" s="25"/>
      <c r="C84" s="32"/>
      <c r="D84" s="41"/>
      <c r="E84" s="46"/>
      <c r="F84" s="41"/>
      <c r="G84" s="46"/>
      <c r="H84" s="58"/>
      <c r="I84" s="62"/>
      <c r="J84" s="98"/>
      <c r="K84" s="107"/>
      <c r="L84" s="107"/>
      <c r="M84" s="58"/>
      <c r="N84" s="130"/>
      <c r="O84" s="41"/>
      <c r="P84" s="559"/>
      <c r="Q84" s="63"/>
      <c r="R84" s="58"/>
      <c r="S84" s="62"/>
      <c r="T84" s="26"/>
      <c r="U84" s="63"/>
      <c r="V84" s="54">
        <f t="shared" si="1"/>
        <v>0</v>
      </c>
      <c r="W84" s="58"/>
      <c r="X84" s="46"/>
      <c r="Y84" s="46"/>
      <c r="Z84" s="46"/>
    </row>
    <row r="85" spans="1:26" ht="38.25" hidden="1" customHeight="1">
      <c r="A85" s="13">
        <v>85</v>
      </c>
      <c r="B85" s="25"/>
      <c r="C85" s="32"/>
      <c r="D85" s="41"/>
      <c r="E85" s="46"/>
      <c r="F85" s="41"/>
      <c r="G85" s="46"/>
      <c r="H85" s="58"/>
      <c r="I85" s="62"/>
      <c r="J85" s="98"/>
      <c r="K85" s="107"/>
      <c r="L85" s="107"/>
      <c r="M85" s="58"/>
      <c r="N85" s="130"/>
      <c r="O85" s="41"/>
      <c r="P85" s="559"/>
      <c r="Q85" s="63"/>
      <c r="R85" s="58"/>
      <c r="S85" s="62"/>
      <c r="T85" s="26"/>
      <c r="U85" s="63"/>
      <c r="V85" s="54">
        <f t="shared" si="1"/>
        <v>0</v>
      </c>
      <c r="W85" s="58"/>
      <c r="X85" s="46"/>
      <c r="Y85" s="46"/>
      <c r="Z85" s="46"/>
    </row>
    <row r="86" spans="1:26" ht="38.25" hidden="1" customHeight="1">
      <c r="A86" s="13">
        <v>86</v>
      </c>
      <c r="B86" s="25"/>
      <c r="C86" s="32"/>
      <c r="D86" s="41"/>
      <c r="E86" s="46"/>
      <c r="F86" s="41"/>
      <c r="G86" s="46"/>
      <c r="H86" s="58"/>
      <c r="I86" s="62"/>
      <c r="J86" s="98"/>
      <c r="K86" s="107"/>
      <c r="L86" s="107"/>
      <c r="M86" s="58"/>
      <c r="N86" s="130"/>
      <c r="O86" s="41"/>
      <c r="P86" s="559"/>
      <c r="Q86" s="63"/>
      <c r="R86" s="58"/>
      <c r="S86" s="62"/>
      <c r="T86" s="26"/>
      <c r="U86" s="63"/>
      <c r="V86" s="54">
        <f t="shared" si="1"/>
        <v>0</v>
      </c>
      <c r="W86" s="58"/>
      <c r="X86" s="46"/>
      <c r="Y86" s="46"/>
      <c r="Z86" s="46"/>
    </row>
    <row r="87" spans="1:26" ht="38.25" hidden="1" customHeight="1">
      <c r="A87" s="13">
        <v>87</v>
      </c>
      <c r="B87" s="25"/>
      <c r="C87" s="32"/>
      <c r="D87" s="41"/>
      <c r="E87" s="46"/>
      <c r="F87" s="41"/>
      <c r="G87" s="46"/>
      <c r="H87" s="58"/>
      <c r="I87" s="62"/>
      <c r="J87" s="98"/>
      <c r="K87" s="107"/>
      <c r="L87" s="107"/>
      <c r="M87" s="58"/>
      <c r="N87" s="130"/>
      <c r="O87" s="41"/>
      <c r="P87" s="559"/>
      <c r="Q87" s="63"/>
      <c r="R87" s="58"/>
      <c r="S87" s="62"/>
      <c r="T87" s="26"/>
      <c r="U87" s="63"/>
      <c r="V87" s="54">
        <f t="shared" si="1"/>
        <v>0</v>
      </c>
      <c r="W87" s="58"/>
      <c r="X87" s="46"/>
      <c r="Y87" s="46"/>
      <c r="Z87" s="46"/>
    </row>
    <row r="88" spans="1:26" ht="38.25" hidden="1" customHeight="1">
      <c r="A88" s="13">
        <v>88</v>
      </c>
      <c r="B88" s="25"/>
      <c r="C88" s="32"/>
      <c r="D88" s="41"/>
      <c r="E88" s="46"/>
      <c r="F88" s="41"/>
      <c r="G88" s="46"/>
      <c r="H88" s="58"/>
      <c r="I88" s="62"/>
      <c r="J88" s="98"/>
      <c r="K88" s="107"/>
      <c r="L88" s="107"/>
      <c r="M88" s="58"/>
      <c r="N88" s="130"/>
      <c r="O88" s="41"/>
      <c r="P88" s="559"/>
      <c r="Q88" s="63"/>
      <c r="R88" s="58"/>
      <c r="S88" s="62"/>
      <c r="T88" s="26"/>
      <c r="U88" s="63"/>
      <c r="V88" s="54">
        <f t="shared" si="1"/>
        <v>0</v>
      </c>
      <c r="W88" s="58"/>
      <c r="X88" s="46"/>
      <c r="Y88" s="46"/>
      <c r="Z88" s="46"/>
    </row>
    <row r="89" spans="1:26" ht="38.25" hidden="1" customHeight="1">
      <c r="A89" s="13">
        <v>89</v>
      </c>
      <c r="B89" s="25"/>
      <c r="C89" s="32"/>
      <c r="D89" s="41"/>
      <c r="E89" s="46"/>
      <c r="F89" s="41"/>
      <c r="G89" s="46"/>
      <c r="H89" s="58"/>
      <c r="I89" s="62"/>
      <c r="J89" s="98"/>
      <c r="K89" s="107"/>
      <c r="L89" s="107"/>
      <c r="M89" s="58"/>
      <c r="N89" s="130"/>
      <c r="O89" s="41"/>
      <c r="P89" s="559"/>
      <c r="Q89" s="63"/>
      <c r="R89" s="58"/>
      <c r="S89" s="62"/>
      <c r="T89" s="26"/>
      <c r="U89" s="63"/>
      <c r="V89" s="54">
        <f t="shared" si="1"/>
        <v>0</v>
      </c>
      <c r="W89" s="58"/>
      <c r="X89" s="46"/>
      <c r="Y89" s="46"/>
      <c r="Z89" s="46"/>
    </row>
    <row r="90" spans="1:26" ht="38.25" hidden="1" customHeight="1">
      <c r="A90" s="13">
        <v>90</v>
      </c>
      <c r="B90" s="25"/>
      <c r="C90" s="32"/>
      <c r="D90" s="41"/>
      <c r="E90" s="46"/>
      <c r="F90" s="41"/>
      <c r="G90" s="46"/>
      <c r="H90" s="58"/>
      <c r="I90" s="62"/>
      <c r="J90" s="98"/>
      <c r="K90" s="107"/>
      <c r="L90" s="107"/>
      <c r="M90" s="58"/>
      <c r="N90" s="130"/>
      <c r="O90" s="41"/>
      <c r="P90" s="559"/>
      <c r="Q90" s="63"/>
      <c r="R90" s="58"/>
      <c r="S90" s="62"/>
      <c r="T90" s="26"/>
      <c r="U90" s="63"/>
      <c r="V90" s="54">
        <f t="shared" si="1"/>
        <v>0</v>
      </c>
      <c r="W90" s="58"/>
      <c r="X90" s="46"/>
      <c r="Y90" s="46"/>
      <c r="Z90" s="46"/>
    </row>
    <row r="91" spans="1:26" ht="38.25" hidden="1" customHeight="1">
      <c r="A91" s="13">
        <v>91</v>
      </c>
      <c r="B91" s="25"/>
      <c r="C91" s="32"/>
      <c r="D91" s="41"/>
      <c r="E91" s="46"/>
      <c r="F91" s="41"/>
      <c r="G91" s="46"/>
      <c r="H91" s="58"/>
      <c r="I91" s="62"/>
      <c r="J91" s="98"/>
      <c r="K91" s="107"/>
      <c r="L91" s="107"/>
      <c r="M91" s="58"/>
      <c r="N91" s="130"/>
      <c r="O91" s="41"/>
      <c r="P91" s="559"/>
      <c r="Q91" s="63"/>
      <c r="R91" s="58"/>
      <c r="S91" s="62"/>
      <c r="T91" s="26"/>
      <c r="U91" s="63"/>
      <c r="V91" s="54">
        <f t="shared" si="1"/>
        <v>0</v>
      </c>
      <c r="W91" s="58"/>
      <c r="X91" s="46"/>
      <c r="Y91" s="46"/>
      <c r="Z91" s="46"/>
    </row>
    <row r="92" spans="1:26" ht="38.25" hidden="1" customHeight="1">
      <c r="A92" s="13">
        <v>92</v>
      </c>
      <c r="B92" s="25"/>
      <c r="C92" s="32"/>
      <c r="D92" s="41"/>
      <c r="E92" s="46"/>
      <c r="F92" s="41"/>
      <c r="G92" s="46"/>
      <c r="H92" s="58"/>
      <c r="I92" s="62"/>
      <c r="J92" s="98"/>
      <c r="K92" s="107"/>
      <c r="L92" s="107"/>
      <c r="M92" s="58"/>
      <c r="N92" s="130"/>
      <c r="O92" s="41"/>
      <c r="P92" s="559"/>
      <c r="Q92" s="63"/>
      <c r="R92" s="58"/>
      <c r="S92" s="62"/>
      <c r="T92" s="26"/>
      <c r="U92" s="63"/>
      <c r="V92" s="54">
        <f t="shared" si="1"/>
        <v>0</v>
      </c>
      <c r="W92" s="58"/>
      <c r="X92" s="46"/>
      <c r="Y92" s="46"/>
      <c r="Z92" s="46"/>
    </row>
    <row r="93" spans="1:26" ht="38.25" hidden="1" customHeight="1">
      <c r="A93" s="13">
        <v>93</v>
      </c>
      <c r="B93" s="25"/>
      <c r="C93" s="32"/>
      <c r="D93" s="41"/>
      <c r="E93" s="46"/>
      <c r="F93" s="41"/>
      <c r="G93" s="46"/>
      <c r="H93" s="58"/>
      <c r="I93" s="62"/>
      <c r="J93" s="98"/>
      <c r="K93" s="107"/>
      <c r="L93" s="107"/>
      <c r="M93" s="58"/>
      <c r="N93" s="130"/>
      <c r="O93" s="41"/>
      <c r="P93" s="559"/>
      <c r="Q93" s="63"/>
      <c r="R93" s="58"/>
      <c r="S93" s="62"/>
      <c r="T93" s="26"/>
      <c r="U93" s="63"/>
      <c r="V93" s="54">
        <f t="shared" si="1"/>
        <v>0</v>
      </c>
      <c r="W93" s="58"/>
      <c r="X93" s="46"/>
      <c r="Y93" s="46"/>
      <c r="Z93" s="46"/>
    </row>
    <row r="94" spans="1:26" ht="38.25" hidden="1" customHeight="1">
      <c r="A94" s="13">
        <v>94</v>
      </c>
      <c r="B94" s="25"/>
      <c r="C94" s="32"/>
      <c r="D94" s="41"/>
      <c r="E94" s="46"/>
      <c r="F94" s="41"/>
      <c r="G94" s="46"/>
      <c r="H94" s="58"/>
      <c r="I94" s="62"/>
      <c r="J94" s="98"/>
      <c r="K94" s="107"/>
      <c r="L94" s="107"/>
      <c r="M94" s="58"/>
      <c r="N94" s="130"/>
      <c r="O94" s="41"/>
      <c r="P94" s="559"/>
      <c r="Q94" s="63"/>
      <c r="R94" s="58"/>
      <c r="S94" s="62"/>
      <c r="T94" s="26"/>
      <c r="U94" s="63"/>
      <c r="V94" s="54">
        <f t="shared" si="1"/>
        <v>0</v>
      </c>
      <c r="W94" s="58"/>
      <c r="X94" s="46"/>
      <c r="Y94" s="46"/>
      <c r="Z94" s="46"/>
    </row>
    <row r="95" spans="1:26" ht="38.25" hidden="1" customHeight="1">
      <c r="A95" s="13">
        <v>95</v>
      </c>
      <c r="B95" s="25"/>
      <c r="C95" s="32"/>
      <c r="D95" s="41"/>
      <c r="E95" s="46"/>
      <c r="F95" s="41"/>
      <c r="G95" s="46"/>
      <c r="H95" s="58"/>
      <c r="I95" s="62"/>
      <c r="J95" s="98"/>
      <c r="K95" s="107"/>
      <c r="L95" s="107"/>
      <c r="M95" s="58"/>
      <c r="N95" s="130"/>
      <c r="O95" s="41"/>
      <c r="P95" s="559"/>
      <c r="Q95" s="63"/>
      <c r="R95" s="58"/>
      <c r="S95" s="62"/>
      <c r="T95" s="26"/>
      <c r="U95" s="63"/>
      <c r="V95" s="54">
        <f t="shared" si="1"/>
        <v>0</v>
      </c>
      <c r="W95" s="58"/>
      <c r="X95" s="46"/>
      <c r="Y95" s="46"/>
      <c r="Z95" s="46"/>
    </row>
    <row r="96" spans="1:26" ht="38.25" hidden="1" customHeight="1">
      <c r="A96" s="13">
        <v>96</v>
      </c>
      <c r="B96" s="25"/>
      <c r="C96" s="32"/>
      <c r="D96" s="41"/>
      <c r="E96" s="46"/>
      <c r="F96" s="41"/>
      <c r="G96" s="46"/>
      <c r="H96" s="58"/>
      <c r="I96" s="62"/>
      <c r="J96" s="98"/>
      <c r="K96" s="107"/>
      <c r="L96" s="107"/>
      <c r="M96" s="58"/>
      <c r="N96" s="130"/>
      <c r="O96" s="41"/>
      <c r="P96" s="559"/>
      <c r="Q96" s="63"/>
      <c r="R96" s="58"/>
      <c r="S96" s="62"/>
      <c r="T96" s="26"/>
      <c r="U96" s="63"/>
      <c r="V96" s="54">
        <f t="shared" si="1"/>
        <v>0</v>
      </c>
      <c r="W96" s="58"/>
      <c r="X96" s="46"/>
      <c r="Y96" s="46"/>
      <c r="Z96" s="46"/>
    </row>
    <row r="97" spans="1:26" ht="38.25" hidden="1" customHeight="1">
      <c r="A97" s="13">
        <v>97</v>
      </c>
      <c r="B97" s="25"/>
      <c r="C97" s="32"/>
      <c r="D97" s="41"/>
      <c r="E97" s="46"/>
      <c r="F97" s="41"/>
      <c r="G97" s="46"/>
      <c r="H97" s="58"/>
      <c r="I97" s="62"/>
      <c r="J97" s="98"/>
      <c r="K97" s="107"/>
      <c r="L97" s="107"/>
      <c r="M97" s="58"/>
      <c r="N97" s="130"/>
      <c r="O97" s="41"/>
      <c r="P97" s="559"/>
      <c r="Q97" s="63"/>
      <c r="R97" s="58"/>
      <c r="S97" s="62"/>
      <c r="T97" s="26"/>
      <c r="U97" s="63"/>
      <c r="V97" s="54">
        <f t="shared" si="1"/>
        <v>0</v>
      </c>
      <c r="W97" s="58"/>
      <c r="X97" s="46"/>
      <c r="Y97" s="46"/>
      <c r="Z97" s="46"/>
    </row>
    <row r="98" spans="1:26" ht="38.25" hidden="1" customHeight="1">
      <c r="A98" s="13">
        <v>98</v>
      </c>
      <c r="B98" s="25"/>
      <c r="C98" s="32"/>
      <c r="D98" s="41"/>
      <c r="E98" s="46"/>
      <c r="F98" s="41"/>
      <c r="G98" s="46"/>
      <c r="H98" s="58"/>
      <c r="I98" s="62"/>
      <c r="J98" s="98"/>
      <c r="K98" s="107"/>
      <c r="L98" s="107"/>
      <c r="M98" s="58"/>
      <c r="N98" s="130"/>
      <c r="O98" s="41"/>
      <c r="P98" s="559"/>
      <c r="Q98" s="63"/>
      <c r="R98" s="58"/>
      <c r="S98" s="62"/>
      <c r="T98" s="26"/>
      <c r="U98" s="63"/>
      <c r="V98" s="54">
        <f t="shared" si="1"/>
        <v>0</v>
      </c>
      <c r="W98" s="58"/>
      <c r="X98" s="46"/>
      <c r="Y98" s="46"/>
      <c r="Z98" s="46"/>
    </row>
    <row r="99" spans="1:26" ht="38.25" hidden="1" customHeight="1">
      <c r="A99" s="13">
        <v>99</v>
      </c>
      <c r="B99" s="25"/>
      <c r="C99" s="32"/>
      <c r="D99" s="41"/>
      <c r="E99" s="46"/>
      <c r="F99" s="41"/>
      <c r="G99" s="46"/>
      <c r="H99" s="58"/>
      <c r="I99" s="62"/>
      <c r="J99" s="98"/>
      <c r="K99" s="107"/>
      <c r="L99" s="107"/>
      <c r="M99" s="58"/>
      <c r="N99" s="130"/>
      <c r="O99" s="41"/>
      <c r="P99" s="559"/>
      <c r="Q99" s="63"/>
      <c r="R99" s="58"/>
      <c r="S99" s="62"/>
      <c r="T99" s="26"/>
      <c r="U99" s="63"/>
      <c r="V99" s="54">
        <f t="shared" si="1"/>
        <v>0</v>
      </c>
      <c r="W99" s="58"/>
      <c r="X99" s="46"/>
      <c r="Y99" s="46"/>
      <c r="Z99" s="46"/>
    </row>
    <row r="100" spans="1:26" ht="38.25" hidden="1" customHeight="1">
      <c r="A100" s="13">
        <v>100</v>
      </c>
      <c r="B100" s="25"/>
      <c r="C100" s="32"/>
      <c r="D100" s="41"/>
      <c r="E100" s="46"/>
      <c r="F100" s="41"/>
      <c r="G100" s="46"/>
      <c r="H100" s="58"/>
      <c r="I100" s="62"/>
      <c r="J100" s="98"/>
      <c r="K100" s="107"/>
      <c r="L100" s="107"/>
      <c r="M100" s="58"/>
      <c r="N100" s="130"/>
      <c r="O100" s="41"/>
      <c r="P100" s="559"/>
      <c r="Q100" s="63"/>
      <c r="R100" s="58"/>
      <c r="S100" s="62"/>
      <c r="T100" s="26"/>
      <c r="U100" s="63"/>
      <c r="V100" s="54">
        <f t="shared" si="1"/>
        <v>0</v>
      </c>
      <c r="W100" s="58"/>
      <c r="X100" s="46"/>
      <c r="Y100" s="46"/>
      <c r="Z100" s="46"/>
    </row>
    <row r="101" spans="1:26" ht="38.25" hidden="1" customHeight="1">
      <c r="A101" s="13">
        <v>101</v>
      </c>
      <c r="B101" s="25"/>
      <c r="C101" s="32"/>
      <c r="D101" s="41"/>
      <c r="E101" s="46"/>
      <c r="F101" s="41"/>
      <c r="G101" s="46"/>
      <c r="H101" s="58"/>
      <c r="I101" s="62"/>
      <c r="J101" s="98"/>
      <c r="K101" s="107"/>
      <c r="L101" s="107"/>
      <c r="M101" s="58"/>
      <c r="N101" s="130"/>
      <c r="O101" s="41"/>
      <c r="P101" s="559"/>
      <c r="Q101" s="63"/>
      <c r="R101" s="58"/>
      <c r="S101" s="62"/>
      <c r="T101" s="26"/>
      <c r="U101" s="63"/>
      <c r="V101" s="54">
        <f t="shared" si="1"/>
        <v>0</v>
      </c>
      <c r="W101" s="58"/>
      <c r="X101" s="46"/>
      <c r="Y101" s="46"/>
      <c r="Z101" s="46"/>
    </row>
    <row r="102" spans="1:26" ht="38.25" hidden="1" customHeight="1">
      <c r="A102" s="13">
        <v>102</v>
      </c>
      <c r="B102" s="25"/>
      <c r="C102" s="32"/>
      <c r="D102" s="41"/>
      <c r="E102" s="46"/>
      <c r="F102" s="41"/>
      <c r="G102" s="46"/>
      <c r="H102" s="58"/>
      <c r="I102" s="62"/>
      <c r="J102" s="98"/>
      <c r="K102" s="107"/>
      <c r="L102" s="107"/>
      <c r="M102" s="58"/>
      <c r="N102" s="130"/>
      <c r="O102" s="41"/>
      <c r="P102" s="559"/>
      <c r="Q102" s="63"/>
      <c r="R102" s="58"/>
      <c r="S102" s="62"/>
      <c r="T102" s="26"/>
      <c r="U102" s="63"/>
      <c r="V102" s="54">
        <f t="shared" si="1"/>
        <v>0</v>
      </c>
      <c r="W102" s="58"/>
      <c r="X102" s="46"/>
      <c r="Y102" s="46"/>
      <c r="Z102" s="46"/>
    </row>
    <row r="103" spans="1:26" ht="38.25" hidden="1" customHeight="1">
      <c r="A103" s="13">
        <v>103</v>
      </c>
      <c r="B103" s="25"/>
      <c r="C103" s="32"/>
      <c r="D103" s="41"/>
      <c r="E103" s="46"/>
      <c r="F103" s="41"/>
      <c r="G103" s="46"/>
      <c r="H103" s="58"/>
      <c r="I103" s="62"/>
      <c r="J103" s="98"/>
      <c r="K103" s="107"/>
      <c r="L103" s="107"/>
      <c r="M103" s="58"/>
      <c r="N103" s="130"/>
      <c r="O103" s="41"/>
      <c r="P103" s="559"/>
      <c r="Q103" s="63"/>
      <c r="R103" s="58"/>
      <c r="S103" s="62"/>
      <c r="T103" s="26"/>
      <c r="U103" s="63"/>
      <c r="V103" s="54">
        <f t="shared" si="1"/>
        <v>0</v>
      </c>
      <c r="W103" s="58"/>
      <c r="X103" s="46"/>
      <c r="Y103" s="46"/>
      <c r="Z103" s="46"/>
    </row>
    <row r="104" spans="1:26" ht="38.25" hidden="1" customHeight="1">
      <c r="A104" s="13">
        <v>104</v>
      </c>
      <c r="B104" s="25"/>
      <c r="C104" s="32"/>
      <c r="D104" s="41"/>
      <c r="E104" s="46"/>
      <c r="F104" s="41"/>
      <c r="G104" s="46"/>
      <c r="H104" s="58"/>
      <c r="I104" s="62"/>
      <c r="J104" s="98"/>
      <c r="K104" s="107"/>
      <c r="L104" s="107"/>
      <c r="M104" s="58"/>
      <c r="N104" s="130"/>
      <c r="O104" s="41"/>
      <c r="P104" s="559"/>
      <c r="Q104" s="63"/>
      <c r="R104" s="58"/>
      <c r="S104" s="62"/>
      <c r="T104" s="26"/>
      <c r="U104" s="63"/>
      <c r="V104" s="54">
        <f t="shared" si="1"/>
        <v>0</v>
      </c>
      <c r="W104" s="58"/>
      <c r="X104" s="46"/>
      <c r="Y104" s="46"/>
      <c r="Z104" s="46"/>
    </row>
    <row r="105" spans="1:26" ht="38.25" hidden="1" customHeight="1">
      <c r="A105" s="13">
        <v>105</v>
      </c>
      <c r="B105" s="25"/>
      <c r="C105" s="32"/>
      <c r="D105" s="41"/>
      <c r="E105" s="46"/>
      <c r="F105" s="41"/>
      <c r="G105" s="46"/>
      <c r="H105" s="58"/>
      <c r="I105" s="62"/>
      <c r="J105" s="98"/>
      <c r="K105" s="107"/>
      <c r="L105" s="107"/>
      <c r="M105" s="58"/>
      <c r="N105" s="130"/>
      <c r="O105" s="41"/>
      <c r="P105" s="559"/>
      <c r="Q105" s="63"/>
      <c r="R105" s="58"/>
      <c r="S105" s="62"/>
      <c r="T105" s="26"/>
      <c r="U105" s="63"/>
      <c r="V105" s="54">
        <f t="shared" si="1"/>
        <v>0</v>
      </c>
      <c r="W105" s="58"/>
      <c r="X105" s="46"/>
      <c r="Y105" s="46"/>
      <c r="Z105" s="46"/>
    </row>
    <row r="106" spans="1:26" ht="38.25" hidden="1" customHeight="1">
      <c r="A106" s="13">
        <v>106</v>
      </c>
      <c r="B106" s="25"/>
      <c r="C106" s="32"/>
      <c r="D106" s="41"/>
      <c r="E106" s="46"/>
      <c r="F106" s="41"/>
      <c r="G106" s="46"/>
      <c r="H106" s="58"/>
      <c r="I106" s="62"/>
      <c r="J106" s="98"/>
      <c r="K106" s="107"/>
      <c r="L106" s="107"/>
      <c r="M106" s="58"/>
      <c r="N106" s="130"/>
      <c r="O106" s="41"/>
      <c r="P106" s="559"/>
      <c r="Q106" s="63"/>
      <c r="R106" s="58"/>
      <c r="S106" s="62"/>
      <c r="T106" s="26"/>
      <c r="U106" s="63"/>
      <c r="V106" s="54">
        <f t="shared" si="1"/>
        <v>0</v>
      </c>
      <c r="W106" s="58"/>
      <c r="X106" s="46"/>
      <c r="Y106" s="46"/>
      <c r="Z106" s="46"/>
    </row>
    <row r="107" spans="1:26" ht="38.25" hidden="1" customHeight="1">
      <c r="A107" s="13">
        <v>107</v>
      </c>
      <c r="B107" s="25"/>
      <c r="C107" s="32"/>
      <c r="D107" s="41"/>
      <c r="E107" s="46"/>
      <c r="F107" s="41"/>
      <c r="G107" s="46"/>
      <c r="H107" s="58"/>
      <c r="I107" s="62"/>
      <c r="J107" s="98"/>
      <c r="K107" s="107"/>
      <c r="L107" s="107"/>
      <c r="M107" s="58"/>
      <c r="N107" s="130"/>
      <c r="O107" s="41"/>
      <c r="P107" s="559"/>
      <c r="Q107" s="63"/>
      <c r="R107" s="58"/>
      <c r="S107" s="62"/>
      <c r="T107" s="26"/>
      <c r="U107" s="63"/>
      <c r="V107" s="54">
        <f t="shared" si="1"/>
        <v>0</v>
      </c>
      <c r="W107" s="58"/>
      <c r="X107" s="46"/>
      <c r="Y107" s="46"/>
      <c r="Z107" s="46"/>
    </row>
    <row r="108" spans="1:26" ht="38.25" hidden="1" customHeight="1">
      <c r="A108" s="13">
        <v>108</v>
      </c>
      <c r="B108" s="25"/>
      <c r="C108" s="32"/>
      <c r="D108" s="41"/>
      <c r="E108" s="46"/>
      <c r="F108" s="41"/>
      <c r="G108" s="46"/>
      <c r="H108" s="58"/>
      <c r="I108" s="62"/>
      <c r="J108" s="98"/>
      <c r="K108" s="107"/>
      <c r="L108" s="107"/>
      <c r="M108" s="58"/>
      <c r="N108" s="130"/>
      <c r="O108" s="41"/>
      <c r="P108" s="559"/>
      <c r="Q108" s="63"/>
      <c r="R108" s="58"/>
      <c r="S108" s="62"/>
      <c r="T108" s="26"/>
      <c r="U108" s="63"/>
      <c r="V108" s="54">
        <f t="shared" ref="V108:V171" si="2">SUM(W108:X108)</f>
        <v>0</v>
      </c>
      <c r="W108" s="58"/>
      <c r="X108" s="46"/>
      <c r="Y108" s="46"/>
      <c r="Z108" s="46"/>
    </row>
    <row r="109" spans="1:26" ht="38.25" hidden="1" customHeight="1">
      <c r="A109" s="13">
        <v>109</v>
      </c>
      <c r="B109" s="25"/>
      <c r="C109" s="32"/>
      <c r="D109" s="41"/>
      <c r="E109" s="46"/>
      <c r="F109" s="41"/>
      <c r="G109" s="46"/>
      <c r="H109" s="58"/>
      <c r="I109" s="62"/>
      <c r="J109" s="98"/>
      <c r="K109" s="107"/>
      <c r="L109" s="107"/>
      <c r="M109" s="58"/>
      <c r="N109" s="130"/>
      <c r="O109" s="41"/>
      <c r="P109" s="559"/>
      <c r="Q109" s="63"/>
      <c r="R109" s="58"/>
      <c r="S109" s="62"/>
      <c r="T109" s="26"/>
      <c r="U109" s="63"/>
      <c r="V109" s="54">
        <f t="shared" si="2"/>
        <v>0</v>
      </c>
      <c r="W109" s="58"/>
      <c r="X109" s="46"/>
      <c r="Y109" s="46"/>
      <c r="Z109" s="46"/>
    </row>
    <row r="110" spans="1:26" ht="38.25" hidden="1" customHeight="1">
      <c r="A110" s="13">
        <v>110</v>
      </c>
      <c r="B110" s="25"/>
      <c r="C110" s="32"/>
      <c r="D110" s="41"/>
      <c r="E110" s="46"/>
      <c r="F110" s="41"/>
      <c r="G110" s="46"/>
      <c r="H110" s="58"/>
      <c r="I110" s="62"/>
      <c r="J110" s="98"/>
      <c r="K110" s="107"/>
      <c r="L110" s="107"/>
      <c r="M110" s="58"/>
      <c r="N110" s="130"/>
      <c r="O110" s="41"/>
      <c r="P110" s="559"/>
      <c r="Q110" s="63"/>
      <c r="R110" s="58"/>
      <c r="S110" s="62"/>
      <c r="T110" s="26"/>
      <c r="U110" s="63"/>
      <c r="V110" s="54">
        <f t="shared" si="2"/>
        <v>0</v>
      </c>
      <c r="W110" s="58"/>
      <c r="X110" s="46"/>
      <c r="Y110" s="46"/>
      <c r="Z110" s="46"/>
    </row>
    <row r="111" spans="1:26" ht="38.25" hidden="1" customHeight="1">
      <c r="A111" s="13">
        <v>111</v>
      </c>
      <c r="B111" s="25"/>
      <c r="C111" s="32"/>
      <c r="D111" s="41"/>
      <c r="E111" s="46"/>
      <c r="F111" s="41"/>
      <c r="G111" s="46"/>
      <c r="H111" s="58"/>
      <c r="I111" s="62"/>
      <c r="J111" s="98"/>
      <c r="K111" s="107"/>
      <c r="L111" s="107"/>
      <c r="M111" s="58"/>
      <c r="N111" s="130"/>
      <c r="O111" s="41"/>
      <c r="P111" s="559"/>
      <c r="Q111" s="63"/>
      <c r="R111" s="58"/>
      <c r="S111" s="62"/>
      <c r="T111" s="26"/>
      <c r="U111" s="63"/>
      <c r="V111" s="54">
        <f t="shared" si="2"/>
        <v>0</v>
      </c>
      <c r="W111" s="58"/>
      <c r="X111" s="46"/>
      <c r="Y111" s="46"/>
      <c r="Z111" s="46"/>
    </row>
    <row r="112" spans="1:26" ht="38.25" hidden="1" customHeight="1">
      <c r="A112" s="13">
        <v>112</v>
      </c>
      <c r="B112" s="25"/>
      <c r="C112" s="32"/>
      <c r="D112" s="41"/>
      <c r="E112" s="46"/>
      <c r="F112" s="41"/>
      <c r="G112" s="46"/>
      <c r="H112" s="58"/>
      <c r="I112" s="62"/>
      <c r="J112" s="98"/>
      <c r="K112" s="107"/>
      <c r="L112" s="107"/>
      <c r="M112" s="58"/>
      <c r="N112" s="130"/>
      <c r="O112" s="41"/>
      <c r="P112" s="559"/>
      <c r="Q112" s="63"/>
      <c r="R112" s="58"/>
      <c r="S112" s="62"/>
      <c r="T112" s="26"/>
      <c r="U112" s="63"/>
      <c r="V112" s="54">
        <f t="shared" si="2"/>
        <v>0</v>
      </c>
      <c r="W112" s="58"/>
      <c r="X112" s="46"/>
      <c r="Y112" s="46"/>
      <c r="Z112" s="46"/>
    </row>
    <row r="113" spans="1:26" ht="38.25" hidden="1" customHeight="1">
      <c r="A113" s="13">
        <v>113</v>
      </c>
      <c r="B113" s="25"/>
      <c r="C113" s="32"/>
      <c r="D113" s="41"/>
      <c r="E113" s="46"/>
      <c r="F113" s="41"/>
      <c r="G113" s="46"/>
      <c r="H113" s="58"/>
      <c r="I113" s="62"/>
      <c r="J113" s="98"/>
      <c r="K113" s="107"/>
      <c r="L113" s="107"/>
      <c r="M113" s="58"/>
      <c r="N113" s="130"/>
      <c r="O113" s="41"/>
      <c r="P113" s="559"/>
      <c r="Q113" s="63"/>
      <c r="R113" s="58"/>
      <c r="S113" s="62"/>
      <c r="T113" s="26"/>
      <c r="U113" s="63"/>
      <c r="V113" s="54">
        <f t="shared" si="2"/>
        <v>0</v>
      </c>
      <c r="W113" s="58"/>
      <c r="X113" s="46"/>
      <c r="Y113" s="46"/>
      <c r="Z113" s="46"/>
    </row>
    <row r="114" spans="1:26" ht="38.25" hidden="1" customHeight="1">
      <c r="A114" s="13">
        <v>114</v>
      </c>
      <c r="B114" s="25"/>
      <c r="C114" s="32"/>
      <c r="D114" s="41"/>
      <c r="E114" s="46"/>
      <c r="F114" s="41"/>
      <c r="G114" s="46"/>
      <c r="H114" s="58"/>
      <c r="I114" s="62"/>
      <c r="J114" s="98"/>
      <c r="K114" s="107"/>
      <c r="L114" s="107"/>
      <c r="M114" s="58"/>
      <c r="N114" s="130"/>
      <c r="O114" s="41"/>
      <c r="P114" s="559"/>
      <c r="Q114" s="63"/>
      <c r="R114" s="58"/>
      <c r="S114" s="62"/>
      <c r="T114" s="26"/>
      <c r="U114" s="63"/>
      <c r="V114" s="54">
        <f t="shared" si="2"/>
        <v>0</v>
      </c>
      <c r="W114" s="58"/>
      <c r="X114" s="46"/>
      <c r="Y114" s="46"/>
      <c r="Z114" s="46"/>
    </row>
    <row r="115" spans="1:26" ht="38.25" hidden="1" customHeight="1">
      <c r="A115" s="13">
        <v>115</v>
      </c>
      <c r="B115" s="25"/>
      <c r="C115" s="32"/>
      <c r="D115" s="41"/>
      <c r="E115" s="46"/>
      <c r="F115" s="41"/>
      <c r="G115" s="46"/>
      <c r="H115" s="58"/>
      <c r="I115" s="62"/>
      <c r="J115" s="98"/>
      <c r="K115" s="107"/>
      <c r="L115" s="107"/>
      <c r="M115" s="58"/>
      <c r="N115" s="130"/>
      <c r="O115" s="41"/>
      <c r="P115" s="559"/>
      <c r="Q115" s="63"/>
      <c r="R115" s="58"/>
      <c r="S115" s="62"/>
      <c r="T115" s="26"/>
      <c r="U115" s="63"/>
      <c r="V115" s="54">
        <f t="shared" si="2"/>
        <v>0</v>
      </c>
      <c r="W115" s="58"/>
      <c r="X115" s="46"/>
      <c r="Y115" s="46"/>
      <c r="Z115" s="46"/>
    </row>
    <row r="116" spans="1:26" ht="38.25" hidden="1" customHeight="1">
      <c r="A116" s="13">
        <v>116</v>
      </c>
      <c r="B116" s="25"/>
      <c r="C116" s="32"/>
      <c r="D116" s="41"/>
      <c r="E116" s="46"/>
      <c r="F116" s="41"/>
      <c r="G116" s="46"/>
      <c r="H116" s="58"/>
      <c r="I116" s="62"/>
      <c r="J116" s="98"/>
      <c r="K116" s="107"/>
      <c r="L116" s="107"/>
      <c r="M116" s="58"/>
      <c r="N116" s="130"/>
      <c r="O116" s="41"/>
      <c r="P116" s="559"/>
      <c r="Q116" s="63"/>
      <c r="R116" s="58"/>
      <c r="S116" s="62"/>
      <c r="T116" s="26"/>
      <c r="U116" s="63"/>
      <c r="V116" s="54">
        <f t="shared" si="2"/>
        <v>0</v>
      </c>
      <c r="W116" s="58"/>
      <c r="X116" s="46"/>
      <c r="Y116" s="46"/>
      <c r="Z116" s="46"/>
    </row>
    <row r="117" spans="1:26" ht="38.25" hidden="1" customHeight="1">
      <c r="A117" s="13">
        <v>117</v>
      </c>
      <c r="B117" s="25"/>
      <c r="C117" s="32"/>
      <c r="D117" s="41"/>
      <c r="E117" s="46"/>
      <c r="F117" s="41"/>
      <c r="G117" s="46"/>
      <c r="H117" s="58"/>
      <c r="I117" s="62"/>
      <c r="J117" s="98"/>
      <c r="K117" s="107"/>
      <c r="L117" s="107"/>
      <c r="M117" s="58"/>
      <c r="N117" s="130"/>
      <c r="O117" s="41"/>
      <c r="P117" s="559"/>
      <c r="Q117" s="63"/>
      <c r="R117" s="58"/>
      <c r="S117" s="62"/>
      <c r="T117" s="26"/>
      <c r="U117" s="63"/>
      <c r="V117" s="54">
        <f t="shared" si="2"/>
        <v>0</v>
      </c>
      <c r="W117" s="58"/>
      <c r="X117" s="46"/>
      <c r="Y117" s="46"/>
      <c r="Z117" s="46"/>
    </row>
    <row r="118" spans="1:26" ht="38.25" hidden="1" customHeight="1">
      <c r="A118" s="13">
        <v>118</v>
      </c>
      <c r="B118" s="25"/>
      <c r="C118" s="32"/>
      <c r="D118" s="41"/>
      <c r="E118" s="46"/>
      <c r="F118" s="41"/>
      <c r="G118" s="46"/>
      <c r="H118" s="58"/>
      <c r="I118" s="62"/>
      <c r="J118" s="98"/>
      <c r="K118" s="107"/>
      <c r="L118" s="107"/>
      <c r="M118" s="58"/>
      <c r="N118" s="130"/>
      <c r="O118" s="41"/>
      <c r="P118" s="559"/>
      <c r="Q118" s="63"/>
      <c r="R118" s="58"/>
      <c r="S118" s="62"/>
      <c r="T118" s="26"/>
      <c r="U118" s="63"/>
      <c r="V118" s="54">
        <f t="shared" si="2"/>
        <v>0</v>
      </c>
      <c r="W118" s="58"/>
      <c r="X118" s="46"/>
      <c r="Y118" s="46"/>
      <c r="Z118" s="46"/>
    </row>
    <row r="119" spans="1:26" ht="38.25" hidden="1" customHeight="1">
      <c r="A119" s="13">
        <v>119</v>
      </c>
      <c r="B119" s="25"/>
      <c r="C119" s="32"/>
      <c r="D119" s="41"/>
      <c r="E119" s="46"/>
      <c r="F119" s="41"/>
      <c r="G119" s="46"/>
      <c r="H119" s="58"/>
      <c r="I119" s="62"/>
      <c r="J119" s="98"/>
      <c r="K119" s="107"/>
      <c r="L119" s="107"/>
      <c r="M119" s="58"/>
      <c r="N119" s="130"/>
      <c r="O119" s="41"/>
      <c r="P119" s="559"/>
      <c r="Q119" s="63"/>
      <c r="R119" s="58"/>
      <c r="S119" s="62"/>
      <c r="T119" s="26"/>
      <c r="U119" s="63"/>
      <c r="V119" s="54">
        <f t="shared" si="2"/>
        <v>0</v>
      </c>
      <c r="W119" s="58"/>
      <c r="X119" s="46"/>
      <c r="Y119" s="46"/>
      <c r="Z119" s="46"/>
    </row>
    <row r="120" spans="1:26" ht="38.25" hidden="1" customHeight="1">
      <c r="A120" s="13">
        <v>120</v>
      </c>
      <c r="B120" s="25"/>
      <c r="C120" s="32"/>
      <c r="D120" s="41"/>
      <c r="E120" s="46"/>
      <c r="F120" s="41"/>
      <c r="G120" s="46"/>
      <c r="H120" s="58"/>
      <c r="I120" s="62"/>
      <c r="J120" s="98"/>
      <c r="K120" s="107"/>
      <c r="L120" s="107"/>
      <c r="M120" s="58"/>
      <c r="N120" s="130"/>
      <c r="O120" s="41"/>
      <c r="P120" s="559"/>
      <c r="Q120" s="63"/>
      <c r="R120" s="58"/>
      <c r="S120" s="62"/>
      <c r="T120" s="26"/>
      <c r="U120" s="63"/>
      <c r="V120" s="54">
        <f t="shared" si="2"/>
        <v>0</v>
      </c>
      <c r="W120" s="58"/>
      <c r="X120" s="46"/>
      <c r="Y120" s="46"/>
      <c r="Z120" s="46"/>
    </row>
    <row r="121" spans="1:26" ht="38.25" hidden="1" customHeight="1">
      <c r="A121" s="13">
        <v>121</v>
      </c>
      <c r="B121" s="25"/>
      <c r="C121" s="32"/>
      <c r="D121" s="41"/>
      <c r="E121" s="46"/>
      <c r="F121" s="41"/>
      <c r="G121" s="46"/>
      <c r="H121" s="58"/>
      <c r="I121" s="62"/>
      <c r="J121" s="98"/>
      <c r="K121" s="107"/>
      <c r="L121" s="107"/>
      <c r="M121" s="58"/>
      <c r="N121" s="130"/>
      <c r="O121" s="41"/>
      <c r="P121" s="559"/>
      <c r="Q121" s="63"/>
      <c r="R121" s="58"/>
      <c r="S121" s="62"/>
      <c r="T121" s="26"/>
      <c r="U121" s="63"/>
      <c r="V121" s="54">
        <f t="shared" si="2"/>
        <v>0</v>
      </c>
      <c r="W121" s="58"/>
      <c r="X121" s="46"/>
      <c r="Y121" s="46"/>
      <c r="Z121" s="46"/>
    </row>
    <row r="122" spans="1:26" ht="38.25" hidden="1" customHeight="1">
      <c r="A122" s="13">
        <v>122</v>
      </c>
      <c r="B122" s="25"/>
      <c r="C122" s="32"/>
      <c r="D122" s="41"/>
      <c r="E122" s="46"/>
      <c r="F122" s="41"/>
      <c r="G122" s="46"/>
      <c r="H122" s="58"/>
      <c r="I122" s="62"/>
      <c r="J122" s="98"/>
      <c r="K122" s="107"/>
      <c r="L122" s="107"/>
      <c r="M122" s="58"/>
      <c r="N122" s="130"/>
      <c r="O122" s="41"/>
      <c r="P122" s="559"/>
      <c r="Q122" s="63"/>
      <c r="R122" s="58"/>
      <c r="S122" s="62"/>
      <c r="T122" s="26"/>
      <c r="U122" s="63"/>
      <c r="V122" s="54">
        <f t="shared" si="2"/>
        <v>0</v>
      </c>
      <c r="W122" s="58"/>
      <c r="X122" s="46"/>
      <c r="Y122" s="46"/>
      <c r="Z122" s="46"/>
    </row>
    <row r="123" spans="1:26" ht="38.25" hidden="1" customHeight="1">
      <c r="A123" s="13">
        <v>123</v>
      </c>
      <c r="B123" s="25"/>
      <c r="C123" s="32"/>
      <c r="D123" s="41"/>
      <c r="E123" s="46"/>
      <c r="F123" s="41"/>
      <c r="G123" s="46"/>
      <c r="H123" s="58"/>
      <c r="I123" s="62"/>
      <c r="J123" s="98"/>
      <c r="K123" s="107"/>
      <c r="L123" s="107"/>
      <c r="M123" s="58"/>
      <c r="N123" s="130"/>
      <c r="O123" s="41"/>
      <c r="P123" s="559"/>
      <c r="Q123" s="63"/>
      <c r="R123" s="58"/>
      <c r="S123" s="62"/>
      <c r="T123" s="26"/>
      <c r="U123" s="63"/>
      <c r="V123" s="54">
        <f t="shared" si="2"/>
        <v>0</v>
      </c>
      <c r="W123" s="58"/>
      <c r="X123" s="46"/>
      <c r="Y123" s="46"/>
      <c r="Z123" s="46"/>
    </row>
    <row r="124" spans="1:26" ht="38.25" hidden="1" customHeight="1">
      <c r="A124" s="13">
        <v>124</v>
      </c>
      <c r="B124" s="25"/>
      <c r="C124" s="32"/>
      <c r="D124" s="41"/>
      <c r="E124" s="46"/>
      <c r="F124" s="41"/>
      <c r="G124" s="46"/>
      <c r="H124" s="58"/>
      <c r="I124" s="62"/>
      <c r="J124" s="98"/>
      <c r="K124" s="107"/>
      <c r="L124" s="107"/>
      <c r="M124" s="58"/>
      <c r="N124" s="130"/>
      <c r="O124" s="41"/>
      <c r="P124" s="559"/>
      <c r="Q124" s="63"/>
      <c r="R124" s="58"/>
      <c r="S124" s="62"/>
      <c r="T124" s="26"/>
      <c r="U124" s="63"/>
      <c r="V124" s="54">
        <f t="shared" si="2"/>
        <v>0</v>
      </c>
      <c r="W124" s="58"/>
      <c r="X124" s="46"/>
      <c r="Y124" s="46"/>
      <c r="Z124" s="46"/>
    </row>
    <row r="125" spans="1:26" ht="38.25" hidden="1" customHeight="1">
      <c r="A125" s="13">
        <v>125</v>
      </c>
      <c r="B125" s="25"/>
      <c r="C125" s="32"/>
      <c r="D125" s="41"/>
      <c r="E125" s="46"/>
      <c r="F125" s="41"/>
      <c r="G125" s="46"/>
      <c r="H125" s="58"/>
      <c r="I125" s="62"/>
      <c r="J125" s="98"/>
      <c r="K125" s="107"/>
      <c r="L125" s="107"/>
      <c r="M125" s="58"/>
      <c r="N125" s="130"/>
      <c r="O125" s="41"/>
      <c r="P125" s="559"/>
      <c r="Q125" s="63"/>
      <c r="R125" s="58"/>
      <c r="S125" s="62"/>
      <c r="T125" s="26"/>
      <c r="U125" s="63"/>
      <c r="V125" s="54">
        <f t="shared" si="2"/>
        <v>0</v>
      </c>
      <c r="W125" s="58"/>
      <c r="X125" s="46"/>
      <c r="Y125" s="46"/>
      <c r="Z125" s="46"/>
    </row>
    <row r="126" spans="1:26" ht="38.25" hidden="1" customHeight="1">
      <c r="A126" s="13">
        <v>126</v>
      </c>
      <c r="B126" s="25"/>
      <c r="C126" s="32"/>
      <c r="D126" s="41"/>
      <c r="E126" s="46"/>
      <c r="F126" s="41"/>
      <c r="G126" s="46"/>
      <c r="H126" s="58"/>
      <c r="I126" s="62"/>
      <c r="J126" s="98"/>
      <c r="K126" s="107"/>
      <c r="L126" s="107"/>
      <c r="M126" s="58"/>
      <c r="N126" s="130"/>
      <c r="O126" s="41"/>
      <c r="P126" s="559"/>
      <c r="Q126" s="63"/>
      <c r="R126" s="58"/>
      <c r="S126" s="62"/>
      <c r="T126" s="26"/>
      <c r="U126" s="63"/>
      <c r="V126" s="54">
        <f t="shared" si="2"/>
        <v>0</v>
      </c>
      <c r="W126" s="58"/>
      <c r="X126" s="46"/>
      <c r="Y126" s="46"/>
      <c r="Z126" s="46"/>
    </row>
    <row r="127" spans="1:26" ht="38.25" hidden="1" customHeight="1">
      <c r="A127" s="13">
        <v>127</v>
      </c>
      <c r="B127" s="25"/>
      <c r="C127" s="32"/>
      <c r="D127" s="41"/>
      <c r="E127" s="46"/>
      <c r="F127" s="41"/>
      <c r="G127" s="46"/>
      <c r="H127" s="58"/>
      <c r="I127" s="62"/>
      <c r="J127" s="98"/>
      <c r="K127" s="107"/>
      <c r="L127" s="107"/>
      <c r="M127" s="58"/>
      <c r="N127" s="130"/>
      <c r="O127" s="41"/>
      <c r="P127" s="559"/>
      <c r="Q127" s="63"/>
      <c r="R127" s="58"/>
      <c r="S127" s="62"/>
      <c r="T127" s="26"/>
      <c r="U127" s="63"/>
      <c r="V127" s="54">
        <f t="shared" si="2"/>
        <v>0</v>
      </c>
      <c r="W127" s="58"/>
      <c r="X127" s="46"/>
      <c r="Y127" s="46"/>
      <c r="Z127" s="46"/>
    </row>
    <row r="128" spans="1:26" ht="38.25" hidden="1" customHeight="1">
      <c r="A128" s="13">
        <v>128</v>
      </c>
      <c r="B128" s="25"/>
      <c r="C128" s="32"/>
      <c r="D128" s="41"/>
      <c r="E128" s="46"/>
      <c r="F128" s="41"/>
      <c r="G128" s="46"/>
      <c r="H128" s="58"/>
      <c r="I128" s="62"/>
      <c r="J128" s="98"/>
      <c r="K128" s="107"/>
      <c r="L128" s="107"/>
      <c r="M128" s="58"/>
      <c r="N128" s="130"/>
      <c r="O128" s="41"/>
      <c r="P128" s="559"/>
      <c r="Q128" s="63"/>
      <c r="R128" s="58"/>
      <c r="S128" s="62"/>
      <c r="T128" s="26"/>
      <c r="U128" s="63"/>
      <c r="V128" s="54">
        <f t="shared" si="2"/>
        <v>0</v>
      </c>
      <c r="W128" s="58"/>
      <c r="X128" s="46"/>
      <c r="Y128" s="46"/>
      <c r="Z128" s="46"/>
    </row>
    <row r="129" spans="1:26" ht="38.25" hidden="1" customHeight="1">
      <c r="A129" s="13">
        <v>129</v>
      </c>
      <c r="B129" s="25"/>
      <c r="C129" s="32"/>
      <c r="D129" s="41"/>
      <c r="E129" s="46"/>
      <c r="F129" s="41"/>
      <c r="G129" s="46"/>
      <c r="H129" s="58"/>
      <c r="I129" s="62"/>
      <c r="J129" s="98"/>
      <c r="K129" s="107"/>
      <c r="L129" s="107"/>
      <c r="M129" s="58"/>
      <c r="N129" s="130"/>
      <c r="O129" s="41"/>
      <c r="P129" s="559"/>
      <c r="Q129" s="63"/>
      <c r="R129" s="58"/>
      <c r="S129" s="62"/>
      <c r="T129" s="26"/>
      <c r="U129" s="63"/>
      <c r="V129" s="54">
        <f t="shared" si="2"/>
        <v>0</v>
      </c>
      <c r="W129" s="58"/>
      <c r="X129" s="46"/>
      <c r="Y129" s="46"/>
      <c r="Z129" s="46"/>
    </row>
    <row r="130" spans="1:26" ht="38.25" hidden="1" customHeight="1">
      <c r="A130" s="13">
        <v>130</v>
      </c>
      <c r="B130" s="25"/>
      <c r="C130" s="32"/>
      <c r="D130" s="41"/>
      <c r="E130" s="46"/>
      <c r="F130" s="41"/>
      <c r="G130" s="46"/>
      <c r="H130" s="58"/>
      <c r="I130" s="62"/>
      <c r="J130" s="98"/>
      <c r="K130" s="107"/>
      <c r="L130" s="107"/>
      <c r="M130" s="58"/>
      <c r="N130" s="130"/>
      <c r="O130" s="41"/>
      <c r="P130" s="559"/>
      <c r="Q130" s="63"/>
      <c r="R130" s="58"/>
      <c r="S130" s="62"/>
      <c r="T130" s="26"/>
      <c r="U130" s="63"/>
      <c r="V130" s="54">
        <f t="shared" si="2"/>
        <v>0</v>
      </c>
      <c r="W130" s="58"/>
      <c r="X130" s="46"/>
      <c r="Y130" s="46"/>
      <c r="Z130" s="46"/>
    </row>
    <row r="131" spans="1:26" ht="38.25" hidden="1" customHeight="1">
      <c r="A131" s="13">
        <v>131</v>
      </c>
      <c r="B131" s="25"/>
      <c r="C131" s="32"/>
      <c r="D131" s="41"/>
      <c r="E131" s="46"/>
      <c r="F131" s="41"/>
      <c r="G131" s="46"/>
      <c r="H131" s="58"/>
      <c r="I131" s="62"/>
      <c r="J131" s="98"/>
      <c r="K131" s="107"/>
      <c r="L131" s="107"/>
      <c r="M131" s="58"/>
      <c r="N131" s="130"/>
      <c r="O131" s="41"/>
      <c r="P131" s="559"/>
      <c r="Q131" s="63"/>
      <c r="R131" s="58"/>
      <c r="S131" s="62"/>
      <c r="T131" s="26"/>
      <c r="U131" s="63"/>
      <c r="V131" s="54">
        <f t="shared" si="2"/>
        <v>0</v>
      </c>
      <c r="W131" s="58"/>
      <c r="X131" s="46"/>
      <c r="Y131" s="46"/>
      <c r="Z131" s="46"/>
    </row>
    <row r="132" spans="1:26" ht="38.25" hidden="1" customHeight="1">
      <c r="A132" s="13">
        <v>132</v>
      </c>
      <c r="B132" s="25"/>
      <c r="C132" s="32"/>
      <c r="D132" s="41"/>
      <c r="E132" s="46"/>
      <c r="F132" s="41"/>
      <c r="G132" s="46"/>
      <c r="H132" s="58"/>
      <c r="I132" s="62"/>
      <c r="J132" s="98"/>
      <c r="K132" s="107"/>
      <c r="L132" s="107"/>
      <c r="M132" s="58"/>
      <c r="N132" s="130"/>
      <c r="O132" s="41"/>
      <c r="P132" s="559"/>
      <c r="Q132" s="63"/>
      <c r="R132" s="58"/>
      <c r="S132" s="62"/>
      <c r="T132" s="26"/>
      <c r="U132" s="63"/>
      <c r="V132" s="54">
        <f t="shared" si="2"/>
        <v>0</v>
      </c>
      <c r="W132" s="58"/>
      <c r="X132" s="46"/>
      <c r="Y132" s="46"/>
      <c r="Z132" s="46"/>
    </row>
    <row r="133" spans="1:26" ht="38.25" hidden="1" customHeight="1">
      <c r="A133" s="13">
        <v>133</v>
      </c>
      <c r="B133" s="25"/>
      <c r="C133" s="32"/>
      <c r="D133" s="41"/>
      <c r="E133" s="46"/>
      <c r="F133" s="41"/>
      <c r="G133" s="46"/>
      <c r="H133" s="58"/>
      <c r="I133" s="62"/>
      <c r="J133" s="98"/>
      <c r="K133" s="107"/>
      <c r="L133" s="107"/>
      <c r="M133" s="58"/>
      <c r="N133" s="130"/>
      <c r="O133" s="41"/>
      <c r="P133" s="559"/>
      <c r="Q133" s="63"/>
      <c r="R133" s="58"/>
      <c r="S133" s="62"/>
      <c r="T133" s="26"/>
      <c r="U133" s="63"/>
      <c r="V133" s="54">
        <f t="shared" si="2"/>
        <v>0</v>
      </c>
      <c r="W133" s="58"/>
      <c r="X133" s="46"/>
      <c r="Y133" s="46"/>
      <c r="Z133" s="46"/>
    </row>
    <row r="134" spans="1:26" ht="38.25" hidden="1" customHeight="1">
      <c r="A134" s="13">
        <v>134</v>
      </c>
      <c r="B134" s="25"/>
      <c r="C134" s="32"/>
      <c r="D134" s="41"/>
      <c r="E134" s="46"/>
      <c r="F134" s="41"/>
      <c r="G134" s="46"/>
      <c r="H134" s="58"/>
      <c r="I134" s="62"/>
      <c r="J134" s="98"/>
      <c r="K134" s="107"/>
      <c r="L134" s="107"/>
      <c r="M134" s="58"/>
      <c r="N134" s="130"/>
      <c r="O134" s="41"/>
      <c r="P134" s="559"/>
      <c r="Q134" s="63"/>
      <c r="R134" s="58"/>
      <c r="S134" s="62"/>
      <c r="T134" s="26"/>
      <c r="U134" s="63"/>
      <c r="V134" s="54">
        <f t="shared" si="2"/>
        <v>0</v>
      </c>
      <c r="W134" s="58"/>
      <c r="X134" s="46"/>
      <c r="Y134" s="46"/>
      <c r="Z134" s="46"/>
    </row>
    <row r="135" spans="1:26" ht="38.25" hidden="1" customHeight="1">
      <c r="A135" s="13">
        <v>135</v>
      </c>
      <c r="B135" s="25"/>
      <c r="C135" s="32"/>
      <c r="D135" s="41"/>
      <c r="E135" s="46"/>
      <c r="F135" s="41"/>
      <c r="G135" s="46"/>
      <c r="H135" s="58"/>
      <c r="I135" s="62"/>
      <c r="J135" s="98"/>
      <c r="K135" s="107"/>
      <c r="L135" s="107"/>
      <c r="M135" s="58"/>
      <c r="N135" s="130"/>
      <c r="O135" s="41"/>
      <c r="P135" s="559"/>
      <c r="Q135" s="63"/>
      <c r="R135" s="58"/>
      <c r="S135" s="62"/>
      <c r="T135" s="26"/>
      <c r="U135" s="63"/>
      <c r="V135" s="54">
        <f t="shared" si="2"/>
        <v>0</v>
      </c>
      <c r="W135" s="58"/>
      <c r="X135" s="46"/>
      <c r="Y135" s="46"/>
      <c r="Z135" s="46"/>
    </row>
    <row r="136" spans="1:26" ht="38.25" hidden="1" customHeight="1">
      <c r="A136" s="13">
        <v>136</v>
      </c>
      <c r="B136" s="25"/>
      <c r="C136" s="32"/>
      <c r="D136" s="41"/>
      <c r="E136" s="46"/>
      <c r="F136" s="41"/>
      <c r="G136" s="46"/>
      <c r="H136" s="58"/>
      <c r="I136" s="62"/>
      <c r="J136" s="98"/>
      <c r="K136" s="107"/>
      <c r="L136" s="107"/>
      <c r="M136" s="58"/>
      <c r="N136" s="130"/>
      <c r="O136" s="41"/>
      <c r="P136" s="559"/>
      <c r="Q136" s="63"/>
      <c r="R136" s="58"/>
      <c r="S136" s="62"/>
      <c r="T136" s="26"/>
      <c r="U136" s="63"/>
      <c r="V136" s="54">
        <f t="shared" si="2"/>
        <v>0</v>
      </c>
      <c r="W136" s="58"/>
      <c r="X136" s="46"/>
      <c r="Y136" s="46"/>
      <c r="Z136" s="46"/>
    </row>
    <row r="137" spans="1:26" ht="38.25" hidden="1" customHeight="1">
      <c r="A137" s="13">
        <v>137</v>
      </c>
      <c r="B137" s="25"/>
      <c r="C137" s="32"/>
      <c r="D137" s="41"/>
      <c r="E137" s="46"/>
      <c r="F137" s="41"/>
      <c r="G137" s="46"/>
      <c r="H137" s="58"/>
      <c r="I137" s="62"/>
      <c r="J137" s="98"/>
      <c r="K137" s="107"/>
      <c r="L137" s="107"/>
      <c r="M137" s="58"/>
      <c r="N137" s="130"/>
      <c r="O137" s="41"/>
      <c r="P137" s="559"/>
      <c r="Q137" s="63"/>
      <c r="R137" s="58"/>
      <c r="S137" s="62"/>
      <c r="T137" s="26"/>
      <c r="U137" s="63"/>
      <c r="V137" s="54">
        <f t="shared" si="2"/>
        <v>0</v>
      </c>
      <c r="W137" s="58"/>
      <c r="X137" s="46"/>
      <c r="Y137" s="46"/>
      <c r="Z137" s="46"/>
    </row>
    <row r="138" spans="1:26" ht="38.25" hidden="1" customHeight="1">
      <c r="A138" s="13">
        <v>138</v>
      </c>
      <c r="B138" s="25"/>
      <c r="C138" s="32"/>
      <c r="D138" s="41"/>
      <c r="E138" s="46"/>
      <c r="F138" s="41"/>
      <c r="G138" s="46"/>
      <c r="H138" s="58"/>
      <c r="I138" s="62"/>
      <c r="J138" s="98"/>
      <c r="K138" s="107"/>
      <c r="L138" s="107"/>
      <c r="M138" s="58"/>
      <c r="N138" s="130"/>
      <c r="O138" s="41"/>
      <c r="P138" s="559"/>
      <c r="Q138" s="63"/>
      <c r="R138" s="58"/>
      <c r="S138" s="62"/>
      <c r="T138" s="26"/>
      <c r="U138" s="63"/>
      <c r="V138" s="54">
        <f t="shared" si="2"/>
        <v>0</v>
      </c>
      <c r="W138" s="58"/>
      <c r="X138" s="46"/>
      <c r="Y138" s="46"/>
      <c r="Z138" s="46"/>
    </row>
    <row r="139" spans="1:26" ht="38.25" hidden="1" customHeight="1">
      <c r="A139" s="13">
        <v>139</v>
      </c>
      <c r="B139" s="25"/>
      <c r="C139" s="32"/>
      <c r="D139" s="41"/>
      <c r="E139" s="46"/>
      <c r="F139" s="41"/>
      <c r="G139" s="46"/>
      <c r="H139" s="58"/>
      <c r="I139" s="62"/>
      <c r="J139" s="98"/>
      <c r="K139" s="107"/>
      <c r="L139" s="107"/>
      <c r="M139" s="58"/>
      <c r="N139" s="130"/>
      <c r="O139" s="41"/>
      <c r="P139" s="559"/>
      <c r="Q139" s="63"/>
      <c r="R139" s="58"/>
      <c r="S139" s="62"/>
      <c r="T139" s="26"/>
      <c r="U139" s="63"/>
      <c r="V139" s="54">
        <f t="shared" si="2"/>
        <v>0</v>
      </c>
      <c r="W139" s="58"/>
      <c r="X139" s="46"/>
      <c r="Y139" s="46"/>
      <c r="Z139" s="46"/>
    </row>
    <row r="140" spans="1:26" ht="38.25" hidden="1" customHeight="1">
      <c r="A140" s="13">
        <v>140</v>
      </c>
      <c r="B140" s="25"/>
      <c r="C140" s="32"/>
      <c r="D140" s="41"/>
      <c r="E140" s="46"/>
      <c r="F140" s="41"/>
      <c r="G140" s="46"/>
      <c r="H140" s="58"/>
      <c r="I140" s="62"/>
      <c r="J140" s="98"/>
      <c r="K140" s="107"/>
      <c r="L140" s="107"/>
      <c r="M140" s="58"/>
      <c r="N140" s="130"/>
      <c r="O140" s="41"/>
      <c r="P140" s="559"/>
      <c r="Q140" s="63"/>
      <c r="R140" s="58"/>
      <c r="S140" s="62"/>
      <c r="T140" s="26"/>
      <c r="U140" s="63"/>
      <c r="V140" s="54">
        <f t="shared" si="2"/>
        <v>0</v>
      </c>
      <c r="W140" s="58"/>
      <c r="X140" s="46"/>
      <c r="Y140" s="46"/>
      <c r="Z140" s="46"/>
    </row>
    <row r="141" spans="1:26" ht="38.25" hidden="1" customHeight="1">
      <c r="A141" s="13">
        <v>141</v>
      </c>
      <c r="B141" s="25"/>
      <c r="C141" s="32"/>
      <c r="D141" s="41"/>
      <c r="E141" s="46"/>
      <c r="F141" s="41"/>
      <c r="G141" s="46"/>
      <c r="H141" s="58"/>
      <c r="I141" s="62"/>
      <c r="J141" s="98"/>
      <c r="K141" s="107"/>
      <c r="L141" s="107"/>
      <c r="M141" s="58"/>
      <c r="N141" s="130"/>
      <c r="O141" s="41"/>
      <c r="P141" s="559"/>
      <c r="Q141" s="63"/>
      <c r="R141" s="58"/>
      <c r="S141" s="62"/>
      <c r="T141" s="26"/>
      <c r="U141" s="63"/>
      <c r="V141" s="54">
        <f t="shared" si="2"/>
        <v>0</v>
      </c>
      <c r="W141" s="58"/>
      <c r="X141" s="46"/>
      <c r="Y141" s="46"/>
      <c r="Z141" s="46"/>
    </row>
    <row r="142" spans="1:26" ht="38.25" hidden="1" customHeight="1">
      <c r="A142" s="13">
        <v>142</v>
      </c>
      <c r="B142" s="25"/>
      <c r="C142" s="32"/>
      <c r="D142" s="41"/>
      <c r="E142" s="46"/>
      <c r="F142" s="41"/>
      <c r="G142" s="46"/>
      <c r="H142" s="58"/>
      <c r="I142" s="62"/>
      <c r="J142" s="98"/>
      <c r="K142" s="107"/>
      <c r="L142" s="107"/>
      <c r="M142" s="58"/>
      <c r="N142" s="130"/>
      <c r="O142" s="41"/>
      <c r="P142" s="559"/>
      <c r="Q142" s="63"/>
      <c r="R142" s="58"/>
      <c r="S142" s="62"/>
      <c r="T142" s="26"/>
      <c r="U142" s="63"/>
      <c r="V142" s="54">
        <f t="shared" si="2"/>
        <v>0</v>
      </c>
      <c r="W142" s="58"/>
      <c r="X142" s="46"/>
      <c r="Y142" s="46"/>
      <c r="Z142" s="46"/>
    </row>
    <row r="143" spans="1:26" ht="38.25" hidden="1" customHeight="1">
      <c r="A143" s="13">
        <v>143</v>
      </c>
      <c r="B143" s="25"/>
      <c r="C143" s="32"/>
      <c r="D143" s="41"/>
      <c r="E143" s="46"/>
      <c r="F143" s="41"/>
      <c r="G143" s="46"/>
      <c r="H143" s="58"/>
      <c r="I143" s="62"/>
      <c r="J143" s="98"/>
      <c r="K143" s="107"/>
      <c r="L143" s="107"/>
      <c r="M143" s="58"/>
      <c r="N143" s="130"/>
      <c r="O143" s="41"/>
      <c r="P143" s="559"/>
      <c r="Q143" s="63"/>
      <c r="R143" s="58"/>
      <c r="S143" s="62"/>
      <c r="T143" s="26"/>
      <c r="U143" s="63"/>
      <c r="V143" s="54">
        <f t="shared" si="2"/>
        <v>0</v>
      </c>
      <c r="W143" s="58"/>
      <c r="X143" s="46"/>
      <c r="Y143" s="46"/>
      <c r="Z143" s="46"/>
    </row>
    <row r="144" spans="1:26" ht="38.25" hidden="1" customHeight="1">
      <c r="A144" s="13">
        <v>144</v>
      </c>
      <c r="B144" s="25"/>
      <c r="C144" s="32"/>
      <c r="D144" s="41"/>
      <c r="E144" s="46"/>
      <c r="F144" s="41"/>
      <c r="G144" s="46"/>
      <c r="H144" s="58"/>
      <c r="I144" s="62"/>
      <c r="J144" s="98"/>
      <c r="K144" s="107"/>
      <c r="L144" s="107"/>
      <c r="M144" s="58"/>
      <c r="N144" s="130"/>
      <c r="O144" s="41"/>
      <c r="P144" s="559"/>
      <c r="Q144" s="63"/>
      <c r="R144" s="58"/>
      <c r="S144" s="62"/>
      <c r="T144" s="26"/>
      <c r="U144" s="63"/>
      <c r="V144" s="54">
        <f t="shared" si="2"/>
        <v>0</v>
      </c>
      <c r="W144" s="58"/>
      <c r="X144" s="46"/>
      <c r="Y144" s="46"/>
      <c r="Z144" s="46"/>
    </row>
    <row r="145" spans="1:26" ht="38.25" hidden="1" customHeight="1">
      <c r="A145" s="13">
        <v>145</v>
      </c>
      <c r="B145" s="25"/>
      <c r="C145" s="32"/>
      <c r="D145" s="41"/>
      <c r="E145" s="46"/>
      <c r="F145" s="41"/>
      <c r="G145" s="46"/>
      <c r="H145" s="58"/>
      <c r="I145" s="62"/>
      <c r="J145" s="98"/>
      <c r="K145" s="107"/>
      <c r="L145" s="107"/>
      <c r="M145" s="58"/>
      <c r="N145" s="130"/>
      <c r="O145" s="41"/>
      <c r="P145" s="559"/>
      <c r="Q145" s="63"/>
      <c r="R145" s="58"/>
      <c r="S145" s="62"/>
      <c r="T145" s="26"/>
      <c r="U145" s="63"/>
      <c r="V145" s="54">
        <f t="shared" si="2"/>
        <v>0</v>
      </c>
      <c r="W145" s="58"/>
      <c r="X145" s="46"/>
      <c r="Y145" s="46"/>
      <c r="Z145" s="46"/>
    </row>
    <row r="146" spans="1:26" ht="38.25" hidden="1" customHeight="1">
      <c r="A146" s="13">
        <v>146</v>
      </c>
      <c r="B146" s="25"/>
      <c r="C146" s="32"/>
      <c r="D146" s="41"/>
      <c r="E146" s="46"/>
      <c r="F146" s="41"/>
      <c r="G146" s="46"/>
      <c r="H146" s="58"/>
      <c r="I146" s="62"/>
      <c r="J146" s="98"/>
      <c r="K146" s="107"/>
      <c r="L146" s="107"/>
      <c r="M146" s="58"/>
      <c r="N146" s="130"/>
      <c r="O146" s="41"/>
      <c r="P146" s="559"/>
      <c r="Q146" s="63"/>
      <c r="R146" s="58"/>
      <c r="S146" s="62"/>
      <c r="T146" s="26"/>
      <c r="U146" s="63"/>
      <c r="V146" s="54">
        <f t="shared" si="2"/>
        <v>0</v>
      </c>
      <c r="W146" s="58"/>
      <c r="X146" s="46"/>
      <c r="Y146" s="46"/>
      <c r="Z146" s="46"/>
    </row>
    <row r="147" spans="1:26" ht="38.25" hidden="1" customHeight="1">
      <c r="A147" s="13">
        <v>147</v>
      </c>
      <c r="B147" s="25"/>
      <c r="C147" s="32"/>
      <c r="D147" s="41"/>
      <c r="E147" s="46"/>
      <c r="F147" s="41"/>
      <c r="G147" s="46"/>
      <c r="H147" s="58"/>
      <c r="I147" s="62"/>
      <c r="J147" s="98"/>
      <c r="K147" s="107"/>
      <c r="L147" s="107"/>
      <c r="M147" s="58"/>
      <c r="N147" s="130"/>
      <c r="O147" s="41"/>
      <c r="P147" s="559"/>
      <c r="Q147" s="63"/>
      <c r="R147" s="58"/>
      <c r="S147" s="62"/>
      <c r="T147" s="26"/>
      <c r="U147" s="63"/>
      <c r="V147" s="54">
        <f t="shared" si="2"/>
        <v>0</v>
      </c>
      <c r="W147" s="58"/>
      <c r="X147" s="46"/>
      <c r="Y147" s="46"/>
      <c r="Z147" s="46"/>
    </row>
    <row r="148" spans="1:26" ht="38.25" hidden="1" customHeight="1">
      <c r="A148" s="13">
        <v>148</v>
      </c>
      <c r="B148" s="25"/>
      <c r="C148" s="32"/>
      <c r="D148" s="41"/>
      <c r="E148" s="46"/>
      <c r="F148" s="41"/>
      <c r="G148" s="46"/>
      <c r="H148" s="58"/>
      <c r="I148" s="62"/>
      <c r="J148" s="98"/>
      <c r="K148" s="107"/>
      <c r="L148" s="107"/>
      <c r="M148" s="58"/>
      <c r="N148" s="130"/>
      <c r="O148" s="41"/>
      <c r="P148" s="559"/>
      <c r="Q148" s="63"/>
      <c r="R148" s="58"/>
      <c r="S148" s="62"/>
      <c r="T148" s="26"/>
      <c r="U148" s="63"/>
      <c r="V148" s="54">
        <f t="shared" si="2"/>
        <v>0</v>
      </c>
      <c r="W148" s="58"/>
      <c r="X148" s="46"/>
      <c r="Y148" s="46"/>
      <c r="Z148" s="46"/>
    </row>
    <row r="149" spans="1:26" ht="38.25" hidden="1" customHeight="1">
      <c r="A149" s="13">
        <v>149</v>
      </c>
      <c r="B149" s="25"/>
      <c r="C149" s="32"/>
      <c r="D149" s="41"/>
      <c r="E149" s="46"/>
      <c r="F149" s="41"/>
      <c r="G149" s="46"/>
      <c r="H149" s="58"/>
      <c r="I149" s="62"/>
      <c r="J149" s="98"/>
      <c r="K149" s="107"/>
      <c r="L149" s="107"/>
      <c r="M149" s="58"/>
      <c r="N149" s="130"/>
      <c r="O149" s="41"/>
      <c r="P149" s="559"/>
      <c r="Q149" s="63"/>
      <c r="R149" s="58"/>
      <c r="S149" s="62"/>
      <c r="T149" s="26"/>
      <c r="U149" s="63"/>
      <c r="V149" s="54">
        <f t="shared" si="2"/>
        <v>0</v>
      </c>
      <c r="W149" s="58"/>
      <c r="X149" s="46"/>
      <c r="Y149" s="46"/>
      <c r="Z149" s="46"/>
    </row>
    <row r="150" spans="1:26" ht="38.25" hidden="1" customHeight="1">
      <c r="A150" s="13">
        <v>150</v>
      </c>
      <c r="B150" s="25"/>
      <c r="C150" s="32"/>
      <c r="D150" s="41"/>
      <c r="E150" s="46"/>
      <c r="F150" s="41"/>
      <c r="G150" s="46"/>
      <c r="H150" s="58"/>
      <c r="I150" s="62"/>
      <c r="J150" s="98"/>
      <c r="K150" s="107"/>
      <c r="L150" s="107"/>
      <c r="M150" s="58"/>
      <c r="N150" s="130"/>
      <c r="O150" s="41"/>
      <c r="P150" s="559"/>
      <c r="Q150" s="63"/>
      <c r="R150" s="58"/>
      <c r="S150" s="62"/>
      <c r="T150" s="26"/>
      <c r="U150" s="63"/>
      <c r="V150" s="54">
        <f t="shared" si="2"/>
        <v>0</v>
      </c>
      <c r="W150" s="58"/>
      <c r="X150" s="46"/>
      <c r="Y150" s="46"/>
      <c r="Z150" s="46"/>
    </row>
    <row r="151" spans="1:26" ht="38.25" hidden="1" customHeight="1">
      <c r="A151" s="13">
        <v>151</v>
      </c>
      <c r="B151" s="25"/>
      <c r="C151" s="32"/>
      <c r="D151" s="41"/>
      <c r="E151" s="46"/>
      <c r="F151" s="41"/>
      <c r="G151" s="46"/>
      <c r="H151" s="58"/>
      <c r="I151" s="62"/>
      <c r="J151" s="98"/>
      <c r="K151" s="107"/>
      <c r="L151" s="107"/>
      <c r="M151" s="58"/>
      <c r="N151" s="130"/>
      <c r="O151" s="41"/>
      <c r="P151" s="559"/>
      <c r="Q151" s="63"/>
      <c r="R151" s="58"/>
      <c r="S151" s="62"/>
      <c r="T151" s="26"/>
      <c r="U151" s="63"/>
      <c r="V151" s="54">
        <f t="shared" si="2"/>
        <v>0</v>
      </c>
      <c r="W151" s="58"/>
      <c r="X151" s="46"/>
      <c r="Y151" s="46"/>
      <c r="Z151" s="46"/>
    </row>
    <row r="152" spans="1:26" ht="38.25" hidden="1" customHeight="1">
      <c r="A152" s="13">
        <v>152</v>
      </c>
      <c r="B152" s="25"/>
      <c r="C152" s="32"/>
      <c r="D152" s="41"/>
      <c r="E152" s="46"/>
      <c r="F152" s="41"/>
      <c r="G152" s="46"/>
      <c r="H152" s="58"/>
      <c r="I152" s="62"/>
      <c r="J152" s="98"/>
      <c r="K152" s="107"/>
      <c r="L152" s="107"/>
      <c r="M152" s="58"/>
      <c r="N152" s="130"/>
      <c r="O152" s="41"/>
      <c r="P152" s="559"/>
      <c r="Q152" s="63"/>
      <c r="R152" s="58"/>
      <c r="S152" s="62"/>
      <c r="T152" s="26"/>
      <c r="U152" s="63"/>
      <c r="V152" s="54">
        <f t="shared" si="2"/>
        <v>0</v>
      </c>
      <c r="W152" s="58"/>
      <c r="X152" s="46"/>
      <c r="Y152" s="46"/>
      <c r="Z152" s="46"/>
    </row>
    <row r="153" spans="1:26" ht="38.25" hidden="1" customHeight="1">
      <c r="A153" s="13">
        <v>153</v>
      </c>
      <c r="B153" s="25"/>
      <c r="C153" s="32"/>
      <c r="D153" s="41"/>
      <c r="E153" s="46"/>
      <c r="F153" s="41"/>
      <c r="G153" s="46"/>
      <c r="H153" s="58"/>
      <c r="I153" s="62"/>
      <c r="J153" s="98"/>
      <c r="K153" s="107"/>
      <c r="L153" s="107"/>
      <c r="M153" s="58"/>
      <c r="N153" s="130"/>
      <c r="O153" s="41"/>
      <c r="P153" s="559"/>
      <c r="Q153" s="63"/>
      <c r="R153" s="58"/>
      <c r="S153" s="62"/>
      <c r="T153" s="26"/>
      <c r="U153" s="63"/>
      <c r="V153" s="54">
        <f t="shared" si="2"/>
        <v>0</v>
      </c>
      <c r="W153" s="58"/>
      <c r="X153" s="46"/>
      <c r="Y153" s="46"/>
      <c r="Z153" s="46"/>
    </row>
    <row r="154" spans="1:26" ht="38.25" hidden="1" customHeight="1">
      <c r="A154" s="13">
        <v>154</v>
      </c>
      <c r="B154" s="25"/>
      <c r="C154" s="32"/>
      <c r="D154" s="41"/>
      <c r="E154" s="46"/>
      <c r="F154" s="41"/>
      <c r="G154" s="46"/>
      <c r="H154" s="58"/>
      <c r="I154" s="62"/>
      <c r="J154" s="98"/>
      <c r="K154" s="107"/>
      <c r="L154" s="107"/>
      <c r="M154" s="58"/>
      <c r="N154" s="130"/>
      <c r="O154" s="41"/>
      <c r="P154" s="559"/>
      <c r="Q154" s="63"/>
      <c r="R154" s="58"/>
      <c r="S154" s="62"/>
      <c r="T154" s="26"/>
      <c r="U154" s="63"/>
      <c r="V154" s="54">
        <f t="shared" si="2"/>
        <v>0</v>
      </c>
      <c r="W154" s="58"/>
      <c r="X154" s="46"/>
      <c r="Y154" s="46"/>
      <c r="Z154" s="46"/>
    </row>
    <row r="155" spans="1:26" ht="38.25" hidden="1" customHeight="1">
      <c r="A155" s="13">
        <v>155</v>
      </c>
      <c r="B155" s="25"/>
      <c r="C155" s="32"/>
      <c r="D155" s="41"/>
      <c r="E155" s="46"/>
      <c r="F155" s="41"/>
      <c r="G155" s="46"/>
      <c r="H155" s="58"/>
      <c r="I155" s="62"/>
      <c r="J155" s="98"/>
      <c r="K155" s="107"/>
      <c r="L155" s="107"/>
      <c r="M155" s="58"/>
      <c r="N155" s="130"/>
      <c r="O155" s="41"/>
      <c r="P155" s="559"/>
      <c r="Q155" s="63"/>
      <c r="R155" s="58"/>
      <c r="S155" s="62"/>
      <c r="T155" s="26"/>
      <c r="U155" s="63"/>
      <c r="V155" s="54">
        <f t="shared" si="2"/>
        <v>0</v>
      </c>
      <c r="W155" s="58"/>
      <c r="X155" s="46"/>
      <c r="Y155" s="46"/>
      <c r="Z155" s="46"/>
    </row>
    <row r="156" spans="1:26" ht="38.25" hidden="1" customHeight="1">
      <c r="A156" s="13">
        <v>156</v>
      </c>
      <c r="B156" s="25"/>
      <c r="C156" s="32"/>
      <c r="D156" s="41"/>
      <c r="E156" s="46"/>
      <c r="F156" s="41"/>
      <c r="G156" s="46"/>
      <c r="H156" s="58"/>
      <c r="I156" s="62"/>
      <c r="J156" s="98"/>
      <c r="K156" s="107"/>
      <c r="L156" s="107"/>
      <c r="M156" s="58"/>
      <c r="N156" s="130"/>
      <c r="O156" s="41"/>
      <c r="P156" s="559"/>
      <c r="Q156" s="63"/>
      <c r="R156" s="58"/>
      <c r="S156" s="62"/>
      <c r="T156" s="26"/>
      <c r="U156" s="63"/>
      <c r="V156" s="54">
        <f t="shared" si="2"/>
        <v>0</v>
      </c>
      <c r="W156" s="58"/>
      <c r="X156" s="46"/>
      <c r="Y156" s="46"/>
      <c r="Z156" s="46"/>
    </row>
    <row r="157" spans="1:26" ht="38.25" hidden="1" customHeight="1">
      <c r="A157" s="13">
        <v>157</v>
      </c>
      <c r="B157" s="25"/>
      <c r="C157" s="32"/>
      <c r="D157" s="41"/>
      <c r="E157" s="46"/>
      <c r="F157" s="41"/>
      <c r="G157" s="46"/>
      <c r="H157" s="58"/>
      <c r="I157" s="62"/>
      <c r="J157" s="98"/>
      <c r="K157" s="107"/>
      <c r="L157" s="107"/>
      <c r="M157" s="58"/>
      <c r="N157" s="130"/>
      <c r="O157" s="41"/>
      <c r="P157" s="559"/>
      <c r="Q157" s="63"/>
      <c r="R157" s="58"/>
      <c r="S157" s="62"/>
      <c r="T157" s="26"/>
      <c r="U157" s="63"/>
      <c r="V157" s="54">
        <f t="shared" si="2"/>
        <v>0</v>
      </c>
      <c r="W157" s="58"/>
      <c r="X157" s="46"/>
      <c r="Y157" s="46"/>
      <c r="Z157" s="46"/>
    </row>
    <row r="158" spans="1:26" ht="38.25" hidden="1" customHeight="1">
      <c r="A158" s="13">
        <v>158</v>
      </c>
      <c r="B158" s="25"/>
      <c r="C158" s="32"/>
      <c r="D158" s="41"/>
      <c r="E158" s="46"/>
      <c r="F158" s="41"/>
      <c r="G158" s="46"/>
      <c r="H158" s="58"/>
      <c r="I158" s="62"/>
      <c r="J158" s="98"/>
      <c r="K158" s="107"/>
      <c r="L158" s="107"/>
      <c r="M158" s="58"/>
      <c r="N158" s="130"/>
      <c r="O158" s="41"/>
      <c r="P158" s="559"/>
      <c r="Q158" s="63"/>
      <c r="R158" s="58"/>
      <c r="S158" s="62"/>
      <c r="T158" s="26"/>
      <c r="U158" s="63"/>
      <c r="V158" s="54">
        <f t="shared" si="2"/>
        <v>0</v>
      </c>
      <c r="W158" s="58"/>
      <c r="X158" s="46"/>
      <c r="Y158" s="46"/>
      <c r="Z158" s="46"/>
    </row>
    <row r="159" spans="1:26" ht="38.25" hidden="1" customHeight="1">
      <c r="A159" s="13">
        <v>159</v>
      </c>
      <c r="B159" s="25"/>
      <c r="C159" s="32"/>
      <c r="D159" s="41"/>
      <c r="E159" s="46"/>
      <c r="F159" s="41"/>
      <c r="G159" s="46"/>
      <c r="H159" s="58"/>
      <c r="I159" s="62"/>
      <c r="J159" s="98"/>
      <c r="K159" s="107"/>
      <c r="L159" s="107"/>
      <c r="M159" s="58"/>
      <c r="N159" s="130"/>
      <c r="O159" s="41"/>
      <c r="P159" s="559"/>
      <c r="Q159" s="63"/>
      <c r="R159" s="58"/>
      <c r="S159" s="62"/>
      <c r="T159" s="26"/>
      <c r="U159" s="63"/>
      <c r="V159" s="54">
        <f t="shared" si="2"/>
        <v>0</v>
      </c>
      <c r="W159" s="58"/>
      <c r="X159" s="46"/>
      <c r="Y159" s="46"/>
      <c r="Z159" s="46"/>
    </row>
    <row r="160" spans="1:26" ht="38.25" hidden="1" customHeight="1">
      <c r="A160" s="13">
        <v>160</v>
      </c>
      <c r="B160" s="25"/>
      <c r="C160" s="32"/>
      <c r="D160" s="41"/>
      <c r="E160" s="46"/>
      <c r="F160" s="41"/>
      <c r="G160" s="46"/>
      <c r="H160" s="58"/>
      <c r="I160" s="62"/>
      <c r="J160" s="98"/>
      <c r="K160" s="107"/>
      <c r="L160" s="107"/>
      <c r="M160" s="58"/>
      <c r="N160" s="130"/>
      <c r="O160" s="41"/>
      <c r="P160" s="559"/>
      <c r="Q160" s="63"/>
      <c r="R160" s="58"/>
      <c r="S160" s="62"/>
      <c r="T160" s="26"/>
      <c r="U160" s="63"/>
      <c r="V160" s="54">
        <f t="shared" si="2"/>
        <v>0</v>
      </c>
      <c r="W160" s="58"/>
      <c r="X160" s="46"/>
      <c r="Y160" s="46"/>
      <c r="Z160" s="46"/>
    </row>
    <row r="161" spans="1:26" ht="38.25" hidden="1" customHeight="1">
      <c r="A161" s="13">
        <v>161</v>
      </c>
      <c r="B161" s="25"/>
      <c r="C161" s="32"/>
      <c r="D161" s="41"/>
      <c r="E161" s="46"/>
      <c r="F161" s="41"/>
      <c r="G161" s="46"/>
      <c r="H161" s="58"/>
      <c r="I161" s="62"/>
      <c r="J161" s="98"/>
      <c r="K161" s="107"/>
      <c r="L161" s="107"/>
      <c r="M161" s="58"/>
      <c r="N161" s="130"/>
      <c r="O161" s="41"/>
      <c r="P161" s="559"/>
      <c r="Q161" s="63"/>
      <c r="R161" s="58"/>
      <c r="S161" s="62"/>
      <c r="T161" s="26"/>
      <c r="U161" s="63"/>
      <c r="V161" s="54">
        <f t="shared" si="2"/>
        <v>0</v>
      </c>
      <c r="W161" s="58"/>
      <c r="X161" s="46"/>
      <c r="Y161" s="46"/>
      <c r="Z161" s="46"/>
    </row>
    <row r="162" spans="1:26" ht="38.25" hidden="1" customHeight="1">
      <c r="A162" s="13">
        <v>162</v>
      </c>
      <c r="B162" s="25"/>
      <c r="C162" s="32"/>
      <c r="D162" s="41"/>
      <c r="E162" s="46"/>
      <c r="F162" s="41"/>
      <c r="G162" s="46"/>
      <c r="H162" s="58"/>
      <c r="I162" s="62"/>
      <c r="J162" s="98"/>
      <c r="K162" s="107"/>
      <c r="L162" s="107"/>
      <c r="M162" s="58"/>
      <c r="N162" s="130"/>
      <c r="O162" s="41"/>
      <c r="P162" s="559"/>
      <c r="Q162" s="63"/>
      <c r="R162" s="58"/>
      <c r="S162" s="62"/>
      <c r="T162" s="26"/>
      <c r="U162" s="63"/>
      <c r="V162" s="54">
        <f t="shared" si="2"/>
        <v>0</v>
      </c>
      <c r="W162" s="58"/>
      <c r="X162" s="46"/>
      <c r="Y162" s="46"/>
      <c r="Z162" s="46"/>
    </row>
    <row r="163" spans="1:26" ht="38.25" hidden="1" customHeight="1">
      <c r="A163" s="13">
        <v>163</v>
      </c>
      <c r="B163" s="25"/>
      <c r="C163" s="32"/>
      <c r="D163" s="41"/>
      <c r="E163" s="46"/>
      <c r="F163" s="41"/>
      <c r="G163" s="46"/>
      <c r="H163" s="58"/>
      <c r="I163" s="62"/>
      <c r="J163" s="98"/>
      <c r="K163" s="107"/>
      <c r="L163" s="107"/>
      <c r="M163" s="58"/>
      <c r="N163" s="130"/>
      <c r="O163" s="41"/>
      <c r="P163" s="559"/>
      <c r="Q163" s="63"/>
      <c r="R163" s="58"/>
      <c r="S163" s="62"/>
      <c r="T163" s="26"/>
      <c r="U163" s="63"/>
      <c r="V163" s="54">
        <f t="shared" si="2"/>
        <v>0</v>
      </c>
      <c r="W163" s="58"/>
      <c r="X163" s="46"/>
      <c r="Y163" s="46"/>
      <c r="Z163" s="46"/>
    </row>
    <row r="164" spans="1:26" ht="38.25" hidden="1" customHeight="1">
      <c r="A164" s="13">
        <v>164</v>
      </c>
      <c r="B164" s="25"/>
      <c r="C164" s="32"/>
      <c r="D164" s="41"/>
      <c r="E164" s="46"/>
      <c r="F164" s="41"/>
      <c r="G164" s="46"/>
      <c r="H164" s="58"/>
      <c r="I164" s="62"/>
      <c r="J164" s="98"/>
      <c r="K164" s="107"/>
      <c r="L164" s="107"/>
      <c r="M164" s="58"/>
      <c r="N164" s="130"/>
      <c r="O164" s="41"/>
      <c r="P164" s="559"/>
      <c r="Q164" s="63"/>
      <c r="R164" s="58"/>
      <c r="S164" s="62"/>
      <c r="T164" s="26"/>
      <c r="U164" s="63"/>
      <c r="V164" s="54">
        <f t="shared" si="2"/>
        <v>0</v>
      </c>
      <c r="W164" s="58"/>
      <c r="X164" s="46"/>
      <c r="Y164" s="46"/>
      <c r="Z164" s="46"/>
    </row>
    <row r="165" spans="1:26" ht="38.25" hidden="1" customHeight="1">
      <c r="A165" s="13">
        <v>165</v>
      </c>
      <c r="B165" s="25"/>
      <c r="C165" s="32"/>
      <c r="D165" s="41"/>
      <c r="E165" s="46"/>
      <c r="F165" s="41"/>
      <c r="G165" s="46"/>
      <c r="H165" s="58"/>
      <c r="I165" s="62"/>
      <c r="J165" s="98"/>
      <c r="K165" s="107"/>
      <c r="L165" s="107"/>
      <c r="M165" s="58"/>
      <c r="N165" s="130"/>
      <c r="O165" s="41"/>
      <c r="P165" s="559"/>
      <c r="Q165" s="63"/>
      <c r="R165" s="58"/>
      <c r="S165" s="62"/>
      <c r="T165" s="26"/>
      <c r="U165" s="63"/>
      <c r="V165" s="54">
        <f t="shared" si="2"/>
        <v>0</v>
      </c>
      <c r="W165" s="58"/>
      <c r="X165" s="46"/>
      <c r="Y165" s="46"/>
      <c r="Z165" s="46"/>
    </row>
    <row r="166" spans="1:26" ht="38.25" hidden="1" customHeight="1">
      <c r="A166" s="13">
        <v>166</v>
      </c>
      <c r="B166" s="25"/>
      <c r="C166" s="32"/>
      <c r="D166" s="41"/>
      <c r="E166" s="46"/>
      <c r="F166" s="41"/>
      <c r="G166" s="46"/>
      <c r="H166" s="58"/>
      <c r="I166" s="62"/>
      <c r="J166" s="98"/>
      <c r="K166" s="107"/>
      <c r="L166" s="107"/>
      <c r="M166" s="58"/>
      <c r="N166" s="130"/>
      <c r="O166" s="41"/>
      <c r="P166" s="559"/>
      <c r="Q166" s="63"/>
      <c r="R166" s="58"/>
      <c r="S166" s="62"/>
      <c r="T166" s="26"/>
      <c r="U166" s="63"/>
      <c r="V166" s="54">
        <f t="shared" si="2"/>
        <v>0</v>
      </c>
      <c r="W166" s="58"/>
      <c r="X166" s="46"/>
      <c r="Y166" s="46"/>
      <c r="Z166" s="46"/>
    </row>
    <row r="167" spans="1:26" ht="38.25" hidden="1" customHeight="1">
      <c r="A167" s="13">
        <v>167</v>
      </c>
      <c r="B167" s="25"/>
      <c r="C167" s="32"/>
      <c r="D167" s="41"/>
      <c r="E167" s="46"/>
      <c r="F167" s="41"/>
      <c r="G167" s="46"/>
      <c r="H167" s="58"/>
      <c r="I167" s="62"/>
      <c r="J167" s="98"/>
      <c r="K167" s="107"/>
      <c r="L167" s="107"/>
      <c r="M167" s="58"/>
      <c r="N167" s="130"/>
      <c r="O167" s="41"/>
      <c r="P167" s="559"/>
      <c r="Q167" s="63"/>
      <c r="R167" s="58"/>
      <c r="S167" s="62"/>
      <c r="T167" s="26"/>
      <c r="U167" s="63"/>
      <c r="V167" s="54">
        <f t="shared" si="2"/>
        <v>0</v>
      </c>
      <c r="W167" s="58"/>
      <c r="X167" s="46"/>
      <c r="Y167" s="46"/>
      <c r="Z167" s="46"/>
    </row>
    <row r="168" spans="1:26" ht="38.25" hidden="1" customHeight="1">
      <c r="A168" s="13">
        <v>168</v>
      </c>
      <c r="B168" s="25"/>
      <c r="C168" s="32"/>
      <c r="D168" s="41"/>
      <c r="E168" s="46"/>
      <c r="F168" s="41"/>
      <c r="G168" s="46"/>
      <c r="H168" s="58"/>
      <c r="I168" s="62"/>
      <c r="J168" s="98"/>
      <c r="K168" s="107"/>
      <c r="L168" s="107"/>
      <c r="M168" s="58"/>
      <c r="N168" s="130"/>
      <c r="O168" s="41"/>
      <c r="P168" s="559"/>
      <c r="Q168" s="63"/>
      <c r="R168" s="58"/>
      <c r="S168" s="62"/>
      <c r="T168" s="26"/>
      <c r="U168" s="63"/>
      <c r="V168" s="54">
        <f t="shared" si="2"/>
        <v>0</v>
      </c>
      <c r="W168" s="58"/>
      <c r="X168" s="46"/>
      <c r="Y168" s="46"/>
      <c r="Z168" s="46"/>
    </row>
    <row r="169" spans="1:26" ht="38.25" hidden="1" customHeight="1">
      <c r="A169" s="13">
        <v>169</v>
      </c>
      <c r="B169" s="25"/>
      <c r="C169" s="32"/>
      <c r="D169" s="41"/>
      <c r="E169" s="46"/>
      <c r="F169" s="41"/>
      <c r="G169" s="46"/>
      <c r="H169" s="58"/>
      <c r="I169" s="62"/>
      <c r="J169" s="98"/>
      <c r="K169" s="107"/>
      <c r="L169" s="107"/>
      <c r="M169" s="58"/>
      <c r="N169" s="130"/>
      <c r="O169" s="41"/>
      <c r="P169" s="559"/>
      <c r="Q169" s="63"/>
      <c r="R169" s="58"/>
      <c r="S169" s="62"/>
      <c r="T169" s="26"/>
      <c r="U169" s="63"/>
      <c r="V169" s="54">
        <f t="shared" si="2"/>
        <v>0</v>
      </c>
      <c r="W169" s="58"/>
      <c r="X169" s="46"/>
      <c r="Y169" s="46"/>
      <c r="Z169" s="46"/>
    </row>
    <row r="170" spans="1:26" ht="38.25" hidden="1" customHeight="1">
      <c r="A170" s="13">
        <v>170</v>
      </c>
      <c r="B170" s="25"/>
      <c r="C170" s="32"/>
      <c r="D170" s="41"/>
      <c r="E170" s="46"/>
      <c r="F170" s="41"/>
      <c r="G170" s="46"/>
      <c r="H170" s="58"/>
      <c r="I170" s="62"/>
      <c r="J170" s="98"/>
      <c r="K170" s="107"/>
      <c r="L170" s="107"/>
      <c r="M170" s="58"/>
      <c r="N170" s="130"/>
      <c r="O170" s="41"/>
      <c r="P170" s="559"/>
      <c r="Q170" s="63"/>
      <c r="R170" s="58"/>
      <c r="S170" s="62"/>
      <c r="T170" s="26"/>
      <c r="U170" s="63"/>
      <c r="V170" s="54">
        <f t="shared" si="2"/>
        <v>0</v>
      </c>
      <c r="W170" s="58"/>
      <c r="X170" s="46"/>
      <c r="Y170" s="46"/>
      <c r="Z170" s="46"/>
    </row>
    <row r="171" spans="1:26" ht="38.25" hidden="1" customHeight="1">
      <c r="A171" s="13">
        <v>171</v>
      </c>
      <c r="B171" s="25"/>
      <c r="C171" s="32"/>
      <c r="D171" s="41"/>
      <c r="E171" s="46"/>
      <c r="F171" s="41"/>
      <c r="G171" s="46"/>
      <c r="H171" s="58"/>
      <c r="I171" s="62"/>
      <c r="J171" s="98"/>
      <c r="K171" s="107"/>
      <c r="L171" s="107"/>
      <c r="M171" s="58"/>
      <c r="N171" s="130"/>
      <c r="O171" s="41"/>
      <c r="P171" s="559"/>
      <c r="Q171" s="63"/>
      <c r="R171" s="58"/>
      <c r="S171" s="62"/>
      <c r="T171" s="26"/>
      <c r="U171" s="63"/>
      <c r="V171" s="54">
        <f t="shared" si="2"/>
        <v>0</v>
      </c>
      <c r="W171" s="58"/>
      <c r="X171" s="46"/>
      <c r="Y171" s="46"/>
      <c r="Z171" s="46"/>
    </row>
    <row r="172" spans="1:26" ht="38.25" hidden="1" customHeight="1">
      <c r="A172" s="13">
        <v>172</v>
      </c>
      <c r="B172" s="25"/>
      <c r="C172" s="32"/>
      <c r="D172" s="41"/>
      <c r="E172" s="46"/>
      <c r="F172" s="41"/>
      <c r="G172" s="46"/>
      <c r="H172" s="58"/>
      <c r="I172" s="62"/>
      <c r="J172" s="98"/>
      <c r="K172" s="107"/>
      <c r="L172" s="107"/>
      <c r="M172" s="58"/>
      <c r="N172" s="130"/>
      <c r="O172" s="41"/>
      <c r="P172" s="559"/>
      <c r="Q172" s="63"/>
      <c r="R172" s="58"/>
      <c r="S172" s="62"/>
      <c r="T172" s="26"/>
      <c r="U172" s="63"/>
      <c r="V172" s="54">
        <f t="shared" ref="V172:V195" si="3">SUM(W172:X172)</f>
        <v>0</v>
      </c>
      <c r="W172" s="58"/>
      <c r="X172" s="46"/>
      <c r="Y172" s="46"/>
      <c r="Z172" s="46"/>
    </row>
    <row r="173" spans="1:26" ht="38.25" hidden="1" customHeight="1">
      <c r="A173" s="13">
        <v>173</v>
      </c>
      <c r="B173" s="25"/>
      <c r="C173" s="32"/>
      <c r="D173" s="41"/>
      <c r="E173" s="46"/>
      <c r="F173" s="41"/>
      <c r="G173" s="46"/>
      <c r="H173" s="58"/>
      <c r="I173" s="62"/>
      <c r="J173" s="98"/>
      <c r="K173" s="107"/>
      <c r="L173" s="107"/>
      <c r="M173" s="58"/>
      <c r="N173" s="130"/>
      <c r="O173" s="41"/>
      <c r="P173" s="559"/>
      <c r="Q173" s="63"/>
      <c r="R173" s="58"/>
      <c r="S173" s="62"/>
      <c r="T173" s="26"/>
      <c r="U173" s="63"/>
      <c r="V173" s="54">
        <f t="shared" si="3"/>
        <v>0</v>
      </c>
      <c r="W173" s="58"/>
      <c r="X173" s="46"/>
      <c r="Y173" s="46"/>
      <c r="Z173" s="46"/>
    </row>
    <row r="174" spans="1:26" ht="38.25" hidden="1" customHeight="1">
      <c r="A174" s="13">
        <v>174</v>
      </c>
      <c r="B174" s="25"/>
      <c r="C174" s="32"/>
      <c r="D174" s="41"/>
      <c r="E174" s="46"/>
      <c r="F174" s="41"/>
      <c r="G174" s="46"/>
      <c r="H174" s="58"/>
      <c r="I174" s="62"/>
      <c r="J174" s="98"/>
      <c r="K174" s="107"/>
      <c r="L174" s="107"/>
      <c r="M174" s="58"/>
      <c r="N174" s="130"/>
      <c r="O174" s="41"/>
      <c r="P174" s="559"/>
      <c r="Q174" s="63"/>
      <c r="R174" s="58"/>
      <c r="S174" s="62"/>
      <c r="T174" s="26"/>
      <c r="U174" s="63"/>
      <c r="V174" s="54">
        <f t="shared" si="3"/>
        <v>0</v>
      </c>
      <c r="W174" s="58"/>
      <c r="X174" s="46"/>
      <c r="Y174" s="46"/>
      <c r="Z174" s="46"/>
    </row>
    <row r="175" spans="1:26" ht="38.25" hidden="1" customHeight="1">
      <c r="A175" s="13">
        <v>175</v>
      </c>
      <c r="B175" s="25"/>
      <c r="C175" s="32"/>
      <c r="D175" s="41"/>
      <c r="E175" s="46"/>
      <c r="F175" s="41"/>
      <c r="G175" s="46"/>
      <c r="H175" s="58"/>
      <c r="I175" s="62"/>
      <c r="J175" s="98"/>
      <c r="K175" s="107"/>
      <c r="L175" s="107"/>
      <c r="M175" s="58"/>
      <c r="N175" s="130"/>
      <c r="O175" s="41"/>
      <c r="P175" s="559"/>
      <c r="Q175" s="63"/>
      <c r="R175" s="58"/>
      <c r="S175" s="62"/>
      <c r="T175" s="26"/>
      <c r="U175" s="63"/>
      <c r="V175" s="54">
        <f t="shared" si="3"/>
        <v>0</v>
      </c>
      <c r="W175" s="58"/>
      <c r="X175" s="46"/>
      <c r="Y175" s="46"/>
      <c r="Z175" s="46"/>
    </row>
    <row r="176" spans="1:26" ht="38.25" hidden="1" customHeight="1">
      <c r="A176" s="13">
        <v>176</v>
      </c>
      <c r="B176" s="25"/>
      <c r="C176" s="32"/>
      <c r="D176" s="41"/>
      <c r="E176" s="46"/>
      <c r="F176" s="41"/>
      <c r="G176" s="46"/>
      <c r="H176" s="58"/>
      <c r="I176" s="62"/>
      <c r="J176" s="98"/>
      <c r="K176" s="107"/>
      <c r="L176" s="107"/>
      <c r="M176" s="58"/>
      <c r="N176" s="130"/>
      <c r="O176" s="41"/>
      <c r="P176" s="559"/>
      <c r="Q176" s="63"/>
      <c r="R176" s="58"/>
      <c r="S176" s="62"/>
      <c r="T176" s="26"/>
      <c r="U176" s="63"/>
      <c r="V176" s="54">
        <f t="shared" si="3"/>
        <v>0</v>
      </c>
      <c r="W176" s="58"/>
      <c r="X176" s="46"/>
      <c r="Y176" s="46"/>
      <c r="Z176" s="46"/>
    </row>
    <row r="177" spans="1:26" ht="38.25" hidden="1" customHeight="1">
      <c r="A177" s="13">
        <v>177</v>
      </c>
      <c r="B177" s="25"/>
      <c r="C177" s="32"/>
      <c r="D177" s="41"/>
      <c r="E177" s="46"/>
      <c r="F177" s="41"/>
      <c r="G177" s="46"/>
      <c r="H177" s="58"/>
      <c r="I177" s="62"/>
      <c r="J177" s="98"/>
      <c r="K177" s="107"/>
      <c r="L177" s="107"/>
      <c r="M177" s="58"/>
      <c r="N177" s="130"/>
      <c r="O177" s="41"/>
      <c r="P177" s="559"/>
      <c r="Q177" s="63"/>
      <c r="R177" s="58"/>
      <c r="S177" s="62"/>
      <c r="T177" s="26"/>
      <c r="U177" s="63"/>
      <c r="V177" s="54">
        <f t="shared" si="3"/>
        <v>0</v>
      </c>
      <c r="W177" s="58"/>
      <c r="X177" s="46"/>
      <c r="Y177" s="46"/>
      <c r="Z177" s="46"/>
    </row>
    <row r="178" spans="1:26" ht="38.25" hidden="1" customHeight="1">
      <c r="A178" s="13">
        <v>178</v>
      </c>
      <c r="B178" s="25"/>
      <c r="C178" s="32"/>
      <c r="D178" s="41"/>
      <c r="E178" s="46"/>
      <c r="F178" s="41"/>
      <c r="G178" s="46"/>
      <c r="H178" s="58"/>
      <c r="I178" s="62"/>
      <c r="J178" s="98"/>
      <c r="K178" s="107"/>
      <c r="L178" s="107"/>
      <c r="M178" s="58"/>
      <c r="N178" s="130"/>
      <c r="O178" s="41"/>
      <c r="P178" s="559"/>
      <c r="Q178" s="63"/>
      <c r="R178" s="58"/>
      <c r="S178" s="62"/>
      <c r="T178" s="26"/>
      <c r="U178" s="63"/>
      <c r="V178" s="54">
        <f t="shared" si="3"/>
        <v>0</v>
      </c>
      <c r="W178" s="58"/>
      <c r="X178" s="46"/>
      <c r="Y178" s="46"/>
      <c r="Z178" s="46"/>
    </row>
    <row r="179" spans="1:26" ht="38.25" hidden="1" customHeight="1">
      <c r="A179" s="13">
        <v>179</v>
      </c>
      <c r="B179" s="25"/>
      <c r="C179" s="32"/>
      <c r="D179" s="41"/>
      <c r="E179" s="46"/>
      <c r="F179" s="41"/>
      <c r="G179" s="46"/>
      <c r="H179" s="58"/>
      <c r="I179" s="62"/>
      <c r="J179" s="98"/>
      <c r="K179" s="107"/>
      <c r="L179" s="107"/>
      <c r="M179" s="58"/>
      <c r="N179" s="130"/>
      <c r="O179" s="41"/>
      <c r="P179" s="559"/>
      <c r="Q179" s="63"/>
      <c r="R179" s="58"/>
      <c r="S179" s="62"/>
      <c r="T179" s="26"/>
      <c r="U179" s="63"/>
      <c r="V179" s="54">
        <f t="shared" si="3"/>
        <v>0</v>
      </c>
      <c r="W179" s="58"/>
      <c r="X179" s="46"/>
      <c r="Y179" s="46"/>
      <c r="Z179" s="46"/>
    </row>
    <row r="180" spans="1:26" ht="38.25" hidden="1" customHeight="1">
      <c r="A180" s="13">
        <v>180</v>
      </c>
      <c r="B180" s="25"/>
      <c r="C180" s="32"/>
      <c r="D180" s="41"/>
      <c r="E180" s="46"/>
      <c r="F180" s="41"/>
      <c r="G180" s="46"/>
      <c r="H180" s="58"/>
      <c r="I180" s="62"/>
      <c r="J180" s="98"/>
      <c r="K180" s="107"/>
      <c r="L180" s="107"/>
      <c r="M180" s="58"/>
      <c r="N180" s="130"/>
      <c r="O180" s="41"/>
      <c r="P180" s="559"/>
      <c r="Q180" s="63"/>
      <c r="R180" s="58"/>
      <c r="S180" s="62"/>
      <c r="T180" s="26"/>
      <c r="U180" s="63"/>
      <c r="V180" s="54">
        <f t="shared" si="3"/>
        <v>0</v>
      </c>
      <c r="W180" s="58"/>
      <c r="X180" s="46"/>
      <c r="Y180" s="46"/>
      <c r="Z180" s="46"/>
    </row>
    <row r="181" spans="1:26" ht="38.25" hidden="1" customHeight="1">
      <c r="A181" s="13">
        <v>181</v>
      </c>
      <c r="B181" s="25"/>
      <c r="C181" s="32"/>
      <c r="D181" s="41"/>
      <c r="E181" s="46"/>
      <c r="F181" s="41"/>
      <c r="G181" s="46"/>
      <c r="H181" s="58"/>
      <c r="I181" s="62"/>
      <c r="J181" s="98"/>
      <c r="K181" s="107"/>
      <c r="L181" s="107"/>
      <c r="M181" s="58"/>
      <c r="N181" s="130"/>
      <c r="O181" s="41"/>
      <c r="P181" s="559"/>
      <c r="Q181" s="63"/>
      <c r="R181" s="58"/>
      <c r="S181" s="62"/>
      <c r="T181" s="26"/>
      <c r="U181" s="63"/>
      <c r="V181" s="54">
        <f t="shared" si="3"/>
        <v>0</v>
      </c>
      <c r="W181" s="58"/>
      <c r="X181" s="46"/>
      <c r="Y181" s="46"/>
      <c r="Z181" s="46"/>
    </row>
    <row r="182" spans="1:26" ht="38.25" hidden="1" customHeight="1">
      <c r="A182" s="13">
        <v>182</v>
      </c>
      <c r="B182" s="25"/>
      <c r="C182" s="32"/>
      <c r="D182" s="41"/>
      <c r="E182" s="46"/>
      <c r="F182" s="41"/>
      <c r="G182" s="46"/>
      <c r="H182" s="58"/>
      <c r="I182" s="62"/>
      <c r="J182" s="98"/>
      <c r="K182" s="107"/>
      <c r="L182" s="107"/>
      <c r="M182" s="58"/>
      <c r="N182" s="130"/>
      <c r="O182" s="41"/>
      <c r="P182" s="559"/>
      <c r="Q182" s="63"/>
      <c r="R182" s="58"/>
      <c r="S182" s="62"/>
      <c r="T182" s="26"/>
      <c r="U182" s="63"/>
      <c r="V182" s="54">
        <f t="shared" si="3"/>
        <v>0</v>
      </c>
      <c r="W182" s="58"/>
      <c r="X182" s="46"/>
      <c r="Y182" s="46"/>
      <c r="Z182" s="46"/>
    </row>
    <row r="183" spans="1:26" ht="38.25" hidden="1" customHeight="1">
      <c r="A183" s="13">
        <v>183</v>
      </c>
      <c r="B183" s="25"/>
      <c r="C183" s="32"/>
      <c r="D183" s="41"/>
      <c r="E183" s="46"/>
      <c r="F183" s="41"/>
      <c r="G183" s="46"/>
      <c r="H183" s="58"/>
      <c r="I183" s="62"/>
      <c r="J183" s="98"/>
      <c r="K183" s="107"/>
      <c r="L183" s="107"/>
      <c r="M183" s="58"/>
      <c r="N183" s="130"/>
      <c r="O183" s="41"/>
      <c r="P183" s="559"/>
      <c r="Q183" s="63"/>
      <c r="R183" s="58"/>
      <c r="S183" s="62"/>
      <c r="T183" s="26"/>
      <c r="U183" s="63"/>
      <c r="V183" s="54">
        <f t="shared" si="3"/>
        <v>0</v>
      </c>
      <c r="W183" s="58"/>
      <c r="X183" s="46"/>
      <c r="Y183" s="46"/>
      <c r="Z183" s="46"/>
    </row>
    <row r="184" spans="1:26" ht="38.25" hidden="1" customHeight="1">
      <c r="A184" s="13">
        <v>184</v>
      </c>
      <c r="B184" s="25"/>
      <c r="C184" s="32"/>
      <c r="D184" s="41"/>
      <c r="E184" s="46"/>
      <c r="F184" s="41"/>
      <c r="G184" s="46"/>
      <c r="H184" s="58"/>
      <c r="I184" s="62"/>
      <c r="J184" s="98"/>
      <c r="K184" s="107"/>
      <c r="L184" s="107"/>
      <c r="M184" s="58"/>
      <c r="N184" s="130"/>
      <c r="O184" s="41"/>
      <c r="P184" s="559"/>
      <c r="Q184" s="63"/>
      <c r="R184" s="58"/>
      <c r="S184" s="62"/>
      <c r="T184" s="26"/>
      <c r="U184" s="63"/>
      <c r="V184" s="54">
        <f t="shared" si="3"/>
        <v>0</v>
      </c>
      <c r="W184" s="58"/>
      <c r="X184" s="46"/>
      <c r="Y184" s="46"/>
      <c r="Z184" s="46"/>
    </row>
    <row r="185" spans="1:26" ht="38.25" hidden="1" customHeight="1">
      <c r="A185" s="13">
        <v>185</v>
      </c>
      <c r="B185" s="25"/>
      <c r="C185" s="32"/>
      <c r="D185" s="41"/>
      <c r="E185" s="46"/>
      <c r="F185" s="41"/>
      <c r="G185" s="46"/>
      <c r="H185" s="58"/>
      <c r="I185" s="62"/>
      <c r="J185" s="98"/>
      <c r="K185" s="107"/>
      <c r="L185" s="107"/>
      <c r="M185" s="58"/>
      <c r="N185" s="130"/>
      <c r="O185" s="41"/>
      <c r="P185" s="559"/>
      <c r="Q185" s="63"/>
      <c r="R185" s="58"/>
      <c r="S185" s="62"/>
      <c r="T185" s="26"/>
      <c r="U185" s="63"/>
      <c r="V185" s="54">
        <f t="shared" si="3"/>
        <v>0</v>
      </c>
      <c r="W185" s="58"/>
      <c r="X185" s="46"/>
      <c r="Y185" s="46"/>
      <c r="Z185" s="46"/>
    </row>
    <row r="186" spans="1:26" ht="38.25" hidden="1" customHeight="1">
      <c r="A186" s="13">
        <v>186</v>
      </c>
      <c r="B186" s="25"/>
      <c r="C186" s="32"/>
      <c r="D186" s="41"/>
      <c r="E186" s="46"/>
      <c r="F186" s="41"/>
      <c r="G186" s="46"/>
      <c r="H186" s="58"/>
      <c r="I186" s="62"/>
      <c r="J186" s="98"/>
      <c r="K186" s="107"/>
      <c r="L186" s="107"/>
      <c r="M186" s="58"/>
      <c r="N186" s="130"/>
      <c r="O186" s="41"/>
      <c r="P186" s="559"/>
      <c r="Q186" s="63"/>
      <c r="R186" s="58"/>
      <c r="S186" s="62"/>
      <c r="T186" s="26"/>
      <c r="U186" s="63"/>
      <c r="V186" s="54">
        <f t="shared" si="3"/>
        <v>0</v>
      </c>
      <c r="W186" s="58"/>
      <c r="X186" s="46"/>
      <c r="Y186" s="46"/>
      <c r="Z186" s="46"/>
    </row>
    <row r="187" spans="1:26" ht="38.25" hidden="1" customHeight="1">
      <c r="A187" s="13">
        <v>187</v>
      </c>
      <c r="B187" s="25"/>
      <c r="C187" s="32"/>
      <c r="D187" s="41"/>
      <c r="E187" s="46"/>
      <c r="F187" s="41"/>
      <c r="G187" s="46"/>
      <c r="H187" s="58"/>
      <c r="I187" s="62"/>
      <c r="J187" s="98"/>
      <c r="K187" s="107"/>
      <c r="L187" s="107"/>
      <c r="M187" s="58"/>
      <c r="N187" s="130"/>
      <c r="O187" s="41"/>
      <c r="P187" s="559"/>
      <c r="Q187" s="63"/>
      <c r="R187" s="58"/>
      <c r="S187" s="62"/>
      <c r="T187" s="26"/>
      <c r="U187" s="63"/>
      <c r="V187" s="54">
        <f t="shared" si="3"/>
        <v>0</v>
      </c>
      <c r="W187" s="58"/>
      <c r="X187" s="46"/>
      <c r="Y187" s="46"/>
      <c r="Z187" s="46"/>
    </row>
    <row r="188" spans="1:26" ht="38.25" hidden="1" customHeight="1">
      <c r="A188" s="13">
        <v>188</v>
      </c>
      <c r="B188" s="25"/>
      <c r="C188" s="32"/>
      <c r="D188" s="41"/>
      <c r="E188" s="46"/>
      <c r="F188" s="41"/>
      <c r="G188" s="46"/>
      <c r="H188" s="58"/>
      <c r="I188" s="62"/>
      <c r="J188" s="98"/>
      <c r="K188" s="107"/>
      <c r="L188" s="107"/>
      <c r="M188" s="58"/>
      <c r="N188" s="130"/>
      <c r="O188" s="41"/>
      <c r="P188" s="559"/>
      <c r="Q188" s="63"/>
      <c r="R188" s="58"/>
      <c r="S188" s="62"/>
      <c r="T188" s="26"/>
      <c r="U188" s="63"/>
      <c r="V188" s="54">
        <f t="shared" si="3"/>
        <v>0</v>
      </c>
      <c r="W188" s="58"/>
      <c r="X188" s="46"/>
      <c r="Y188" s="46"/>
      <c r="Z188" s="46"/>
    </row>
    <row r="189" spans="1:26" ht="38.25" hidden="1" customHeight="1">
      <c r="A189" s="13">
        <v>189</v>
      </c>
      <c r="B189" s="25"/>
      <c r="C189" s="32"/>
      <c r="D189" s="41"/>
      <c r="E189" s="46"/>
      <c r="F189" s="41"/>
      <c r="G189" s="46"/>
      <c r="H189" s="58"/>
      <c r="I189" s="62"/>
      <c r="J189" s="98"/>
      <c r="K189" s="107"/>
      <c r="L189" s="107"/>
      <c r="M189" s="58"/>
      <c r="N189" s="130"/>
      <c r="O189" s="41"/>
      <c r="P189" s="559"/>
      <c r="Q189" s="63"/>
      <c r="R189" s="58"/>
      <c r="S189" s="62"/>
      <c r="T189" s="26"/>
      <c r="U189" s="63"/>
      <c r="V189" s="54">
        <f t="shared" si="3"/>
        <v>0</v>
      </c>
      <c r="W189" s="58"/>
      <c r="X189" s="46"/>
      <c r="Y189" s="46"/>
      <c r="Z189" s="46"/>
    </row>
    <row r="190" spans="1:26" ht="38.25" hidden="1" customHeight="1">
      <c r="A190" s="13">
        <v>190</v>
      </c>
      <c r="B190" s="25"/>
      <c r="C190" s="32"/>
      <c r="D190" s="41"/>
      <c r="E190" s="46"/>
      <c r="F190" s="41"/>
      <c r="G190" s="46"/>
      <c r="H190" s="58"/>
      <c r="I190" s="62"/>
      <c r="J190" s="98"/>
      <c r="K190" s="107"/>
      <c r="L190" s="107"/>
      <c r="M190" s="58"/>
      <c r="N190" s="130"/>
      <c r="O190" s="41"/>
      <c r="P190" s="559"/>
      <c r="Q190" s="63"/>
      <c r="R190" s="58"/>
      <c r="S190" s="62"/>
      <c r="T190" s="26"/>
      <c r="U190" s="63"/>
      <c r="V190" s="54">
        <f t="shared" si="3"/>
        <v>0</v>
      </c>
      <c r="W190" s="58"/>
      <c r="X190" s="46"/>
      <c r="Y190" s="46"/>
      <c r="Z190" s="46"/>
    </row>
    <row r="191" spans="1:26" ht="38.25" hidden="1" customHeight="1">
      <c r="A191" s="13">
        <v>191</v>
      </c>
      <c r="B191" s="25"/>
      <c r="C191" s="32"/>
      <c r="D191" s="41"/>
      <c r="E191" s="46"/>
      <c r="F191" s="41"/>
      <c r="G191" s="46"/>
      <c r="H191" s="58"/>
      <c r="I191" s="62"/>
      <c r="J191" s="98"/>
      <c r="K191" s="107"/>
      <c r="L191" s="107"/>
      <c r="M191" s="58"/>
      <c r="N191" s="130"/>
      <c r="O191" s="41"/>
      <c r="P191" s="559"/>
      <c r="Q191" s="63"/>
      <c r="R191" s="58"/>
      <c r="S191" s="62"/>
      <c r="T191" s="26"/>
      <c r="U191" s="63"/>
      <c r="V191" s="54">
        <f t="shared" si="3"/>
        <v>0</v>
      </c>
      <c r="W191" s="58"/>
      <c r="X191" s="46"/>
      <c r="Y191" s="46"/>
      <c r="Z191" s="46"/>
    </row>
    <row r="192" spans="1:26" ht="38.25" hidden="1" customHeight="1">
      <c r="A192" s="13">
        <v>192</v>
      </c>
      <c r="B192" s="25"/>
      <c r="C192" s="32"/>
      <c r="D192" s="41"/>
      <c r="E192" s="46"/>
      <c r="F192" s="41"/>
      <c r="G192" s="46"/>
      <c r="H192" s="58"/>
      <c r="I192" s="62"/>
      <c r="J192" s="98"/>
      <c r="K192" s="107"/>
      <c r="L192" s="107"/>
      <c r="M192" s="58"/>
      <c r="N192" s="130"/>
      <c r="O192" s="41"/>
      <c r="P192" s="559"/>
      <c r="Q192" s="63"/>
      <c r="R192" s="58"/>
      <c r="S192" s="62"/>
      <c r="T192" s="26"/>
      <c r="U192" s="63"/>
      <c r="V192" s="54">
        <f t="shared" si="3"/>
        <v>0</v>
      </c>
      <c r="W192" s="58"/>
      <c r="X192" s="46"/>
      <c r="Y192" s="46"/>
      <c r="Z192" s="46"/>
    </row>
    <row r="193" spans="1:26" ht="38.25" hidden="1" customHeight="1">
      <c r="A193" s="13">
        <v>193</v>
      </c>
      <c r="B193" s="25"/>
      <c r="C193" s="32"/>
      <c r="D193" s="41"/>
      <c r="E193" s="46"/>
      <c r="F193" s="41"/>
      <c r="G193" s="46"/>
      <c r="H193" s="58"/>
      <c r="I193" s="62"/>
      <c r="J193" s="98"/>
      <c r="K193" s="107"/>
      <c r="L193" s="107"/>
      <c r="M193" s="58"/>
      <c r="N193" s="130"/>
      <c r="O193" s="41"/>
      <c r="P193" s="559"/>
      <c r="Q193" s="63"/>
      <c r="R193" s="58"/>
      <c r="S193" s="62"/>
      <c r="T193" s="26"/>
      <c r="U193" s="63"/>
      <c r="V193" s="54">
        <f t="shared" si="3"/>
        <v>0</v>
      </c>
      <c r="W193" s="58"/>
      <c r="X193" s="46"/>
      <c r="Y193" s="46"/>
      <c r="Z193" s="46"/>
    </row>
    <row r="194" spans="1:26" ht="38.25" hidden="1" customHeight="1">
      <c r="A194" s="13">
        <v>194</v>
      </c>
      <c r="B194" s="25"/>
      <c r="C194" s="32"/>
      <c r="D194" s="41"/>
      <c r="E194" s="46"/>
      <c r="F194" s="41"/>
      <c r="G194" s="46"/>
      <c r="H194" s="58"/>
      <c r="I194" s="62"/>
      <c r="J194" s="98"/>
      <c r="K194" s="107"/>
      <c r="L194" s="107"/>
      <c r="M194" s="58"/>
      <c r="N194" s="130"/>
      <c r="O194" s="41"/>
      <c r="P194" s="559"/>
      <c r="Q194" s="63"/>
      <c r="R194" s="58"/>
      <c r="S194" s="62"/>
      <c r="T194" s="26"/>
      <c r="U194" s="63"/>
      <c r="V194" s="54">
        <f t="shared" si="3"/>
        <v>0</v>
      </c>
      <c r="W194" s="58"/>
      <c r="X194" s="46"/>
      <c r="Y194" s="46"/>
      <c r="Z194" s="46"/>
    </row>
    <row r="195" spans="1:26" ht="38.25" hidden="1" customHeight="1" thickBot="1">
      <c r="A195" s="33">
        <v>195</v>
      </c>
      <c r="B195" s="34"/>
      <c r="C195" s="35"/>
      <c r="D195" s="82"/>
      <c r="E195" s="47"/>
      <c r="F195" s="82"/>
      <c r="G195" s="47"/>
      <c r="H195" s="59"/>
      <c r="I195" s="64"/>
      <c r="J195" s="99"/>
      <c r="K195" s="108"/>
      <c r="L195" s="108"/>
      <c r="M195" s="59"/>
      <c r="N195" s="131"/>
      <c r="O195" s="82"/>
      <c r="P195" s="560"/>
      <c r="Q195" s="66"/>
      <c r="R195" s="59"/>
      <c r="S195" s="64"/>
      <c r="T195" s="65"/>
      <c r="U195" s="66"/>
      <c r="V195" s="54">
        <f t="shared" si="3"/>
        <v>0</v>
      </c>
      <c r="W195" s="59"/>
      <c r="X195" s="47"/>
      <c r="Y195" s="47"/>
      <c r="Z195" s="47"/>
    </row>
    <row r="196" spans="1:26" ht="36.75" hidden="1" customHeight="1"/>
    <row r="197" spans="1:26" ht="36.75" hidden="1" customHeight="1"/>
    <row r="198" spans="1:26" ht="36.75" hidden="1" customHeight="1"/>
    <row r="199" spans="1:26" ht="36.75" hidden="1" customHeight="1"/>
    <row r="200" spans="1:26" s="86" customFormat="1" ht="36.75" hidden="1" customHeight="1">
      <c r="A200" s="83"/>
      <c r="B200" s="84" t="s">
        <v>51</v>
      </c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3" t="s">
        <v>12</v>
      </c>
      <c r="Q200" s="83"/>
      <c r="R200" s="85"/>
      <c r="S200" s="85"/>
      <c r="T200" s="83"/>
      <c r="U200" s="85"/>
      <c r="V200" s="85"/>
      <c r="W200" s="85"/>
      <c r="X200" s="85"/>
      <c r="Y200" s="85"/>
      <c r="Z200" s="85"/>
    </row>
    <row r="201" spans="1:26" s="86" customFormat="1" ht="36.75" hidden="1" customHeight="1">
      <c r="A201" s="87"/>
      <c r="B201" s="88" t="s">
        <v>52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7" t="s">
        <v>13</v>
      </c>
      <c r="Q201" s="87"/>
      <c r="R201" s="89"/>
      <c r="S201" s="89"/>
      <c r="T201" s="87"/>
      <c r="U201" s="89"/>
      <c r="V201" s="89"/>
      <c r="W201" s="89"/>
      <c r="X201" s="89"/>
      <c r="Y201" s="89"/>
      <c r="Z201" s="89"/>
    </row>
    <row r="202" spans="1:26" s="86" customFormat="1" ht="36.75" hidden="1" customHeight="1">
      <c r="A202" s="90"/>
      <c r="B202" s="91" t="s">
        <v>53</v>
      </c>
      <c r="P202" s="90" t="s">
        <v>10</v>
      </c>
      <c r="Q202" s="90"/>
      <c r="T202" s="90"/>
    </row>
    <row r="203" spans="1:26" s="86" customFormat="1" ht="36.75" hidden="1" customHeight="1">
      <c r="A203" s="90"/>
      <c r="B203" s="91" t="s">
        <v>54</v>
      </c>
      <c r="P203" s="90" t="s">
        <v>11</v>
      </c>
      <c r="Q203" s="90"/>
      <c r="T203" s="90"/>
    </row>
    <row r="204" spans="1:26" s="86" customFormat="1" ht="36.75" hidden="1" customHeight="1">
      <c r="A204" s="90"/>
      <c r="B204" s="91" t="s">
        <v>35</v>
      </c>
      <c r="P204" s="90" t="s">
        <v>55</v>
      </c>
      <c r="Q204" s="90"/>
      <c r="T204" s="90"/>
    </row>
    <row r="205" spans="1:26" s="86" customFormat="1" ht="36.75" hidden="1" customHeight="1">
      <c r="A205" s="90"/>
      <c r="B205" s="91" t="s">
        <v>56</v>
      </c>
      <c r="P205" s="90" t="s">
        <v>6</v>
      </c>
      <c r="Q205" s="90"/>
      <c r="T205" s="90"/>
    </row>
    <row r="206" spans="1:26" s="86" customFormat="1" ht="26.25" hidden="1" customHeight="1">
      <c r="A206" s="90"/>
      <c r="B206" s="91" t="s">
        <v>57</v>
      </c>
      <c r="P206" s="90"/>
      <c r="Q206" s="90"/>
      <c r="T206" s="90"/>
    </row>
    <row r="207" spans="1:26" s="86" customFormat="1" ht="26.25" hidden="1" customHeight="1">
      <c r="A207" s="90"/>
      <c r="B207" s="91" t="s">
        <v>58</v>
      </c>
      <c r="P207" s="90"/>
      <c r="Q207" s="90"/>
      <c r="T207" s="90"/>
    </row>
    <row r="208" spans="1:26" s="86" customFormat="1" ht="26.25" hidden="1" customHeight="1">
      <c r="A208" s="90"/>
      <c r="B208" s="91" t="s">
        <v>59</v>
      </c>
      <c r="P208" s="90"/>
      <c r="Q208" s="90"/>
      <c r="T208" s="90"/>
    </row>
    <row r="209" spans="1:20" s="86" customFormat="1" ht="26.25" hidden="1" customHeight="1">
      <c r="A209" s="90"/>
      <c r="B209" s="91" t="s">
        <v>60</v>
      </c>
      <c r="P209" s="90"/>
      <c r="Q209" s="90"/>
      <c r="T209" s="90"/>
    </row>
    <row r="210" spans="1:20" s="86" customFormat="1" ht="26.25" hidden="1" customHeight="1">
      <c r="A210" s="90"/>
      <c r="B210" s="91" t="s">
        <v>61</v>
      </c>
      <c r="P210" s="90"/>
    </row>
    <row r="211" spans="1:20" s="86" customFormat="1" ht="26.25" hidden="1" customHeight="1">
      <c r="A211" s="90"/>
      <c r="B211" s="91" t="s">
        <v>62</v>
      </c>
      <c r="P211" s="90"/>
    </row>
    <row r="212" spans="1:20" s="86" customFormat="1" ht="26.25" hidden="1" customHeight="1">
      <c r="A212" s="90"/>
      <c r="B212" s="91" t="s">
        <v>36</v>
      </c>
      <c r="P212" s="90"/>
    </row>
    <row r="213" spans="1:20" s="86" customFormat="1" ht="26.25" hidden="1" customHeight="1">
      <c r="A213" s="90"/>
      <c r="B213" s="91" t="s">
        <v>63</v>
      </c>
      <c r="P213" s="90"/>
    </row>
    <row r="214" spans="1:20" s="3" customFormat="1" ht="26.25" hidden="1" customHeight="1">
      <c r="A214" s="27"/>
      <c r="B214" s="28" t="s">
        <v>37</v>
      </c>
      <c r="P214" s="27"/>
    </row>
    <row r="215" spans="1:20" s="3" customFormat="1" ht="26.25" hidden="1" customHeight="1">
      <c r="A215" s="27"/>
      <c r="B215" s="28" t="s">
        <v>38</v>
      </c>
      <c r="P215" s="27"/>
    </row>
    <row r="216" spans="1:20" s="3" customFormat="1" ht="26.25" hidden="1" customHeight="1">
      <c r="A216" s="27"/>
      <c r="B216" s="28" t="s">
        <v>39</v>
      </c>
      <c r="P216" s="27"/>
    </row>
    <row r="217" spans="1:20" s="3" customFormat="1" ht="26.25" hidden="1" customHeight="1">
      <c r="A217" s="27"/>
      <c r="B217" s="27"/>
      <c r="C217" s="27"/>
      <c r="P217" s="27"/>
    </row>
    <row r="218" spans="1:20" s="3" customFormat="1" ht="26.25" hidden="1" customHeight="1">
      <c r="A218" s="27"/>
      <c r="B218" s="27"/>
      <c r="C218" s="27"/>
      <c r="P218" s="27"/>
    </row>
    <row r="219" spans="1:20" s="3" customFormat="1" ht="26.25" hidden="1" customHeight="1">
      <c r="A219" s="27"/>
      <c r="B219" s="27"/>
      <c r="C219" s="27"/>
      <c r="P219" s="27"/>
    </row>
    <row r="220" spans="1:20" s="3" customFormat="1" ht="26.25" hidden="1" customHeight="1">
      <c r="A220" s="27"/>
      <c r="B220" s="27"/>
      <c r="C220" s="27"/>
      <c r="P220" s="27"/>
    </row>
    <row r="221" spans="1:20" s="3" customFormat="1" ht="26.25" hidden="1" customHeight="1">
      <c r="A221" s="27"/>
      <c r="B221" s="27"/>
      <c r="C221" s="27"/>
      <c r="P221" s="27"/>
    </row>
    <row r="222" spans="1:20" s="3" customFormat="1" ht="26.25" hidden="1" customHeight="1">
      <c r="A222" s="27"/>
      <c r="B222" s="27"/>
      <c r="C222" s="27"/>
      <c r="P222" s="27"/>
    </row>
    <row r="223" spans="1:20" s="3" customFormat="1" ht="26.25" hidden="1" customHeight="1">
      <c r="A223" s="27"/>
      <c r="B223" s="27"/>
      <c r="C223" s="27"/>
      <c r="P223" s="27"/>
    </row>
    <row r="224" spans="1:20" s="3" customFormat="1" ht="26.25" hidden="1" customHeight="1">
      <c r="A224" s="27"/>
      <c r="B224" s="27"/>
      <c r="C224" s="27"/>
      <c r="P224" s="27"/>
    </row>
    <row r="225" spans="1:16" s="3" customFormat="1" ht="26.25" hidden="1" customHeight="1">
      <c r="A225" s="27"/>
      <c r="B225" s="27"/>
      <c r="C225" s="27"/>
      <c r="P225" s="27"/>
    </row>
    <row r="226" spans="1:16" s="3" customFormat="1" ht="26.25" hidden="1" customHeight="1">
      <c r="A226" s="27"/>
      <c r="B226" s="27"/>
      <c r="C226" s="27"/>
      <c r="P226" s="27"/>
    </row>
    <row r="227" spans="1:16" s="3" customFormat="1" ht="26.25" hidden="1" customHeight="1">
      <c r="A227" s="27"/>
      <c r="B227" s="27"/>
      <c r="C227" s="27"/>
      <c r="P227" s="27"/>
    </row>
    <row r="228" spans="1:16" s="3" customFormat="1" ht="26.25" hidden="1" customHeight="1">
      <c r="A228" s="27"/>
      <c r="B228" s="27"/>
      <c r="C228" s="27"/>
      <c r="P228" s="27"/>
    </row>
    <row r="229" spans="1:16" s="3" customFormat="1" ht="26.25" hidden="1" customHeight="1">
      <c r="A229" s="27"/>
      <c r="B229" s="27"/>
      <c r="C229" s="27"/>
      <c r="P229" s="27"/>
    </row>
    <row r="230" spans="1:16" s="3" customFormat="1" ht="26.25" hidden="1" customHeight="1">
      <c r="A230" s="27"/>
      <c r="B230" s="27"/>
      <c r="C230" s="27"/>
      <c r="P230" s="27"/>
    </row>
    <row r="231" spans="1:16" s="3" customFormat="1" ht="26.25" hidden="1" customHeight="1">
      <c r="A231" s="27"/>
      <c r="B231" s="27"/>
      <c r="C231" s="27"/>
      <c r="P231" s="27"/>
    </row>
    <row r="232" spans="1:16" s="3" customFormat="1" ht="26.25" hidden="1" customHeight="1">
      <c r="A232" s="27"/>
      <c r="B232" s="27"/>
      <c r="C232" s="27"/>
      <c r="P232" s="27"/>
    </row>
    <row r="233" spans="1:16" s="3" customFormat="1" ht="26.25" hidden="1" customHeight="1">
      <c r="A233" s="27"/>
      <c r="B233" s="27"/>
      <c r="C233" s="27"/>
      <c r="P233" s="27"/>
    </row>
    <row r="234" spans="1:16" s="3" customFormat="1" ht="26.25" hidden="1" customHeight="1">
      <c r="A234" s="27"/>
      <c r="B234" s="27"/>
      <c r="C234" s="27"/>
      <c r="P234" s="27"/>
    </row>
    <row r="235" spans="1:16" s="3" customFormat="1" ht="26.25" hidden="1" customHeight="1">
      <c r="A235" s="27"/>
      <c r="B235" s="27"/>
      <c r="C235" s="27"/>
      <c r="P235" s="27"/>
    </row>
  </sheetData>
  <mergeCells count="4">
    <mergeCell ref="A1:Z2"/>
    <mergeCell ref="I3:M3"/>
    <mergeCell ref="N3:O3"/>
    <mergeCell ref="V3:X3"/>
  </mergeCells>
  <phoneticPr fontId="3" type="noConversion"/>
  <dataValidations count="21">
    <dataValidation type="list" allowBlank="1" showInputMessage="1" showErrorMessage="1" sqref="B9" xr:uid="{00000000-0002-0000-0300-000000000000}">
      <formula1>$B$11:$B$32</formula1>
    </dataValidation>
    <dataValidation type="list" allowBlank="1" showInputMessage="1" showErrorMessage="1" sqref="B6:B7" xr:uid="{00000000-0002-0000-0300-000001000000}">
      <formula1>$B$12:$B$33</formula1>
    </dataValidation>
    <dataValidation type="list" allowBlank="1" showInputMessage="1" showErrorMessage="1" sqref="P9" xr:uid="{00000000-0002-0000-0300-000002000000}">
      <formula1>$P$11:$P$15</formula1>
    </dataValidation>
    <dataValidation type="list" allowBlank="1" showInputMessage="1" showErrorMessage="1" sqref="P6:P7" xr:uid="{00000000-0002-0000-0300-000003000000}">
      <formula1>$P$12:$P$16</formula1>
    </dataValidation>
    <dataValidation type="list" allowBlank="1" showInputMessage="1" showErrorMessage="1" sqref="B17" xr:uid="{00000000-0002-0000-0300-000004000000}">
      <formula1>$B$7:$B$30</formula1>
    </dataValidation>
    <dataValidation type="list" showInputMessage="1" showErrorMessage="1" sqref="B39 B16" xr:uid="{00000000-0002-0000-0300-000005000000}">
      <formula1>$B$200:$B$216</formula1>
    </dataValidation>
    <dataValidation type="list" allowBlank="1" showInputMessage="1" showErrorMessage="1" sqref="P5 P10 P13 P28:P31 P41:P43 P45:P195" xr:uid="{00000000-0002-0000-0300-000006000000}">
      <formula1>$P$200:$P$205</formula1>
    </dataValidation>
    <dataValidation type="list" allowBlank="1" showInputMessage="1" showErrorMessage="1" sqref="B5 B10 B12:B13 B45:B195 B41:B43" xr:uid="{00000000-0002-0000-0300-000007000000}">
      <formula1>$B$200:$B$216</formula1>
    </dataValidation>
    <dataValidation type="list" allowBlank="1" showInputMessage="1" showErrorMessage="1" sqref="P8 B8 P18:P27 B18:B31 B35 N35 P35" xr:uid="{00000000-0002-0000-0300-000008000000}">
      <formula1>#REF!</formula1>
    </dataValidation>
    <dataValidation type="list" allowBlank="1" showInputMessage="1" showErrorMessage="1" sqref="B11 B14:B15" xr:uid="{00000000-0002-0000-0300-000009000000}">
      <formula1>$B$199:$B$215</formula1>
    </dataValidation>
    <dataValidation type="list" allowBlank="1" showInputMessage="1" showErrorMessage="1" sqref="P11 P14:P15" xr:uid="{00000000-0002-0000-0300-00000A000000}">
      <formula1>$P$199:$P$204</formula1>
    </dataValidation>
    <dataValidation type="list" allowBlank="1" showInputMessage="1" showErrorMessage="1" sqref="P17" xr:uid="{00000000-0002-0000-0300-00000B000000}">
      <formula1>$P$7:$P$11</formula1>
    </dataValidation>
    <dataValidation type="list" allowBlank="1" showInputMessage="1" showErrorMessage="1" sqref="P33:P34" xr:uid="{00000000-0002-0000-0300-00000C000000}">
      <formula1>$P$202:$P$207</formula1>
    </dataValidation>
    <dataValidation type="list" allowBlank="1" showInputMessage="1" showErrorMessage="1" sqref="P32 P38" xr:uid="{00000000-0002-0000-0300-00000D000000}">
      <formula1>$P$201:$P$206</formula1>
    </dataValidation>
    <dataValidation type="list" allowBlank="1" showInputMessage="1" showErrorMessage="1" sqref="B38 B32:B34" xr:uid="{00000000-0002-0000-0300-00000E000000}">
      <formula1>$B$201:$B$217</formula1>
    </dataValidation>
    <dataValidation type="list" allowBlank="1" showInputMessage="1" showErrorMessage="1" sqref="P36:Q37" xr:uid="{00000000-0002-0000-0300-00000F000000}">
      <formula1>$P$6:$P$10</formula1>
    </dataValidation>
    <dataValidation type="list" allowBlank="1" showInputMessage="1" showErrorMessage="1" sqref="B36:B37" xr:uid="{00000000-0002-0000-0300-000010000000}">
      <formula1>$B$6:$B$10</formula1>
    </dataValidation>
    <dataValidation type="list" allowBlank="1" showInputMessage="1" showErrorMessage="1" sqref="P12" xr:uid="{00000000-0002-0000-0300-000011000000}">
      <formula1>$P$58:$P$63</formula1>
    </dataValidation>
    <dataValidation type="list" showInputMessage="1" showErrorMessage="1" sqref="B40" xr:uid="{00000000-0002-0000-0300-000012000000}">
      <formula1>$B$196:$B$212</formula1>
    </dataValidation>
    <dataValidation type="list" allowBlank="1" showInputMessage="1" showErrorMessage="1" sqref="B44" xr:uid="{00000000-0002-0000-0300-000013000000}">
      <formula1>$B$196:$B$212</formula1>
    </dataValidation>
    <dataValidation type="list" allowBlank="1" showInputMessage="1" showErrorMessage="1" sqref="P44" xr:uid="{00000000-0002-0000-0300-000014000000}">
      <formula1>$P$196:$P$201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62"/>
  <sheetViews>
    <sheetView topLeftCell="A22" workbookViewId="0">
      <selection activeCell="A23" sqref="A23:XFD1048576"/>
    </sheetView>
  </sheetViews>
  <sheetFormatPr defaultColWidth="0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796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27" width="0" style="1" hidden="1" customWidth="1"/>
    <col min="28" max="16384" width="8.8984375" style="1" hidden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ht="55.5" customHeight="1">
      <c r="A5" s="13">
        <v>1</v>
      </c>
      <c r="B5" s="11" t="s">
        <v>54</v>
      </c>
      <c r="C5" s="12" t="s">
        <v>1590</v>
      </c>
      <c r="D5" s="36" t="s">
        <v>1591</v>
      </c>
      <c r="E5" s="42" t="s">
        <v>840</v>
      </c>
      <c r="F5" s="48" t="s">
        <v>1592</v>
      </c>
      <c r="G5" s="42" t="s">
        <v>1593</v>
      </c>
      <c r="H5" s="54" t="s">
        <v>1594</v>
      </c>
      <c r="I5" s="60">
        <f>J5+K5</f>
        <v>1239</v>
      </c>
      <c r="J5" s="92">
        <v>108</v>
      </c>
      <c r="K5" s="100">
        <v>1131</v>
      </c>
      <c r="L5" s="100"/>
      <c r="M5" s="54"/>
      <c r="N5" s="124" t="s">
        <v>205</v>
      </c>
      <c r="O5" s="36" t="s">
        <v>1595</v>
      </c>
      <c r="P5" s="60" t="s">
        <v>105</v>
      </c>
      <c r="Q5" s="10" t="s">
        <v>435</v>
      </c>
      <c r="R5" s="54" t="s">
        <v>84</v>
      </c>
      <c r="S5" s="60" t="s">
        <v>303</v>
      </c>
      <c r="T5" s="9" t="s">
        <v>86</v>
      </c>
      <c r="U5" s="10" t="s">
        <v>125</v>
      </c>
      <c r="V5" s="54" t="s">
        <v>573</v>
      </c>
      <c r="W5" s="54"/>
      <c r="X5" s="42"/>
      <c r="Y5" s="458" t="s">
        <v>88</v>
      </c>
      <c r="Z5" s="148" t="s">
        <v>399</v>
      </c>
      <c r="AA5" s="561"/>
    </row>
    <row r="6" spans="1:27" ht="68.25" customHeight="1">
      <c r="A6" s="13">
        <v>2</v>
      </c>
      <c r="B6" s="11" t="s">
        <v>54</v>
      </c>
      <c r="C6" s="10" t="s">
        <v>1590</v>
      </c>
      <c r="D6" s="36" t="s">
        <v>1596</v>
      </c>
      <c r="E6" s="42" t="s">
        <v>1597</v>
      </c>
      <c r="F6" s="493" t="s">
        <v>1598</v>
      </c>
      <c r="G6" s="42" t="s">
        <v>1599</v>
      </c>
      <c r="H6" s="54" t="s">
        <v>1600</v>
      </c>
      <c r="I6" s="264">
        <f t="shared" ref="I6" si="0">SUM(J6:M6)</f>
        <v>600</v>
      </c>
      <c r="J6" s="92"/>
      <c r="K6" s="100">
        <v>600</v>
      </c>
      <c r="L6" s="100"/>
      <c r="M6" s="54"/>
      <c r="N6" s="124"/>
      <c r="O6" s="36"/>
      <c r="P6" s="60" t="s">
        <v>166</v>
      </c>
      <c r="Q6" s="562" t="s">
        <v>1601</v>
      </c>
      <c r="R6" s="54" t="s">
        <v>84</v>
      </c>
      <c r="S6" s="60" t="s">
        <v>1602</v>
      </c>
      <c r="T6" s="9" t="s">
        <v>86</v>
      </c>
      <c r="U6" s="10" t="s">
        <v>87</v>
      </c>
      <c r="V6" s="54">
        <f t="shared" ref="V6" si="1">SUM(W6:X6)</f>
        <v>0</v>
      </c>
      <c r="W6" s="54" t="s">
        <v>1603</v>
      </c>
      <c r="X6" s="42"/>
      <c r="Y6" s="42" t="s">
        <v>345</v>
      </c>
      <c r="Z6" s="148" t="s">
        <v>399</v>
      </c>
    </row>
    <row r="7" spans="1:27" ht="55.5" customHeight="1">
      <c r="A7" s="13">
        <v>3</v>
      </c>
      <c r="B7" s="11" t="s">
        <v>54</v>
      </c>
      <c r="C7" s="12" t="s">
        <v>429</v>
      </c>
      <c r="D7" s="36" t="s">
        <v>1604</v>
      </c>
      <c r="E7" s="42" t="s">
        <v>1605</v>
      </c>
      <c r="F7" s="48" t="s">
        <v>1606</v>
      </c>
      <c r="G7" s="42" t="s">
        <v>1607</v>
      </c>
      <c r="H7" s="54" t="s">
        <v>1608</v>
      </c>
      <c r="I7" s="60">
        <v>430</v>
      </c>
      <c r="J7" s="92"/>
      <c r="K7" s="100">
        <v>130</v>
      </c>
      <c r="L7" s="100">
        <v>300</v>
      </c>
      <c r="M7" s="54"/>
      <c r="N7" s="124"/>
      <c r="O7" s="36"/>
      <c r="P7" s="60" t="s">
        <v>13</v>
      </c>
      <c r="Q7" s="10" t="s">
        <v>677</v>
      </c>
      <c r="R7" s="54" t="s">
        <v>84</v>
      </c>
      <c r="S7" s="60" t="s">
        <v>85</v>
      </c>
      <c r="T7" s="9" t="s">
        <v>86</v>
      </c>
      <c r="U7" s="10" t="s">
        <v>87</v>
      </c>
      <c r="V7" s="54" t="s">
        <v>1609</v>
      </c>
      <c r="W7" s="54"/>
      <c r="X7" s="42"/>
      <c r="Y7" s="42" t="s">
        <v>1610</v>
      </c>
      <c r="Z7" s="148" t="s">
        <v>244</v>
      </c>
    </row>
    <row r="8" spans="1:27" ht="85.5" customHeight="1">
      <c r="A8" s="13">
        <v>4</v>
      </c>
      <c r="B8" s="11" t="s">
        <v>187</v>
      </c>
      <c r="C8" s="12" t="s">
        <v>1516</v>
      </c>
      <c r="D8" s="36" t="s">
        <v>1611</v>
      </c>
      <c r="E8" s="42" t="s">
        <v>1612</v>
      </c>
      <c r="F8" s="48" t="s">
        <v>1613</v>
      </c>
      <c r="G8" s="42" t="s">
        <v>1614</v>
      </c>
      <c r="H8" s="54" t="s">
        <v>1615</v>
      </c>
      <c r="I8" s="60">
        <v>362</v>
      </c>
      <c r="J8" s="92"/>
      <c r="K8" s="100"/>
      <c r="L8" s="100">
        <v>362</v>
      </c>
      <c r="M8" s="54"/>
      <c r="N8" s="124"/>
      <c r="O8" s="36"/>
      <c r="P8" s="60" t="s">
        <v>185</v>
      </c>
      <c r="Q8" s="10" t="s">
        <v>1616</v>
      </c>
      <c r="R8" s="54" t="s">
        <v>84</v>
      </c>
      <c r="S8" s="60" t="s">
        <v>85</v>
      </c>
      <c r="T8" s="9" t="s">
        <v>86</v>
      </c>
      <c r="U8" s="10" t="s">
        <v>87</v>
      </c>
      <c r="V8" s="54">
        <f>SUM(W8:X8)</f>
        <v>0</v>
      </c>
      <c r="W8" s="54"/>
      <c r="X8" s="42"/>
      <c r="Y8" s="42" t="s">
        <v>1617</v>
      </c>
      <c r="Z8" s="148" t="s">
        <v>1618</v>
      </c>
    </row>
    <row r="9" spans="1:27" ht="68.25" customHeight="1">
      <c r="A9" s="13">
        <v>5</v>
      </c>
      <c r="B9" s="11" t="s">
        <v>187</v>
      </c>
      <c r="C9" s="12" t="s">
        <v>1619</v>
      </c>
      <c r="D9" s="36" t="s">
        <v>1620</v>
      </c>
      <c r="E9" s="42" t="s">
        <v>1621</v>
      </c>
      <c r="F9" s="48" t="s">
        <v>1622</v>
      </c>
      <c r="G9" s="42" t="s">
        <v>1623</v>
      </c>
      <c r="H9" s="54" t="s">
        <v>1624</v>
      </c>
      <c r="I9" s="60">
        <v>220</v>
      </c>
      <c r="J9" s="92"/>
      <c r="K9" s="100"/>
      <c r="L9" s="100">
        <v>220</v>
      </c>
      <c r="M9" s="54"/>
      <c r="N9" s="124"/>
      <c r="O9" s="36"/>
      <c r="P9" s="60" t="s">
        <v>105</v>
      </c>
      <c r="Q9" s="10" t="s">
        <v>1625</v>
      </c>
      <c r="R9" s="54" t="s">
        <v>84</v>
      </c>
      <c r="S9" s="60" t="s">
        <v>726</v>
      </c>
      <c r="T9" s="9" t="s">
        <v>86</v>
      </c>
      <c r="U9" s="10" t="s">
        <v>87</v>
      </c>
      <c r="V9" s="54" t="s">
        <v>573</v>
      </c>
      <c r="W9" s="54" t="s">
        <v>573</v>
      </c>
      <c r="X9" s="42"/>
      <c r="Y9" s="42" t="s">
        <v>1617</v>
      </c>
      <c r="Z9" s="148" t="s">
        <v>98</v>
      </c>
    </row>
    <row r="10" spans="1:27" ht="66.75" customHeight="1">
      <c r="A10" s="13">
        <v>6</v>
      </c>
      <c r="B10" s="563" t="s">
        <v>187</v>
      </c>
      <c r="C10" s="190" t="s">
        <v>1626</v>
      </c>
      <c r="D10" s="191" t="s">
        <v>1627</v>
      </c>
      <c r="E10" s="192" t="s">
        <v>1628</v>
      </c>
      <c r="F10" s="193" t="s">
        <v>1629</v>
      </c>
      <c r="G10" s="192" t="s">
        <v>1630</v>
      </c>
      <c r="H10" s="194" t="s">
        <v>813</v>
      </c>
      <c r="I10" s="199">
        <v>850</v>
      </c>
      <c r="J10" s="196"/>
      <c r="K10" s="197">
        <v>100</v>
      </c>
      <c r="L10" s="197">
        <v>400</v>
      </c>
      <c r="M10" s="194">
        <v>350</v>
      </c>
      <c r="N10" s="198"/>
      <c r="O10" s="191"/>
      <c r="P10" s="564" t="s">
        <v>179</v>
      </c>
      <c r="Q10" s="200" t="s">
        <v>1631</v>
      </c>
      <c r="R10" s="194" t="s">
        <v>167</v>
      </c>
      <c r="S10" s="199" t="s">
        <v>1329</v>
      </c>
      <c r="T10" s="201"/>
      <c r="U10" s="200" t="s">
        <v>172</v>
      </c>
      <c r="V10" s="194">
        <f>SUM(W10:X10)</f>
        <v>0</v>
      </c>
      <c r="W10" s="194">
        <v>0</v>
      </c>
      <c r="X10" s="192">
        <v>0</v>
      </c>
      <c r="Y10" s="192" t="s">
        <v>288</v>
      </c>
      <c r="Z10" s="565" t="s">
        <v>171</v>
      </c>
    </row>
    <row r="11" spans="1:27" ht="83.25" customHeight="1">
      <c r="A11" s="13">
        <v>7</v>
      </c>
      <c r="B11" s="189" t="s">
        <v>187</v>
      </c>
      <c r="C11" s="190" t="s">
        <v>1626</v>
      </c>
      <c r="D11" s="191" t="s">
        <v>1632</v>
      </c>
      <c r="E11" s="192" t="s">
        <v>1633</v>
      </c>
      <c r="F11" s="193" t="s">
        <v>1634</v>
      </c>
      <c r="G11" s="192" t="s">
        <v>1635</v>
      </c>
      <c r="H11" s="194" t="s">
        <v>1636</v>
      </c>
      <c r="I11" s="199">
        <v>300</v>
      </c>
      <c r="J11" s="196"/>
      <c r="K11" s="197"/>
      <c r="L11" s="197">
        <v>300</v>
      </c>
      <c r="M11" s="194"/>
      <c r="N11" s="198"/>
      <c r="O11" s="191"/>
      <c r="P11" s="564" t="s">
        <v>185</v>
      </c>
      <c r="Q11" s="200" t="s">
        <v>1637</v>
      </c>
      <c r="R11" s="194" t="s">
        <v>167</v>
      </c>
      <c r="S11" s="199" t="s">
        <v>1329</v>
      </c>
      <c r="T11" s="201"/>
      <c r="U11" s="200" t="s">
        <v>172</v>
      </c>
      <c r="V11" s="194">
        <f t="shared" ref="V11" si="2">SUM(W11:X11)</f>
        <v>0</v>
      </c>
      <c r="W11" s="194">
        <v>0</v>
      </c>
      <c r="X11" s="192">
        <v>0</v>
      </c>
      <c r="Y11" s="192" t="s">
        <v>1638</v>
      </c>
      <c r="Z11" s="192" t="s">
        <v>1639</v>
      </c>
    </row>
    <row r="12" spans="1:27" ht="54.75" customHeight="1">
      <c r="A12" s="13">
        <v>8</v>
      </c>
      <c r="B12" s="11" t="s">
        <v>187</v>
      </c>
      <c r="C12" s="12" t="s">
        <v>1640</v>
      </c>
      <c r="D12" s="36" t="s">
        <v>1641</v>
      </c>
      <c r="E12" s="42" t="s">
        <v>914</v>
      </c>
      <c r="F12" s="48" t="s">
        <v>1642</v>
      </c>
      <c r="G12" s="42" t="s">
        <v>1643</v>
      </c>
      <c r="H12" s="54" t="s">
        <v>535</v>
      </c>
      <c r="I12" s="60">
        <v>600</v>
      </c>
      <c r="J12" s="92"/>
      <c r="K12" s="100"/>
      <c r="L12" s="100">
        <v>600</v>
      </c>
      <c r="M12" s="54"/>
      <c r="N12" s="124"/>
      <c r="O12" s="36"/>
      <c r="P12" s="60" t="s">
        <v>166</v>
      </c>
      <c r="Q12" s="10" t="s">
        <v>1644</v>
      </c>
      <c r="R12" s="54" t="s">
        <v>84</v>
      </c>
      <c r="S12" s="60" t="s">
        <v>1645</v>
      </c>
      <c r="T12" s="9" t="s">
        <v>128</v>
      </c>
      <c r="U12" s="10" t="s">
        <v>87</v>
      </c>
      <c r="V12" s="54">
        <v>400</v>
      </c>
      <c r="W12" s="54">
        <v>400</v>
      </c>
      <c r="X12" s="42"/>
      <c r="Y12" s="42" t="s">
        <v>1646</v>
      </c>
      <c r="Z12" s="148" t="s">
        <v>98</v>
      </c>
    </row>
    <row r="13" spans="1:27" ht="54.75" customHeight="1">
      <c r="A13" s="13">
        <v>9</v>
      </c>
      <c r="B13" s="11" t="s">
        <v>54</v>
      </c>
      <c r="C13" s="12" t="s">
        <v>1640</v>
      </c>
      <c r="D13" s="36" t="s">
        <v>1647</v>
      </c>
      <c r="E13" s="42" t="s">
        <v>1648</v>
      </c>
      <c r="F13" s="48" t="s">
        <v>1649</v>
      </c>
      <c r="G13" s="42" t="s">
        <v>1650</v>
      </c>
      <c r="H13" s="54" t="s">
        <v>943</v>
      </c>
      <c r="I13" s="264">
        <f t="shared" ref="I13" si="3">SUM(J13:M13)</f>
        <v>200</v>
      </c>
      <c r="J13" s="92"/>
      <c r="K13" s="100">
        <v>100</v>
      </c>
      <c r="L13" s="100">
        <v>100</v>
      </c>
      <c r="M13" s="54"/>
      <c r="N13" s="124"/>
      <c r="O13" s="36"/>
      <c r="P13" s="60" t="s">
        <v>166</v>
      </c>
      <c r="Q13" s="10" t="s">
        <v>1651</v>
      </c>
      <c r="R13" s="566" t="s">
        <v>1652</v>
      </c>
      <c r="S13" s="60" t="s">
        <v>85</v>
      </c>
      <c r="T13" s="9" t="s">
        <v>86</v>
      </c>
      <c r="U13" s="10" t="s">
        <v>87</v>
      </c>
      <c r="V13" s="54">
        <f t="shared" ref="V13" si="4">SUM(W13:X13)</f>
        <v>0</v>
      </c>
      <c r="W13" s="54" t="s">
        <v>1603</v>
      </c>
      <c r="X13" s="42"/>
      <c r="Y13" s="42" t="s">
        <v>376</v>
      </c>
      <c r="Z13" s="42" t="s">
        <v>1653</v>
      </c>
    </row>
    <row r="14" spans="1:27" ht="58.5" customHeight="1">
      <c r="A14" s="13">
        <v>10</v>
      </c>
      <c r="B14" s="11" t="s">
        <v>187</v>
      </c>
      <c r="C14" s="12" t="s">
        <v>1654</v>
      </c>
      <c r="D14" s="36" t="s">
        <v>1655</v>
      </c>
      <c r="E14" s="42" t="s">
        <v>1656</v>
      </c>
      <c r="F14" s="48" t="s">
        <v>1657</v>
      </c>
      <c r="G14" s="42" t="s">
        <v>1658</v>
      </c>
      <c r="H14" s="54" t="s">
        <v>1659</v>
      </c>
      <c r="I14" s="60">
        <v>600</v>
      </c>
      <c r="J14" s="92">
        <v>0</v>
      </c>
      <c r="K14" s="100">
        <v>200</v>
      </c>
      <c r="L14" s="100">
        <v>400</v>
      </c>
      <c r="M14" s="54">
        <v>0</v>
      </c>
      <c r="N14" s="124"/>
      <c r="O14" s="36" t="s">
        <v>215</v>
      </c>
      <c r="P14" s="60" t="s">
        <v>13</v>
      </c>
      <c r="Q14" s="10" t="s">
        <v>1660</v>
      </c>
      <c r="R14" s="54" t="s">
        <v>84</v>
      </c>
      <c r="S14" s="60" t="s">
        <v>1661</v>
      </c>
      <c r="T14" s="9" t="s">
        <v>86</v>
      </c>
      <c r="U14" s="10" t="s">
        <v>125</v>
      </c>
      <c r="V14" s="54">
        <f>SUM(W14:X14)</f>
        <v>238</v>
      </c>
      <c r="W14" s="54">
        <v>238</v>
      </c>
      <c r="X14" s="42">
        <v>0</v>
      </c>
      <c r="Y14" s="42" t="s">
        <v>1662</v>
      </c>
      <c r="Z14" s="148" t="s">
        <v>1663</v>
      </c>
    </row>
    <row r="15" spans="1:27" ht="67.5" customHeight="1">
      <c r="A15" s="13">
        <v>11</v>
      </c>
      <c r="B15" s="11" t="s">
        <v>54</v>
      </c>
      <c r="C15" s="12" t="s">
        <v>1664</v>
      </c>
      <c r="D15" s="36" t="s">
        <v>1665</v>
      </c>
      <c r="E15" s="42" t="s">
        <v>1666</v>
      </c>
      <c r="F15" s="48" t="s">
        <v>1667</v>
      </c>
      <c r="G15" s="42" t="s">
        <v>1668</v>
      </c>
      <c r="H15" s="54" t="s">
        <v>123</v>
      </c>
      <c r="I15" s="60">
        <v>300</v>
      </c>
      <c r="J15" s="92">
        <v>0</v>
      </c>
      <c r="K15" s="100">
        <v>150</v>
      </c>
      <c r="L15" s="100">
        <v>150</v>
      </c>
      <c r="M15" s="54"/>
      <c r="N15" s="124"/>
      <c r="O15" s="36"/>
      <c r="P15" s="60" t="s">
        <v>12</v>
      </c>
      <c r="Q15" s="10"/>
      <c r="R15" s="54" t="s">
        <v>1669</v>
      </c>
      <c r="S15" s="60" t="s">
        <v>726</v>
      </c>
      <c r="T15" s="9" t="s">
        <v>86</v>
      </c>
      <c r="U15" s="10" t="s">
        <v>87</v>
      </c>
      <c r="V15" s="54">
        <f>SUM(W15:X15)</f>
        <v>0</v>
      </c>
      <c r="W15" s="54" t="s">
        <v>1670</v>
      </c>
      <c r="X15" s="42" t="s">
        <v>1670</v>
      </c>
      <c r="Y15" s="42" t="s">
        <v>1354</v>
      </c>
      <c r="Z15" s="148" t="s">
        <v>1671</v>
      </c>
    </row>
    <row r="16" spans="1:27" ht="57.75" customHeight="1">
      <c r="A16" s="13">
        <v>12</v>
      </c>
      <c r="B16" s="11" t="s">
        <v>54</v>
      </c>
      <c r="C16" s="12" t="s">
        <v>1664</v>
      </c>
      <c r="D16" s="36" t="s">
        <v>1672</v>
      </c>
      <c r="E16" s="42" t="s">
        <v>1673</v>
      </c>
      <c r="F16" s="48" t="s">
        <v>1674</v>
      </c>
      <c r="G16" s="42" t="s">
        <v>1675</v>
      </c>
      <c r="H16" s="54" t="s">
        <v>1676</v>
      </c>
      <c r="I16" s="264">
        <f t="shared" ref="I16" si="5">SUM(J16:M16)</f>
        <v>200</v>
      </c>
      <c r="J16" s="92"/>
      <c r="K16" s="100">
        <v>100</v>
      </c>
      <c r="L16" s="100">
        <v>100</v>
      </c>
      <c r="M16" s="54"/>
      <c r="N16" s="124"/>
      <c r="O16" s="36"/>
      <c r="P16" s="60" t="s">
        <v>166</v>
      </c>
      <c r="Q16" s="10" t="s">
        <v>1677</v>
      </c>
      <c r="R16" s="54" t="s">
        <v>84</v>
      </c>
      <c r="S16" s="60" t="s">
        <v>85</v>
      </c>
      <c r="T16" s="9" t="s">
        <v>86</v>
      </c>
      <c r="U16" s="10" t="s">
        <v>87</v>
      </c>
      <c r="V16" s="54">
        <f t="shared" ref="V16" si="6">SUM(W16:X16)</f>
        <v>0</v>
      </c>
      <c r="W16" s="54" t="s">
        <v>1678</v>
      </c>
      <c r="X16" s="42"/>
      <c r="Y16" s="42" t="s">
        <v>88</v>
      </c>
      <c r="Z16" s="276" t="s">
        <v>779</v>
      </c>
    </row>
    <row r="17" spans="1:26" ht="82.5" customHeight="1">
      <c r="A17" s="13">
        <v>13</v>
      </c>
      <c r="B17" s="11" t="s">
        <v>187</v>
      </c>
      <c r="C17" s="12" t="s">
        <v>1679</v>
      </c>
      <c r="D17" s="36" t="s">
        <v>1680</v>
      </c>
      <c r="E17" s="42" t="s">
        <v>1681</v>
      </c>
      <c r="F17" s="48" t="s">
        <v>1682</v>
      </c>
      <c r="G17" s="42" t="s">
        <v>1683</v>
      </c>
      <c r="H17" s="54" t="s">
        <v>1684</v>
      </c>
      <c r="I17" s="60">
        <v>212.5</v>
      </c>
      <c r="J17" s="92">
        <v>0</v>
      </c>
      <c r="K17" s="100">
        <v>85</v>
      </c>
      <c r="L17" s="100">
        <v>85</v>
      </c>
      <c r="M17" s="54">
        <v>42.5</v>
      </c>
      <c r="N17" s="124"/>
      <c r="O17" s="36"/>
      <c r="P17" s="60" t="s">
        <v>166</v>
      </c>
      <c r="Q17" s="10" t="s">
        <v>1685</v>
      </c>
      <c r="R17" s="54" t="s">
        <v>84</v>
      </c>
      <c r="S17" s="60" t="s">
        <v>233</v>
      </c>
      <c r="T17" s="9" t="s">
        <v>304</v>
      </c>
      <c r="U17" s="10" t="s">
        <v>108</v>
      </c>
      <c r="V17" s="1173" t="s">
        <v>1686</v>
      </c>
      <c r="W17" s="1181"/>
      <c r="X17" s="1174"/>
      <c r="Y17" s="42" t="s">
        <v>345</v>
      </c>
      <c r="Z17" s="148" t="s">
        <v>244</v>
      </c>
    </row>
    <row r="18" spans="1:26" ht="78.75" customHeight="1">
      <c r="A18" s="13">
        <v>14</v>
      </c>
      <c r="B18" s="11" t="s">
        <v>187</v>
      </c>
      <c r="C18" s="12" t="s">
        <v>1679</v>
      </c>
      <c r="D18" s="36" t="s">
        <v>1687</v>
      </c>
      <c r="E18" s="42" t="s">
        <v>1688</v>
      </c>
      <c r="F18" s="48" t="s">
        <v>1689</v>
      </c>
      <c r="G18" s="42" t="s">
        <v>1690</v>
      </c>
      <c r="H18" s="54" t="s">
        <v>1691</v>
      </c>
      <c r="I18" s="60">
        <v>110</v>
      </c>
      <c r="J18" s="92">
        <v>0</v>
      </c>
      <c r="K18" s="100">
        <v>0</v>
      </c>
      <c r="L18" s="100">
        <v>110</v>
      </c>
      <c r="M18" s="54">
        <v>0</v>
      </c>
      <c r="N18" s="124"/>
      <c r="O18" s="36"/>
      <c r="P18" s="60" t="s">
        <v>166</v>
      </c>
      <c r="Q18" s="10" t="s">
        <v>1692</v>
      </c>
      <c r="R18" s="54" t="s">
        <v>84</v>
      </c>
      <c r="S18" s="60" t="s">
        <v>233</v>
      </c>
      <c r="T18" s="9" t="s">
        <v>304</v>
      </c>
      <c r="U18" s="10" t="s">
        <v>1693</v>
      </c>
      <c r="V18" s="1173" t="s">
        <v>1686</v>
      </c>
      <c r="W18" s="1181"/>
      <c r="X18" s="1174"/>
      <c r="Y18" s="42" t="s">
        <v>1139</v>
      </c>
      <c r="Z18" s="42" t="s">
        <v>244</v>
      </c>
    </row>
    <row r="19" spans="1:26" ht="66.75" customHeight="1">
      <c r="A19" s="13">
        <v>15</v>
      </c>
      <c r="B19" s="11" t="s">
        <v>187</v>
      </c>
      <c r="C19" s="12" t="s">
        <v>1679</v>
      </c>
      <c r="D19" s="36" t="s">
        <v>1694</v>
      </c>
      <c r="E19" s="42" t="s">
        <v>899</v>
      </c>
      <c r="F19" s="48" t="s">
        <v>1695</v>
      </c>
      <c r="G19" s="42" t="s">
        <v>127</v>
      </c>
      <c r="H19" s="54" t="s">
        <v>396</v>
      </c>
      <c r="I19" s="60">
        <v>225</v>
      </c>
      <c r="J19" s="92">
        <v>0</v>
      </c>
      <c r="K19" s="100">
        <v>90</v>
      </c>
      <c r="L19" s="100">
        <v>90</v>
      </c>
      <c r="M19" s="54">
        <v>45</v>
      </c>
      <c r="N19" s="124"/>
      <c r="O19" s="36"/>
      <c r="P19" s="60" t="s">
        <v>166</v>
      </c>
      <c r="Q19" s="10" t="s">
        <v>1696</v>
      </c>
      <c r="R19" s="54" t="s">
        <v>84</v>
      </c>
      <c r="S19" s="60" t="s">
        <v>127</v>
      </c>
      <c r="T19" s="9" t="s">
        <v>304</v>
      </c>
      <c r="U19" s="10" t="s">
        <v>1697</v>
      </c>
      <c r="V19" s="1173" t="s">
        <v>1686</v>
      </c>
      <c r="W19" s="1181"/>
      <c r="X19" s="1174"/>
      <c r="Y19" s="42" t="s">
        <v>1698</v>
      </c>
      <c r="Z19" s="42" t="s">
        <v>244</v>
      </c>
    </row>
    <row r="20" spans="1:26" ht="68.25" customHeight="1">
      <c r="A20" s="13">
        <v>16</v>
      </c>
      <c r="B20" s="11" t="s">
        <v>187</v>
      </c>
      <c r="C20" s="10" t="s">
        <v>1679</v>
      </c>
      <c r="D20" s="36" t="s">
        <v>1699</v>
      </c>
      <c r="E20" s="42" t="s">
        <v>1700</v>
      </c>
      <c r="F20" s="48" t="s">
        <v>1701</v>
      </c>
      <c r="G20" s="42" t="s">
        <v>1702</v>
      </c>
      <c r="H20" s="54" t="s">
        <v>1703</v>
      </c>
      <c r="I20" s="60">
        <v>250</v>
      </c>
      <c r="J20" s="92">
        <v>0</v>
      </c>
      <c r="K20" s="100">
        <v>0</v>
      </c>
      <c r="L20" s="100">
        <v>250</v>
      </c>
      <c r="M20" s="54">
        <v>0</v>
      </c>
      <c r="N20" s="124" t="s">
        <v>128</v>
      </c>
      <c r="O20" s="36" t="s">
        <v>128</v>
      </c>
      <c r="P20" s="60" t="s">
        <v>82</v>
      </c>
      <c r="Q20" s="10" t="s">
        <v>1704</v>
      </c>
      <c r="R20" s="54" t="s">
        <v>1705</v>
      </c>
      <c r="S20" s="60" t="s">
        <v>233</v>
      </c>
      <c r="T20" s="9" t="s">
        <v>304</v>
      </c>
      <c r="U20" s="10" t="s">
        <v>125</v>
      </c>
      <c r="V20" s="1173" t="s">
        <v>1686</v>
      </c>
      <c r="W20" s="1181"/>
      <c r="X20" s="1174"/>
      <c r="Y20" s="42" t="s">
        <v>1706</v>
      </c>
      <c r="Z20" s="42" t="s">
        <v>244</v>
      </c>
    </row>
    <row r="21" spans="1:26" ht="96" customHeight="1">
      <c r="A21" s="13">
        <v>17</v>
      </c>
      <c r="B21" s="11" t="s">
        <v>187</v>
      </c>
      <c r="C21" s="10" t="s">
        <v>1679</v>
      </c>
      <c r="D21" s="36" t="s">
        <v>1707</v>
      </c>
      <c r="E21" s="42" t="s">
        <v>1708</v>
      </c>
      <c r="F21" s="48" t="s">
        <v>1709</v>
      </c>
      <c r="G21" s="42" t="s">
        <v>1710</v>
      </c>
      <c r="H21" s="54" t="s">
        <v>535</v>
      </c>
      <c r="I21" s="60">
        <f>SUM(J21:M21)</f>
        <v>230</v>
      </c>
      <c r="J21" s="94">
        <v>15</v>
      </c>
      <c r="K21" s="102">
        <v>100</v>
      </c>
      <c r="L21" s="102">
        <v>50</v>
      </c>
      <c r="M21" s="567">
        <v>65</v>
      </c>
      <c r="N21" s="126" t="s">
        <v>205</v>
      </c>
      <c r="O21" s="120" t="s">
        <v>1711</v>
      </c>
      <c r="P21" s="60" t="s">
        <v>12</v>
      </c>
      <c r="Q21" s="10" t="s">
        <v>1712</v>
      </c>
      <c r="R21" s="54" t="s">
        <v>84</v>
      </c>
      <c r="S21" s="60" t="s">
        <v>233</v>
      </c>
      <c r="T21" s="9" t="s">
        <v>1713</v>
      </c>
      <c r="U21" s="10" t="s">
        <v>87</v>
      </c>
      <c r="V21" s="54">
        <f t="shared" ref="V21" si="7">SUM(W21:X21)</f>
        <v>5</v>
      </c>
      <c r="W21" s="54">
        <v>5</v>
      </c>
      <c r="X21" s="42">
        <v>0</v>
      </c>
      <c r="Y21" s="42" t="s">
        <v>1714</v>
      </c>
      <c r="Z21" s="42" t="s">
        <v>244</v>
      </c>
    </row>
    <row r="22" spans="1:26" ht="66" customHeight="1">
      <c r="A22" s="13">
        <v>18</v>
      </c>
      <c r="B22" s="11" t="s">
        <v>54</v>
      </c>
      <c r="C22" s="12" t="s">
        <v>1715</v>
      </c>
      <c r="D22" s="36" t="s">
        <v>1716</v>
      </c>
      <c r="E22" s="42" t="s">
        <v>1717</v>
      </c>
      <c r="F22" s="48" t="s">
        <v>1718</v>
      </c>
      <c r="G22" s="42" t="s">
        <v>1719</v>
      </c>
      <c r="H22" s="54" t="s">
        <v>1720</v>
      </c>
      <c r="I22" s="60">
        <v>800</v>
      </c>
      <c r="J22" s="92"/>
      <c r="K22" s="100"/>
      <c r="L22" s="100">
        <v>785</v>
      </c>
      <c r="M22" s="54">
        <v>15</v>
      </c>
      <c r="N22" s="124"/>
      <c r="O22" s="36"/>
      <c r="P22" s="60" t="s">
        <v>10</v>
      </c>
      <c r="Q22" s="10" t="s">
        <v>1721</v>
      </c>
      <c r="R22" s="54" t="s">
        <v>84</v>
      </c>
      <c r="S22" s="60" t="s">
        <v>1722</v>
      </c>
      <c r="T22" s="9" t="s">
        <v>86</v>
      </c>
      <c r="U22" s="10" t="s">
        <v>125</v>
      </c>
      <c r="V22" s="54">
        <f>SUM(W22:X22)</f>
        <v>0</v>
      </c>
      <c r="W22" s="54"/>
      <c r="X22" s="42"/>
      <c r="Y22" s="42" t="s">
        <v>1723</v>
      </c>
      <c r="Z22" s="148" t="s">
        <v>244</v>
      </c>
    </row>
    <row r="23" spans="1:26" ht="36.75" hidden="1" customHeight="1"/>
    <row r="24" spans="1:26" ht="36.75" hidden="1" customHeight="1"/>
    <row r="25" spans="1:26" ht="36.75" hidden="1" customHeight="1"/>
    <row r="26" spans="1:26" ht="36.75" hidden="1" customHeight="1"/>
    <row r="27" spans="1:26" s="86" customFormat="1" ht="36.75" hidden="1" customHeight="1">
      <c r="A27" s="83"/>
      <c r="B27" s="84" t="s">
        <v>51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3" t="s">
        <v>12</v>
      </c>
      <c r="Q27" s="83"/>
      <c r="R27" s="85"/>
      <c r="S27" s="85"/>
      <c r="T27" s="83"/>
      <c r="U27" s="85"/>
      <c r="V27" s="85"/>
      <c r="W27" s="85"/>
      <c r="X27" s="85"/>
      <c r="Y27" s="85"/>
      <c r="Z27" s="85"/>
    </row>
    <row r="28" spans="1:26" s="86" customFormat="1" ht="36.75" hidden="1" customHeight="1">
      <c r="A28" s="87"/>
      <c r="B28" s="88" t="s">
        <v>52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7" t="s">
        <v>13</v>
      </c>
      <c r="Q28" s="87"/>
      <c r="R28" s="89"/>
      <c r="S28" s="89"/>
      <c r="T28" s="87"/>
      <c r="U28" s="89"/>
      <c r="V28" s="89"/>
      <c r="W28" s="89"/>
      <c r="X28" s="89"/>
      <c r="Y28" s="89"/>
      <c r="Z28" s="89"/>
    </row>
    <row r="29" spans="1:26" s="86" customFormat="1" ht="36.75" hidden="1" customHeight="1">
      <c r="A29" s="90"/>
      <c r="B29" s="91" t="s">
        <v>53</v>
      </c>
      <c r="P29" s="90" t="s">
        <v>10</v>
      </c>
      <c r="Q29" s="90"/>
      <c r="T29" s="90"/>
    </row>
    <row r="30" spans="1:26" s="86" customFormat="1" ht="36.75" hidden="1" customHeight="1">
      <c r="A30" s="90"/>
      <c r="B30" s="91" t="s">
        <v>54</v>
      </c>
      <c r="P30" s="90" t="s">
        <v>11</v>
      </c>
      <c r="Q30" s="90"/>
      <c r="T30" s="90"/>
    </row>
    <row r="31" spans="1:26" s="86" customFormat="1" ht="36.75" hidden="1" customHeight="1">
      <c r="A31" s="90"/>
      <c r="B31" s="91" t="s">
        <v>35</v>
      </c>
      <c r="P31" s="90" t="s">
        <v>55</v>
      </c>
      <c r="Q31" s="90"/>
      <c r="T31" s="90"/>
    </row>
    <row r="32" spans="1:26" s="86" customFormat="1" ht="36.75" hidden="1" customHeight="1">
      <c r="A32" s="90"/>
      <c r="B32" s="91" t="s">
        <v>56</v>
      </c>
      <c r="P32" s="90" t="s">
        <v>6</v>
      </c>
      <c r="Q32" s="90"/>
      <c r="T32" s="90"/>
    </row>
    <row r="33" spans="1:20" s="86" customFormat="1" ht="26.25" hidden="1" customHeight="1">
      <c r="A33" s="90"/>
      <c r="B33" s="91" t="s">
        <v>57</v>
      </c>
      <c r="P33" s="90"/>
      <c r="Q33" s="90"/>
      <c r="T33" s="90"/>
    </row>
    <row r="34" spans="1:20" s="86" customFormat="1" ht="26.25" hidden="1" customHeight="1">
      <c r="A34" s="90"/>
      <c r="B34" s="91" t="s">
        <v>58</v>
      </c>
      <c r="P34" s="90"/>
      <c r="Q34" s="90"/>
      <c r="T34" s="90"/>
    </row>
    <row r="35" spans="1:20" s="86" customFormat="1" ht="26.25" hidden="1" customHeight="1">
      <c r="A35" s="90"/>
      <c r="B35" s="91" t="s">
        <v>59</v>
      </c>
      <c r="P35" s="90"/>
      <c r="Q35" s="90"/>
      <c r="T35" s="90"/>
    </row>
    <row r="36" spans="1:20" s="86" customFormat="1" ht="26.25" hidden="1" customHeight="1">
      <c r="A36" s="90"/>
      <c r="B36" s="91" t="s">
        <v>60</v>
      </c>
      <c r="P36" s="90"/>
      <c r="Q36" s="90"/>
      <c r="T36" s="90"/>
    </row>
    <row r="37" spans="1:20" s="86" customFormat="1" ht="26.25" hidden="1" customHeight="1">
      <c r="A37" s="90"/>
      <c r="B37" s="91" t="s">
        <v>61</v>
      </c>
    </row>
    <row r="38" spans="1:20" s="86" customFormat="1" ht="26.25" hidden="1" customHeight="1">
      <c r="A38" s="90"/>
      <c r="B38" s="91" t="s">
        <v>62</v>
      </c>
    </row>
    <row r="39" spans="1:20" s="86" customFormat="1" ht="26.25" hidden="1" customHeight="1">
      <c r="A39" s="90"/>
      <c r="B39" s="91" t="s">
        <v>36</v>
      </c>
    </row>
    <row r="40" spans="1:20" s="86" customFormat="1" ht="26.25" hidden="1" customHeight="1">
      <c r="A40" s="90"/>
      <c r="B40" s="91"/>
    </row>
    <row r="41" spans="1:20" s="3" customFormat="1" ht="26.25" hidden="1" customHeight="1">
      <c r="A41" s="27"/>
      <c r="B41" s="28"/>
    </row>
    <row r="42" spans="1:20" s="3" customFormat="1" ht="26.25" hidden="1" customHeight="1">
      <c r="A42" s="27"/>
      <c r="B42" s="28"/>
    </row>
    <row r="43" spans="1:20" s="3" customFormat="1" ht="26.25" hidden="1" customHeight="1">
      <c r="A43" s="27"/>
      <c r="B43" s="28"/>
    </row>
    <row r="44" spans="1:20" s="3" customFormat="1" ht="26.25" hidden="1" customHeight="1">
      <c r="A44" s="27"/>
      <c r="B44" s="27"/>
      <c r="C44" s="27"/>
    </row>
    <row r="45" spans="1:20" s="3" customFormat="1" ht="26.25" hidden="1" customHeight="1">
      <c r="A45" s="27"/>
      <c r="B45" s="27"/>
      <c r="C45" s="27"/>
    </row>
    <row r="46" spans="1:20" s="3" customFormat="1" ht="26.25" hidden="1" customHeight="1">
      <c r="A46" s="27"/>
      <c r="B46" s="27"/>
      <c r="C46" s="27"/>
    </row>
    <row r="47" spans="1:20" s="3" customFormat="1" ht="26.25" hidden="1" customHeight="1">
      <c r="A47" s="27"/>
      <c r="B47" s="27"/>
      <c r="C47" s="27"/>
    </row>
    <row r="48" spans="1:20" s="3" customFormat="1" ht="26.25" hidden="1" customHeight="1">
      <c r="A48" s="27"/>
      <c r="B48" s="27"/>
      <c r="C48" s="27"/>
    </row>
    <row r="49" spans="1:3" s="3" customFormat="1" ht="26.25" hidden="1" customHeight="1">
      <c r="A49" s="27"/>
      <c r="B49" s="27"/>
      <c r="C49" s="27"/>
    </row>
    <row r="50" spans="1:3" s="3" customFormat="1" ht="26.25" hidden="1" customHeight="1">
      <c r="A50" s="27"/>
      <c r="B50" s="27"/>
      <c r="C50" s="27"/>
    </row>
    <row r="51" spans="1:3" s="3" customFormat="1" ht="26.25" hidden="1" customHeight="1">
      <c r="A51" s="27"/>
      <c r="B51" s="27"/>
      <c r="C51" s="27"/>
    </row>
    <row r="52" spans="1:3" s="3" customFormat="1" ht="26.25" hidden="1" customHeight="1">
      <c r="A52" s="27"/>
      <c r="B52" s="27"/>
      <c r="C52" s="27"/>
    </row>
    <row r="53" spans="1:3" s="3" customFormat="1" ht="26.25" hidden="1" customHeight="1">
      <c r="A53" s="27"/>
      <c r="B53" s="27"/>
      <c r="C53" s="27"/>
    </row>
    <row r="54" spans="1:3" s="3" customFormat="1" ht="26.25" hidden="1" customHeight="1">
      <c r="A54" s="27"/>
      <c r="B54" s="27"/>
      <c r="C54" s="27"/>
    </row>
    <row r="55" spans="1:3" s="3" customFormat="1" ht="26.25" hidden="1" customHeight="1">
      <c r="A55" s="27"/>
      <c r="B55" s="27"/>
      <c r="C55" s="27"/>
    </row>
    <row r="56" spans="1:3" s="3" customFormat="1" ht="26.25" hidden="1" customHeight="1">
      <c r="A56" s="27"/>
      <c r="B56" s="27"/>
      <c r="C56" s="27"/>
    </row>
    <row r="57" spans="1:3" s="3" customFormat="1" ht="26.25" hidden="1" customHeight="1">
      <c r="A57" s="27"/>
      <c r="B57" s="27"/>
      <c r="C57" s="27"/>
    </row>
    <row r="58" spans="1:3" s="3" customFormat="1" ht="26.25" hidden="1" customHeight="1">
      <c r="A58" s="27"/>
      <c r="B58" s="27"/>
      <c r="C58" s="27"/>
    </row>
    <row r="59" spans="1:3" s="3" customFormat="1" ht="26.25" hidden="1" customHeight="1">
      <c r="A59" s="27"/>
      <c r="B59" s="27"/>
      <c r="C59" s="27"/>
    </row>
    <row r="60" spans="1:3" s="3" customFormat="1" ht="26.25" hidden="1" customHeight="1">
      <c r="A60" s="27"/>
      <c r="B60" s="27"/>
      <c r="C60" s="27"/>
    </row>
    <row r="61" spans="1:3" s="3" customFormat="1" ht="26.25" hidden="1" customHeight="1">
      <c r="A61" s="27"/>
      <c r="B61" s="27"/>
      <c r="C61" s="27"/>
    </row>
    <row r="62" spans="1:3" s="3" customFormat="1" ht="26.25" hidden="1" customHeight="1">
      <c r="A62" s="27"/>
      <c r="B62" s="27"/>
      <c r="C62" s="27"/>
    </row>
  </sheetData>
  <mergeCells count="8">
    <mergeCell ref="V19:X19"/>
    <mergeCell ref="V20:X20"/>
    <mergeCell ref="A1:X2"/>
    <mergeCell ref="I3:M3"/>
    <mergeCell ref="N3:O3"/>
    <mergeCell ref="V3:X3"/>
    <mergeCell ref="V17:X17"/>
    <mergeCell ref="V18:X18"/>
  </mergeCells>
  <phoneticPr fontId="3" type="noConversion"/>
  <dataValidations count="9">
    <dataValidation type="list" allowBlank="1" showInputMessage="1" showErrorMessage="1" sqref="P5" xr:uid="{00000000-0002-0000-0400-000000000000}">
      <formula1>$P$23:$P$26</formula1>
    </dataValidation>
    <dataValidation type="list" allowBlank="1" showInputMessage="1" showErrorMessage="1" sqref="B8" xr:uid="{00000000-0002-0000-0400-000001000000}">
      <formula1>$B$11:$B$22</formula1>
    </dataValidation>
    <dataValidation type="list" allowBlank="1" showInputMessage="1" showErrorMessage="1" sqref="B19:B21 P20:P21 B6 P6 P16" xr:uid="{00000000-0002-0000-0400-000002000000}">
      <formula1>#REF!</formula1>
    </dataValidation>
    <dataValidation type="list" allowBlank="1" showInputMessage="1" showErrorMessage="1" sqref="P19" xr:uid="{00000000-0002-0000-0400-000003000000}">
      <formula1>$P$24:$P$29</formula1>
    </dataValidation>
    <dataValidation type="list" allowBlank="1" showInputMessage="1" showErrorMessage="1" sqref="P17:P18 P12:P13" xr:uid="{00000000-0002-0000-0400-000004000000}">
      <formula1>$P$26:$P$31</formula1>
    </dataValidation>
    <dataValidation type="list" allowBlank="1" showInputMessage="1" showErrorMessage="1" sqref="B12:B13 B17:B18" xr:uid="{00000000-0002-0000-0400-000005000000}">
      <formula1>$B$26:$B$42</formula1>
    </dataValidation>
    <dataValidation type="list" allowBlank="1" showInputMessage="1" showErrorMessage="1" sqref="P8" xr:uid="{00000000-0002-0000-0400-000006000000}">
      <formula1>$P$11:$P$18</formula1>
    </dataValidation>
    <dataValidation type="list" allowBlank="1" showInputMessage="1" showErrorMessage="1" sqref="B9:B11 B22 B14:B16 B5 B7" xr:uid="{00000000-0002-0000-0400-000007000000}">
      <formula1>$B$27:$B$43</formula1>
    </dataValidation>
    <dataValidation type="list" allowBlank="1" showInputMessage="1" showErrorMessage="1" sqref="P9:P11 P22 P7 P14:P15" xr:uid="{00000000-0002-0000-0400-000008000000}">
      <formula1>$P$27:$P$32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40"/>
  <sheetViews>
    <sheetView topLeftCell="O3" workbookViewId="0">
      <selection activeCell="A201" sqref="A201:XFD1048576"/>
    </sheetView>
  </sheetViews>
  <sheetFormatPr defaultColWidth="0" defaultRowHeight="14.4" zeroHeight="1"/>
  <cols>
    <col min="1" max="1" width="5.09765625" style="202" customWidth="1"/>
    <col min="2" max="2" width="12.296875" style="202" customWidth="1"/>
    <col min="3" max="3" width="9.09765625" style="202" customWidth="1"/>
    <col min="4" max="4" width="17.69921875" style="152" customWidth="1"/>
    <col min="5" max="5" width="12.09765625" style="152" customWidth="1"/>
    <col min="6" max="6" width="42" style="152" customWidth="1"/>
    <col min="7" max="7" width="25.09765625" style="152" customWidth="1"/>
    <col min="8" max="8" width="12.19921875" style="152" customWidth="1"/>
    <col min="9" max="9" width="14.19921875" style="152" customWidth="1"/>
    <col min="10" max="13" width="7.69921875" style="152" customWidth="1"/>
    <col min="14" max="14" width="10.19921875" style="152" customWidth="1"/>
    <col min="15" max="15" width="30.19921875" style="152" customWidth="1"/>
    <col min="16" max="17" width="12.796875" style="152" customWidth="1"/>
    <col min="18" max="18" width="12.19921875" style="152" customWidth="1"/>
    <col min="19" max="19" width="13.296875" style="152" customWidth="1"/>
    <col min="20" max="20" width="12.796875" style="152" customWidth="1"/>
    <col min="21" max="25" width="12.19921875" style="152" customWidth="1"/>
    <col min="26" max="26" width="21.3984375" style="152" customWidth="1"/>
    <col min="27" max="27" width="0" style="152" hidden="1" customWidth="1"/>
    <col min="28" max="16384" width="8.8984375" style="152" hidden="1"/>
  </cols>
  <sheetData>
    <row r="1" spans="1:27" ht="29.25" customHeight="1">
      <c r="A1" s="1182" t="s">
        <v>129</v>
      </c>
      <c r="B1" s="1182"/>
      <c r="C1" s="1182"/>
      <c r="D1" s="1182"/>
      <c r="E1" s="1182"/>
      <c r="F1" s="1182"/>
      <c r="G1" s="1182"/>
      <c r="H1" s="1182"/>
      <c r="I1" s="1182"/>
      <c r="J1" s="1182"/>
      <c r="K1" s="1182"/>
      <c r="L1" s="1182"/>
      <c r="M1" s="1182"/>
      <c r="N1" s="1182"/>
      <c r="O1" s="1182"/>
      <c r="P1" s="1182"/>
      <c r="Q1" s="1182"/>
      <c r="R1" s="1182"/>
      <c r="S1" s="1182"/>
      <c r="T1" s="1182"/>
      <c r="U1" s="1182"/>
      <c r="V1" s="1182"/>
      <c r="W1" s="1182"/>
      <c r="X1" s="1182"/>
      <c r="Y1" s="305"/>
    </row>
    <row r="2" spans="1:27" s="153" customFormat="1" ht="17.25" customHeight="1" thickBot="1">
      <c r="A2" s="1182"/>
      <c r="B2" s="1182"/>
      <c r="C2" s="1182"/>
      <c r="D2" s="1182"/>
      <c r="E2" s="1182"/>
      <c r="F2" s="1182"/>
      <c r="G2" s="1182"/>
      <c r="H2" s="1182"/>
      <c r="I2" s="1182"/>
      <c r="J2" s="1182"/>
      <c r="K2" s="1182"/>
      <c r="L2" s="1182"/>
      <c r="M2" s="1182"/>
      <c r="N2" s="1182"/>
      <c r="O2" s="1182"/>
      <c r="P2" s="1182"/>
      <c r="Q2" s="1182"/>
      <c r="R2" s="1182"/>
      <c r="S2" s="1182"/>
      <c r="T2" s="1182"/>
      <c r="U2" s="1182"/>
      <c r="V2" s="1182"/>
      <c r="W2" s="1182"/>
      <c r="X2" s="1182"/>
      <c r="Y2" s="305"/>
    </row>
    <row r="3" spans="1:27" s="153" customFormat="1" ht="22.5" customHeight="1" thickBot="1">
      <c r="A3" s="154"/>
      <c r="B3" s="154"/>
      <c r="C3" s="154"/>
      <c r="D3" s="155"/>
      <c r="E3" s="155"/>
      <c r="F3" s="155"/>
      <c r="G3" s="155"/>
      <c r="H3" s="155"/>
      <c r="I3" s="1171"/>
      <c r="J3" s="1171"/>
      <c r="K3" s="1171"/>
      <c r="L3" s="1171"/>
      <c r="M3" s="1172"/>
      <c r="N3" s="1183" t="s">
        <v>130</v>
      </c>
      <c r="O3" s="1184"/>
      <c r="P3" s="80"/>
      <c r="Q3" s="118"/>
      <c r="R3" s="119"/>
      <c r="S3" s="119"/>
      <c r="T3" s="119"/>
      <c r="U3" s="119"/>
      <c r="V3" s="1185" t="s">
        <v>131</v>
      </c>
      <c r="W3" s="1186"/>
      <c r="X3" s="1187"/>
      <c r="Y3" s="156"/>
      <c r="Z3" s="119"/>
      <c r="AA3" s="157"/>
    </row>
    <row r="4" spans="1:27" ht="48.75" customHeight="1" thickBot="1">
      <c r="A4" s="158" t="s">
        <v>132</v>
      </c>
      <c r="B4" s="159" t="s">
        <v>133</v>
      </c>
      <c r="C4" s="160" t="s">
        <v>134</v>
      </c>
      <c r="D4" s="161" t="s">
        <v>135</v>
      </c>
      <c r="E4" s="162" t="s">
        <v>136</v>
      </c>
      <c r="F4" s="161" t="s">
        <v>137</v>
      </c>
      <c r="G4" s="162" t="s">
        <v>138</v>
      </c>
      <c r="H4" s="162" t="s">
        <v>139</v>
      </c>
      <c r="I4" s="163" t="s">
        <v>140</v>
      </c>
      <c r="J4" s="164" t="s">
        <v>141</v>
      </c>
      <c r="K4" s="165" t="s">
        <v>142</v>
      </c>
      <c r="L4" s="165" t="s">
        <v>143</v>
      </c>
      <c r="M4" s="166" t="s">
        <v>144</v>
      </c>
      <c r="N4" s="167" t="s">
        <v>145</v>
      </c>
      <c r="O4" s="166" t="s">
        <v>146</v>
      </c>
      <c r="P4" s="162" t="s">
        <v>147</v>
      </c>
      <c r="Q4" s="168" t="s">
        <v>148</v>
      </c>
      <c r="R4" s="169" t="s">
        <v>149</v>
      </c>
      <c r="S4" s="170" t="s">
        <v>150</v>
      </c>
      <c r="T4" s="171" t="s">
        <v>151</v>
      </c>
      <c r="U4" s="172" t="s">
        <v>152</v>
      </c>
      <c r="V4" s="168" t="s">
        <v>153</v>
      </c>
      <c r="W4" s="169" t="s">
        <v>154</v>
      </c>
      <c r="X4" s="168" t="s">
        <v>155</v>
      </c>
      <c r="Y4" s="168" t="s">
        <v>156</v>
      </c>
      <c r="Z4" s="168" t="s">
        <v>157</v>
      </c>
    </row>
    <row r="5" spans="1:27" s="187" customFormat="1" ht="20.25" customHeight="1">
      <c r="A5" s="173"/>
      <c r="B5" s="174"/>
      <c r="C5" s="175"/>
      <c r="D5" s="176"/>
      <c r="E5" s="177"/>
      <c r="F5" s="178"/>
      <c r="G5" s="177"/>
      <c r="H5" s="179"/>
      <c r="I5" s="180" t="s">
        <v>158</v>
      </c>
      <c r="J5" s="1175" t="s">
        <v>159</v>
      </c>
      <c r="K5" s="1176"/>
      <c r="L5" s="1176"/>
      <c r="M5" s="1177"/>
      <c r="N5" s="138" t="s">
        <v>160</v>
      </c>
      <c r="O5" s="303" t="s">
        <v>161</v>
      </c>
      <c r="P5" s="181" t="s">
        <v>162</v>
      </c>
      <c r="Q5" s="182" t="s">
        <v>163</v>
      </c>
      <c r="R5" s="183" t="s">
        <v>162</v>
      </c>
      <c r="S5" s="181" t="s">
        <v>162</v>
      </c>
      <c r="T5" s="184" t="s">
        <v>163</v>
      </c>
      <c r="U5" s="182" t="s">
        <v>162</v>
      </c>
      <c r="V5" s="1178" t="s">
        <v>164</v>
      </c>
      <c r="W5" s="1179"/>
      <c r="X5" s="1180"/>
      <c r="Y5" s="185" t="s">
        <v>162</v>
      </c>
      <c r="Z5" s="186"/>
    </row>
    <row r="6" spans="1:27" ht="38.25" customHeight="1">
      <c r="A6" s="188">
        <v>1</v>
      </c>
      <c r="B6" s="189" t="s">
        <v>165</v>
      </c>
      <c r="C6" s="190" t="s">
        <v>1355</v>
      </c>
      <c r="D6" s="191" t="s">
        <v>1740</v>
      </c>
      <c r="E6" s="192" t="s">
        <v>1741</v>
      </c>
      <c r="F6" s="193" t="s">
        <v>1742</v>
      </c>
      <c r="G6" s="192" t="s">
        <v>1743</v>
      </c>
      <c r="H6" s="194" t="s">
        <v>1744</v>
      </c>
      <c r="I6" s="195">
        <f t="shared" ref="I6:I13" si="0">SUM(J6:M6)</f>
        <v>1000</v>
      </c>
      <c r="J6" s="196"/>
      <c r="K6" s="568">
        <v>1000</v>
      </c>
      <c r="L6" s="197"/>
      <c r="M6" s="194"/>
      <c r="N6" s="198"/>
      <c r="O6" s="191"/>
      <c r="P6" s="199" t="s">
        <v>166</v>
      </c>
      <c r="Q6" s="200" t="s">
        <v>1745</v>
      </c>
      <c r="R6" s="194" t="s">
        <v>167</v>
      </c>
      <c r="S6" s="199" t="s">
        <v>1450</v>
      </c>
      <c r="T6" s="201" t="s">
        <v>168</v>
      </c>
      <c r="U6" s="200" t="s">
        <v>169</v>
      </c>
      <c r="V6" s="194">
        <f t="shared" ref="V6:V69" si="1">SUM(W6:X6)</f>
        <v>370</v>
      </c>
      <c r="W6" s="194">
        <v>370</v>
      </c>
      <c r="X6" s="192"/>
      <c r="Y6" s="192" t="s">
        <v>1746</v>
      </c>
      <c r="Z6" s="565" t="s">
        <v>170</v>
      </c>
    </row>
    <row r="7" spans="1:27" ht="38.25" customHeight="1">
      <c r="A7" s="188">
        <v>2</v>
      </c>
      <c r="B7" s="189" t="s">
        <v>165</v>
      </c>
      <c r="C7" s="190" t="s">
        <v>1355</v>
      </c>
      <c r="D7" s="191" t="s">
        <v>1747</v>
      </c>
      <c r="E7" s="192" t="s">
        <v>1748</v>
      </c>
      <c r="F7" s="193" t="s">
        <v>1749</v>
      </c>
      <c r="G7" s="192" t="s">
        <v>1750</v>
      </c>
      <c r="H7" s="194" t="s">
        <v>1751</v>
      </c>
      <c r="I7" s="195">
        <f t="shared" si="0"/>
        <v>200</v>
      </c>
      <c r="J7" s="196"/>
      <c r="K7" s="197">
        <v>200</v>
      </c>
      <c r="L7" s="197"/>
      <c r="M7" s="194"/>
      <c r="N7" s="198"/>
      <c r="O7" s="191"/>
      <c r="P7" s="199" t="s">
        <v>144</v>
      </c>
      <c r="Q7" s="200" t="s">
        <v>1752</v>
      </c>
      <c r="R7" s="194" t="s">
        <v>167</v>
      </c>
      <c r="S7" s="199" t="s">
        <v>1450</v>
      </c>
      <c r="T7" s="201" t="s">
        <v>168</v>
      </c>
      <c r="U7" s="200" t="s">
        <v>169</v>
      </c>
      <c r="V7" s="194">
        <f t="shared" si="1"/>
        <v>24</v>
      </c>
      <c r="W7" s="194">
        <v>24</v>
      </c>
      <c r="X7" s="192"/>
      <c r="Y7" s="192" t="s">
        <v>1753</v>
      </c>
      <c r="Z7" s="192" t="s">
        <v>171</v>
      </c>
    </row>
    <row r="8" spans="1:27" ht="38.25" customHeight="1">
      <c r="A8" s="188">
        <v>3</v>
      </c>
      <c r="B8" s="189" t="s">
        <v>165</v>
      </c>
      <c r="C8" s="190" t="s">
        <v>1355</v>
      </c>
      <c r="D8" s="191" t="s">
        <v>1754</v>
      </c>
      <c r="E8" s="192" t="s">
        <v>1755</v>
      </c>
      <c r="F8" s="193" t="s">
        <v>1756</v>
      </c>
      <c r="G8" s="192" t="s">
        <v>1757</v>
      </c>
      <c r="H8" s="194" t="s">
        <v>1758</v>
      </c>
      <c r="I8" s="195">
        <f t="shared" si="0"/>
        <v>800</v>
      </c>
      <c r="J8" s="196"/>
      <c r="K8" s="197">
        <v>800</v>
      </c>
      <c r="L8" s="197"/>
      <c r="M8" s="194"/>
      <c r="N8" s="198"/>
      <c r="O8" s="191"/>
      <c r="P8" s="199" t="s">
        <v>105</v>
      </c>
      <c r="Q8" s="200" t="s">
        <v>1759</v>
      </c>
      <c r="R8" s="194" t="s">
        <v>167</v>
      </c>
      <c r="S8" s="199" t="s">
        <v>1329</v>
      </c>
      <c r="T8" s="569" t="s">
        <v>1760</v>
      </c>
      <c r="U8" s="200" t="s">
        <v>172</v>
      </c>
      <c r="V8" s="194">
        <f t="shared" si="1"/>
        <v>14</v>
      </c>
      <c r="W8" s="194">
        <v>14</v>
      </c>
      <c r="X8" s="192"/>
      <c r="Y8" s="192" t="s">
        <v>1761</v>
      </c>
      <c r="Z8" s="565" t="s">
        <v>170</v>
      </c>
    </row>
    <row r="9" spans="1:27" ht="38.25" customHeight="1">
      <c r="A9" s="188">
        <v>4</v>
      </c>
      <c r="B9" s="189" t="s">
        <v>165</v>
      </c>
      <c r="C9" s="190" t="s">
        <v>1355</v>
      </c>
      <c r="D9" s="191" t="s">
        <v>1762</v>
      </c>
      <c r="E9" s="192" t="s">
        <v>1763</v>
      </c>
      <c r="F9" s="193" t="s">
        <v>1764</v>
      </c>
      <c r="G9" s="192" t="s">
        <v>1765</v>
      </c>
      <c r="H9" s="194" t="s">
        <v>1758</v>
      </c>
      <c r="I9" s="195">
        <f t="shared" si="0"/>
        <v>400</v>
      </c>
      <c r="J9" s="196"/>
      <c r="K9" s="197">
        <v>400</v>
      </c>
      <c r="L9" s="197"/>
      <c r="M9" s="194"/>
      <c r="N9" s="198"/>
      <c r="O9" s="191"/>
      <c r="P9" s="199" t="s">
        <v>105</v>
      </c>
      <c r="Q9" s="200" t="s">
        <v>1766</v>
      </c>
      <c r="R9" s="570" t="s">
        <v>167</v>
      </c>
      <c r="S9" s="199" t="s">
        <v>1767</v>
      </c>
      <c r="T9" s="569" t="s">
        <v>168</v>
      </c>
      <c r="U9" s="200" t="s">
        <v>172</v>
      </c>
      <c r="V9" s="194">
        <f t="shared" si="1"/>
        <v>78</v>
      </c>
      <c r="W9" s="194">
        <v>78</v>
      </c>
      <c r="X9" s="192"/>
      <c r="Y9" s="192" t="s">
        <v>1768</v>
      </c>
      <c r="Z9" s="565" t="s">
        <v>170</v>
      </c>
    </row>
    <row r="10" spans="1:27" ht="38.25" customHeight="1">
      <c r="A10" s="188">
        <v>5</v>
      </c>
      <c r="B10" s="189" t="s">
        <v>165</v>
      </c>
      <c r="C10" s="190" t="s">
        <v>1769</v>
      </c>
      <c r="D10" s="191" t="s">
        <v>1770</v>
      </c>
      <c r="E10" s="192" t="s">
        <v>1771</v>
      </c>
      <c r="F10" s="193" t="s">
        <v>1772</v>
      </c>
      <c r="G10" s="192" t="s">
        <v>1773</v>
      </c>
      <c r="H10" s="194" t="s">
        <v>1774</v>
      </c>
      <c r="I10" s="195">
        <f t="shared" si="0"/>
        <v>1400</v>
      </c>
      <c r="J10" s="196"/>
      <c r="K10" s="568">
        <v>1000</v>
      </c>
      <c r="L10" s="197">
        <v>400</v>
      </c>
      <c r="M10" s="194"/>
      <c r="N10" s="198" t="s">
        <v>844</v>
      </c>
      <c r="O10" s="191" t="s">
        <v>1775</v>
      </c>
      <c r="P10" s="199" t="s">
        <v>105</v>
      </c>
      <c r="Q10" s="200" t="s">
        <v>1776</v>
      </c>
      <c r="R10" s="194" t="s">
        <v>167</v>
      </c>
      <c r="S10" s="199" t="s">
        <v>456</v>
      </c>
      <c r="T10" s="201" t="s">
        <v>168</v>
      </c>
      <c r="U10" s="200" t="s">
        <v>169</v>
      </c>
      <c r="V10" s="194">
        <f t="shared" si="1"/>
        <v>0</v>
      </c>
      <c r="W10" s="194"/>
      <c r="X10" s="192"/>
      <c r="Y10" s="192" t="s">
        <v>1777</v>
      </c>
      <c r="Z10" s="565" t="s">
        <v>170</v>
      </c>
    </row>
    <row r="11" spans="1:27" ht="38.25" customHeight="1">
      <c r="A11" s="188">
        <v>6</v>
      </c>
      <c r="B11" s="189" t="s">
        <v>165</v>
      </c>
      <c r="C11" s="190" t="s">
        <v>1778</v>
      </c>
      <c r="D11" s="191" t="s">
        <v>1779</v>
      </c>
      <c r="E11" s="192" t="s">
        <v>1780</v>
      </c>
      <c r="F11" s="193" t="s">
        <v>1781</v>
      </c>
      <c r="G11" s="192" t="s">
        <v>1782</v>
      </c>
      <c r="H11" s="194" t="s">
        <v>1783</v>
      </c>
      <c r="I11" s="195">
        <f t="shared" si="0"/>
        <v>250</v>
      </c>
      <c r="J11" s="196"/>
      <c r="K11" s="197">
        <v>150</v>
      </c>
      <c r="L11" s="197">
        <v>100</v>
      </c>
      <c r="M11" s="194"/>
      <c r="N11" s="198"/>
      <c r="O11" s="191"/>
      <c r="P11" s="199" t="s">
        <v>82</v>
      </c>
      <c r="Q11" s="200" t="s">
        <v>1784</v>
      </c>
      <c r="R11" s="194" t="s">
        <v>167</v>
      </c>
      <c r="S11" s="199" t="s">
        <v>1450</v>
      </c>
      <c r="T11" s="201" t="s">
        <v>168</v>
      </c>
      <c r="U11" s="200" t="s">
        <v>172</v>
      </c>
      <c r="V11" s="194">
        <f t="shared" si="1"/>
        <v>0</v>
      </c>
      <c r="W11" s="194"/>
      <c r="X11" s="192"/>
      <c r="Y11" s="192" t="s">
        <v>1785</v>
      </c>
      <c r="Z11" s="565" t="s">
        <v>170</v>
      </c>
    </row>
    <row r="12" spans="1:27" ht="38.25" customHeight="1">
      <c r="A12" s="188">
        <v>7</v>
      </c>
      <c r="B12" s="189" t="s">
        <v>165</v>
      </c>
      <c r="C12" s="190" t="s">
        <v>173</v>
      </c>
      <c r="D12" s="191" t="s">
        <v>174</v>
      </c>
      <c r="E12" s="192" t="s">
        <v>175</v>
      </c>
      <c r="F12" s="193" t="s">
        <v>176</v>
      </c>
      <c r="G12" s="192" t="s">
        <v>177</v>
      </c>
      <c r="H12" s="194" t="s">
        <v>178</v>
      </c>
      <c r="I12" s="195">
        <f t="shared" si="0"/>
        <v>198</v>
      </c>
      <c r="J12" s="196">
        <v>18</v>
      </c>
      <c r="K12" s="197">
        <v>150</v>
      </c>
      <c r="L12" s="197">
        <v>30</v>
      </c>
      <c r="M12" s="194"/>
      <c r="N12" s="198"/>
      <c r="O12" s="191"/>
      <c r="P12" s="199" t="s">
        <v>179</v>
      </c>
      <c r="Q12" s="200" t="s">
        <v>180</v>
      </c>
      <c r="R12" s="194" t="s">
        <v>167</v>
      </c>
      <c r="S12" s="199" t="s">
        <v>181</v>
      </c>
      <c r="T12" s="201" t="s">
        <v>182</v>
      </c>
      <c r="U12" s="200" t="s">
        <v>172</v>
      </c>
      <c r="V12" s="194">
        <f t="shared" si="1"/>
        <v>0</v>
      </c>
      <c r="W12" s="194"/>
      <c r="X12" s="192"/>
      <c r="Y12" s="192" t="s">
        <v>183</v>
      </c>
      <c r="Z12" s="192" t="s">
        <v>171</v>
      </c>
    </row>
    <row r="13" spans="1:27" ht="38.25" customHeight="1">
      <c r="A13" s="188">
        <v>8</v>
      </c>
      <c r="B13" s="189" t="s">
        <v>165</v>
      </c>
      <c r="C13" s="190" t="s">
        <v>173</v>
      </c>
      <c r="D13" s="191" t="s">
        <v>1786</v>
      </c>
      <c r="E13" s="192" t="s">
        <v>1741</v>
      </c>
      <c r="F13" s="193" t="s">
        <v>1787</v>
      </c>
      <c r="G13" s="192" t="s">
        <v>1788</v>
      </c>
      <c r="H13" s="194" t="s">
        <v>1789</v>
      </c>
      <c r="I13" s="195">
        <f t="shared" si="0"/>
        <v>160</v>
      </c>
      <c r="J13" s="196"/>
      <c r="K13" s="197">
        <v>100</v>
      </c>
      <c r="L13" s="197">
        <v>60</v>
      </c>
      <c r="M13" s="194"/>
      <c r="N13" s="198"/>
      <c r="O13" s="191"/>
      <c r="P13" s="199" t="s">
        <v>105</v>
      </c>
      <c r="Q13" s="200" t="s">
        <v>1790</v>
      </c>
      <c r="R13" s="194" t="s">
        <v>167</v>
      </c>
      <c r="S13" s="199" t="s">
        <v>184</v>
      </c>
      <c r="T13" s="571" t="s">
        <v>168</v>
      </c>
      <c r="U13" s="200" t="s">
        <v>172</v>
      </c>
      <c r="V13" s="194">
        <f t="shared" si="1"/>
        <v>1</v>
      </c>
      <c r="W13" s="194">
        <v>1</v>
      </c>
      <c r="X13" s="192"/>
      <c r="Y13" s="192" t="s">
        <v>1791</v>
      </c>
      <c r="Z13" s="192" t="s">
        <v>171</v>
      </c>
    </row>
    <row r="14" spans="1:27" ht="38.25" hidden="1" customHeight="1">
      <c r="A14" s="188">
        <v>9</v>
      </c>
      <c r="B14" s="189"/>
      <c r="C14" s="190"/>
      <c r="D14" s="191"/>
      <c r="E14" s="192"/>
      <c r="F14" s="193"/>
      <c r="G14" s="192"/>
      <c r="H14" s="194"/>
      <c r="I14" s="199"/>
      <c r="J14" s="196"/>
      <c r="K14" s="197"/>
      <c r="L14" s="197"/>
      <c r="M14" s="194"/>
      <c r="N14" s="198"/>
      <c r="O14" s="191"/>
      <c r="P14" s="199"/>
      <c r="Q14" s="200"/>
      <c r="R14" s="194"/>
      <c r="S14" s="199"/>
      <c r="T14" s="201"/>
      <c r="U14" s="200"/>
      <c r="V14" s="194">
        <f t="shared" si="1"/>
        <v>0</v>
      </c>
      <c r="W14" s="194"/>
      <c r="X14" s="192"/>
      <c r="Y14" s="192"/>
      <c r="Z14" s="192"/>
    </row>
    <row r="15" spans="1:27" ht="38.25" hidden="1" customHeight="1">
      <c r="A15" s="188">
        <v>10</v>
      </c>
      <c r="B15" s="189"/>
      <c r="C15" s="200"/>
      <c r="D15" s="572"/>
      <c r="E15" s="192"/>
      <c r="F15" s="193"/>
      <c r="G15" s="192"/>
      <c r="H15" s="194"/>
      <c r="I15" s="199"/>
      <c r="J15" s="573"/>
      <c r="K15" s="574"/>
      <c r="L15" s="574"/>
      <c r="M15" s="575"/>
      <c r="N15" s="576"/>
      <c r="O15" s="572"/>
      <c r="P15" s="199"/>
      <c r="Q15" s="200"/>
      <c r="R15" s="194"/>
      <c r="S15" s="199"/>
      <c r="T15" s="201"/>
      <c r="U15" s="200"/>
      <c r="V15" s="194">
        <f t="shared" si="1"/>
        <v>0</v>
      </c>
      <c r="W15" s="194"/>
      <c r="X15" s="192"/>
      <c r="Y15" s="192"/>
      <c r="Z15" s="192"/>
    </row>
    <row r="16" spans="1:27" ht="38.25" hidden="1" customHeight="1">
      <c r="A16" s="188">
        <v>11</v>
      </c>
      <c r="B16" s="189"/>
      <c r="C16" s="200"/>
      <c r="D16" s="191"/>
      <c r="E16" s="192"/>
      <c r="F16" s="193"/>
      <c r="G16" s="192"/>
      <c r="H16" s="194"/>
      <c r="I16" s="199"/>
      <c r="J16" s="573"/>
      <c r="K16" s="574"/>
      <c r="L16" s="574"/>
      <c r="M16" s="575"/>
      <c r="N16" s="576"/>
      <c r="O16" s="572"/>
      <c r="P16" s="199"/>
      <c r="Q16" s="200"/>
      <c r="R16" s="194"/>
      <c r="S16" s="199"/>
      <c r="T16" s="201"/>
      <c r="U16" s="200"/>
      <c r="V16" s="194">
        <f t="shared" si="1"/>
        <v>0</v>
      </c>
      <c r="W16" s="194"/>
      <c r="X16" s="192"/>
      <c r="Y16" s="192"/>
      <c r="Z16" s="192"/>
    </row>
    <row r="17" spans="1:26" ht="38.25" hidden="1" customHeight="1">
      <c r="A17" s="188">
        <v>12</v>
      </c>
      <c r="B17" s="189"/>
      <c r="C17" s="200"/>
      <c r="D17" s="191"/>
      <c r="E17" s="192"/>
      <c r="F17" s="193"/>
      <c r="G17" s="192"/>
      <c r="H17" s="194"/>
      <c r="I17" s="199"/>
      <c r="J17" s="196"/>
      <c r="K17" s="197"/>
      <c r="L17" s="197"/>
      <c r="M17" s="194"/>
      <c r="N17" s="198"/>
      <c r="O17" s="191"/>
      <c r="P17" s="199"/>
      <c r="Q17" s="200"/>
      <c r="R17" s="194"/>
      <c r="S17" s="199"/>
      <c r="T17" s="201"/>
      <c r="U17" s="200"/>
      <c r="V17" s="194">
        <f t="shared" si="1"/>
        <v>0</v>
      </c>
      <c r="W17" s="194"/>
      <c r="X17" s="192"/>
      <c r="Y17" s="192"/>
      <c r="Z17" s="192"/>
    </row>
    <row r="18" spans="1:26" ht="38.25" hidden="1" customHeight="1">
      <c r="A18" s="188">
        <v>13</v>
      </c>
      <c r="B18" s="189"/>
      <c r="C18" s="200"/>
      <c r="D18" s="572"/>
      <c r="E18" s="192"/>
      <c r="F18" s="577"/>
      <c r="G18" s="192"/>
      <c r="H18" s="194"/>
      <c r="I18" s="199"/>
      <c r="J18" s="573"/>
      <c r="K18" s="574"/>
      <c r="L18" s="574"/>
      <c r="M18" s="575"/>
      <c r="N18" s="576"/>
      <c r="O18" s="572"/>
      <c r="P18" s="199"/>
      <c r="Q18" s="200"/>
      <c r="R18" s="194"/>
      <c r="S18" s="199"/>
      <c r="T18" s="201"/>
      <c r="U18" s="200"/>
      <c r="V18" s="194">
        <f t="shared" si="1"/>
        <v>0</v>
      </c>
      <c r="W18" s="194"/>
      <c r="X18" s="192"/>
      <c r="Y18" s="192"/>
      <c r="Z18" s="192"/>
    </row>
    <row r="19" spans="1:26" ht="38.25" hidden="1" customHeight="1">
      <c r="A19" s="188">
        <v>14</v>
      </c>
      <c r="B19" s="189"/>
      <c r="C19" s="200"/>
      <c r="D19" s="191"/>
      <c r="E19" s="192"/>
      <c r="F19" s="193"/>
      <c r="G19" s="192"/>
      <c r="H19" s="194"/>
      <c r="I19" s="199"/>
      <c r="J19" s="196"/>
      <c r="K19" s="197"/>
      <c r="L19" s="197"/>
      <c r="M19" s="194"/>
      <c r="N19" s="198"/>
      <c r="O19" s="191"/>
      <c r="P19" s="199"/>
      <c r="Q19" s="200"/>
      <c r="R19" s="194"/>
      <c r="S19" s="199"/>
      <c r="T19" s="201"/>
      <c r="U19" s="200"/>
      <c r="V19" s="194">
        <f t="shared" si="1"/>
        <v>0</v>
      </c>
      <c r="W19" s="194"/>
      <c r="X19" s="192"/>
      <c r="Y19" s="192"/>
      <c r="Z19" s="192"/>
    </row>
    <row r="20" spans="1:26" ht="38.25" hidden="1" customHeight="1">
      <c r="A20" s="188">
        <v>15</v>
      </c>
      <c r="B20" s="189"/>
      <c r="C20" s="190"/>
      <c r="D20" s="191"/>
      <c r="E20" s="192"/>
      <c r="F20" s="193"/>
      <c r="G20" s="192"/>
      <c r="H20" s="194"/>
      <c r="I20" s="199"/>
      <c r="J20" s="573"/>
      <c r="K20" s="574"/>
      <c r="L20" s="574"/>
      <c r="M20" s="575"/>
      <c r="N20" s="576"/>
      <c r="O20" s="572"/>
      <c r="P20" s="188"/>
      <c r="Q20" s="190"/>
      <c r="R20" s="194"/>
      <c r="S20" s="199"/>
      <c r="T20" s="189"/>
      <c r="U20" s="200"/>
      <c r="V20" s="194">
        <f t="shared" si="1"/>
        <v>0</v>
      </c>
      <c r="W20" s="194"/>
      <c r="X20" s="192"/>
      <c r="Y20" s="192"/>
      <c r="Z20" s="192"/>
    </row>
    <row r="21" spans="1:26" ht="38.25" hidden="1" customHeight="1">
      <c r="A21" s="188">
        <v>16</v>
      </c>
      <c r="B21" s="189"/>
      <c r="C21" s="200"/>
      <c r="D21" s="191"/>
      <c r="E21" s="192"/>
      <c r="F21" s="578"/>
      <c r="G21" s="192"/>
      <c r="H21" s="194"/>
      <c r="I21" s="199"/>
      <c r="J21" s="196"/>
      <c r="K21" s="197"/>
      <c r="L21" s="197"/>
      <c r="M21" s="194"/>
      <c r="N21" s="198"/>
      <c r="O21" s="191"/>
      <c r="P21" s="199"/>
      <c r="Q21" s="200"/>
      <c r="R21" s="194"/>
      <c r="S21" s="199"/>
      <c r="T21" s="201"/>
      <c r="U21" s="200"/>
      <c r="V21" s="194">
        <f t="shared" si="1"/>
        <v>0</v>
      </c>
      <c r="W21" s="194"/>
      <c r="X21" s="192"/>
      <c r="Y21" s="192"/>
      <c r="Z21" s="192"/>
    </row>
    <row r="22" spans="1:26" ht="38.25" hidden="1" customHeight="1">
      <c r="A22" s="188">
        <v>17</v>
      </c>
      <c r="B22" s="189"/>
      <c r="C22" s="200"/>
      <c r="D22" s="572"/>
      <c r="E22" s="192"/>
      <c r="F22" s="193"/>
      <c r="G22" s="192"/>
      <c r="H22" s="194"/>
      <c r="I22" s="199"/>
      <c r="J22" s="196"/>
      <c r="K22" s="197"/>
      <c r="L22" s="197"/>
      <c r="M22" s="194"/>
      <c r="N22" s="198"/>
      <c r="O22" s="191"/>
      <c r="P22" s="199"/>
      <c r="Q22" s="200"/>
      <c r="R22" s="194"/>
      <c r="S22" s="199"/>
      <c r="T22" s="201"/>
      <c r="U22" s="200"/>
      <c r="V22" s="194">
        <f t="shared" si="1"/>
        <v>0</v>
      </c>
      <c r="W22" s="194"/>
      <c r="X22" s="192"/>
      <c r="Y22" s="192"/>
      <c r="Z22" s="192"/>
    </row>
    <row r="23" spans="1:26" ht="38.25" hidden="1" customHeight="1">
      <c r="A23" s="188">
        <v>18</v>
      </c>
      <c r="B23" s="189"/>
      <c r="C23" s="200"/>
      <c r="D23" s="191"/>
      <c r="E23" s="192"/>
      <c r="F23" s="193"/>
      <c r="G23" s="192"/>
      <c r="H23" s="194"/>
      <c r="I23" s="199"/>
      <c r="J23" s="196"/>
      <c r="K23" s="197"/>
      <c r="L23" s="197"/>
      <c r="M23" s="194"/>
      <c r="N23" s="198"/>
      <c r="O23" s="191"/>
      <c r="P23" s="199"/>
      <c r="Q23" s="200"/>
      <c r="R23" s="194"/>
      <c r="S23" s="199"/>
      <c r="T23" s="201"/>
      <c r="U23" s="200"/>
      <c r="V23" s="194">
        <f t="shared" si="1"/>
        <v>0</v>
      </c>
      <c r="W23" s="194"/>
      <c r="X23" s="192"/>
      <c r="Y23" s="192"/>
      <c r="Z23" s="192"/>
    </row>
    <row r="24" spans="1:26" ht="38.25" hidden="1" customHeight="1">
      <c r="A24" s="188">
        <v>19</v>
      </c>
      <c r="B24" s="189"/>
      <c r="C24" s="190"/>
      <c r="D24" s="191"/>
      <c r="E24" s="192"/>
      <c r="F24" s="193"/>
      <c r="G24" s="192"/>
      <c r="H24" s="194"/>
      <c r="I24" s="199"/>
      <c r="J24" s="573"/>
      <c r="K24" s="574"/>
      <c r="L24" s="574"/>
      <c r="M24" s="575"/>
      <c r="N24" s="576"/>
      <c r="O24" s="572"/>
      <c r="P24" s="188"/>
      <c r="Q24" s="190"/>
      <c r="R24" s="194"/>
      <c r="S24" s="199"/>
      <c r="T24" s="189"/>
      <c r="U24" s="200"/>
      <c r="V24" s="194">
        <f t="shared" si="1"/>
        <v>0</v>
      </c>
      <c r="W24" s="194"/>
      <c r="X24" s="192"/>
      <c r="Y24" s="192"/>
      <c r="Z24" s="192"/>
    </row>
    <row r="25" spans="1:26" ht="38.25" hidden="1" customHeight="1">
      <c r="A25" s="188">
        <v>20</v>
      </c>
      <c r="B25" s="189"/>
      <c r="C25" s="200"/>
      <c r="D25" s="191"/>
      <c r="E25" s="192"/>
      <c r="F25" s="193"/>
      <c r="G25" s="192"/>
      <c r="H25" s="194"/>
      <c r="I25" s="199"/>
      <c r="J25" s="579"/>
      <c r="K25" s="580"/>
      <c r="L25" s="197"/>
      <c r="M25" s="581"/>
      <c r="N25" s="582"/>
      <c r="O25" s="583"/>
      <c r="P25" s="199"/>
      <c r="Q25" s="200"/>
      <c r="R25" s="194"/>
      <c r="S25" s="199"/>
      <c r="T25" s="201"/>
      <c r="U25" s="200"/>
      <c r="V25" s="194">
        <f t="shared" si="1"/>
        <v>0</v>
      </c>
      <c r="W25" s="194"/>
      <c r="X25" s="192"/>
      <c r="Y25" s="192"/>
      <c r="Z25" s="192"/>
    </row>
    <row r="26" spans="1:26" ht="38.25" hidden="1" customHeight="1">
      <c r="A26" s="188">
        <v>21</v>
      </c>
      <c r="B26" s="189"/>
      <c r="C26" s="190"/>
      <c r="D26" s="191"/>
      <c r="E26" s="192"/>
      <c r="F26" s="193"/>
      <c r="G26" s="192"/>
      <c r="H26" s="194"/>
      <c r="I26" s="199"/>
      <c r="J26" s="573"/>
      <c r="K26" s="574"/>
      <c r="L26" s="574"/>
      <c r="M26" s="575"/>
      <c r="N26" s="576"/>
      <c r="O26" s="572"/>
      <c r="P26" s="188"/>
      <c r="Q26" s="190"/>
      <c r="R26" s="194"/>
      <c r="S26" s="199"/>
      <c r="T26" s="189"/>
      <c r="U26" s="200"/>
      <c r="V26" s="194">
        <f t="shared" si="1"/>
        <v>0</v>
      </c>
      <c r="W26" s="194"/>
      <c r="X26" s="192"/>
      <c r="Y26" s="192"/>
      <c r="Z26" s="192"/>
    </row>
    <row r="27" spans="1:26" ht="38.25" hidden="1" customHeight="1">
      <c r="A27" s="188">
        <v>22</v>
      </c>
      <c r="B27" s="189"/>
      <c r="C27" s="200"/>
      <c r="D27" s="191"/>
      <c r="E27" s="192"/>
      <c r="F27" s="193"/>
      <c r="G27" s="192"/>
      <c r="H27" s="194"/>
      <c r="I27" s="199"/>
      <c r="J27" s="196"/>
      <c r="K27" s="197"/>
      <c r="L27" s="197"/>
      <c r="M27" s="581"/>
      <c r="N27" s="582"/>
      <c r="O27" s="583"/>
      <c r="P27" s="199"/>
      <c r="Q27" s="200"/>
      <c r="R27" s="194"/>
      <c r="S27" s="199"/>
      <c r="T27" s="201"/>
      <c r="U27" s="200"/>
      <c r="V27" s="194">
        <f t="shared" si="1"/>
        <v>0</v>
      </c>
      <c r="W27" s="194"/>
      <c r="X27" s="192"/>
      <c r="Y27" s="192"/>
      <c r="Z27" s="192"/>
    </row>
    <row r="28" spans="1:26" ht="38.25" hidden="1" customHeight="1">
      <c r="A28" s="188">
        <v>23</v>
      </c>
      <c r="B28" s="189"/>
      <c r="C28" s="200"/>
      <c r="D28" s="191"/>
      <c r="E28" s="192"/>
      <c r="F28" s="193"/>
      <c r="G28" s="192"/>
      <c r="H28" s="194"/>
      <c r="I28" s="199"/>
      <c r="J28" s="196"/>
      <c r="K28" s="197"/>
      <c r="L28" s="197"/>
      <c r="M28" s="194"/>
      <c r="N28" s="198"/>
      <c r="O28" s="191"/>
      <c r="P28" s="199"/>
      <c r="Q28" s="200"/>
      <c r="R28" s="194"/>
      <c r="S28" s="199"/>
      <c r="T28" s="201"/>
      <c r="U28" s="200"/>
      <c r="V28" s="194">
        <f t="shared" si="1"/>
        <v>0</v>
      </c>
      <c r="W28" s="194"/>
      <c r="X28" s="192"/>
      <c r="Y28" s="192"/>
      <c r="Z28" s="192"/>
    </row>
    <row r="29" spans="1:26" ht="38.25" hidden="1" customHeight="1">
      <c r="A29" s="188">
        <v>24</v>
      </c>
      <c r="B29" s="189"/>
      <c r="C29" s="200"/>
      <c r="D29" s="191"/>
      <c r="E29" s="192"/>
      <c r="F29" s="193"/>
      <c r="G29" s="192"/>
      <c r="H29" s="194"/>
      <c r="I29" s="199"/>
      <c r="J29" s="196"/>
      <c r="K29" s="197"/>
      <c r="L29" s="197"/>
      <c r="M29" s="194"/>
      <c r="N29" s="198"/>
      <c r="O29" s="191"/>
      <c r="P29" s="199"/>
      <c r="Q29" s="200"/>
      <c r="R29" s="194"/>
      <c r="S29" s="199"/>
      <c r="T29" s="201"/>
      <c r="U29" s="200"/>
      <c r="V29" s="194">
        <f t="shared" si="1"/>
        <v>0</v>
      </c>
      <c r="W29" s="194"/>
      <c r="X29" s="192"/>
      <c r="Y29" s="192"/>
      <c r="Z29" s="192"/>
    </row>
    <row r="30" spans="1:26" ht="38.25" hidden="1" customHeight="1">
      <c r="A30" s="188">
        <v>25</v>
      </c>
      <c r="B30" s="189"/>
      <c r="C30" s="200"/>
      <c r="D30" s="191"/>
      <c r="E30" s="192"/>
      <c r="F30" s="193"/>
      <c r="G30" s="192"/>
      <c r="H30" s="194"/>
      <c r="I30" s="199"/>
      <c r="J30" s="196"/>
      <c r="K30" s="197"/>
      <c r="L30" s="197"/>
      <c r="M30" s="194"/>
      <c r="N30" s="198"/>
      <c r="O30" s="191"/>
      <c r="P30" s="199"/>
      <c r="Q30" s="200"/>
      <c r="R30" s="194"/>
      <c r="S30" s="199"/>
      <c r="T30" s="201"/>
      <c r="U30" s="200"/>
      <c r="V30" s="194">
        <f t="shared" si="1"/>
        <v>0</v>
      </c>
      <c r="W30" s="194"/>
      <c r="X30" s="192"/>
      <c r="Y30" s="192"/>
      <c r="Z30" s="192"/>
    </row>
    <row r="31" spans="1:26" ht="38.25" hidden="1" customHeight="1">
      <c r="A31" s="188">
        <v>26</v>
      </c>
      <c r="B31" s="189"/>
      <c r="C31" s="190"/>
      <c r="D31" s="191"/>
      <c r="E31" s="192"/>
      <c r="F31" s="577"/>
      <c r="G31" s="192"/>
      <c r="H31" s="194"/>
      <c r="I31" s="199"/>
      <c r="J31" s="573"/>
      <c r="K31" s="574"/>
      <c r="L31" s="574"/>
      <c r="M31" s="575"/>
      <c r="N31" s="576"/>
      <c r="O31" s="572"/>
      <c r="P31" s="188"/>
      <c r="Q31" s="190"/>
      <c r="R31" s="194"/>
      <c r="S31" s="199"/>
      <c r="T31" s="189"/>
      <c r="U31" s="200"/>
      <c r="V31" s="194">
        <f t="shared" si="1"/>
        <v>0</v>
      </c>
      <c r="W31" s="194"/>
      <c r="X31" s="192"/>
      <c r="Y31" s="192"/>
      <c r="Z31" s="192"/>
    </row>
    <row r="32" spans="1:26" ht="38.25" hidden="1" customHeight="1">
      <c r="A32" s="188">
        <v>27</v>
      </c>
      <c r="B32" s="189"/>
      <c r="C32" s="190"/>
      <c r="D32" s="191"/>
      <c r="E32" s="192"/>
      <c r="F32" s="577"/>
      <c r="G32" s="192"/>
      <c r="H32" s="194"/>
      <c r="I32" s="199"/>
      <c r="J32" s="573"/>
      <c r="K32" s="574"/>
      <c r="L32" s="574"/>
      <c r="M32" s="575"/>
      <c r="N32" s="576"/>
      <c r="O32" s="572"/>
      <c r="P32" s="199"/>
      <c r="Q32" s="200"/>
      <c r="R32" s="194"/>
      <c r="S32" s="199"/>
      <c r="T32" s="201"/>
      <c r="U32" s="200"/>
      <c r="V32" s="194">
        <f t="shared" si="1"/>
        <v>0</v>
      </c>
      <c r="W32" s="194"/>
      <c r="X32" s="192"/>
      <c r="Y32" s="192"/>
      <c r="Z32" s="192"/>
    </row>
    <row r="33" spans="1:26" ht="38.25" hidden="1" customHeight="1">
      <c r="A33" s="188">
        <v>28</v>
      </c>
      <c r="B33" s="189"/>
      <c r="C33" s="200"/>
      <c r="D33" s="191"/>
      <c r="E33" s="192"/>
      <c r="F33" s="193"/>
      <c r="G33" s="192"/>
      <c r="H33" s="194"/>
      <c r="I33" s="199"/>
      <c r="J33" s="196"/>
      <c r="K33" s="197"/>
      <c r="L33" s="197"/>
      <c r="M33" s="194"/>
      <c r="N33" s="198"/>
      <c r="O33" s="191"/>
      <c r="P33" s="199"/>
      <c r="Q33" s="200"/>
      <c r="R33" s="194"/>
      <c r="S33" s="199"/>
      <c r="T33" s="201"/>
      <c r="U33" s="200"/>
      <c r="V33" s="194">
        <f t="shared" si="1"/>
        <v>0</v>
      </c>
      <c r="W33" s="194"/>
      <c r="X33" s="192"/>
      <c r="Y33" s="192"/>
      <c r="Z33" s="192"/>
    </row>
    <row r="34" spans="1:26" ht="38.25" hidden="1" customHeight="1">
      <c r="A34" s="188">
        <v>29</v>
      </c>
      <c r="B34" s="189"/>
      <c r="C34" s="200"/>
      <c r="D34" s="191"/>
      <c r="E34" s="192"/>
      <c r="F34" s="193"/>
      <c r="G34" s="192"/>
      <c r="H34" s="194"/>
      <c r="I34" s="199"/>
      <c r="J34" s="196"/>
      <c r="K34" s="197"/>
      <c r="L34" s="197"/>
      <c r="M34" s="194"/>
      <c r="N34" s="198"/>
      <c r="O34" s="191"/>
      <c r="P34" s="199"/>
      <c r="Q34" s="200"/>
      <c r="R34" s="194"/>
      <c r="S34" s="199"/>
      <c r="T34" s="201"/>
      <c r="U34" s="200"/>
      <c r="V34" s="194">
        <f t="shared" si="1"/>
        <v>0</v>
      </c>
      <c r="W34" s="194"/>
      <c r="X34" s="192"/>
      <c r="Y34" s="192"/>
      <c r="Z34" s="192"/>
    </row>
    <row r="35" spans="1:26" ht="38.25" hidden="1" customHeight="1">
      <c r="A35" s="188">
        <v>30</v>
      </c>
      <c r="B35" s="189"/>
      <c r="C35" s="190"/>
      <c r="D35" s="191"/>
      <c r="E35" s="192"/>
      <c r="F35" s="193"/>
      <c r="G35" s="192"/>
      <c r="H35" s="194"/>
      <c r="I35" s="199"/>
      <c r="J35" s="573"/>
      <c r="K35" s="574"/>
      <c r="L35" s="574"/>
      <c r="M35" s="575"/>
      <c r="N35" s="576"/>
      <c r="O35" s="572"/>
      <c r="P35" s="188"/>
      <c r="Q35" s="190"/>
      <c r="R35" s="194"/>
      <c r="S35" s="199"/>
      <c r="T35" s="189"/>
      <c r="U35" s="200"/>
      <c r="V35" s="194">
        <f t="shared" si="1"/>
        <v>0</v>
      </c>
      <c r="W35" s="194"/>
      <c r="X35" s="192"/>
      <c r="Y35" s="192"/>
      <c r="Z35" s="192"/>
    </row>
    <row r="36" spans="1:26" ht="38.25" hidden="1" customHeight="1">
      <c r="A36" s="188">
        <v>31</v>
      </c>
      <c r="B36" s="189"/>
      <c r="C36" s="190"/>
      <c r="D36" s="191"/>
      <c r="E36" s="584"/>
      <c r="F36" s="577"/>
      <c r="G36" s="192"/>
      <c r="H36" s="194"/>
      <c r="I36" s="199"/>
      <c r="J36" s="573"/>
      <c r="K36" s="574"/>
      <c r="L36" s="574"/>
      <c r="M36" s="575"/>
      <c r="N36" s="576"/>
      <c r="O36" s="572"/>
      <c r="P36" s="188"/>
      <c r="Q36" s="190"/>
      <c r="R36" s="194"/>
      <c r="S36" s="199"/>
      <c r="T36" s="189"/>
      <c r="U36" s="200"/>
      <c r="V36" s="194">
        <f t="shared" si="1"/>
        <v>0</v>
      </c>
      <c r="W36" s="194"/>
      <c r="X36" s="192"/>
      <c r="Y36" s="192"/>
      <c r="Z36" s="192"/>
    </row>
    <row r="37" spans="1:26" ht="38.25" hidden="1" customHeight="1">
      <c r="A37" s="188">
        <v>32</v>
      </c>
      <c r="B37" s="189"/>
      <c r="C37" s="200"/>
      <c r="D37" s="572"/>
      <c r="E37" s="192"/>
      <c r="F37" s="193"/>
      <c r="G37" s="192"/>
      <c r="H37" s="194"/>
      <c r="I37" s="199"/>
      <c r="J37" s="579"/>
      <c r="K37" s="580"/>
      <c r="L37" s="197"/>
      <c r="M37" s="581"/>
      <c r="N37" s="582"/>
      <c r="O37" s="583"/>
      <c r="P37" s="199"/>
      <c r="Q37" s="200"/>
      <c r="R37" s="194"/>
      <c r="S37" s="199"/>
      <c r="T37" s="201"/>
      <c r="U37" s="200"/>
      <c r="V37" s="194">
        <f t="shared" si="1"/>
        <v>0</v>
      </c>
      <c r="W37" s="194"/>
      <c r="X37" s="192"/>
      <c r="Y37" s="192"/>
      <c r="Z37" s="192"/>
    </row>
    <row r="38" spans="1:26" ht="38.25" hidden="1" customHeight="1">
      <c r="A38" s="188">
        <v>33</v>
      </c>
      <c r="B38" s="189"/>
      <c r="C38" s="190"/>
      <c r="D38" s="572"/>
      <c r="E38" s="192"/>
      <c r="F38" s="193"/>
      <c r="G38" s="192"/>
      <c r="H38" s="194"/>
      <c r="I38" s="199"/>
      <c r="J38" s="573"/>
      <c r="K38" s="585"/>
      <c r="L38" s="585"/>
      <c r="M38" s="575"/>
      <c r="N38" s="576"/>
      <c r="O38" s="572"/>
      <c r="P38" s="188"/>
      <c r="Q38" s="190"/>
      <c r="R38" s="194"/>
      <c r="S38" s="199"/>
      <c r="T38" s="189"/>
      <c r="U38" s="200"/>
      <c r="V38" s="194">
        <f t="shared" si="1"/>
        <v>0</v>
      </c>
      <c r="W38" s="194"/>
      <c r="X38" s="192"/>
      <c r="Y38" s="192"/>
      <c r="Z38" s="192"/>
    </row>
    <row r="39" spans="1:26" ht="38.25" hidden="1" customHeight="1">
      <c r="A39" s="188">
        <v>34</v>
      </c>
      <c r="B39" s="189"/>
      <c r="C39" s="190"/>
      <c r="D39" s="586"/>
      <c r="E39" s="192"/>
      <c r="F39" s="193"/>
      <c r="G39" s="587"/>
      <c r="H39" s="194"/>
      <c r="I39" s="199"/>
      <c r="J39" s="573"/>
      <c r="K39" s="574"/>
      <c r="L39" s="574"/>
      <c r="M39" s="575"/>
      <c r="N39" s="576"/>
      <c r="O39" s="572"/>
      <c r="P39" s="199"/>
      <c r="Q39" s="200"/>
      <c r="R39" s="194"/>
      <c r="S39" s="199"/>
      <c r="T39" s="201"/>
      <c r="U39" s="200"/>
      <c r="V39" s="194">
        <f t="shared" si="1"/>
        <v>0</v>
      </c>
      <c r="W39" s="194"/>
      <c r="X39" s="192"/>
      <c r="Y39" s="192"/>
      <c r="Z39" s="192"/>
    </row>
    <row r="40" spans="1:26" ht="38.25" hidden="1" customHeight="1">
      <c r="A40" s="188">
        <v>35</v>
      </c>
      <c r="B40" s="189"/>
      <c r="C40" s="190"/>
      <c r="D40" s="191"/>
      <c r="E40" s="192"/>
      <c r="F40" s="193"/>
      <c r="G40" s="192"/>
      <c r="H40" s="194"/>
      <c r="I40" s="199"/>
      <c r="J40" s="573"/>
      <c r="K40" s="574"/>
      <c r="L40" s="574"/>
      <c r="M40" s="575"/>
      <c r="N40" s="576"/>
      <c r="O40" s="572"/>
      <c r="P40" s="188"/>
      <c r="Q40" s="190"/>
      <c r="R40" s="194"/>
      <c r="S40" s="199"/>
      <c r="T40" s="189"/>
      <c r="U40" s="200"/>
      <c r="V40" s="194">
        <f t="shared" si="1"/>
        <v>0</v>
      </c>
      <c r="W40" s="194"/>
      <c r="X40" s="192"/>
      <c r="Y40" s="192"/>
      <c r="Z40" s="192"/>
    </row>
    <row r="41" spans="1:26" ht="38.25" hidden="1" customHeight="1">
      <c r="A41" s="188">
        <v>36</v>
      </c>
      <c r="B41" s="189"/>
      <c r="C41" s="200"/>
      <c r="D41" s="191"/>
      <c r="E41" s="192"/>
      <c r="F41" s="193"/>
      <c r="G41" s="192"/>
      <c r="H41" s="194"/>
      <c r="I41" s="199"/>
      <c r="J41" s="196"/>
      <c r="K41" s="197"/>
      <c r="L41" s="197"/>
      <c r="M41" s="194"/>
      <c r="N41" s="198"/>
      <c r="O41" s="191"/>
      <c r="P41" s="199"/>
      <c r="Q41" s="200"/>
      <c r="R41" s="194"/>
      <c r="S41" s="199"/>
      <c r="T41" s="201"/>
      <c r="U41" s="200"/>
      <c r="V41" s="194">
        <f t="shared" si="1"/>
        <v>0</v>
      </c>
      <c r="W41" s="194"/>
      <c r="X41" s="192"/>
      <c r="Y41" s="192"/>
      <c r="Z41" s="192"/>
    </row>
    <row r="42" spans="1:26" ht="38.25" hidden="1" customHeight="1">
      <c r="A42" s="188">
        <v>37</v>
      </c>
      <c r="B42" s="189"/>
      <c r="C42" s="200"/>
      <c r="D42" s="588"/>
      <c r="E42" s="589"/>
      <c r="F42" s="590"/>
      <c r="G42" s="192"/>
      <c r="H42" s="591"/>
      <c r="I42" s="199"/>
      <c r="J42" s="573"/>
      <c r="K42" s="574"/>
      <c r="L42" s="574"/>
      <c r="M42" s="575"/>
      <c r="N42" s="576"/>
      <c r="O42" s="572"/>
      <c r="P42" s="188"/>
      <c r="Q42" s="190"/>
      <c r="R42" s="591"/>
      <c r="S42" s="592"/>
      <c r="T42" s="189"/>
      <c r="U42" s="593"/>
      <c r="V42" s="194">
        <f t="shared" si="1"/>
        <v>0</v>
      </c>
      <c r="W42" s="591"/>
      <c r="X42" s="589"/>
      <c r="Y42" s="589"/>
      <c r="Z42" s="589"/>
    </row>
    <row r="43" spans="1:26" ht="38.25" hidden="1" customHeight="1">
      <c r="A43" s="188">
        <v>38</v>
      </c>
      <c r="B43" s="189"/>
      <c r="C43" s="200"/>
      <c r="D43" s="572"/>
      <c r="E43" s="192"/>
      <c r="F43" s="193"/>
      <c r="G43" s="192"/>
      <c r="H43" s="194"/>
      <c r="I43" s="199"/>
      <c r="J43" s="573"/>
      <c r="K43" s="574"/>
      <c r="L43" s="574"/>
      <c r="M43" s="575"/>
      <c r="N43" s="576"/>
      <c r="O43" s="572"/>
      <c r="P43" s="188"/>
      <c r="Q43" s="190"/>
      <c r="R43" s="194"/>
      <c r="S43" s="199"/>
      <c r="T43" s="189"/>
      <c r="U43" s="200"/>
      <c r="V43" s="194">
        <f t="shared" si="1"/>
        <v>0</v>
      </c>
      <c r="W43" s="194"/>
      <c r="X43" s="192"/>
      <c r="Y43" s="192"/>
      <c r="Z43" s="192"/>
    </row>
    <row r="44" spans="1:26" ht="38.25" hidden="1" customHeight="1">
      <c r="A44" s="188">
        <v>39</v>
      </c>
      <c r="B44" s="189"/>
      <c r="C44" s="200"/>
      <c r="D44" s="572"/>
      <c r="E44" s="192"/>
      <c r="F44" s="577"/>
      <c r="G44" s="192"/>
      <c r="H44" s="194"/>
      <c r="I44" s="199"/>
      <c r="J44" s="573"/>
      <c r="K44" s="574"/>
      <c r="L44" s="574"/>
      <c r="M44" s="575"/>
      <c r="N44" s="576"/>
      <c r="O44" s="572"/>
      <c r="P44" s="199"/>
      <c r="Q44" s="200"/>
      <c r="R44" s="194"/>
      <c r="S44" s="199"/>
      <c r="T44" s="201"/>
      <c r="U44" s="200"/>
      <c r="V44" s="194">
        <f t="shared" si="1"/>
        <v>0</v>
      </c>
      <c r="W44" s="194"/>
      <c r="X44" s="192"/>
      <c r="Y44" s="192"/>
      <c r="Z44" s="192"/>
    </row>
    <row r="45" spans="1:26" s="594" customFormat="1" ht="38.25" hidden="1" customHeight="1">
      <c r="A45" s="188">
        <v>40</v>
      </c>
      <c r="B45" s="189"/>
      <c r="C45" s="190"/>
      <c r="D45" s="586"/>
      <c r="E45" s="192"/>
      <c r="F45" s="193"/>
      <c r="G45" s="587"/>
      <c r="H45" s="194"/>
      <c r="I45" s="199"/>
      <c r="J45" s="573"/>
      <c r="K45" s="574"/>
      <c r="L45" s="574"/>
      <c r="M45" s="575"/>
      <c r="N45" s="576"/>
      <c r="O45" s="572"/>
      <c r="P45" s="199"/>
      <c r="Q45" s="200"/>
      <c r="R45" s="194"/>
      <c r="S45" s="199"/>
      <c r="T45" s="201"/>
      <c r="U45" s="200"/>
      <c r="V45" s="194">
        <f t="shared" si="1"/>
        <v>0</v>
      </c>
      <c r="W45" s="194"/>
      <c r="X45" s="192"/>
      <c r="Y45" s="192"/>
      <c r="Z45" s="192"/>
    </row>
    <row r="46" spans="1:26" s="594" customFormat="1" ht="38.25" hidden="1" customHeight="1">
      <c r="A46" s="188">
        <v>41</v>
      </c>
      <c r="B46" s="189"/>
      <c r="C46" s="190"/>
      <c r="D46" s="191"/>
      <c r="E46" s="192"/>
      <c r="F46" s="193"/>
      <c r="G46" s="192"/>
      <c r="H46" s="194"/>
      <c r="I46" s="199"/>
      <c r="J46" s="573"/>
      <c r="K46" s="574"/>
      <c r="L46" s="574"/>
      <c r="M46" s="575"/>
      <c r="N46" s="576"/>
      <c r="O46" s="572"/>
      <c r="P46" s="188"/>
      <c r="Q46" s="190"/>
      <c r="R46" s="194"/>
      <c r="S46" s="199"/>
      <c r="T46" s="189"/>
      <c r="U46" s="200"/>
      <c r="V46" s="194">
        <f t="shared" si="1"/>
        <v>0</v>
      </c>
      <c r="W46" s="194"/>
      <c r="X46" s="192"/>
      <c r="Y46" s="192"/>
      <c r="Z46" s="192"/>
    </row>
    <row r="47" spans="1:26" s="594" customFormat="1" ht="38.25" hidden="1" customHeight="1">
      <c r="A47" s="188">
        <v>42</v>
      </c>
      <c r="B47" s="189"/>
      <c r="C47" s="200"/>
      <c r="D47" s="191"/>
      <c r="E47" s="192"/>
      <c r="F47" s="193"/>
      <c r="G47" s="192"/>
      <c r="H47" s="194"/>
      <c r="I47" s="199"/>
      <c r="J47" s="196"/>
      <c r="K47" s="197"/>
      <c r="L47" s="197"/>
      <c r="M47" s="194"/>
      <c r="N47" s="198"/>
      <c r="O47" s="191"/>
      <c r="P47" s="199"/>
      <c r="Q47" s="200"/>
      <c r="R47" s="194"/>
      <c r="S47" s="199"/>
      <c r="T47" s="201"/>
      <c r="U47" s="200"/>
      <c r="V47" s="194">
        <f t="shared" si="1"/>
        <v>0</v>
      </c>
      <c r="W47" s="194"/>
      <c r="X47" s="192"/>
      <c r="Y47" s="192"/>
      <c r="Z47" s="192"/>
    </row>
    <row r="48" spans="1:26" s="594" customFormat="1" ht="38.25" hidden="1" customHeight="1">
      <c r="A48" s="188">
        <v>43</v>
      </c>
      <c r="B48" s="189"/>
      <c r="C48" s="200"/>
      <c r="D48" s="588"/>
      <c r="E48" s="589"/>
      <c r="F48" s="590"/>
      <c r="G48" s="192"/>
      <c r="H48" s="591"/>
      <c r="I48" s="199"/>
      <c r="J48" s="573"/>
      <c r="K48" s="574"/>
      <c r="L48" s="574"/>
      <c r="M48" s="575"/>
      <c r="N48" s="576"/>
      <c r="O48" s="572"/>
      <c r="P48" s="188"/>
      <c r="Q48" s="190"/>
      <c r="R48" s="591"/>
      <c r="S48" s="592"/>
      <c r="T48" s="189"/>
      <c r="U48" s="593"/>
      <c r="V48" s="194">
        <f t="shared" si="1"/>
        <v>0</v>
      </c>
      <c r="W48" s="591"/>
      <c r="X48" s="589"/>
      <c r="Y48" s="589"/>
      <c r="Z48" s="589"/>
    </row>
    <row r="49" spans="1:26" s="594" customFormat="1" ht="38.25" hidden="1" customHeight="1">
      <c r="A49" s="188">
        <v>44</v>
      </c>
      <c r="B49" s="189"/>
      <c r="C49" s="200"/>
      <c r="D49" s="572"/>
      <c r="E49" s="192"/>
      <c r="F49" s="193"/>
      <c r="G49" s="192"/>
      <c r="H49" s="194"/>
      <c r="I49" s="199"/>
      <c r="J49" s="573"/>
      <c r="K49" s="574"/>
      <c r="L49" s="574"/>
      <c r="M49" s="575"/>
      <c r="N49" s="576"/>
      <c r="O49" s="572"/>
      <c r="P49" s="188"/>
      <c r="Q49" s="190"/>
      <c r="R49" s="194"/>
      <c r="S49" s="199"/>
      <c r="T49" s="189"/>
      <c r="U49" s="200"/>
      <c r="V49" s="194">
        <f t="shared" si="1"/>
        <v>0</v>
      </c>
      <c r="W49" s="194"/>
      <c r="X49" s="192"/>
      <c r="Y49" s="192"/>
      <c r="Z49" s="192"/>
    </row>
    <row r="50" spans="1:26" s="594" customFormat="1" ht="38.25" hidden="1" customHeight="1">
      <c r="A50" s="188">
        <v>45</v>
      </c>
      <c r="B50" s="189"/>
      <c r="C50" s="200"/>
      <c r="D50" s="572"/>
      <c r="E50" s="192"/>
      <c r="F50" s="577"/>
      <c r="G50" s="192"/>
      <c r="H50" s="194"/>
      <c r="I50" s="199"/>
      <c r="J50" s="573"/>
      <c r="K50" s="574"/>
      <c r="L50" s="574"/>
      <c r="M50" s="575"/>
      <c r="N50" s="576"/>
      <c r="O50" s="572"/>
      <c r="P50" s="199"/>
      <c r="Q50" s="200"/>
      <c r="R50" s="194"/>
      <c r="S50" s="199"/>
      <c r="T50" s="201"/>
      <c r="U50" s="200"/>
      <c r="V50" s="194">
        <f t="shared" si="1"/>
        <v>0</v>
      </c>
      <c r="W50" s="194"/>
      <c r="X50" s="192"/>
      <c r="Y50" s="192"/>
      <c r="Z50" s="192"/>
    </row>
    <row r="51" spans="1:26" s="594" customFormat="1" ht="38.25" hidden="1" customHeight="1">
      <c r="A51" s="188">
        <v>46</v>
      </c>
      <c r="B51" s="595"/>
      <c r="C51" s="596"/>
      <c r="D51" s="597"/>
      <c r="E51" s="598"/>
      <c r="F51" s="597"/>
      <c r="G51" s="598"/>
      <c r="H51" s="599"/>
      <c r="I51" s="600"/>
      <c r="J51" s="601"/>
      <c r="K51" s="602"/>
      <c r="L51" s="602"/>
      <c r="M51" s="599"/>
      <c r="N51" s="603"/>
      <c r="O51" s="597"/>
      <c r="P51" s="600"/>
      <c r="Q51" s="596"/>
      <c r="R51" s="599"/>
      <c r="S51" s="600"/>
      <c r="T51" s="595"/>
      <c r="U51" s="596"/>
      <c r="V51" s="194">
        <f t="shared" si="1"/>
        <v>0</v>
      </c>
      <c r="W51" s="599"/>
      <c r="X51" s="598"/>
      <c r="Y51" s="598"/>
      <c r="Z51" s="598"/>
    </row>
    <row r="52" spans="1:26" s="594" customFormat="1" ht="38.25" hidden="1" customHeight="1">
      <c r="A52" s="188">
        <v>47</v>
      </c>
      <c r="B52" s="595"/>
      <c r="C52" s="596"/>
      <c r="D52" s="597"/>
      <c r="E52" s="598"/>
      <c r="F52" s="597"/>
      <c r="G52" s="598"/>
      <c r="H52" s="599"/>
      <c r="I52" s="600"/>
      <c r="J52" s="601"/>
      <c r="K52" s="602"/>
      <c r="L52" s="602"/>
      <c r="M52" s="599"/>
      <c r="N52" s="603"/>
      <c r="O52" s="597"/>
      <c r="P52" s="600"/>
      <c r="Q52" s="596"/>
      <c r="R52" s="599"/>
      <c r="S52" s="600"/>
      <c r="T52" s="595"/>
      <c r="U52" s="596"/>
      <c r="V52" s="194">
        <f t="shared" si="1"/>
        <v>0</v>
      </c>
      <c r="W52" s="599"/>
      <c r="X52" s="598"/>
      <c r="Y52" s="598"/>
      <c r="Z52" s="598"/>
    </row>
    <row r="53" spans="1:26" s="594" customFormat="1" ht="38.25" hidden="1" customHeight="1">
      <c r="A53" s="188">
        <v>48</v>
      </c>
      <c r="B53" s="595"/>
      <c r="C53" s="596"/>
      <c r="D53" s="597"/>
      <c r="E53" s="598"/>
      <c r="F53" s="597"/>
      <c r="G53" s="598"/>
      <c r="H53" s="599"/>
      <c r="I53" s="600"/>
      <c r="J53" s="601"/>
      <c r="K53" s="602"/>
      <c r="L53" s="602"/>
      <c r="M53" s="599"/>
      <c r="N53" s="603"/>
      <c r="O53" s="597"/>
      <c r="P53" s="600"/>
      <c r="Q53" s="596"/>
      <c r="R53" s="599"/>
      <c r="S53" s="600"/>
      <c r="T53" s="595"/>
      <c r="U53" s="596"/>
      <c r="V53" s="194">
        <f t="shared" si="1"/>
        <v>0</v>
      </c>
      <c r="W53" s="599"/>
      <c r="X53" s="598"/>
      <c r="Y53" s="598"/>
      <c r="Z53" s="598"/>
    </row>
    <row r="54" spans="1:26" s="594" customFormat="1" ht="38.25" hidden="1" customHeight="1">
      <c r="A54" s="188">
        <v>49</v>
      </c>
      <c r="B54" s="595"/>
      <c r="C54" s="596"/>
      <c r="D54" s="597"/>
      <c r="E54" s="598"/>
      <c r="F54" s="597"/>
      <c r="G54" s="598"/>
      <c r="H54" s="599"/>
      <c r="I54" s="600"/>
      <c r="J54" s="601"/>
      <c r="K54" s="602"/>
      <c r="L54" s="602"/>
      <c r="M54" s="599"/>
      <c r="N54" s="603"/>
      <c r="O54" s="597"/>
      <c r="P54" s="600"/>
      <c r="Q54" s="596"/>
      <c r="R54" s="599"/>
      <c r="S54" s="600"/>
      <c r="T54" s="595"/>
      <c r="U54" s="596"/>
      <c r="V54" s="194">
        <f t="shared" si="1"/>
        <v>0</v>
      </c>
      <c r="W54" s="599"/>
      <c r="X54" s="598"/>
      <c r="Y54" s="598"/>
      <c r="Z54" s="598"/>
    </row>
    <row r="55" spans="1:26" s="594" customFormat="1" ht="38.25" hidden="1" customHeight="1">
      <c r="A55" s="188">
        <v>50</v>
      </c>
      <c r="B55" s="595"/>
      <c r="C55" s="596"/>
      <c r="D55" s="597"/>
      <c r="E55" s="598"/>
      <c r="F55" s="597"/>
      <c r="G55" s="598"/>
      <c r="H55" s="599"/>
      <c r="I55" s="600"/>
      <c r="J55" s="601"/>
      <c r="K55" s="602"/>
      <c r="L55" s="602"/>
      <c r="M55" s="599"/>
      <c r="N55" s="603"/>
      <c r="O55" s="597"/>
      <c r="P55" s="600"/>
      <c r="Q55" s="596"/>
      <c r="R55" s="599"/>
      <c r="S55" s="600"/>
      <c r="T55" s="595"/>
      <c r="U55" s="596"/>
      <c r="V55" s="194">
        <f t="shared" si="1"/>
        <v>0</v>
      </c>
      <c r="W55" s="599"/>
      <c r="X55" s="598"/>
      <c r="Y55" s="598"/>
      <c r="Z55" s="598"/>
    </row>
    <row r="56" spans="1:26" s="594" customFormat="1" ht="38.25" hidden="1" customHeight="1">
      <c r="A56" s="188">
        <v>51</v>
      </c>
      <c r="B56" s="595"/>
      <c r="C56" s="596"/>
      <c r="D56" s="597"/>
      <c r="E56" s="598"/>
      <c r="F56" s="597"/>
      <c r="G56" s="598"/>
      <c r="H56" s="599"/>
      <c r="I56" s="600"/>
      <c r="J56" s="601"/>
      <c r="K56" s="602"/>
      <c r="L56" s="602"/>
      <c r="M56" s="599"/>
      <c r="N56" s="603"/>
      <c r="O56" s="597"/>
      <c r="P56" s="600"/>
      <c r="Q56" s="596"/>
      <c r="R56" s="599"/>
      <c r="S56" s="600"/>
      <c r="T56" s="595"/>
      <c r="U56" s="596"/>
      <c r="V56" s="194">
        <f t="shared" si="1"/>
        <v>0</v>
      </c>
      <c r="W56" s="599"/>
      <c r="X56" s="598"/>
      <c r="Y56" s="598"/>
      <c r="Z56" s="598"/>
    </row>
    <row r="57" spans="1:26" s="594" customFormat="1" ht="38.25" hidden="1" customHeight="1">
      <c r="A57" s="188">
        <v>52</v>
      </c>
      <c r="B57" s="595"/>
      <c r="C57" s="596"/>
      <c r="D57" s="597"/>
      <c r="E57" s="598"/>
      <c r="F57" s="597"/>
      <c r="G57" s="598"/>
      <c r="H57" s="599"/>
      <c r="I57" s="600"/>
      <c r="J57" s="601"/>
      <c r="K57" s="602"/>
      <c r="L57" s="602"/>
      <c r="M57" s="599"/>
      <c r="N57" s="603"/>
      <c r="O57" s="597"/>
      <c r="P57" s="600"/>
      <c r="Q57" s="596"/>
      <c r="R57" s="599"/>
      <c r="S57" s="600"/>
      <c r="T57" s="595"/>
      <c r="U57" s="596"/>
      <c r="V57" s="194">
        <f t="shared" si="1"/>
        <v>0</v>
      </c>
      <c r="W57" s="599"/>
      <c r="X57" s="598"/>
      <c r="Y57" s="598"/>
      <c r="Z57" s="598"/>
    </row>
    <row r="58" spans="1:26" s="594" customFormat="1" ht="38.25" hidden="1" customHeight="1">
      <c r="A58" s="188">
        <v>53</v>
      </c>
      <c r="B58" s="595"/>
      <c r="C58" s="596"/>
      <c r="D58" s="597"/>
      <c r="E58" s="598"/>
      <c r="F58" s="597"/>
      <c r="G58" s="598"/>
      <c r="H58" s="599"/>
      <c r="I58" s="600"/>
      <c r="J58" s="601"/>
      <c r="K58" s="602"/>
      <c r="L58" s="602"/>
      <c r="M58" s="599"/>
      <c r="N58" s="603"/>
      <c r="O58" s="597"/>
      <c r="P58" s="600"/>
      <c r="Q58" s="596"/>
      <c r="R58" s="599"/>
      <c r="S58" s="600"/>
      <c r="T58" s="595"/>
      <c r="U58" s="596"/>
      <c r="V58" s="194">
        <f t="shared" si="1"/>
        <v>0</v>
      </c>
      <c r="W58" s="599"/>
      <c r="X58" s="598"/>
      <c r="Y58" s="598"/>
      <c r="Z58" s="598"/>
    </row>
    <row r="59" spans="1:26" ht="38.25" hidden="1" customHeight="1">
      <c r="A59" s="188">
        <v>54</v>
      </c>
      <c r="B59" s="604"/>
      <c r="C59" s="605"/>
      <c r="D59" s="606"/>
      <c r="E59" s="607"/>
      <c r="F59" s="606"/>
      <c r="G59" s="607"/>
      <c r="H59" s="608"/>
      <c r="I59" s="609"/>
      <c r="J59" s="610"/>
      <c r="K59" s="611"/>
      <c r="L59" s="611"/>
      <c r="M59" s="608"/>
      <c r="N59" s="612"/>
      <c r="O59" s="606"/>
      <c r="P59" s="609"/>
      <c r="Q59" s="613"/>
      <c r="R59" s="608"/>
      <c r="S59" s="609"/>
      <c r="T59" s="614"/>
      <c r="U59" s="613"/>
      <c r="V59" s="194">
        <f t="shared" si="1"/>
        <v>0</v>
      </c>
      <c r="W59" s="608"/>
      <c r="X59" s="607"/>
      <c r="Y59" s="607"/>
      <c r="Z59" s="607"/>
    </row>
    <row r="60" spans="1:26" ht="38.25" hidden="1" customHeight="1">
      <c r="A60" s="188">
        <v>55</v>
      </c>
      <c r="B60" s="604"/>
      <c r="C60" s="605"/>
      <c r="D60" s="606"/>
      <c r="E60" s="607"/>
      <c r="F60" s="606"/>
      <c r="G60" s="607"/>
      <c r="H60" s="608"/>
      <c r="I60" s="609"/>
      <c r="J60" s="610"/>
      <c r="K60" s="611"/>
      <c r="L60" s="611"/>
      <c r="M60" s="608"/>
      <c r="N60" s="612"/>
      <c r="O60" s="606"/>
      <c r="P60" s="609"/>
      <c r="Q60" s="613"/>
      <c r="R60" s="608"/>
      <c r="S60" s="609"/>
      <c r="T60" s="614"/>
      <c r="U60" s="613"/>
      <c r="V60" s="194">
        <f t="shared" si="1"/>
        <v>0</v>
      </c>
      <c r="W60" s="608"/>
      <c r="X60" s="607"/>
      <c r="Y60" s="607"/>
      <c r="Z60" s="607"/>
    </row>
    <row r="61" spans="1:26" ht="38.25" hidden="1" customHeight="1">
      <c r="A61" s="188">
        <v>56</v>
      </c>
      <c r="B61" s="604"/>
      <c r="C61" s="605"/>
      <c r="D61" s="606"/>
      <c r="E61" s="607"/>
      <c r="F61" s="606"/>
      <c r="G61" s="607"/>
      <c r="H61" s="608"/>
      <c r="I61" s="609"/>
      <c r="J61" s="610"/>
      <c r="K61" s="611"/>
      <c r="L61" s="611"/>
      <c r="M61" s="608"/>
      <c r="N61" s="612"/>
      <c r="O61" s="606"/>
      <c r="P61" s="609"/>
      <c r="Q61" s="613"/>
      <c r="R61" s="608"/>
      <c r="S61" s="609"/>
      <c r="T61" s="614"/>
      <c r="U61" s="613"/>
      <c r="V61" s="194">
        <f t="shared" si="1"/>
        <v>0</v>
      </c>
      <c r="W61" s="608"/>
      <c r="X61" s="607"/>
      <c r="Y61" s="607"/>
      <c r="Z61" s="607"/>
    </row>
    <row r="62" spans="1:26" ht="38.25" hidden="1" customHeight="1">
      <c r="A62" s="188">
        <v>57</v>
      </c>
      <c r="B62" s="604"/>
      <c r="C62" s="605"/>
      <c r="D62" s="606"/>
      <c r="E62" s="607"/>
      <c r="F62" s="606"/>
      <c r="G62" s="607"/>
      <c r="H62" s="608"/>
      <c r="I62" s="609"/>
      <c r="J62" s="610"/>
      <c r="K62" s="611"/>
      <c r="L62" s="611"/>
      <c r="M62" s="608"/>
      <c r="N62" s="612"/>
      <c r="O62" s="606"/>
      <c r="P62" s="609"/>
      <c r="Q62" s="613"/>
      <c r="R62" s="608"/>
      <c r="S62" s="609"/>
      <c r="T62" s="614"/>
      <c r="U62" s="613"/>
      <c r="V62" s="194">
        <f t="shared" si="1"/>
        <v>0</v>
      </c>
      <c r="W62" s="608"/>
      <c r="X62" s="607"/>
      <c r="Y62" s="607"/>
      <c r="Z62" s="607"/>
    </row>
    <row r="63" spans="1:26" ht="38.25" hidden="1" customHeight="1">
      <c r="A63" s="188">
        <v>58</v>
      </c>
      <c r="B63" s="604"/>
      <c r="C63" s="605"/>
      <c r="D63" s="606"/>
      <c r="E63" s="607"/>
      <c r="F63" s="606"/>
      <c r="G63" s="607"/>
      <c r="H63" s="608"/>
      <c r="I63" s="609"/>
      <c r="J63" s="610"/>
      <c r="K63" s="611"/>
      <c r="L63" s="611"/>
      <c r="M63" s="608"/>
      <c r="N63" s="612"/>
      <c r="O63" s="606"/>
      <c r="P63" s="609"/>
      <c r="Q63" s="613"/>
      <c r="R63" s="608"/>
      <c r="S63" s="609"/>
      <c r="T63" s="614"/>
      <c r="U63" s="613"/>
      <c r="V63" s="194">
        <f t="shared" si="1"/>
        <v>0</v>
      </c>
      <c r="W63" s="608"/>
      <c r="X63" s="607"/>
      <c r="Y63" s="607"/>
      <c r="Z63" s="607"/>
    </row>
    <row r="64" spans="1:26" ht="38.25" hidden="1" customHeight="1">
      <c r="A64" s="188">
        <v>59</v>
      </c>
      <c r="B64" s="604"/>
      <c r="C64" s="605"/>
      <c r="D64" s="606"/>
      <c r="E64" s="607"/>
      <c r="F64" s="606"/>
      <c r="G64" s="607"/>
      <c r="H64" s="608"/>
      <c r="I64" s="609"/>
      <c r="J64" s="610"/>
      <c r="K64" s="611"/>
      <c r="L64" s="611"/>
      <c r="M64" s="608"/>
      <c r="N64" s="612"/>
      <c r="O64" s="606"/>
      <c r="P64" s="609"/>
      <c r="Q64" s="613"/>
      <c r="R64" s="608"/>
      <c r="S64" s="609"/>
      <c r="T64" s="614"/>
      <c r="U64" s="613"/>
      <c r="V64" s="194">
        <f t="shared" si="1"/>
        <v>0</v>
      </c>
      <c r="W64" s="608"/>
      <c r="X64" s="607"/>
      <c r="Y64" s="607"/>
      <c r="Z64" s="607"/>
    </row>
    <row r="65" spans="1:26" ht="38.25" hidden="1" customHeight="1">
      <c r="A65" s="188">
        <v>60</v>
      </c>
      <c r="B65" s="604"/>
      <c r="C65" s="605"/>
      <c r="D65" s="606"/>
      <c r="E65" s="607"/>
      <c r="F65" s="606"/>
      <c r="G65" s="607"/>
      <c r="H65" s="608"/>
      <c r="I65" s="609"/>
      <c r="J65" s="610"/>
      <c r="K65" s="611"/>
      <c r="L65" s="611"/>
      <c r="M65" s="608"/>
      <c r="N65" s="612"/>
      <c r="O65" s="606"/>
      <c r="P65" s="609"/>
      <c r="Q65" s="613"/>
      <c r="R65" s="608"/>
      <c r="S65" s="609"/>
      <c r="T65" s="614"/>
      <c r="U65" s="613"/>
      <c r="V65" s="194">
        <f t="shared" si="1"/>
        <v>0</v>
      </c>
      <c r="W65" s="608"/>
      <c r="X65" s="607"/>
      <c r="Y65" s="607"/>
      <c r="Z65" s="607"/>
    </row>
    <row r="66" spans="1:26" ht="38.25" hidden="1" customHeight="1">
      <c r="A66" s="188">
        <v>61</v>
      </c>
      <c r="B66" s="604"/>
      <c r="C66" s="605"/>
      <c r="D66" s="606"/>
      <c r="E66" s="607"/>
      <c r="F66" s="606"/>
      <c r="G66" s="607"/>
      <c r="H66" s="608"/>
      <c r="I66" s="609"/>
      <c r="J66" s="610"/>
      <c r="K66" s="611"/>
      <c r="L66" s="611"/>
      <c r="M66" s="608"/>
      <c r="N66" s="612"/>
      <c r="O66" s="606"/>
      <c r="P66" s="609"/>
      <c r="Q66" s="613"/>
      <c r="R66" s="608"/>
      <c r="S66" s="609"/>
      <c r="T66" s="614"/>
      <c r="U66" s="613"/>
      <c r="V66" s="194">
        <f t="shared" si="1"/>
        <v>0</v>
      </c>
      <c r="W66" s="608"/>
      <c r="X66" s="607"/>
      <c r="Y66" s="607"/>
      <c r="Z66" s="607"/>
    </row>
    <row r="67" spans="1:26" ht="38.25" hidden="1" customHeight="1">
      <c r="A67" s="188">
        <v>62</v>
      </c>
      <c r="B67" s="604"/>
      <c r="C67" s="605"/>
      <c r="D67" s="606"/>
      <c r="E67" s="607"/>
      <c r="F67" s="606"/>
      <c r="G67" s="607"/>
      <c r="H67" s="608"/>
      <c r="I67" s="609"/>
      <c r="J67" s="610"/>
      <c r="K67" s="611"/>
      <c r="L67" s="611"/>
      <c r="M67" s="608"/>
      <c r="N67" s="612"/>
      <c r="O67" s="606"/>
      <c r="P67" s="609"/>
      <c r="Q67" s="613"/>
      <c r="R67" s="608"/>
      <c r="S67" s="609"/>
      <c r="T67" s="614"/>
      <c r="U67" s="613"/>
      <c r="V67" s="194">
        <f t="shared" si="1"/>
        <v>0</v>
      </c>
      <c r="W67" s="608"/>
      <c r="X67" s="607"/>
      <c r="Y67" s="607"/>
      <c r="Z67" s="607"/>
    </row>
    <row r="68" spans="1:26" ht="38.25" hidden="1" customHeight="1">
      <c r="A68" s="188">
        <v>63</v>
      </c>
      <c r="B68" s="604"/>
      <c r="C68" s="605"/>
      <c r="D68" s="606"/>
      <c r="E68" s="607"/>
      <c r="F68" s="606"/>
      <c r="G68" s="607"/>
      <c r="H68" s="608"/>
      <c r="I68" s="609"/>
      <c r="J68" s="610"/>
      <c r="K68" s="611"/>
      <c r="L68" s="611"/>
      <c r="M68" s="608"/>
      <c r="N68" s="612"/>
      <c r="O68" s="606"/>
      <c r="P68" s="609"/>
      <c r="Q68" s="613"/>
      <c r="R68" s="608"/>
      <c r="S68" s="609"/>
      <c r="T68" s="614"/>
      <c r="U68" s="613"/>
      <c r="V68" s="194">
        <f t="shared" si="1"/>
        <v>0</v>
      </c>
      <c r="W68" s="608"/>
      <c r="X68" s="607"/>
      <c r="Y68" s="607"/>
      <c r="Z68" s="607"/>
    </row>
    <row r="69" spans="1:26" ht="38.25" hidden="1" customHeight="1">
      <c r="A69" s="188">
        <v>64</v>
      </c>
      <c r="B69" s="604"/>
      <c r="C69" s="605"/>
      <c r="D69" s="606"/>
      <c r="E69" s="607"/>
      <c r="F69" s="606"/>
      <c r="G69" s="607"/>
      <c r="H69" s="608"/>
      <c r="I69" s="609"/>
      <c r="J69" s="610"/>
      <c r="K69" s="611"/>
      <c r="L69" s="611"/>
      <c r="M69" s="608"/>
      <c r="N69" s="612"/>
      <c r="O69" s="606"/>
      <c r="P69" s="609"/>
      <c r="Q69" s="613"/>
      <c r="R69" s="608"/>
      <c r="S69" s="609"/>
      <c r="T69" s="614"/>
      <c r="U69" s="613"/>
      <c r="V69" s="194">
        <f t="shared" si="1"/>
        <v>0</v>
      </c>
      <c r="W69" s="608"/>
      <c r="X69" s="607"/>
      <c r="Y69" s="607"/>
      <c r="Z69" s="607"/>
    </row>
    <row r="70" spans="1:26" ht="38.25" hidden="1" customHeight="1">
      <c r="A70" s="188">
        <v>65</v>
      </c>
      <c r="B70" s="604"/>
      <c r="C70" s="605"/>
      <c r="D70" s="606"/>
      <c r="E70" s="607"/>
      <c r="F70" s="606"/>
      <c r="G70" s="607"/>
      <c r="H70" s="608"/>
      <c r="I70" s="609"/>
      <c r="J70" s="610"/>
      <c r="K70" s="611"/>
      <c r="L70" s="611"/>
      <c r="M70" s="608"/>
      <c r="N70" s="612"/>
      <c r="O70" s="606"/>
      <c r="P70" s="609"/>
      <c r="Q70" s="613"/>
      <c r="R70" s="608"/>
      <c r="S70" s="609"/>
      <c r="T70" s="614"/>
      <c r="U70" s="613"/>
      <c r="V70" s="194">
        <f t="shared" ref="V70:V133" si="2">SUM(W70:X70)</f>
        <v>0</v>
      </c>
      <c r="W70" s="608"/>
      <c r="X70" s="607"/>
      <c r="Y70" s="607"/>
      <c r="Z70" s="607"/>
    </row>
    <row r="71" spans="1:26" ht="38.25" hidden="1" customHeight="1">
      <c r="A71" s="188">
        <v>66</v>
      </c>
      <c r="B71" s="604"/>
      <c r="C71" s="605"/>
      <c r="D71" s="606"/>
      <c r="E71" s="607"/>
      <c r="F71" s="606"/>
      <c r="G71" s="607"/>
      <c r="H71" s="608"/>
      <c r="I71" s="609"/>
      <c r="J71" s="610"/>
      <c r="K71" s="611"/>
      <c r="L71" s="611"/>
      <c r="M71" s="608"/>
      <c r="N71" s="612"/>
      <c r="O71" s="606"/>
      <c r="P71" s="609"/>
      <c r="Q71" s="613"/>
      <c r="R71" s="608"/>
      <c r="S71" s="609"/>
      <c r="T71" s="614"/>
      <c r="U71" s="613"/>
      <c r="V71" s="194">
        <f t="shared" si="2"/>
        <v>0</v>
      </c>
      <c r="W71" s="608"/>
      <c r="X71" s="607"/>
      <c r="Y71" s="607"/>
      <c r="Z71" s="607"/>
    </row>
    <row r="72" spans="1:26" ht="38.25" hidden="1" customHeight="1">
      <c r="A72" s="188">
        <v>67</v>
      </c>
      <c r="B72" s="604"/>
      <c r="C72" s="605"/>
      <c r="D72" s="606"/>
      <c r="E72" s="607"/>
      <c r="F72" s="606"/>
      <c r="G72" s="607"/>
      <c r="H72" s="608"/>
      <c r="I72" s="609"/>
      <c r="J72" s="610"/>
      <c r="K72" s="611"/>
      <c r="L72" s="611"/>
      <c r="M72" s="608"/>
      <c r="N72" s="612"/>
      <c r="O72" s="606"/>
      <c r="P72" s="609"/>
      <c r="Q72" s="613"/>
      <c r="R72" s="608"/>
      <c r="S72" s="609"/>
      <c r="T72" s="614"/>
      <c r="U72" s="613"/>
      <c r="V72" s="194">
        <f t="shared" si="2"/>
        <v>0</v>
      </c>
      <c r="W72" s="608"/>
      <c r="X72" s="607"/>
      <c r="Y72" s="607"/>
      <c r="Z72" s="607"/>
    </row>
    <row r="73" spans="1:26" ht="38.25" hidden="1" customHeight="1">
      <c r="A73" s="188">
        <v>68</v>
      </c>
      <c r="B73" s="604"/>
      <c r="C73" s="605"/>
      <c r="D73" s="606"/>
      <c r="E73" s="607"/>
      <c r="F73" s="606"/>
      <c r="G73" s="607"/>
      <c r="H73" s="608"/>
      <c r="I73" s="609"/>
      <c r="J73" s="610"/>
      <c r="K73" s="611"/>
      <c r="L73" s="611"/>
      <c r="M73" s="608"/>
      <c r="N73" s="612"/>
      <c r="O73" s="606"/>
      <c r="P73" s="609"/>
      <c r="Q73" s="613"/>
      <c r="R73" s="608"/>
      <c r="S73" s="609"/>
      <c r="T73" s="614"/>
      <c r="U73" s="613"/>
      <c r="V73" s="194">
        <f t="shared" si="2"/>
        <v>0</v>
      </c>
      <c r="W73" s="608"/>
      <c r="X73" s="607"/>
      <c r="Y73" s="607"/>
      <c r="Z73" s="607"/>
    </row>
    <row r="74" spans="1:26" ht="38.25" hidden="1" customHeight="1">
      <c r="A74" s="188">
        <v>69</v>
      </c>
      <c r="B74" s="604"/>
      <c r="C74" s="605"/>
      <c r="D74" s="606"/>
      <c r="E74" s="607"/>
      <c r="F74" s="606"/>
      <c r="G74" s="607"/>
      <c r="H74" s="608"/>
      <c r="I74" s="609"/>
      <c r="J74" s="610"/>
      <c r="K74" s="611"/>
      <c r="L74" s="611"/>
      <c r="M74" s="608"/>
      <c r="N74" s="612"/>
      <c r="O74" s="606"/>
      <c r="P74" s="609"/>
      <c r="Q74" s="613"/>
      <c r="R74" s="608"/>
      <c r="S74" s="609"/>
      <c r="T74" s="614"/>
      <c r="U74" s="613"/>
      <c r="V74" s="194">
        <f t="shared" si="2"/>
        <v>0</v>
      </c>
      <c r="W74" s="608"/>
      <c r="X74" s="607"/>
      <c r="Y74" s="607"/>
      <c r="Z74" s="607"/>
    </row>
    <row r="75" spans="1:26" ht="38.25" hidden="1" customHeight="1">
      <c r="A75" s="188">
        <v>70</v>
      </c>
      <c r="B75" s="604"/>
      <c r="C75" s="605"/>
      <c r="D75" s="606"/>
      <c r="E75" s="607"/>
      <c r="F75" s="606"/>
      <c r="G75" s="607"/>
      <c r="H75" s="608"/>
      <c r="I75" s="609"/>
      <c r="J75" s="610"/>
      <c r="K75" s="611"/>
      <c r="L75" s="611"/>
      <c r="M75" s="608"/>
      <c r="N75" s="612"/>
      <c r="O75" s="606"/>
      <c r="P75" s="609"/>
      <c r="Q75" s="613"/>
      <c r="R75" s="608"/>
      <c r="S75" s="609"/>
      <c r="T75" s="614"/>
      <c r="U75" s="613"/>
      <c r="V75" s="194">
        <f t="shared" si="2"/>
        <v>0</v>
      </c>
      <c r="W75" s="608"/>
      <c r="X75" s="607"/>
      <c r="Y75" s="607"/>
      <c r="Z75" s="607"/>
    </row>
    <row r="76" spans="1:26" ht="38.25" hidden="1" customHeight="1">
      <c r="A76" s="188">
        <v>71</v>
      </c>
      <c r="B76" s="604"/>
      <c r="C76" s="605"/>
      <c r="D76" s="606"/>
      <c r="E76" s="607"/>
      <c r="F76" s="606"/>
      <c r="G76" s="607"/>
      <c r="H76" s="608"/>
      <c r="I76" s="609"/>
      <c r="J76" s="610"/>
      <c r="K76" s="611"/>
      <c r="L76" s="611"/>
      <c r="M76" s="608"/>
      <c r="N76" s="612"/>
      <c r="O76" s="606"/>
      <c r="P76" s="609"/>
      <c r="Q76" s="613"/>
      <c r="R76" s="608"/>
      <c r="S76" s="609"/>
      <c r="T76" s="614"/>
      <c r="U76" s="613"/>
      <c r="V76" s="194">
        <f t="shared" si="2"/>
        <v>0</v>
      </c>
      <c r="W76" s="608"/>
      <c r="X76" s="607"/>
      <c r="Y76" s="607"/>
      <c r="Z76" s="607"/>
    </row>
    <row r="77" spans="1:26" ht="38.25" hidden="1" customHeight="1">
      <c r="A77" s="188">
        <v>72</v>
      </c>
      <c r="B77" s="604"/>
      <c r="C77" s="605"/>
      <c r="D77" s="606"/>
      <c r="E77" s="607"/>
      <c r="F77" s="606"/>
      <c r="G77" s="607"/>
      <c r="H77" s="608"/>
      <c r="I77" s="609"/>
      <c r="J77" s="610"/>
      <c r="K77" s="611"/>
      <c r="L77" s="611"/>
      <c r="M77" s="608"/>
      <c r="N77" s="612"/>
      <c r="O77" s="606"/>
      <c r="P77" s="609"/>
      <c r="Q77" s="613"/>
      <c r="R77" s="608"/>
      <c r="S77" s="609"/>
      <c r="T77" s="614"/>
      <c r="U77" s="613"/>
      <c r="V77" s="194">
        <f t="shared" si="2"/>
        <v>0</v>
      </c>
      <c r="W77" s="608"/>
      <c r="X77" s="607"/>
      <c r="Y77" s="607"/>
      <c r="Z77" s="607"/>
    </row>
    <row r="78" spans="1:26" ht="38.25" hidden="1" customHeight="1">
      <c r="A78" s="188">
        <v>73</v>
      </c>
      <c r="B78" s="604"/>
      <c r="C78" s="605"/>
      <c r="D78" s="606"/>
      <c r="E78" s="607"/>
      <c r="F78" s="606"/>
      <c r="G78" s="607"/>
      <c r="H78" s="608"/>
      <c r="I78" s="609"/>
      <c r="J78" s="610"/>
      <c r="K78" s="611"/>
      <c r="L78" s="611"/>
      <c r="M78" s="608"/>
      <c r="N78" s="612"/>
      <c r="O78" s="606"/>
      <c r="P78" s="609"/>
      <c r="Q78" s="613"/>
      <c r="R78" s="608"/>
      <c r="S78" s="609"/>
      <c r="T78" s="614"/>
      <c r="U78" s="613"/>
      <c r="V78" s="194">
        <f t="shared" si="2"/>
        <v>0</v>
      </c>
      <c r="W78" s="608"/>
      <c r="X78" s="607"/>
      <c r="Y78" s="607"/>
      <c r="Z78" s="607"/>
    </row>
    <row r="79" spans="1:26" ht="38.25" hidden="1" customHeight="1">
      <c r="A79" s="188">
        <v>74</v>
      </c>
      <c r="B79" s="604"/>
      <c r="C79" s="605"/>
      <c r="D79" s="606"/>
      <c r="E79" s="607"/>
      <c r="F79" s="606"/>
      <c r="G79" s="607"/>
      <c r="H79" s="608"/>
      <c r="I79" s="609"/>
      <c r="J79" s="610"/>
      <c r="K79" s="611"/>
      <c r="L79" s="611"/>
      <c r="M79" s="608"/>
      <c r="N79" s="612"/>
      <c r="O79" s="606"/>
      <c r="P79" s="609"/>
      <c r="Q79" s="613"/>
      <c r="R79" s="608"/>
      <c r="S79" s="609"/>
      <c r="T79" s="614"/>
      <c r="U79" s="613"/>
      <c r="V79" s="194">
        <f t="shared" si="2"/>
        <v>0</v>
      </c>
      <c r="W79" s="608"/>
      <c r="X79" s="607"/>
      <c r="Y79" s="607"/>
      <c r="Z79" s="607"/>
    </row>
    <row r="80" spans="1:26" ht="38.25" hidden="1" customHeight="1">
      <c r="A80" s="188">
        <v>75</v>
      </c>
      <c r="B80" s="604"/>
      <c r="C80" s="605"/>
      <c r="D80" s="606"/>
      <c r="E80" s="607"/>
      <c r="F80" s="606"/>
      <c r="G80" s="607"/>
      <c r="H80" s="608"/>
      <c r="I80" s="609"/>
      <c r="J80" s="610"/>
      <c r="K80" s="611"/>
      <c r="L80" s="611"/>
      <c r="M80" s="608"/>
      <c r="N80" s="612"/>
      <c r="O80" s="606"/>
      <c r="P80" s="609"/>
      <c r="Q80" s="613"/>
      <c r="R80" s="608"/>
      <c r="S80" s="609"/>
      <c r="T80" s="614"/>
      <c r="U80" s="613"/>
      <c r="V80" s="194">
        <f t="shared" si="2"/>
        <v>0</v>
      </c>
      <c r="W80" s="608"/>
      <c r="X80" s="607"/>
      <c r="Y80" s="607"/>
      <c r="Z80" s="607"/>
    </row>
    <row r="81" spans="1:26" ht="38.25" hidden="1" customHeight="1">
      <c r="A81" s="188">
        <v>76</v>
      </c>
      <c r="B81" s="604"/>
      <c r="C81" s="605"/>
      <c r="D81" s="606"/>
      <c r="E81" s="607"/>
      <c r="F81" s="606"/>
      <c r="G81" s="607"/>
      <c r="H81" s="608"/>
      <c r="I81" s="609"/>
      <c r="J81" s="610"/>
      <c r="K81" s="611"/>
      <c r="L81" s="611"/>
      <c r="M81" s="608"/>
      <c r="N81" s="612"/>
      <c r="O81" s="606"/>
      <c r="P81" s="609"/>
      <c r="Q81" s="613"/>
      <c r="R81" s="608"/>
      <c r="S81" s="609"/>
      <c r="T81" s="614"/>
      <c r="U81" s="613"/>
      <c r="V81" s="194">
        <f t="shared" si="2"/>
        <v>0</v>
      </c>
      <c r="W81" s="608"/>
      <c r="X81" s="607"/>
      <c r="Y81" s="607"/>
      <c r="Z81" s="607"/>
    </row>
    <row r="82" spans="1:26" ht="38.25" hidden="1" customHeight="1">
      <c r="A82" s="188">
        <v>77</v>
      </c>
      <c r="B82" s="604"/>
      <c r="C82" s="605"/>
      <c r="D82" s="606"/>
      <c r="E82" s="607"/>
      <c r="F82" s="606"/>
      <c r="G82" s="607"/>
      <c r="H82" s="608"/>
      <c r="I82" s="609"/>
      <c r="J82" s="610"/>
      <c r="K82" s="611"/>
      <c r="L82" s="611"/>
      <c r="M82" s="608"/>
      <c r="N82" s="612"/>
      <c r="O82" s="606"/>
      <c r="P82" s="609"/>
      <c r="Q82" s="613"/>
      <c r="R82" s="608"/>
      <c r="S82" s="609"/>
      <c r="T82" s="614"/>
      <c r="U82" s="613"/>
      <c r="V82" s="194">
        <f t="shared" si="2"/>
        <v>0</v>
      </c>
      <c r="W82" s="608"/>
      <c r="X82" s="607"/>
      <c r="Y82" s="607"/>
      <c r="Z82" s="607"/>
    </row>
    <row r="83" spans="1:26" ht="38.25" hidden="1" customHeight="1">
      <c r="A83" s="188">
        <v>78</v>
      </c>
      <c r="B83" s="604"/>
      <c r="C83" s="605"/>
      <c r="D83" s="606"/>
      <c r="E83" s="607"/>
      <c r="F83" s="606"/>
      <c r="G83" s="607"/>
      <c r="H83" s="608"/>
      <c r="I83" s="609"/>
      <c r="J83" s="610"/>
      <c r="K83" s="611"/>
      <c r="L83" s="611"/>
      <c r="M83" s="608"/>
      <c r="N83" s="612"/>
      <c r="O83" s="606"/>
      <c r="P83" s="609"/>
      <c r="Q83" s="613"/>
      <c r="R83" s="608"/>
      <c r="S83" s="609"/>
      <c r="T83" s="614"/>
      <c r="U83" s="613"/>
      <c r="V83" s="194">
        <f t="shared" si="2"/>
        <v>0</v>
      </c>
      <c r="W83" s="608"/>
      <c r="X83" s="607"/>
      <c r="Y83" s="607"/>
      <c r="Z83" s="607"/>
    </row>
    <row r="84" spans="1:26" ht="38.25" hidden="1" customHeight="1">
      <c r="A84" s="188">
        <v>79</v>
      </c>
      <c r="B84" s="604"/>
      <c r="C84" s="605"/>
      <c r="D84" s="606"/>
      <c r="E84" s="607"/>
      <c r="F84" s="606"/>
      <c r="G84" s="607"/>
      <c r="H84" s="608"/>
      <c r="I84" s="609"/>
      <c r="J84" s="610"/>
      <c r="K84" s="611"/>
      <c r="L84" s="611"/>
      <c r="M84" s="608"/>
      <c r="N84" s="612"/>
      <c r="O84" s="606"/>
      <c r="P84" s="609"/>
      <c r="Q84" s="613"/>
      <c r="R84" s="608"/>
      <c r="S84" s="609"/>
      <c r="T84" s="614"/>
      <c r="U84" s="613"/>
      <c r="V84" s="194">
        <f t="shared" si="2"/>
        <v>0</v>
      </c>
      <c r="W84" s="608"/>
      <c r="X84" s="607"/>
      <c r="Y84" s="607"/>
      <c r="Z84" s="607"/>
    </row>
    <row r="85" spans="1:26" ht="38.25" hidden="1" customHeight="1">
      <c r="A85" s="188">
        <v>80</v>
      </c>
      <c r="B85" s="604"/>
      <c r="C85" s="605"/>
      <c r="D85" s="606"/>
      <c r="E85" s="607"/>
      <c r="F85" s="606"/>
      <c r="G85" s="607"/>
      <c r="H85" s="608"/>
      <c r="I85" s="609"/>
      <c r="J85" s="610"/>
      <c r="K85" s="611"/>
      <c r="L85" s="611"/>
      <c r="M85" s="608"/>
      <c r="N85" s="612"/>
      <c r="O85" s="606"/>
      <c r="P85" s="609"/>
      <c r="Q85" s="613"/>
      <c r="R85" s="608"/>
      <c r="S85" s="609"/>
      <c r="T85" s="614"/>
      <c r="U85" s="613"/>
      <c r="V85" s="194">
        <f t="shared" si="2"/>
        <v>0</v>
      </c>
      <c r="W85" s="608"/>
      <c r="X85" s="607"/>
      <c r="Y85" s="607"/>
      <c r="Z85" s="607"/>
    </row>
    <row r="86" spans="1:26" ht="38.25" hidden="1" customHeight="1">
      <c r="A86" s="188">
        <v>81</v>
      </c>
      <c r="B86" s="604"/>
      <c r="C86" s="605"/>
      <c r="D86" s="606"/>
      <c r="E86" s="607"/>
      <c r="F86" s="606"/>
      <c r="G86" s="607"/>
      <c r="H86" s="608"/>
      <c r="I86" s="609"/>
      <c r="J86" s="610"/>
      <c r="K86" s="611"/>
      <c r="L86" s="611"/>
      <c r="M86" s="608"/>
      <c r="N86" s="612"/>
      <c r="O86" s="606"/>
      <c r="P86" s="609"/>
      <c r="Q86" s="613"/>
      <c r="R86" s="608"/>
      <c r="S86" s="609"/>
      <c r="T86" s="614"/>
      <c r="U86" s="613"/>
      <c r="V86" s="194">
        <f t="shared" si="2"/>
        <v>0</v>
      </c>
      <c r="W86" s="608"/>
      <c r="X86" s="607"/>
      <c r="Y86" s="607"/>
      <c r="Z86" s="607"/>
    </row>
    <row r="87" spans="1:26" ht="38.25" hidden="1" customHeight="1">
      <c r="A87" s="188">
        <v>82</v>
      </c>
      <c r="B87" s="604"/>
      <c r="C87" s="605"/>
      <c r="D87" s="606"/>
      <c r="E87" s="607"/>
      <c r="F87" s="606"/>
      <c r="G87" s="607"/>
      <c r="H87" s="608"/>
      <c r="I87" s="609"/>
      <c r="J87" s="610"/>
      <c r="K87" s="611"/>
      <c r="L87" s="611"/>
      <c r="M87" s="608"/>
      <c r="N87" s="612"/>
      <c r="O87" s="606"/>
      <c r="P87" s="609"/>
      <c r="Q87" s="613"/>
      <c r="R87" s="608"/>
      <c r="S87" s="609"/>
      <c r="T87" s="614"/>
      <c r="U87" s="613"/>
      <c r="V87" s="194">
        <f t="shared" si="2"/>
        <v>0</v>
      </c>
      <c r="W87" s="608"/>
      <c r="X87" s="607"/>
      <c r="Y87" s="607"/>
      <c r="Z87" s="607"/>
    </row>
    <row r="88" spans="1:26" ht="38.25" hidden="1" customHeight="1">
      <c r="A88" s="188">
        <v>83</v>
      </c>
      <c r="B88" s="604"/>
      <c r="C88" s="605"/>
      <c r="D88" s="606"/>
      <c r="E88" s="607"/>
      <c r="F88" s="606"/>
      <c r="G88" s="607"/>
      <c r="H88" s="608"/>
      <c r="I88" s="609"/>
      <c r="J88" s="610"/>
      <c r="K88" s="611"/>
      <c r="L88" s="611"/>
      <c r="M88" s="608"/>
      <c r="N88" s="612"/>
      <c r="O88" s="606"/>
      <c r="P88" s="609"/>
      <c r="Q88" s="613"/>
      <c r="R88" s="608"/>
      <c r="S88" s="609"/>
      <c r="T88" s="614"/>
      <c r="U88" s="613"/>
      <c r="V88" s="194">
        <f t="shared" si="2"/>
        <v>0</v>
      </c>
      <c r="W88" s="608"/>
      <c r="X88" s="607"/>
      <c r="Y88" s="607"/>
      <c r="Z88" s="607"/>
    </row>
    <row r="89" spans="1:26" ht="38.25" hidden="1" customHeight="1">
      <c r="A89" s="188">
        <v>84</v>
      </c>
      <c r="B89" s="604"/>
      <c r="C89" s="605"/>
      <c r="D89" s="606"/>
      <c r="E89" s="607"/>
      <c r="F89" s="606"/>
      <c r="G89" s="607"/>
      <c r="H89" s="608"/>
      <c r="I89" s="609"/>
      <c r="J89" s="610"/>
      <c r="K89" s="611"/>
      <c r="L89" s="611"/>
      <c r="M89" s="608"/>
      <c r="N89" s="612"/>
      <c r="O89" s="606"/>
      <c r="P89" s="609"/>
      <c r="Q89" s="613"/>
      <c r="R89" s="608"/>
      <c r="S89" s="609"/>
      <c r="T89" s="614"/>
      <c r="U89" s="613"/>
      <c r="V89" s="194">
        <f t="shared" si="2"/>
        <v>0</v>
      </c>
      <c r="W89" s="608"/>
      <c r="X89" s="607"/>
      <c r="Y89" s="607"/>
      <c r="Z89" s="607"/>
    </row>
    <row r="90" spans="1:26" ht="38.25" hidden="1" customHeight="1">
      <c r="A90" s="188">
        <v>85</v>
      </c>
      <c r="B90" s="604"/>
      <c r="C90" s="605"/>
      <c r="D90" s="606"/>
      <c r="E90" s="607"/>
      <c r="F90" s="606"/>
      <c r="G90" s="607"/>
      <c r="H90" s="608"/>
      <c r="I90" s="609"/>
      <c r="J90" s="610"/>
      <c r="K90" s="611"/>
      <c r="L90" s="611"/>
      <c r="M90" s="608"/>
      <c r="N90" s="612"/>
      <c r="O90" s="606"/>
      <c r="P90" s="609"/>
      <c r="Q90" s="613"/>
      <c r="R90" s="608"/>
      <c r="S90" s="609"/>
      <c r="T90" s="614"/>
      <c r="U90" s="613"/>
      <c r="V90" s="194">
        <f t="shared" si="2"/>
        <v>0</v>
      </c>
      <c r="W90" s="608"/>
      <c r="X90" s="607"/>
      <c r="Y90" s="607"/>
      <c r="Z90" s="607"/>
    </row>
    <row r="91" spans="1:26" ht="38.25" hidden="1" customHeight="1">
      <c r="A91" s="188">
        <v>86</v>
      </c>
      <c r="B91" s="604"/>
      <c r="C91" s="605"/>
      <c r="D91" s="606"/>
      <c r="E91" s="607"/>
      <c r="F91" s="606"/>
      <c r="G91" s="607"/>
      <c r="H91" s="608"/>
      <c r="I91" s="609"/>
      <c r="J91" s="610"/>
      <c r="K91" s="611"/>
      <c r="L91" s="611"/>
      <c r="M91" s="608"/>
      <c r="N91" s="612"/>
      <c r="O91" s="606"/>
      <c r="P91" s="609"/>
      <c r="Q91" s="613"/>
      <c r="R91" s="608"/>
      <c r="S91" s="609"/>
      <c r="T91" s="614"/>
      <c r="U91" s="613"/>
      <c r="V91" s="194">
        <f t="shared" si="2"/>
        <v>0</v>
      </c>
      <c r="W91" s="608"/>
      <c r="X91" s="607"/>
      <c r="Y91" s="607"/>
      <c r="Z91" s="607"/>
    </row>
    <row r="92" spans="1:26" ht="38.25" hidden="1" customHeight="1">
      <c r="A92" s="188">
        <v>87</v>
      </c>
      <c r="B92" s="604"/>
      <c r="C92" s="605"/>
      <c r="D92" s="606"/>
      <c r="E92" s="607"/>
      <c r="F92" s="606"/>
      <c r="G92" s="607"/>
      <c r="H92" s="608"/>
      <c r="I92" s="609"/>
      <c r="J92" s="610"/>
      <c r="K92" s="611"/>
      <c r="L92" s="611"/>
      <c r="M92" s="608"/>
      <c r="N92" s="612"/>
      <c r="O92" s="606"/>
      <c r="P92" s="609"/>
      <c r="Q92" s="613"/>
      <c r="R92" s="608"/>
      <c r="S92" s="609"/>
      <c r="T92" s="614"/>
      <c r="U92" s="613"/>
      <c r="V92" s="194">
        <f t="shared" si="2"/>
        <v>0</v>
      </c>
      <c r="W92" s="608"/>
      <c r="X92" s="607"/>
      <c r="Y92" s="607"/>
      <c r="Z92" s="607"/>
    </row>
    <row r="93" spans="1:26" ht="38.25" hidden="1" customHeight="1">
      <c r="A93" s="188">
        <v>88</v>
      </c>
      <c r="B93" s="604"/>
      <c r="C93" s="605"/>
      <c r="D93" s="606"/>
      <c r="E93" s="607"/>
      <c r="F93" s="606"/>
      <c r="G93" s="607"/>
      <c r="H93" s="608"/>
      <c r="I93" s="609"/>
      <c r="J93" s="610"/>
      <c r="K93" s="611"/>
      <c r="L93" s="611"/>
      <c r="M93" s="608"/>
      <c r="N93" s="612"/>
      <c r="O93" s="606"/>
      <c r="P93" s="609"/>
      <c r="Q93" s="613"/>
      <c r="R93" s="608"/>
      <c r="S93" s="609"/>
      <c r="T93" s="614"/>
      <c r="U93" s="613"/>
      <c r="V93" s="194">
        <f t="shared" si="2"/>
        <v>0</v>
      </c>
      <c r="W93" s="608"/>
      <c r="X93" s="607"/>
      <c r="Y93" s="607"/>
      <c r="Z93" s="607"/>
    </row>
    <row r="94" spans="1:26" ht="38.25" hidden="1" customHeight="1">
      <c r="A94" s="188">
        <v>89</v>
      </c>
      <c r="B94" s="604"/>
      <c r="C94" s="605"/>
      <c r="D94" s="606"/>
      <c r="E94" s="607"/>
      <c r="F94" s="606"/>
      <c r="G94" s="607"/>
      <c r="H94" s="608"/>
      <c r="I94" s="609"/>
      <c r="J94" s="610"/>
      <c r="K94" s="611"/>
      <c r="L94" s="611"/>
      <c r="M94" s="608"/>
      <c r="N94" s="612"/>
      <c r="O94" s="606"/>
      <c r="P94" s="609"/>
      <c r="Q94" s="613"/>
      <c r="R94" s="608"/>
      <c r="S94" s="609"/>
      <c r="T94" s="614"/>
      <c r="U94" s="613"/>
      <c r="V94" s="194">
        <f t="shared" si="2"/>
        <v>0</v>
      </c>
      <c r="W94" s="608"/>
      <c r="X94" s="607"/>
      <c r="Y94" s="607"/>
      <c r="Z94" s="607"/>
    </row>
    <row r="95" spans="1:26" ht="38.25" hidden="1" customHeight="1">
      <c r="A95" s="188">
        <v>90</v>
      </c>
      <c r="B95" s="604"/>
      <c r="C95" s="605"/>
      <c r="D95" s="606"/>
      <c r="E95" s="607"/>
      <c r="F95" s="606"/>
      <c r="G95" s="607"/>
      <c r="H95" s="608"/>
      <c r="I95" s="609"/>
      <c r="J95" s="610"/>
      <c r="K95" s="611"/>
      <c r="L95" s="611"/>
      <c r="M95" s="608"/>
      <c r="N95" s="612"/>
      <c r="O95" s="606"/>
      <c r="P95" s="609"/>
      <c r="Q95" s="613"/>
      <c r="R95" s="608"/>
      <c r="S95" s="609"/>
      <c r="T95" s="614"/>
      <c r="U95" s="613"/>
      <c r="V95" s="194">
        <f t="shared" si="2"/>
        <v>0</v>
      </c>
      <c r="W95" s="608"/>
      <c r="X95" s="607"/>
      <c r="Y95" s="607"/>
      <c r="Z95" s="607"/>
    </row>
    <row r="96" spans="1:26" ht="38.25" hidden="1" customHeight="1">
      <c r="A96" s="188">
        <v>91</v>
      </c>
      <c r="B96" s="604"/>
      <c r="C96" s="605"/>
      <c r="D96" s="606"/>
      <c r="E96" s="607"/>
      <c r="F96" s="606"/>
      <c r="G96" s="607"/>
      <c r="H96" s="608"/>
      <c r="I96" s="609"/>
      <c r="J96" s="610"/>
      <c r="K96" s="611"/>
      <c r="L96" s="611"/>
      <c r="M96" s="608"/>
      <c r="N96" s="612"/>
      <c r="O96" s="606"/>
      <c r="P96" s="609"/>
      <c r="Q96" s="613"/>
      <c r="R96" s="608"/>
      <c r="S96" s="609"/>
      <c r="T96" s="614"/>
      <c r="U96" s="613"/>
      <c r="V96" s="194">
        <f t="shared" si="2"/>
        <v>0</v>
      </c>
      <c r="W96" s="608"/>
      <c r="X96" s="607"/>
      <c r="Y96" s="607"/>
      <c r="Z96" s="607"/>
    </row>
    <row r="97" spans="1:26" ht="38.25" hidden="1" customHeight="1">
      <c r="A97" s="188">
        <v>92</v>
      </c>
      <c r="B97" s="604"/>
      <c r="C97" s="605"/>
      <c r="D97" s="606"/>
      <c r="E97" s="607"/>
      <c r="F97" s="606"/>
      <c r="G97" s="607"/>
      <c r="H97" s="608"/>
      <c r="I97" s="609"/>
      <c r="J97" s="610"/>
      <c r="K97" s="611"/>
      <c r="L97" s="611"/>
      <c r="M97" s="608"/>
      <c r="N97" s="612"/>
      <c r="O97" s="606"/>
      <c r="P97" s="609"/>
      <c r="Q97" s="613"/>
      <c r="R97" s="608"/>
      <c r="S97" s="609"/>
      <c r="T97" s="614"/>
      <c r="U97" s="613"/>
      <c r="V97" s="194">
        <f t="shared" si="2"/>
        <v>0</v>
      </c>
      <c r="W97" s="608"/>
      <c r="X97" s="607"/>
      <c r="Y97" s="607"/>
      <c r="Z97" s="607"/>
    </row>
    <row r="98" spans="1:26" ht="38.25" hidden="1" customHeight="1">
      <c r="A98" s="188">
        <v>93</v>
      </c>
      <c r="B98" s="604"/>
      <c r="C98" s="605"/>
      <c r="D98" s="606"/>
      <c r="E98" s="607"/>
      <c r="F98" s="606"/>
      <c r="G98" s="607"/>
      <c r="H98" s="608"/>
      <c r="I98" s="609"/>
      <c r="J98" s="610"/>
      <c r="K98" s="611"/>
      <c r="L98" s="611"/>
      <c r="M98" s="608"/>
      <c r="N98" s="612"/>
      <c r="O98" s="606"/>
      <c r="P98" s="609"/>
      <c r="Q98" s="613"/>
      <c r="R98" s="608"/>
      <c r="S98" s="609"/>
      <c r="T98" s="614"/>
      <c r="U98" s="613"/>
      <c r="V98" s="194">
        <f t="shared" si="2"/>
        <v>0</v>
      </c>
      <c r="W98" s="608"/>
      <c r="X98" s="607"/>
      <c r="Y98" s="607"/>
      <c r="Z98" s="607"/>
    </row>
    <row r="99" spans="1:26" ht="38.25" hidden="1" customHeight="1">
      <c r="A99" s="188">
        <v>94</v>
      </c>
      <c r="B99" s="604"/>
      <c r="C99" s="605"/>
      <c r="D99" s="606"/>
      <c r="E99" s="607"/>
      <c r="F99" s="606"/>
      <c r="G99" s="607"/>
      <c r="H99" s="608"/>
      <c r="I99" s="609"/>
      <c r="J99" s="610"/>
      <c r="K99" s="611"/>
      <c r="L99" s="611"/>
      <c r="M99" s="608"/>
      <c r="N99" s="612"/>
      <c r="O99" s="606"/>
      <c r="P99" s="609"/>
      <c r="Q99" s="613"/>
      <c r="R99" s="608"/>
      <c r="S99" s="609"/>
      <c r="T99" s="614"/>
      <c r="U99" s="613"/>
      <c r="V99" s="194">
        <f t="shared" si="2"/>
        <v>0</v>
      </c>
      <c r="W99" s="608"/>
      <c r="X99" s="607"/>
      <c r="Y99" s="607"/>
      <c r="Z99" s="607"/>
    </row>
    <row r="100" spans="1:26" ht="38.25" hidden="1" customHeight="1">
      <c r="A100" s="188">
        <v>95</v>
      </c>
      <c r="B100" s="604"/>
      <c r="C100" s="605"/>
      <c r="D100" s="606"/>
      <c r="E100" s="607"/>
      <c r="F100" s="606"/>
      <c r="G100" s="607"/>
      <c r="H100" s="608"/>
      <c r="I100" s="609"/>
      <c r="J100" s="610"/>
      <c r="K100" s="611"/>
      <c r="L100" s="611"/>
      <c r="M100" s="608"/>
      <c r="N100" s="612"/>
      <c r="O100" s="606"/>
      <c r="P100" s="609"/>
      <c r="Q100" s="613"/>
      <c r="R100" s="608"/>
      <c r="S100" s="609"/>
      <c r="T100" s="614"/>
      <c r="U100" s="613"/>
      <c r="V100" s="194">
        <f t="shared" si="2"/>
        <v>0</v>
      </c>
      <c r="W100" s="608"/>
      <c r="X100" s="607"/>
      <c r="Y100" s="607"/>
      <c r="Z100" s="607"/>
    </row>
    <row r="101" spans="1:26" ht="38.25" hidden="1" customHeight="1">
      <c r="A101" s="188">
        <v>96</v>
      </c>
      <c r="B101" s="604"/>
      <c r="C101" s="605"/>
      <c r="D101" s="606"/>
      <c r="E101" s="607"/>
      <c r="F101" s="606"/>
      <c r="G101" s="607"/>
      <c r="H101" s="608"/>
      <c r="I101" s="609"/>
      <c r="J101" s="610"/>
      <c r="K101" s="611"/>
      <c r="L101" s="611"/>
      <c r="M101" s="608"/>
      <c r="N101" s="612"/>
      <c r="O101" s="606"/>
      <c r="P101" s="609"/>
      <c r="Q101" s="613"/>
      <c r="R101" s="608"/>
      <c r="S101" s="609"/>
      <c r="T101" s="614"/>
      <c r="U101" s="613"/>
      <c r="V101" s="194">
        <f t="shared" si="2"/>
        <v>0</v>
      </c>
      <c r="W101" s="608"/>
      <c r="X101" s="607"/>
      <c r="Y101" s="607"/>
      <c r="Z101" s="607"/>
    </row>
    <row r="102" spans="1:26" ht="38.25" hidden="1" customHeight="1">
      <c r="A102" s="188">
        <v>97</v>
      </c>
      <c r="B102" s="604"/>
      <c r="C102" s="605"/>
      <c r="D102" s="606"/>
      <c r="E102" s="607"/>
      <c r="F102" s="606"/>
      <c r="G102" s="607"/>
      <c r="H102" s="608"/>
      <c r="I102" s="609"/>
      <c r="J102" s="610"/>
      <c r="K102" s="611"/>
      <c r="L102" s="611"/>
      <c r="M102" s="608"/>
      <c r="N102" s="612"/>
      <c r="O102" s="606"/>
      <c r="P102" s="609"/>
      <c r="Q102" s="613"/>
      <c r="R102" s="608"/>
      <c r="S102" s="609"/>
      <c r="T102" s="614"/>
      <c r="U102" s="613"/>
      <c r="V102" s="194">
        <f t="shared" si="2"/>
        <v>0</v>
      </c>
      <c r="W102" s="608"/>
      <c r="X102" s="607"/>
      <c r="Y102" s="607"/>
      <c r="Z102" s="607"/>
    </row>
    <row r="103" spans="1:26" ht="38.25" hidden="1" customHeight="1">
      <c r="A103" s="188">
        <v>98</v>
      </c>
      <c r="B103" s="604"/>
      <c r="C103" s="605"/>
      <c r="D103" s="606"/>
      <c r="E103" s="607"/>
      <c r="F103" s="606"/>
      <c r="G103" s="607"/>
      <c r="H103" s="608"/>
      <c r="I103" s="609"/>
      <c r="J103" s="610"/>
      <c r="K103" s="611"/>
      <c r="L103" s="611"/>
      <c r="M103" s="608"/>
      <c r="N103" s="612"/>
      <c r="O103" s="606"/>
      <c r="P103" s="609"/>
      <c r="Q103" s="613"/>
      <c r="R103" s="608"/>
      <c r="S103" s="609"/>
      <c r="T103" s="614"/>
      <c r="U103" s="613"/>
      <c r="V103" s="194">
        <f t="shared" si="2"/>
        <v>0</v>
      </c>
      <c r="W103" s="608"/>
      <c r="X103" s="607"/>
      <c r="Y103" s="607"/>
      <c r="Z103" s="607"/>
    </row>
    <row r="104" spans="1:26" ht="38.25" hidden="1" customHeight="1">
      <c r="A104" s="188">
        <v>99</v>
      </c>
      <c r="B104" s="604"/>
      <c r="C104" s="605"/>
      <c r="D104" s="606"/>
      <c r="E104" s="607"/>
      <c r="F104" s="606"/>
      <c r="G104" s="607"/>
      <c r="H104" s="608"/>
      <c r="I104" s="609"/>
      <c r="J104" s="610"/>
      <c r="K104" s="611"/>
      <c r="L104" s="611"/>
      <c r="M104" s="608"/>
      <c r="N104" s="612"/>
      <c r="O104" s="606"/>
      <c r="P104" s="609"/>
      <c r="Q104" s="613"/>
      <c r="R104" s="608"/>
      <c r="S104" s="609"/>
      <c r="T104" s="614"/>
      <c r="U104" s="613"/>
      <c r="V104" s="194">
        <f t="shared" si="2"/>
        <v>0</v>
      </c>
      <c r="W104" s="608"/>
      <c r="X104" s="607"/>
      <c r="Y104" s="607"/>
      <c r="Z104" s="607"/>
    </row>
    <row r="105" spans="1:26" ht="38.25" hidden="1" customHeight="1">
      <c r="A105" s="188">
        <v>100</v>
      </c>
      <c r="B105" s="604"/>
      <c r="C105" s="605"/>
      <c r="D105" s="606"/>
      <c r="E105" s="607"/>
      <c r="F105" s="606"/>
      <c r="G105" s="607"/>
      <c r="H105" s="608"/>
      <c r="I105" s="609"/>
      <c r="J105" s="610"/>
      <c r="K105" s="611"/>
      <c r="L105" s="611"/>
      <c r="M105" s="608"/>
      <c r="N105" s="612"/>
      <c r="O105" s="606"/>
      <c r="P105" s="609"/>
      <c r="Q105" s="613"/>
      <c r="R105" s="608"/>
      <c r="S105" s="609"/>
      <c r="T105" s="614"/>
      <c r="U105" s="613"/>
      <c r="V105" s="194">
        <f t="shared" si="2"/>
        <v>0</v>
      </c>
      <c r="W105" s="608"/>
      <c r="X105" s="607"/>
      <c r="Y105" s="607"/>
      <c r="Z105" s="607"/>
    </row>
    <row r="106" spans="1:26" ht="38.25" hidden="1" customHeight="1">
      <c r="A106" s="188">
        <v>101</v>
      </c>
      <c r="B106" s="604"/>
      <c r="C106" s="605"/>
      <c r="D106" s="606"/>
      <c r="E106" s="607"/>
      <c r="F106" s="606"/>
      <c r="G106" s="607"/>
      <c r="H106" s="608"/>
      <c r="I106" s="609"/>
      <c r="J106" s="610"/>
      <c r="K106" s="611"/>
      <c r="L106" s="611"/>
      <c r="M106" s="608"/>
      <c r="N106" s="612"/>
      <c r="O106" s="606"/>
      <c r="P106" s="609"/>
      <c r="Q106" s="613"/>
      <c r="R106" s="608"/>
      <c r="S106" s="609"/>
      <c r="T106" s="614"/>
      <c r="U106" s="613"/>
      <c r="V106" s="194">
        <f t="shared" si="2"/>
        <v>0</v>
      </c>
      <c r="W106" s="608"/>
      <c r="X106" s="607"/>
      <c r="Y106" s="607"/>
      <c r="Z106" s="607"/>
    </row>
    <row r="107" spans="1:26" ht="38.25" hidden="1" customHeight="1">
      <c r="A107" s="188">
        <v>102</v>
      </c>
      <c r="B107" s="604"/>
      <c r="C107" s="605"/>
      <c r="D107" s="606"/>
      <c r="E107" s="607"/>
      <c r="F107" s="606"/>
      <c r="G107" s="607"/>
      <c r="H107" s="608"/>
      <c r="I107" s="609"/>
      <c r="J107" s="610"/>
      <c r="K107" s="611"/>
      <c r="L107" s="611"/>
      <c r="M107" s="608"/>
      <c r="N107" s="612"/>
      <c r="O107" s="606"/>
      <c r="P107" s="609"/>
      <c r="Q107" s="613"/>
      <c r="R107" s="608"/>
      <c r="S107" s="609"/>
      <c r="T107" s="614"/>
      <c r="U107" s="613"/>
      <c r="V107" s="194">
        <f t="shared" si="2"/>
        <v>0</v>
      </c>
      <c r="W107" s="608"/>
      <c r="X107" s="607"/>
      <c r="Y107" s="607"/>
      <c r="Z107" s="607"/>
    </row>
    <row r="108" spans="1:26" ht="38.25" hidden="1" customHeight="1">
      <c r="A108" s="188">
        <v>103</v>
      </c>
      <c r="B108" s="604"/>
      <c r="C108" s="605"/>
      <c r="D108" s="606"/>
      <c r="E108" s="607"/>
      <c r="F108" s="606"/>
      <c r="G108" s="607"/>
      <c r="H108" s="608"/>
      <c r="I108" s="609"/>
      <c r="J108" s="610"/>
      <c r="K108" s="611"/>
      <c r="L108" s="611"/>
      <c r="M108" s="608"/>
      <c r="N108" s="612"/>
      <c r="O108" s="606"/>
      <c r="P108" s="609"/>
      <c r="Q108" s="613"/>
      <c r="R108" s="608"/>
      <c r="S108" s="609"/>
      <c r="T108" s="614"/>
      <c r="U108" s="613"/>
      <c r="V108" s="194">
        <f t="shared" si="2"/>
        <v>0</v>
      </c>
      <c r="W108" s="608"/>
      <c r="X108" s="607"/>
      <c r="Y108" s="607"/>
      <c r="Z108" s="607"/>
    </row>
    <row r="109" spans="1:26" ht="38.25" hidden="1" customHeight="1">
      <c r="A109" s="188">
        <v>104</v>
      </c>
      <c r="B109" s="604"/>
      <c r="C109" s="605"/>
      <c r="D109" s="606"/>
      <c r="E109" s="607"/>
      <c r="F109" s="606"/>
      <c r="G109" s="607"/>
      <c r="H109" s="608"/>
      <c r="I109" s="609"/>
      <c r="J109" s="610"/>
      <c r="K109" s="611"/>
      <c r="L109" s="611"/>
      <c r="M109" s="608"/>
      <c r="N109" s="612"/>
      <c r="O109" s="606"/>
      <c r="P109" s="609"/>
      <c r="Q109" s="613"/>
      <c r="R109" s="608"/>
      <c r="S109" s="609"/>
      <c r="T109" s="614"/>
      <c r="U109" s="613"/>
      <c r="V109" s="194">
        <f t="shared" si="2"/>
        <v>0</v>
      </c>
      <c r="W109" s="608"/>
      <c r="X109" s="607"/>
      <c r="Y109" s="607"/>
      <c r="Z109" s="607"/>
    </row>
    <row r="110" spans="1:26" ht="38.25" hidden="1" customHeight="1">
      <c r="A110" s="188">
        <v>105</v>
      </c>
      <c r="B110" s="604"/>
      <c r="C110" s="605"/>
      <c r="D110" s="606"/>
      <c r="E110" s="607"/>
      <c r="F110" s="606"/>
      <c r="G110" s="607"/>
      <c r="H110" s="608"/>
      <c r="I110" s="609"/>
      <c r="J110" s="610"/>
      <c r="K110" s="611"/>
      <c r="L110" s="611"/>
      <c r="M110" s="608"/>
      <c r="N110" s="612"/>
      <c r="O110" s="606"/>
      <c r="P110" s="609"/>
      <c r="Q110" s="613"/>
      <c r="R110" s="608"/>
      <c r="S110" s="609"/>
      <c r="T110" s="614"/>
      <c r="U110" s="613"/>
      <c r="V110" s="194">
        <f t="shared" si="2"/>
        <v>0</v>
      </c>
      <c r="W110" s="608"/>
      <c r="X110" s="607"/>
      <c r="Y110" s="607"/>
      <c r="Z110" s="607"/>
    </row>
    <row r="111" spans="1:26" ht="38.25" hidden="1" customHeight="1">
      <c r="A111" s="188">
        <v>106</v>
      </c>
      <c r="B111" s="604"/>
      <c r="C111" s="605"/>
      <c r="D111" s="606"/>
      <c r="E111" s="607"/>
      <c r="F111" s="606"/>
      <c r="G111" s="607"/>
      <c r="H111" s="608"/>
      <c r="I111" s="609"/>
      <c r="J111" s="610"/>
      <c r="K111" s="611"/>
      <c r="L111" s="611"/>
      <c r="M111" s="608"/>
      <c r="N111" s="612"/>
      <c r="O111" s="606"/>
      <c r="P111" s="609"/>
      <c r="Q111" s="613"/>
      <c r="R111" s="608"/>
      <c r="S111" s="609"/>
      <c r="T111" s="614"/>
      <c r="U111" s="613"/>
      <c r="V111" s="194">
        <f t="shared" si="2"/>
        <v>0</v>
      </c>
      <c r="W111" s="608"/>
      <c r="X111" s="607"/>
      <c r="Y111" s="607"/>
      <c r="Z111" s="607"/>
    </row>
    <row r="112" spans="1:26" ht="38.25" hidden="1" customHeight="1">
      <c r="A112" s="188">
        <v>107</v>
      </c>
      <c r="B112" s="604"/>
      <c r="C112" s="605"/>
      <c r="D112" s="606"/>
      <c r="E112" s="607"/>
      <c r="F112" s="606"/>
      <c r="G112" s="607"/>
      <c r="H112" s="608"/>
      <c r="I112" s="609"/>
      <c r="J112" s="610"/>
      <c r="K112" s="611"/>
      <c r="L112" s="611"/>
      <c r="M112" s="608"/>
      <c r="N112" s="612"/>
      <c r="O112" s="606"/>
      <c r="P112" s="609"/>
      <c r="Q112" s="613"/>
      <c r="R112" s="608"/>
      <c r="S112" s="609"/>
      <c r="T112" s="614"/>
      <c r="U112" s="613"/>
      <c r="V112" s="194">
        <f t="shared" si="2"/>
        <v>0</v>
      </c>
      <c r="W112" s="608"/>
      <c r="X112" s="607"/>
      <c r="Y112" s="607"/>
      <c r="Z112" s="607"/>
    </row>
    <row r="113" spans="1:26" ht="38.25" hidden="1" customHeight="1">
      <c r="A113" s="188">
        <v>108</v>
      </c>
      <c r="B113" s="604"/>
      <c r="C113" s="605"/>
      <c r="D113" s="606"/>
      <c r="E113" s="607"/>
      <c r="F113" s="606"/>
      <c r="G113" s="607"/>
      <c r="H113" s="608"/>
      <c r="I113" s="609"/>
      <c r="J113" s="610"/>
      <c r="K113" s="611"/>
      <c r="L113" s="611"/>
      <c r="M113" s="608"/>
      <c r="N113" s="612"/>
      <c r="O113" s="606"/>
      <c r="P113" s="609"/>
      <c r="Q113" s="613"/>
      <c r="R113" s="608"/>
      <c r="S113" s="609"/>
      <c r="T113" s="614"/>
      <c r="U113" s="613"/>
      <c r="V113" s="194">
        <f t="shared" si="2"/>
        <v>0</v>
      </c>
      <c r="W113" s="608"/>
      <c r="X113" s="607"/>
      <c r="Y113" s="607"/>
      <c r="Z113" s="607"/>
    </row>
    <row r="114" spans="1:26" ht="38.25" hidden="1" customHeight="1">
      <c r="A114" s="188">
        <v>109</v>
      </c>
      <c r="B114" s="604"/>
      <c r="C114" s="605"/>
      <c r="D114" s="606"/>
      <c r="E114" s="607"/>
      <c r="F114" s="606"/>
      <c r="G114" s="607"/>
      <c r="H114" s="608"/>
      <c r="I114" s="609"/>
      <c r="J114" s="610"/>
      <c r="K114" s="611"/>
      <c r="L114" s="611"/>
      <c r="M114" s="608"/>
      <c r="N114" s="612"/>
      <c r="O114" s="606"/>
      <c r="P114" s="609"/>
      <c r="Q114" s="613"/>
      <c r="R114" s="608"/>
      <c r="S114" s="609"/>
      <c r="T114" s="614"/>
      <c r="U114" s="613"/>
      <c r="V114" s="194">
        <f t="shared" si="2"/>
        <v>0</v>
      </c>
      <c r="W114" s="608"/>
      <c r="X114" s="607"/>
      <c r="Y114" s="607"/>
      <c r="Z114" s="607"/>
    </row>
    <row r="115" spans="1:26" ht="38.25" hidden="1" customHeight="1">
      <c r="A115" s="188">
        <v>110</v>
      </c>
      <c r="B115" s="604"/>
      <c r="C115" s="605"/>
      <c r="D115" s="606"/>
      <c r="E115" s="607"/>
      <c r="F115" s="606"/>
      <c r="G115" s="607"/>
      <c r="H115" s="608"/>
      <c r="I115" s="609"/>
      <c r="J115" s="610"/>
      <c r="K115" s="611"/>
      <c r="L115" s="611"/>
      <c r="M115" s="608"/>
      <c r="N115" s="612"/>
      <c r="O115" s="606"/>
      <c r="P115" s="609"/>
      <c r="Q115" s="613"/>
      <c r="R115" s="608"/>
      <c r="S115" s="609"/>
      <c r="T115" s="614"/>
      <c r="U115" s="613"/>
      <c r="V115" s="194">
        <f t="shared" si="2"/>
        <v>0</v>
      </c>
      <c r="W115" s="608"/>
      <c r="X115" s="607"/>
      <c r="Y115" s="607"/>
      <c r="Z115" s="607"/>
    </row>
    <row r="116" spans="1:26" ht="38.25" hidden="1" customHeight="1">
      <c r="A116" s="188">
        <v>111</v>
      </c>
      <c r="B116" s="604"/>
      <c r="C116" s="605"/>
      <c r="D116" s="606"/>
      <c r="E116" s="607"/>
      <c r="F116" s="606"/>
      <c r="G116" s="607"/>
      <c r="H116" s="608"/>
      <c r="I116" s="609"/>
      <c r="J116" s="610"/>
      <c r="K116" s="611"/>
      <c r="L116" s="611"/>
      <c r="M116" s="608"/>
      <c r="N116" s="612"/>
      <c r="O116" s="606"/>
      <c r="P116" s="609"/>
      <c r="Q116" s="613"/>
      <c r="R116" s="608"/>
      <c r="S116" s="609"/>
      <c r="T116" s="614"/>
      <c r="U116" s="613"/>
      <c r="V116" s="194">
        <f t="shared" si="2"/>
        <v>0</v>
      </c>
      <c r="W116" s="608"/>
      <c r="X116" s="607"/>
      <c r="Y116" s="607"/>
      <c r="Z116" s="607"/>
    </row>
    <row r="117" spans="1:26" ht="38.25" hidden="1" customHeight="1">
      <c r="A117" s="188">
        <v>112</v>
      </c>
      <c r="B117" s="604"/>
      <c r="C117" s="605"/>
      <c r="D117" s="606"/>
      <c r="E117" s="607"/>
      <c r="F117" s="606"/>
      <c r="G117" s="607"/>
      <c r="H117" s="608"/>
      <c r="I117" s="609"/>
      <c r="J117" s="610"/>
      <c r="K117" s="611"/>
      <c r="L117" s="611"/>
      <c r="M117" s="608"/>
      <c r="N117" s="612"/>
      <c r="O117" s="606"/>
      <c r="P117" s="609"/>
      <c r="Q117" s="613"/>
      <c r="R117" s="608"/>
      <c r="S117" s="609"/>
      <c r="T117" s="614"/>
      <c r="U117" s="613"/>
      <c r="V117" s="194">
        <f t="shared" si="2"/>
        <v>0</v>
      </c>
      <c r="W117" s="608"/>
      <c r="X117" s="607"/>
      <c r="Y117" s="607"/>
      <c r="Z117" s="607"/>
    </row>
    <row r="118" spans="1:26" ht="38.25" hidden="1" customHeight="1">
      <c r="A118" s="188">
        <v>113</v>
      </c>
      <c r="B118" s="604"/>
      <c r="C118" s="605"/>
      <c r="D118" s="606"/>
      <c r="E118" s="607"/>
      <c r="F118" s="606"/>
      <c r="G118" s="607"/>
      <c r="H118" s="608"/>
      <c r="I118" s="609"/>
      <c r="J118" s="610"/>
      <c r="K118" s="611"/>
      <c r="L118" s="611"/>
      <c r="M118" s="608"/>
      <c r="N118" s="612"/>
      <c r="O118" s="606"/>
      <c r="P118" s="609"/>
      <c r="Q118" s="613"/>
      <c r="R118" s="608"/>
      <c r="S118" s="609"/>
      <c r="T118" s="614"/>
      <c r="U118" s="613"/>
      <c r="V118" s="194">
        <f t="shared" si="2"/>
        <v>0</v>
      </c>
      <c r="W118" s="608"/>
      <c r="X118" s="607"/>
      <c r="Y118" s="607"/>
      <c r="Z118" s="607"/>
    </row>
    <row r="119" spans="1:26" ht="38.25" hidden="1" customHeight="1">
      <c r="A119" s="188">
        <v>114</v>
      </c>
      <c r="B119" s="604"/>
      <c r="C119" s="605"/>
      <c r="D119" s="606"/>
      <c r="E119" s="607"/>
      <c r="F119" s="606"/>
      <c r="G119" s="607"/>
      <c r="H119" s="608"/>
      <c r="I119" s="609"/>
      <c r="J119" s="610"/>
      <c r="K119" s="611"/>
      <c r="L119" s="611"/>
      <c r="M119" s="608"/>
      <c r="N119" s="612"/>
      <c r="O119" s="606"/>
      <c r="P119" s="609"/>
      <c r="Q119" s="613"/>
      <c r="R119" s="608"/>
      <c r="S119" s="609"/>
      <c r="T119" s="614"/>
      <c r="U119" s="613"/>
      <c r="V119" s="194">
        <f t="shared" si="2"/>
        <v>0</v>
      </c>
      <c r="W119" s="608"/>
      <c r="X119" s="607"/>
      <c r="Y119" s="607"/>
      <c r="Z119" s="607"/>
    </row>
    <row r="120" spans="1:26" ht="38.25" hidden="1" customHeight="1">
      <c r="A120" s="188">
        <v>115</v>
      </c>
      <c r="B120" s="604"/>
      <c r="C120" s="605"/>
      <c r="D120" s="606"/>
      <c r="E120" s="607"/>
      <c r="F120" s="606"/>
      <c r="G120" s="607"/>
      <c r="H120" s="608"/>
      <c r="I120" s="609"/>
      <c r="J120" s="610"/>
      <c r="K120" s="611"/>
      <c r="L120" s="611"/>
      <c r="M120" s="608"/>
      <c r="N120" s="612"/>
      <c r="O120" s="606"/>
      <c r="P120" s="609"/>
      <c r="Q120" s="613"/>
      <c r="R120" s="608"/>
      <c r="S120" s="609"/>
      <c r="T120" s="614"/>
      <c r="U120" s="613"/>
      <c r="V120" s="194">
        <f t="shared" si="2"/>
        <v>0</v>
      </c>
      <c r="W120" s="608"/>
      <c r="X120" s="607"/>
      <c r="Y120" s="607"/>
      <c r="Z120" s="607"/>
    </row>
    <row r="121" spans="1:26" ht="38.25" hidden="1" customHeight="1">
      <c r="A121" s="188">
        <v>116</v>
      </c>
      <c r="B121" s="604"/>
      <c r="C121" s="605"/>
      <c r="D121" s="606"/>
      <c r="E121" s="607"/>
      <c r="F121" s="606"/>
      <c r="G121" s="607"/>
      <c r="H121" s="608"/>
      <c r="I121" s="609"/>
      <c r="J121" s="610"/>
      <c r="K121" s="611"/>
      <c r="L121" s="611"/>
      <c r="M121" s="608"/>
      <c r="N121" s="612"/>
      <c r="O121" s="606"/>
      <c r="P121" s="609"/>
      <c r="Q121" s="613"/>
      <c r="R121" s="608"/>
      <c r="S121" s="609"/>
      <c r="T121" s="614"/>
      <c r="U121" s="613"/>
      <c r="V121" s="194">
        <f t="shared" si="2"/>
        <v>0</v>
      </c>
      <c r="W121" s="608"/>
      <c r="X121" s="607"/>
      <c r="Y121" s="607"/>
      <c r="Z121" s="607"/>
    </row>
    <row r="122" spans="1:26" ht="38.25" hidden="1" customHeight="1">
      <c r="A122" s="188">
        <v>117</v>
      </c>
      <c r="B122" s="604"/>
      <c r="C122" s="605"/>
      <c r="D122" s="606"/>
      <c r="E122" s="607"/>
      <c r="F122" s="606"/>
      <c r="G122" s="607"/>
      <c r="H122" s="608"/>
      <c r="I122" s="609"/>
      <c r="J122" s="610"/>
      <c r="K122" s="611"/>
      <c r="L122" s="611"/>
      <c r="M122" s="608"/>
      <c r="N122" s="612"/>
      <c r="O122" s="606"/>
      <c r="P122" s="609"/>
      <c r="Q122" s="613"/>
      <c r="R122" s="608"/>
      <c r="S122" s="609"/>
      <c r="T122" s="614"/>
      <c r="U122" s="613"/>
      <c r="V122" s="194">
        <f t="shared" si="2"/>
        <v>0</v>
      </c>
      <c r="W122" s="608"/>
      <c r="X122" s="607"/>
      <c r="Y122" s="607"/>
      <c r="Z122" s="607"/>
    </row>
    <row r="123" spans="1:26" ht="38.25" hidden="1" customHeight="1">
      <c r="A123" s="188">
        <v>118</v>
      </c>
      <c r="B123" s="604"/>
      <c r="C123" s="605"/>
      <c r="D123" s="606"/>
      <c r="E123" s="607"/>
      <c r="F123" s="606"/>
      <c r="G123" s="607"/>
      <c r="H123" s="608"/>
      <c r="I123" s="609"/>
      <c r="J123" s="610"/>
      <c r="K123" s="611"/>
      <c r="L123" s="611"/>
      <c r="M123" s="608"/>
      <c r="N123" s="612"/>
      <c r="O123" s="606"/>
      <c r="P123" s="609"/>
      <c r="Q123" s="613"/>
      <c r="R123" s="608"/>
      <c r="S123" s="609"/>
      <c r="T123" s="614"/>
      <c r="U123" s="613"/>
      <c r="V123" s="194">
        <f t="shared" si="2"/>
        <v>0</v>
      </c>
      <c r="W123" s="608"/>
      <c r="X123" s="607"/>
      <c r="Y123" s="607"/>
      <c r="Z123" s="607"/>
    </row>
    <row r="124" spans="1:26" ht="38.25" hidden="1" customHeight="1">
      <c r="A124" s="188">
        <v>119</v>
      </c>
      <c r="B124" s="604"/>
      <c r="C124" s="605"/>
      <c r="D124" s="606"/>
      <c r="E124" s="607"/>
      <c r="F124" s="606"/>
      <c r="G124" s="607"/>
      <c r="H124" s="608"/>
      <c r="I124" s="609"/>
      <c r="J124" s="610"/>
      <c r="K124" s="611"/>
      <c r="L124" s="611"/>
      <c r="M124" s="608"/>
      <c r="N124" s="612"/>
      <c r="O124" s="606"/>
      <c r="P124" s="609"/>
      <c r="Q124" s="613"/>
      <c r="R124" s="608"/>
      <c r="S124" s="609"/>
      <c r="T124" s="614"/>
      <c r="U124" s="613"/>
      <c r="V124" s="194">
        <f t="shared" si="2"/>
        <v>0</v>
      </c>
      <c r="W124" s="608"/>
      <c r="X124" s="607"/>
      <c r="Y124" s="607"/>
      <c r="Z124" s="607"/>
    </row>
    <row r="125" spans="1:26" ht="38.25" hidden="1" customHeight="1">
      <c r="A125" s="188">
        <v>120</v>
      </c>
      <c r="B125" s="604"/>
      <c r="C125" s="605"/>
      <c r="D125" s="606"/>
      <c r="E125" s="607"/>
      <c r="F125" s="606"/>
      <c r="G125" s="607"/>
      <c r="H125" s="608"/>
      <c r="I125" s="609"/>
      <c r="J125" s="610"/>
      <c r="K125" s="611"/>
      <c r="L125" s="611"/>
      <c r="M125" s="608"/>
      <c r="N125" s="612"/>
      <c r="O125" s="606"/>
      <c r="P125" s="609"/>
      <c r="Q125" s="613"/>
      <c r="R125" s="608"/>
      <c r="S125" s="609"/>
      <c r="T125" s="614"/>
      <c r="U125" s="613"/>
      <c r="V125" s="194">
        <f t="shared" si="2"/>
        <v>0</v>
      </c>
      <c r="W125" s="608"/>
      <c r="X125" s="607"/>
      <c r="Y125" s="607"/>
      <c r="Z125" s="607"/>
    </row>
    <row r="126" spans="1:26" ht="38.25" hidden="1" customHeight="1">
      <c r="A126" s="188">
        <v>121</v>
      </c>
      <c r="B126" s="604"/>
      <c r="C126" s="605"/>
      <c r="D126" s="606"/>
      <c r="E126" s="607"/>
      <c r="F126" s="606"/>
      <c r="G126" s="607"/>
      <c r="H126" s="608"/>
      <c r="I126" s="609"/>
      <c r="J126" s="610"/>
      <c r="K126" s="611"/>
      <c r="L126" s="611"/>
      <c r="M126" s="608"/>
      <c r="N126" s="612"/>
      <c r="O126" s="606"/>
      <c r="P126" s="609"/>
      <c r="Q126" s="613"/>
      <c r="R126" s="608"/>
      <c r="S126" s="609"/>
      <c r="T126" s="614"/>
      <c r="U126" s="613"/>
      <c r="V126" s="194">
        <f t="shared" si="2"/>
        <v>0</v>
      </c>
      <c r="W126" s="608"/>
      <c r="X126" s="607"/>
      <c r="Y126" s="607"/>
      <c r="Z126" s="607"/>
    </row>
    <row r="127" spans="1:26" ht="38.25" hidden="1" customHeight="1">
      <c r="A127" s="188">
        <v>122</v>
      </c>
      <c r="B127" s="604"/>
      <c r="C127" s="605"/>
      <c r="D127" s="606"/>
      <c r="E127" s="607"/>
      <c r="F127" s="606"/>
      <c r="G127" s="607"/>
      <c r="H127" s="608"/>
      <c r="I127" s="609"/>
      <c r="J127" s="610"/>
      <c r="K127" s="611"/>
      <c r="L127" s="611"/>
      <c r="M127" s="608"/>
      <c r="N127" s="612"/>
      <c r="O127" s="606"/>
      <c r="P127" s="609"/>
      <c r="Q127" s="613"/>
      <c r="R127" s="608"/>
      <c r="S127" s="609"/>
      <c r="T127" s="614"/>
      <c r="U127" s="613"/>
      <c r="V127" s="194">
        <f t="shared" si="2"/>
        <v>0</v>
      </c>
      <c r="W127" s="608"/>
      <c r="X127" s="607"/>
      <c r="Y127" s="607"/>
      <c r="Z127" s="607"/>
    </row>
    <row r="128" spans="1:26" ht="38.25" hidden="1" customHeight="1">
      <c r="A128" s="188">
        <v>123</v>
      </c>
      <c r="B128" s="604"/>
      <c r="C128" s="605"/>
      <c r="D128" s="606"/>
      <c r="E128" s="607"/>
      <c r="F128" s="606"/>
      <c r="G128" s="607"/>
      <c r="H128" s="608"/>
      <c r="I128" s="609"/>
      <c r="J128" s="610"/>
      <c r="K128" s="611"/>
      <c r="L128" s="611"/>
      <c r="M128" s="608"/>
      <c r="N128" s="612"/>
      <c r="O128" s="606"/>
      <c r="P128" s="609"/>
      <c r="Q128" s="613"/>
      <c r="R128" s="608"/>
      <c r="S128" s="609"/>
      <c r="T128" s="614"/>
      <c r="U128" s="613"/>
      <c r="V128" s="194">
        <f t="shared" si="2"/>
        <v>0</v>
      </c>
      <c r="W128" s="608"/>
      <c r="X128" s="607"/>
      <c r="Y128" s="607"/>
      <c r="Z128" s="607"/>
    </row>
    <row r="129" spans="1:26" ht="38.25" hidden="1" customHeight="1">
      <c r="A129" s="188">
        <v>124</v>
      </c>
      <c r="B129" s="604"/>
      <c r="C129" s="605"/>
      <c r="D129" s="606"/>
      <c r="E129" s="607"/>
      <c r="F129" s="606"/>
      <c r="G129" s="607"/>
      <c r="H129" s="608"/>
      <c r="I129" s="609"/>
      <c r="J129" s="610"/>
      <c r="K129" s="611"/>
      <c r="L129" s="611"/>
      <c r="M129" s="608"/>
      <c r="N129" s="612"/>
      <c r="O129" s="606"/>
      <c r="P129" s="609"/>
      <c r="Q129" s="613"/>
      <c r="R129" s="608"/>
      <c r="S129" s="609"/>
      <c r="T129" s="614"/>
      <c r="U129" s="613"/>
      <c r="V129" s="194">
        <f t="shared" si="2"/>
        <v>0</v>
      </c>
      <c r="W129" s="608"/>
      <c r="X129" s="607"/>
      <c r="Y129" s="607"/>
      <c r="Z129" s="607"/>
    </row>
    <row r="130" spans="1:26" ht="38.25" hidden="1" customHeight="1">
      <c r="A130" s="188">
        <v>125</v>
      </c>
      <c r="B130" s="604"/>
      <c r="C130" s="605"/>
      <c r="D130" s="606"/>
      <c r="E130" s="607"/>
      <c r="F130" s="606"/>
      <c r="G130" s="607"/>
      <c r="H130" s="608"/>
      <c r="I130" s="609"/>
      <c r="J130" s="610"/>
      <c r="K130" s="611"/>
      <c r="L130" s="611"/>
      <c r="M130" s="608"/>
      <c r="N130" s="612"/>
      <c r="O130" s="606"/>
      <c r="P130" s="609"/>
      <c r="Q130" s="613"/>
      <c r="R130" s="608"/>
      <c r="S130" s="609"/>
      <c r="T130" s="614"/>
      <c r="U130" s="613"/>
      <c r="V130" s="194">
        <f t="shared" si="2"/>
        <v>0</v>
      </c>
      <c r="W130" s="608"/>
      <c r="X130" s="607"/>
      <c r="Y130" s="607"/>
      <c r="Z130" s="607"/>
    </row>
    <row r="131" spans="1:26" ht="38.25" hidden="1" customHeight="1">
      <c r="A131" s="188">
        <v>126</v>
      </c>
      <c r="B131" s="604"/>
      <c r="C131" s="605"/>
      <c r="D131" s="606"/>
      <c r="E131" s="607"/>
      <c r="F131" s="606"/>
      <c r="G131" s="607"/>
      <c r="H131" s="608"/>
      <c r="I131" s="609"/>
      <c r="J131" s="610"/>
      <c r="K131" s="611"/>
      <c r="L131" s="611"/>
      <c r="M131" s="608"/>
      <c r="N131" s="612"/>
      <c r="O131" s="606"/>
      <c r="P131" s="609"/>
      <c r="Q131" s="613"/>
      <c r="R131" s="608"/>
      <c r="S131" s="609"/>
      <c r="T131" s="614"/>
      <c r="U131" s="613"/>
      <c r="V131" s="194">
        <f t="shared" si="2"/>
        <v>0</v>
      </c>
      <c r="W131" s="608"/>
      <c r="X131" s="607"/>
      <c r="Y131" s="607"/>
      <c r="Z131" s="607"/>
    </row>
    <row r="132" spans="1:26" ht="38.25" hidden="1" customHeight="1">
      <c r="A132" s="188">
        <v>127</v>
      </c>
      <c r="B132" s="604"/>
      <c r="C132" s="605"/>
      <c r="D132" s="606"/>
      <c r="E132" s="607"/>
      <c r="F132" s="606"/>
      <c r="G132" s="607"/>
      <c r="H132" s="608"/>
      <c r="I132" s="609"/>
      <c r="J132" s="610"/>
      <c r="K132" s="611"/>
      <c r="L132" s="611"/>
      <c r="M132" s="608"/>
      <c r="N132" s="612"/>
      <c r="O132" s="606"/>
      <c r="P132" s="609"/>
      <c r="Q132" s="613"/>
      <c r="R132" s="608"/>
      <c r="S132" s="609"/>
      <c r="T132" s="614"/>
      <c r="U132" s="613"/>
      <c r="V132" s="194">
        <f t="shared" si="2"/>
        <v>0</v>
      </c>
      <c r="W132" s="608"/>
      <c r="X132" s="607"/>
      <c r="Y132" s="607"/>
      <c r="Z132" s="607"/>
    </row>
    <row r="133" spans="1:26" ht="38.25" hidden="1" customHeight="1">
      <c r="A133" s="188">
        <v>128</v>
      </c>
      <c r="B133" s="604"/>
      <c r="C133" s="605"/>
      <c r="D133" s="606"/>
      <c r="E133" s="607"/>
      <c r="F133" s="606"/>
      <c r="G133" s="607"/>
      <c r="H133" s="608"/>
      <c r="I133" s="609"/>
      <c r="J133" s="610"/>
      <c r="K133" s="611"/>
      <c r="L133" s="611"/>
      <c r="M133" s="608"/>
      <c r="N133" s="612"/>
      <c r="O133" s="606"/>
      <c r="P133" s="609"/>
      <c r="Q133" s="613"/>
      <c r="R133" s="608"/>
      <c r="S133" s="609"/>
      <c r="T133" s="614"/>
      <c r="U133" s="613"/>
      <c r="V133" s="194">
        <f t="shared" si="2"/>
        <v>0</v>
      </c>
      <c r="W133" s="608"/>
      <c r="X133" s="607"/>
      <c r="Y133" s="607"/>
      <c r="Z133" s="607"/>
    </row>
    <row r="134" spans="1:26" ht="38.25" hidden="1" customHeight="1">
      <c r="A134" s="188">
        <v>129</v>
      </c>
      <c r="B134" s="604"/>
      <c r="C134" s="605"/>
      <c r="D134" s="606"/>
      <c r="E134" s="607"/>
      <c r="F134" s="606"/>
      <c r="G134" s="607"/>
      <c r="H134" s="608"/>
      <c r="I134" s="609"/>
      <c r="J134" s="610"/>
      <c r="K134" s="611"/>
      <c r="L134" s="611"/>
      <c r="M134" s="608"/>
      <c r="N134" s="612"/>
      <c r="O134" s="606"/>
      <c r="P134" s="609"/>
      <c r="Q134" s="613"/>
      <c r="R134" s="608"/>
      <c r="S134" s="609"/>
      <c r="T134" s="614"/>
      <c r="U134" s="613"/>
      <c r="V134" s="194">
        <f t="shared" ref="V134:V197" si="3">SUM(W134:X134)</f>
        <v>0</v>
      </c>
      <c r="W134" s="608"/>
      <c r="X134" s="607"/>
      <c r="Y134" s="607"/>
      <c r="Z134" s="607"/>
    </row>
    <row r="135" spans="1:26" ht="38.25" hidden="1" customHeight="1">
      <c r="A135" s="188">
        <v>130</v>
      </c>
      <c r="B135" s="604"/>
      <c r="C135" s="605"/>
      <c r="D135" s="606"/>
      <c r="E135" s="607"/>
      <c r="F135" s="606"/>
      <c r="G135" s="607"/>
      <c r="H135" s="608"/>
      <c r="I135" s="609"/>
      <c r="J135" s="610"/>
      <c r="K135" s="611"/>
      <c r="L135" s="611"/>
      <c r="M135" s="608"/>
      <c r="N135" s="612"/>
      <c r="O135" s="606"/>
      <c r="P135" s="609"/>
      <c r="Q135" s="613"/>
      <c r="R135" s="608"/>
      <c r="S135" s="609"/>
      <c r="T135" s="614"/>
      <c r="U135" s="613"/>
      <c r="V135" s="194">
        <f t="shared" si="3"/>
        <v>0</v>
      </c>
      <c r="W135" s="608"/>
      <c r="X135" s="607"/>
      <c r="Y135" s="607"/>
      <c r="Z135" s="607"/>
    </row>
    <row r="136" spans="1:26" ht="38.25" hidden="1" customHeight="1">
      <c r="A136" s="188">
        <v>131</v>
      </c>
      <c r="B136" s="604"/>
      <c r="C136" s="605"/>
      <c r="D136" s="606"/>
      <c r="E136" s="607"/>
      <c r="F136" s="606"/>
      <c r="G136" s="607"/>
      <c r="H136" s="608"/>
      <c r="I136" s="609"/>
      <c r="J136" s="610"/>
      <c r="K136" s="611"/>
      <c r="L136" s="611"/>
      <c r="M136" s="608"/>
      <c r="N136" s="612"/>
      <c r="O136" s="606"/>
      <c r="P136" s="609"/>
      <c r="Q136" s="613"/>
      <c r="R136" s="608"/>
      <c r="S136" s="609"/>
      <c r="T136" s="614"/>
      <c r="U136" s="613"/>
      <c r="V136" s="194">
        <f t="shared" si="3"/>
        <v>0</v>
      </c>
      <c r="W136" s="608"/>
      <c r="X136" s="607"/>
      <c r="Y136" s="607"/>
      <c r="Z136" s="607"/>
    </row>
    <row r="137" spans="1:26" ht="38.25" hidden="1" customHeight="1">
      <c r="A137" s="188">
        <v>132</v>
      </c>
      <c r="B137" s="604"/>
      <c r="C137" s="605"/>
      <c r="D137" s="606"/>
      <c r="E137" s="607"/>
      <c r="F137" s="606"/>
      <c r="G137" s="607"/>
      <c r="H137" s="608"/>
      <c r="I137" s="609"/>
      <c r="J137" s="610"/>
      <c r="K137" s="611"/>
      <c r="L137" s="611"/>
      <c r="M137" s="608"/>
      <c r="N137" s="612"/>
      <c r="O137" s="606"/>
      <c r="P137" s="609"/>
      <c r="Q137" s="613"/>
      <c r="R137" s="608"/>
      <c r="S137" s="609"/>
      <c r="T137" s="614"/>
      <c r="U137" s="613"/>
      <c r="V137" s="194">
        <f t="shared" si="3"/>
        <v>0</v>
      </c>
      <c r="W137" s="608"/>
      <c r="X137" s="607"/>
      <c r="Y137" s="607"/>
      <c r="Z137" s="607"/>
    </row>
    <row r="138" spans="1:26" ht="38.25" hidden="1" customHeight="1">
      <c r="A138" s="188">
        <v>133</v>
      </c>
      <c r="B138" s="604"/>
      <c r="C138" s="605"/>
      <c r="D138" s="606"/>
      <c r="E138" s="607"/>
      <c r="F138" s="606"/>
      <c r="G138" s="607"/>
      <c r="H138" s="608"/>
      <c r="I138" s="609"/>
      <c r="J138" s="610"/>
      <c r="K138" s="611"/>
      <c r="L138" s="611"/>
      <c r="M138" s="608"/>
      <c r="N138" s="612"/>
      <c r="O138" s="606"/>
      <c r="P138" s="609"/>
      <c r="Q138" s="613"/>
      <c r="R138" s="608"/>
      <c r="S138" s="609"/>
      <c r="T138" s="614"/>
      <c r="U138" s="613"/>
      <c r="V138" s="194">
        <f t="shared" si="3"/>
        <v>0</v>
      </c>
      <c r="W138" s="608"/>
      <c r="X138" s="607"/>
      <c r="Y138" s="607"/>
      <c r="Z138" s="607"/>
    </row>
    <row r="139" spans="1:26" ht="38.25" hidden="1" customHeight="1">
      <c r="A139" s="188">
        <v>134</v>
      </c>
      <c r="B139" s="604"/>
      <c r="C139" s="605"/>
      <c r="D139" s="606"/>
      <c r="E139" s="607"/>
      <c r="F139" s="606"/>
      <c r="G139" s="607"/>
      <c r="H139" s="608"/>
      <c r="I139" s="609"/>
      <c r="J139" s="610"/>
      <c r="K139" s="611"/>
      <c r="L139" s="611"/>
      <c r="M139" s="608"/>
      <c r="N139" s="612"/>
      <c r="O139" s="606"/>
      <c r="P139" s="609"/>
      <c r="Q139" s="613"/>
      <c r="R139" s="608"/>
      <c r="S139" s="609"/>
      <c r="T139" s="614"/>
      <c r="U139" s="613"/>
      <c r="V139" s="194">
        <f t="shared" si="3"/>
        <v>0</v>
      </c>
      <c r="W139" s="608"/>
      <c r="X139" s="607"/>
      <c r="Y139" s="607"/>
      <c r="Z139" s="607"/>
    </row>
    <row r="140" spans="1:26" ht="38.25" hidden="1" customHeight="1">
      <c r="A140" s="188">
        <v>135</v>
      </c>
      <c r="B140" s="604"/>
      <c r="C140" s="605"/>
      <c r="D140" s="606"/>
      <c r="E140" s="607"/>
      <c r="F140" s="606"/>
      <c r="G140" s="607"/>
      <c r="H140" s="608"/>
      <c r="I140" s="609"/>
      <c r="J140" s="610"/>
      <c r="K140" s="611"/>
      <c r="L140" s="611"/>
      <c r="M140" s="608"/>
      <c r="N140" s="612"/>
      <c r="O140" s="606"/>
      <c r="P140" s="609"/>
      <c r="Q140" s="613"/>
      <c r="R140" s="608"/>
      <c r="S140" s="609"/>
      <c r="T140" s="614"/>
      <c r="U140" s="613"/>
      <c r="V140" s="194">
        <f t="shared" si="3"/>
        <v>0</v>
      </c>
      <c r="W140" s="608"/>
      <c r="X140" s="607"/>
      <c r="Y140" s="607"/>
      <c r="Z140" s="607"/>
    </row>
    <row r="141" spans="1:26" ht="38.25" hidden="1" customHeight="1">
      <c r="A141" s="188">
        <v>136</v>
      </c>
      <c r="B141" s="604"/>
      <c r="C141" s="605"/>
      <c r="D141" s="606"/>
      <c r="E141" s="607"/>
      <c r="F141" s="606"/>
      <c r="G141" s="607"/>
      <c r="H141" s="608"/>
      <c r="I141" s="609"/>
      <c r="J141" s="610"/>
      <c r="K141" s="611"/>
      <c r="L141" s="611"/>
      <c r="M141" s="608"/>
      <c r="N141" s="612"/>
      <c r="O141" s="606"/>
      <c r="P141" s="609"/>
      <c r="Q141" s="613"/>
      <c r="R141" s="608"/>
      <c r="S141" s="609"/>
      <c r="T141" s="614"/>
      <c r="U141" s="613"/>
      <c r="V141" s="194">
        <f t="shared" si="3"/>
        <v>0</v>
      </c>
      <c r="W141" s="608"/>
      <c r="X141" s="607"/>
      <c r="Y141" s="607"/>
      <c r="Z141" s="607"/>
    </row>
    <row r="142" spans="1:26" ht="38.25" hidden="1" customHeight="1">
      <c r="A142" s="188">
        <v>137</v>
      </c>
      <c r="B142" s="604"/>
      <c r="C142" s="605"/>
      <c r="D142" s="606"/>
      <c r="E142" s="607"/>
      <c r="F142" s="606"/>
      <c r="G142" s="607"/>
      <c r="H142" s="608"/>
      <c r="I142" s="609"/>
      <c r="J142" s="610"/>
      <c r="K142" s="611"/>
      <c r="L142" s="611"/>
      <c r="M142" s="608"/>
      <c r="N142" s="612"/>
      <c r="O142" s="606"/>
      <c r="P142" s="609"/>
      <c r="Q142" s="613"/>
      <c r="R142" s="608"/>
      <c r="S142" s="609"/>
      <c r="T142" s="614"/>
      <c r="U142" s="613"/>
      <c r="V142" s="194">
        <f t="shared" si="3"/>
        <v>0</v>
      </c>
      <c r="W142" s="608"/>
      <c r="X142" s="607"/>
      <c r="Y142" s="607"/>
      <c r="Z142" s="607"/>
    </row>
    <row r="143" spans="1:26" ht="38.25" hidden="1" customHeight="1">
      <c r="A143" s="188">
        <v>138</v>
      </c>
      <c r="B143" s="604"/>
      <c r="C143" s="605"/>
      <c r="D143" s="606"/>
      <c r="E143" s="607"/>
      <c r="F143" s="606"/>
      <c r="G143" s="607"/>
      <c r="H143" s="608"/>
      <c r="I143" s="609"/>
      <c r="J143" s="610"/>
      <c r="K143" s="611"/>
      <c r="L143" s="611"/>
      <c r="M143" s="608"/>
      <c r="N143" s="612"/>
      <c r="O143" s="606"/>
      <c r="P143" s="609"/>
      <c r="Q143" s="613"/>
      <c r="R143" s="608"/>
      <c r="S143" s="609"/>
      <c r="T143" s="614"/>
      <c r="U143" s="613"/>
      <c r="V143" s="194">
        <f t="shared" si="3"/>
        <v>0</v>
      </c>
      <c r="W143" s="608"/>
      <c r="X143" s="607"/>
      <c r="Y143" s="607"/>
      <c r="Z143" s="607"/>
    </row>
    <row r="144" spans="1:26" ht="38.25" hidden="1" customHeight="1">
      <c r="A144" s="188">
        <v>139</v>
      </c>
      <c r="B144" s="604"/>
      <c r="C144" s="605"/>
      <c r="D144" s="606"/>
      <c r="E144" s="607"/>
      <c r="F144" s="606"/>
      <c r="G144" s="607"/>
      <c r="H144" s="608"/>
      <c r="I144" s="609"/>
      <c r="J144" s="610"/>
      <c r="K144" s="611"/>
      <c r="L144" s="611"/>
      <c r="M144" s="608"/>
      <c r="N144" s="612"/>
      <c r="O144" s="606"/>
      <c r="P144" s="609"/>
      <c r="Q144" s="613"/>
      <c r="R144" s="608"/>
      <c r="S144" s="609"/>
      <c r="T144" s="614"/>
      <c r="U144" s="613"/>
      <c r="V144" s="194">
        <f t="shared" si="3"/>
        <v>0</v>
      </c>
      <c r="W144" s="608"/>
      <c r="X144" s="607"/>
      <c r="Y144" s="607"/>
      <c r="Z144" s="607"/>
    </row>
    <row r="145" spans="1:26" ht="38.25" hidden="1" customHeight="1">
      <c r="A145" s="188">
        <v>140</v>
      </c>
      <c r="B145" s="604"/>
      <c r="C145" s="605"/>
      <c r="D145" s="606"/>
      <c r="E145" s="607"/>
      <c r="F145" s="606"/>
      <c r="G145" s="607"/>
      <c r="H145" s="608"/>
      <c r="I145" s="609"/>
      <c r="J145" s="610"/>
      <c r="K145" s="611"/>
      <c r="L145" s="611"/>
      <c r="M145" s="608"/>
      <c r="N145" s="612"/>
      <c r="O145" s="606"/>
      <c r="P145" s="609"/>
      <c r="Q145" s="613"/>
      <c r="R145" s="608"/>
      <c r="S145" s="609"/>
      <c r="T145" s="614"/>
      <c r="U145" s="613"/>
      <c r="V145" s="194">
        <f t="shared" si="3"/>
        <v>0</v>
      </c>
      <c r="W145" s="608"/>
      <c r="X145" s="607"/>
      <c r="Y145" s="607"/>
      <c r="Z145" s="607"/>
    </row>
    <row r="146" spans="1:26" ht="38.25" hidden="1" customHeight="1">
      <c r="A146" s="188">
        <v>141</v>
      </c>
      <c r="B146" s="604"/>
      <c r="C146" s="605"/>
      <c r="D146" s="606"/>
      <c r="E146" s="607"/>
      <c r="F146" s="606"/>
      <c r="G146" s="607"/>
      <c r="H146" s="608"/>
      <c r="I146" s="609"/>
      <c r="J146" s="610"/>
      <c r="K146" s="611"/>
      <c r="L146" s="611"/>
      <c r="M146" s="608"/>
      <c r="N146" s="612"/>
      <c r="O146" s="606"/>
      <c r="P146" s="609"/>
      <c r="Q146" s="613"/>
      <c r="R146" s="608"/>
      <c r="S146" s="609"/>
      <c r="T146" s="614"/>
      <c r="U146" s="613"/>
      <c r="V146" s="194">
        <f t="shared" si="3"/>
        <v>0</v>
      </c>
      <c r="W146" s="608"/>
      <c r="X146" s="607"/>
      <c r="Y146" s="607"/>
      <c r="Z146" s="607"/>
    </row>
    <row r="147" spans="1:26" ht="38.25" hidden="1" customHeight="1">
      <c r="A147" s="188">
        <v>142</v>
      </c>
      <c r="B147" s="604"/>
      <c r="C147" s="605"/>
      <c r="D147" s="606"/>
      <c r="E147" s="607"/>
      <c r="F147" s="606"/>
      <c r="G147" s="607"/>
      <c r="H147" s="608"/>
      <c r="I147" s="609"/>
      <c r="J147" s="610"/>
      <c r="K147" s="611"/>
      <c r="L147" s="611"/>
      <c r="M147" s="608"/>
      <c r="N147" s="612"/>
      <c r="O147" s="606"/>
      <c r="P147" s="609"/>
      <c r="Q147" s="613"/>
      <c r="R147" s="608"/>
      <c r="S147" s="609"/>
      <c r="T147" s="614"/>
      <c r="U147" s="613"/>
      <c r="V147" s="194">
        <f t="shared" si="3"/>
        <v>0</v>
      </c>
      <c r="W147" s="608"/>
      <c r="X147" s="607"/>
      <c r="Y147" s="607"/>
      <c r="Z147" s="607"/>
    </row>
    <row r="148" spans="1:26" ht="38.25" hidden="1" customHeight="1">
      <c r="A148" s="188">
        <v>143</v>
      </c>
      <c r="B148" s="604"/>
      <c r="C148" s="605"/>
      <c r="D148" s="606"/>
      <c r="E148" s="607"/>
      <c r="F148" s="606"/>
      <c r="G148" s="607"/>
      <c r="H148" s="608"/>
      <c r="I148" s="609"/>
      <c r="J148" s="610"/>
      <c r="K148" s="611"/>
      <c r="L148" s="611"/>
      <c r="M148" s="608"/>
      <c r="N148" s="612"/>
      <c r="O148" s="606"/>
      <c r="P148" s="609"/>
      <c r="Q148" s="613"/>
      <c r="R148" s="608"/>
      <c r="S148" s="609"/>
      <c r="T148" s="614"/>
      <c r="U148" s="613"/>
      <c r="V148" s="194">
        <f t="shared" si="3"/>
        <v>0</v>
      </c>
      <c r="W148" s="608"/>
      <c r="X148" s="607"/>
      <c r="Y148" s="607"/>
      <c r="Z148" s="607"/>
    </row>
    <row r="149" spans="1:26" ht="38.25" hidden="1" customHeight="1">
      <c r="A149" s="188">
        <v>144</v>
      </c>
      <c r="B149" s="604"/>
      <c r="C149" s="605"/>
      <c r="D149" s="606"/>
      <c r="E149" s="607"/>
      <c r="F149" s="606"/>
      <c r="G149" s="607"/>
      <c r="H149" s="608"/>
      <c r="I149" s="609"/>
      <c r="J149" s="610"/>
      <c r="K149" s="611"/>
      <c r="L149" s="611"/>
      <c r="M149" s="608"/>
      <c r="N149" s="612"/>
      <c r="O149" s="606"/>
      <c r="P149" s="609"/>
      <c r="Q149" s="613"/>
      <c r="R149" s="608"/>
      <c r="S149" s="609"/>
      <c r="T149" s="614"/>
      <c r="U149" s="613"/>
      <c r="V149" s="194">
        <f t="shared" si="3"/>
        <v>0</v>
      </c>
      <c r="W149" s="608"/>
      <c r="X149" s="607"/>
      <c r="Y149" s="607"/>
      <c r="Z149" s="607"/>
    </row>
    <row r="150" spans="1:26" ht="38.25" hidden="1" customHeight="1">
      <c r="A150" s="188">
        <v>145</v>
      </c>
      <c r="B150" s="604"/>
      <c r="C150" s="605"/>
      <c r="D150" s="606"/>
      <c r="E150" s="607"/>
      <c r="F150" s="606"/>
      <c r="G150" s="607"/>
      <c r="H150" s="608"/>
      <c r="I150" s="609"/>
      <c r="J150" s="610"/>
      <c r="K150" s="611"/>
      <c r="L150" s="611"/>
      <c r="M150" s="608"/>
      <c r="N150" s="612"/>
      <c r="O150" s="606"/>
      <c r="P150" s="609"/>
      <c r="Q150" s="613"/>
      <c r="R150" s="608"/>
      <c r="S150" s="609"/>
      <c r="T150" s="614"/>
      <c r="U150" s="613"/>
      <c r="V150" s="194">
        <f t="shared" si="3"/>
        <v>0</v>
      </c>
      <c r="W150" s="608"/>
      <c r="X150" s="607"/>
      <c r="Y150" s="607"/>
      <c r="Z150" s="607"/>
    </row>
    <row r="151" spans="1:26" ht="38.25" hidden="1" customHeight="1">
      <c r="A151" s="188">
        <v>146</v>
      </c>
      <c r="B151" s="604"/>
      <c r="C151" s="605"/>
      <c r="D151" s="606"/>
      <c r="E151" s="607"/>
      <c r="F151" s="606"/>
      <c r="G151" s="607"/>
      <c r="H151" s="608"/>
      <c r="I151" s="609"/>
      <c r="J151" s="610"/>
      <c r="K151" s="611"/>
      <c r="L151" s="611"/>
      <c r="M151" s="608"/>
      <c r="N151" s="612"/>
      <c r="O151" s="606"/>
      <c r="P151" s="609"/>
      <c r="Q151" s="613"/>
      <c r="R151" s="608"/>
      <c r="S151" s="609"/>
      <c r="T151" s="614"/>
      <c r="U151" s="613"/>
      <c r="V151" s="194">
        <f t="shared" si="3"/>
        <v>0</v>
      </c>
      <c r="W151" s="608"/>
      <c r="X151" s="607"/>
      <c r="Y151" s="607"/>
      <c r="Z151" s="607"/>
    </row>
    <row r="152" spans="1:26" ht="38.25" hidden="1" customHeight="1">
      <c r="A152" s="188">
        <v>147</v>
      </c>
      <c r="B152" s="604"/>
      <c r="C152" s="605"/>
      <c r="D152" s="606"/>
      <c r="E152" s="607"/>
      <c r="F152" s="606"/>
      <c r="G152" s="607"/>
      <c r="H152" s="608"/>
      <c r="I152" s="609"/>
      <c r="J152" s="610"/>
      <c r="K152" s="611"/>
      <c r="L152" s="611"/>
      <c r="M152" s="608"/>
      <c r="N152" s="612"/>
      <c r="O152" s="606"/>
      <c r="P152" s="609"/>
      <c r="Q152" s="613"/>
      <c r="R152" s="608"/>
      <c r="S152" s="609"/>
      <c r="T152" s="614"/>
      <c r="U152" s="613"/>
      <c r="V152" s="194">
        <f t="shared" si="3"/>
        <v>0</v>
      </c>
      <c r="W152" s="608"/>
      <c r="X152" s="607"/>
      <c r="Y152" s="607"/>
      <c r="Z152" s="607"/>
    </row>
    <row r="153" spans="1:26" ht="38.25" hidden="1" customHeight="1">
      <c r="A153" s="188">
        <v>148</v>
      </c>
      <c r="B153" s="604"/>
      <c r="C153" s="605"/>
      <c r="D153" s="606"/>
      <c r="E153" s="607"/>
      <c r="F153" s="606"/>
      <c r="G153" s="607"/>
      <c r="H153" s="608"/>
      <c r="I153" s="609"/>
      <c r="J153" s="610"/>
      <c r="K153" s="611"/>
      <c r="L153" s="611"/>
      <c r="M153" s="608"/>
      <c r="N153" s="612"/>
      <c r="O153" s="606"/>
      <c r="P153" s="609"/>
      <c r="Q153" s="613"/>
      <c r="R153" s="608"/>
      <c r="S153" s="609"/>
      <c r="T153" s="614"/>
      <c r="U153" s="613"/>
      <c r="V153" s="194">
        <f t="shared" si="3"/>
        <v>0</v>
      </c>
      <c r="W153" s="608"/>
      <c r="X153" s="607"/>
      <c r="Y153" s="607"/>
      <c r="Z153" s="607"/>
    </row>
    <row r="154" spans="1:26" ht="38.25" hidden="1" customHeight="1">
      <c r="A154" s="188">
        <v>149</v>
      </c>
      <c r="B154" s="604"/>
      <c r="C154" s="605"/>
      <c r="D154" s="606"/>
      <c r="E154" s="607"/>
      <c r="F154" s="606"/>
      <c r="G154" s="607"/>
      <c r="H154" s="608"/>
      <c r="I154" s="609"/>
      <c r="J154" s="610"/>
      <c r="K154" s="611"/>
      <c r="L154" s="611"/>
      <c r="M154" s="608"/>
      <c r="N154" s="612"/>
      <c r="O154" s="606"/>
      <c r="P154" s="609"/>
      <c r="Q154" s="613"/>
      <c r="R154" s="608"/>
      <c r="S154" s="609"/>
      <c r="T154" s="614"/>
      <c r="U154" s="613"/>
      <c r="V154" s="194">
        <f t="shared" si="3"/>
        <v>0</v>
      </c>
      <c r="W154" s="608"/>
      <c r="X154" s="607"/>
      <c r="Y154" s="607"/>
      <c r="Z154" s="607"/>
    </row>
    <row r="155" spans="1:26" ht="38.25" hidden="1" customHeight="1">
      <c r="A155" s="188">
        <v>150</v>
      </c>
      <c r="B155" s="604"/>
      <c r="C155" s="605"/>
      <c r="D155" s="606"/>
      <c r="E155" s="607"/>
      <c r="F155" s="606"/>
      <c r="G155" s="607"/>
      <c r="H155" s="608"/>
      <c r="I155" s="609"/>
      <c r="J155" s="610"/>
      <c r="K155" s="611"/>
      <c r="L155" s="611"/>
      <c r="M155" s="608"/>
      <c r="N155" s="612"/>
      <c r="O155" s="606"/>
      <c r="P155" s="609"/>
      <c r="Q155" s="613"/>
      <c r="R155" s="608"/>
      <c r="S155" s="609"/>
      <c r="T155" s="614"/>
      <c r="U155" s="613"/>
      <c r="V155" s="194">
        <f t="shared" si="3"/>
        <v>0</v>
      </c>
      <c r="W155" s="608"/>
      <c r="X155" s="607"/>
      <c r="Y155" s="607"/>
      <c r="Z155" s="607"/>
    </row>
    <row r="156" spans="1:26" ht="38.25" hidden="1" customHeight="1">
      <c r="A156" s="188">
        <v>151</v>
      </c>
      <c r="B156" s="604"/>
      <c r="C156" s="605"/>
      <c r="D156" s="606"/>
      <c r="E156" s="607"/>
      <c r="F156" s="606"/>
      <c r="G156" s="607"/>
      <c r="H156" s="608"/>
      <c r="I156" s="609"/>
      <c r="J156" s="610"/>
      <c r="K156" s="611"/>
      <c r="L156" s="611"/>
      <c r="M156" s="608"/>
      <c r="N156" s="612"/>
      <c r="O156" s="606"/>
      <c r="P156" s="609"/>
      <c r="Q156" s="613"/>
      <c r="R156" s="608"/>
      <c r="S156" s="609"/>
      <c r="T156" s="614"/>
      <c r="U156" s="613"/>
      <c r="V156" s="194">
        <f t="shared" si="3"/>
        <v>0</v>
      </c>
      <c r="W156" s="608"/>
      <c r="X156" s="607"/>
      <c r="Y156" s="607"/>
      <c r="Z156" s="607"/>
    </row>
    <row r="157" spans="1:26" ht="38.25" hidden="1" customHeight="1">
      <c r="A157" s="188">
        <v>152</v>
      </c>
      <c r="B157" s="604"/>
      <c r="C157" s="605"/>
      <c r="D157" s="606"/>
      <c r="E157" s="607"/>
      <c r="F157" s="606"/>
      <c r="G157" s="607"/>
      <c r="H157" s="608"/>
      <c r="I157" s="609"/>
      <c r="J157" s="610"/>
      <c r="K157" s="611"/>
      <c r="L157" s="611"/>
      <c r="M157" s="608"/>
      <c r="N157" s="612"/>
      <c r="O157" s="606"/>
      <c r="P157" s="609"/>
      <c r="Q157" s="613"/>
      <c r="R157" s="608"/>
      <c r="S157" s="609"/>
      <c r="T157" s="614"/>
      <c r="U157" s="613"/>
      <c r="V157" s="194">
        <f t="shared" si="3"/>
        <v>0</v>
      </c>
      <c r="W157" s="608"/>
      <c r="X157" s="607"/>
      <c r="Y157" s="607"/>
      <c r="Z157" s="607"/>
    </row>
    <row r="158" spans="1:26" ht="38.25" hidden="1" customHeight="1">
      <c r="A158" s="188">
        <v>153</v>
      </c>
      <c r="B158" s="604"/>
      <c r="C158" s="605"/>
      <c r="D158" s="606"/>
      <c r="E158" s="607"/>
      <c r="F158" s="606"/>
      <c r="G158" s="607"/>
      <c r="H158" s="608"/>
      <c r="I158" s="609"/>
      <c r="J158" s="610"/>
      <c r="K158" s="611"/>
      <c r="L158" s="611"/>
      <c r="M158" s="608"/>
      <c r="N158" s="612"/>
      <c r="O158" s="606"/>
      <c r="P158" s="609"/>
      <c r="Q158" s="613"/>
      <c r="R158" s="608"/>
      <c r="S158" s="609"/>
      <c r="T158" s="614"/>
      <c r="U158" s="613"/>
      <c r="V158" s="194">
        <f t="shared" si="3"/>
        <v>0</v>
      </c>
      <c r="W158" s="608"/>
      <c r="X158" s="607"/>
      <c r="Y158" s="607"/>
      <c r="Z158" s="607"/>
    </row>
    <row r="159" spans="1:26" ht="38.25" hidden="1" customHeight="1">
      <c r="A159" s="188">
        <v>154</v>
      </c>
      <c r="B159" s="604"/>
      <c r="C159" s="605"/>
      <c r="D159" s="606"/>
      <c r="E159" s="607"/>
      <c r="F159" s="606"/>
      <c r="G159" s="607"/>
      <c r="H159" s="608"/>
      <c r="I159" s="609"/>
      <c r="J159" s="610"/>
      <c r="K159" s="611"/>
      <c r="L159" s="611"/>
      <c r="M159" s="608"/>
      <c r="N159" s="612"/>
      <c r="O159" s="606"/>
      <c r="P159" s="609"/>
      <c r="Q159" s="613"/>
      <c r="R159" s="608"/>
      <c r="S159" s="609"/>
      <c r="T159" s="614"/>
      <c r="U159" s="613"/>
      <c r="V159" s="194">
        <f t="shared" si="3"/>
        <v>0</v>
      </c>
      <c r="W159" s="608"/>
      <c r="X159" s="607"/>
      <c r="Y159" s="607"/>
      <c r="Z159" s="607"/>
    </row>
    <row r="160" spans="1:26" ht="38.25" hidden="1" customHeight="1">
      <c r="A160" s="188">
        <v>155</v>
      </c>
      <c r="B160" s="604"/>
      <c r="C160" s="605"/>
      <c r="D160" s="606"/>
      <c r="E160" s="607"/>
      <c r="F160" s="606"/>
      <c r="G160" s="607"/>
      <c r="H160" s="608"/>
      <c r="I160" s="609"/>
      <c r="J160" s="610"/>
      <c r="K160" s="611"/>
      <c r="L160" s="611"/>
      <c r="M160" s="608"/>
      <c r="N160" s="612"/>
      <c r="O160" s="606"/>
      <c r="P160" s="609"/>
      <c r="Q160" s="613"/>
      <c r="R160" s="608"/>
      <c r="S160" s="609"/>
      <c r="T160" s="614"/>
      <c r="U160" s="613"/>
      <c r="V160" s="194">
        <f t="shared" si="3"/>
        <v>0</v>
      </c>
      <c r="W160" s="608"/>
      <c r="X160" s="607"/>
      <c r="Y160" s="607"/>
      <c r="Z160" s="607"/>
    </row>
    <row r="161" spans="1:26" ht="38.25" hidden="1" customHeight="1">
      <c r="A161" s="188">
        <v>156</v>
      </c>
      <c r="B161" s="604"/>
      <c r="C161" s="605"/>
      <c r="D161" s="606"/>
      <c r="E161" s="607"/>
      <c r="F161" s="606"/>
      <c r="G161" s="607"/>
      <c r="H161" s="608"/>
      <c r="I161" s="609"/>
      <c r="J161" s="610"/>
      <c r="K161" s="611"/>
      <c r="L161" s="611"/>
      <c r="M161" s="608"/>
      <c r="N161" s="612"/>
      <c r="O161" s="606"/>
      <c r="P161" s="609"/>
      <c r="Q161" s="613"/>
      <c r="R161" s="608"/>
      <c r="S161" s="609"/>
      <c r="T161" s="614"/>
      <c r="U161" s="613"/>
      <c r="V161" s="194">
        <f t="shared" si="3"/>
        <v>0</v>
      </c>
      <c r="W161" s="608"/>
      <c r="X161" s="607"/>
      <c r="Y161" s="607"/>
      <c r="Z161" s="607"/>
    </row>
    <row r="162" spans="1:26" ht="38.25" hidden="1" customHeight="1">
      <c r="A162" s="188">
        <v>157</v>
      </c>
      <c r="B162" s="604"/>
      <c r="C162" s="605"/>
      <c r="D162" s="606"/>
      <c r="E162" s="607"/>
      <c r="F162" s="606"/>
      <c r="G162" s="607"/>
      <c r="H162" s="608"/>
      <c r="I162" s="609"/>
      <c r="J162" s="610"/>
      <c r="K162" s="611"/>
      <c r="L162" s="611"/>
      <c r="M162" s="608"/>
      <c r="N162" s="612"/>
      <c r="O162" s="606"/>
      <c r="P162" s="609"/>
      <c r="Q162" s="613"/>
      <c r="R162" s="608"/>
      <c r="S162" s="609"/>
      <c r="T162" s="614"/>
      <c r="U162" s="613"/>
      <c r="V162" s="194">
        <f t="shared" si="3"/>
        <v>0</v>
      </c>
      <c r="W162" s="608"/>
      <c r="X162" s="607"/>
      <c r="Y162" s="607"/>
      <c r="Z162" s="607"/>
    </row>
    <row r="163" spans="1:26" ht="38.25" hidden="1" customHeight="1">
      <c r="A163" s="188">
        <v>158</v>
      </c>
      <c r="B163" s="604"/>
      <c r="C163" s="605"/>
      <c r="D163" s="606"/>
      <c r="E163" s="607"/>
      <c r="F163" s="606"/>
      <c r="G163" s="607"/>
      <c r="H163" s="608"/>
      <c r="I163" s="609"/>
      <c r="J163" s="610"/>
      <c r="K163" s="611"/>
      <c r="L163" s="611"/>
      <c r="M163" s="608"/>
      <c r="N163" s="612"/>
      <c r="O163" s="606"/>
      <c r="P163" s="609"/>
      <c r="Q163" s="613"/>
      <c r="R163" s="608"/>
      <c r="S163" s="609"/>
      <c r="T163" s="614"/>
      <c r="U163" s="613"/>
      <c r="V163" s="194">
        <f t="shared" si="3"/>
        <v>0</v>
      </c>
      <c r="W163" s="608"/>
      <c r="X163" s="607"/>
      <c r="Y163" s="607"/>
      <c r="Z163" s="607"/>
    </row>
    <row r="164" spans="1:26" ht="38.25" hidden="1" customHeight="1">
      <c r="A164" s="188">
        <v>159</v>
      </c>
      <c r="B164" s="604"/>
      <c r="C164" s="605"/>
      <c r="D164" s="606"/>
      <c r="E164" s="607"/>
      <c r="F164" s="606"/>
      <c r="G164" s="607"/>
      <c r="H164" s="608"/>
      <c r="I164" s="609"/>
      <c r="J164" s="610"/>
      <c r="K164" s="611"/>
      <c r="L164" s="611"/>
      <c r="M164" s="608"/>
      <c r="N164" s="612"/>
      <c r="O164" s="606"/>
      <c r="P164" s="609"/>
      <c r="Q164" s="613"/>
      <c r="R164" s="608"/>
      <c r="S164" s="609"/>
      <c r="T164" s="614"/>
      <c r="U164" s="613"/>
      <c r="V164" s="194">
        <f t="shared" si="3"/>
        <v>0</v>
      </c>
      <c r="W164" s="608"/>
      <c r="X164" s="607"/>
      <c r="Y164" s="607"/>
      <c r="Z164" s="607"/>
    </row>
    <row r="165" spans="1:26" ht="38.25" hidden="1" customHeight="1">
      <c r="A165" s="188">
        <v>160</v>
      </c>
      <c r="B165" s="604"/>
      <c r="C165" s="605"/>
      <c r="D165" s="606"/>
      <c r="E165" s="607"/>
      <c r="F165" s="606"/>
      <c r="G165" s="607"/>
      <c r="H165" s="608"/>
      <c r="I165" s="609"/>
      <c r="J165" s="610"/>
      <c r="K165" s="611"/>
      <c r="L165" s="611"/>
      <c r="M165" s="608"/>
      <c r="N165" s="612"/>
      <c r="O165" s="606"/>
      <c r="P165" s="609"/>
      <c r="Q165" s="613"/>
      <c r="R165" s="608"/>
      <c r="S165" s="609"/>
      <c r="T165" s="614"/>
      <c r="U165" s="613"/>
      <c r="V165" s="194">
        <f t="shared" si="3"/>
        <v>0</v>
      </c>
      <c r="W165" s="608"/>
      <c r="X165" s="607"/>
      <c r="Y165" s="607"/>
      <c r="Z165" s="607"/>
    </row>
    <row r="166" spans="1:26" ht="38.25" hidden="1" customHeight="1">
      <c r="A166" s="188">
        <v>161</v>
      </c>
      <c r="B166" s="604"/>
      <c r="C166" s="605"/>
      <c r="D166" s="606"/>
      <c r="E166" s="607"/>
      <c r="F166" s="606"/>
      <c r="G166" s="607"/>
      <c r="H166" s="608"/>
      <c r="I166" s="609"/>
      <c r="J166" s="610"/>
      <c r="K166" s="611"/>
      <c r="L166" s="611"/>
      <c r="M166" s="608"/>
      <c r="N166" s="612"/>
      <c r="O166" s="606"/>
      <c r="P166" s="609"/>
      <c r="Q166" s="613"/>
      <c r="R166" s="608"/>
      <c r="S166" s="609"/>
      <c r="T166" s="614"/>
      <c r="U166" s="613"/>
      <c r="V166" s="194">
        <f t="shared" si="3"/>
        <v>0</v>
      </c>
      <c r="W166" s="608"/>
      <c r="X166" s="607"/>
      <c r="Y166" s="607"/>
      <c r="Z166" s="607"/>
    </row>
    <row r="167" spans="1:26" ht="38.25" hidden="1" customHeight="1">
      <c r="A167" s="188">
        <v>162</v>
      </c>
      <c r="B167" s="604"/>
      <c r="C167" s="605"/>
      <c r="D167" s="606"/>
      <c r="E167" s="607"/>
      <c r="F167" s="606"/>
      <c r="G167" s="607"/>
      <c r="H167" s="608"/>
      <c r="I167" s="609"/>
      <c r="J167" s="610"/>
      <c r="K167" s="611"/>
      <c r="L167" s="611"/>
      <c r="M167" s="608"/>
      <c r="N167" s="612"/>
      <c r="O167" s="606"/>
      <c r="P167" s="609"/>
      <c r="Q167" s="613"/>
      <c r="R167" s="608"/>
      <c r="S167" s="609"/>
      <c r="T167" s="614"/>
      <c r="U167" s="613"/>
      <c r="V167" s="194">
        <f t="shared" si="3"/>
        <v>0</v>
      </c>
      <c r="W167" s="608"/>
      <c r="X167" s="607"/>
      <c r="Y167" s="607"/>
      <c r="Z167" s="607"/>
    </row>
    <row r="168" spans="1:26" ht="38.25" hidden="1" customHeight="1">
      <c r="A168" s="188">
        <v>163</v>
      </c>
      <c r="B168" s="604"/>
      <c r="C168" s="605"/>
      <c r="D168" s="606"/>
      <c r="E168" s="607"/>
      <c r="F168" s="606"/>
      <c r="G168" s="607"/>
      <c r="H168" s="608"/>
      <c r="I168" s="609"/>
      <c r="J168" s="610"/>
      <c r="K168" s="611"/>
      <c r="L168" s="611"/>
      <c r="M168" s="608"/>
      <c r="N168" s="612"/>
      <c r="O168" s="606"/>
      <c r="P168" s="609"/>
      <c r="Q168" s="613"/>
      <c r="R168" s="608"/>
      <c r="S168" s="609"/>
      <c r="T168" s="614"/>
      <c r="U168" s="613"/>
      <c r="V168" s="194">
        <f t="shared" si="3"/>
        <v>0</v>
      </c>
      <c r="W168" s="608"/>
      <c r="X168" s="607"/>
      <c r="Y168" s="607"/>
      <c r="Z168" s="607"/>
    </row>
    <row r="169" spans="1:26" ht="38.25" hidden="1" customHeight="1">
      <c r="A169" s="188">
        <v>164</v>
      </c>
      <c r="B169" s="604"/>
      <c r="C169" s="605"/>
      <c r="D169" s="606"/>
      <c r="E169" s="607"/>
      <c r="F169" s="606"/>
      <c r="G169" s="607"/>
      <c r="H169" s="608"/>
      <c r="I169" s="609"/>
      <c r="J169" s="610"/>
      <c r="K169" s="611"/>
      <c r="L169" s="611"/>
      <c r="M169" s="608"/>
      <c r="N169" s="612"/>
      <c r="O169" s="606"/>
      <c r="P169" s="609"/>
      <c r="Q169" s="613"/>
      <c r="R169" s="608"/>
      <c r="S169" s="609"/>
      <c r="T169" s="614"/>
      <c r="U169" s="613"/>
      <c r="V169" s="194">
        <f t="shared" si="3"/>
        <v>0</v>
      </c>
      <c r="W169" s="608"/>
      <c r="X169" s="607"/>
      <c r="Y169" s="607"/>
      <c r="Z169" s="607"/>
    </row>
    <row r="170" spans="1:26" ht="38.25" hidden="1" customHeight="1">
      <c r="A170" s="188">
        <v>165</v>
      </c>
      <c r="B170" s="604"/>
      <c r="C170" s="605"/>
      <c r="D170" s="606"/>
      <c r="E170" s="607"/>
      <c r="F170" s="606"/>
      <c r="G170" s="607"/>
      <c r="H170" s="608"/>
      <c r="I170" s="609"/>
      <c r="J170" s="610"/>
      <c r="K170" s="611"/>
      <c r="L170" s="611"/>
      <c r="M170" s="608"/>
      <c r="N170" s="612"/>
      <c r="O170" s="606"/>
      <c r="P170" s="609"/>
      <c r="Q170" s="613"/>
      <c r="R170" s="608"/>
      <c r="S170" s="609"/>
      <c r="T170" s="614"/>
      <c r="U170" s="613"/>
      <c r="V170" s="194">
        <f t="shared" si="3"/>
        <v>0</v>
      </c>
      <c r="W170" s="608"/>
      <c r="X170" s="607"/>
      <c r="Y170" s="607"/>
      <c r="Z170" s="607"/>
    </row>
    <row r="171" spans="1:26" ht="38.25" hidden="1" customHeight="1">
      <c r="A171" s="188">
        <v>166</v>
      </c>
      <c r="B171" s="604"/>
      <c r="C171" s="605"/>
      <c r="D171" s="606"/>
      <c r="E171" s="607"/>
      <c r="F171" s="606"/>
      <c r="G171" s="607"/>
      <c r="H171" s="608"/>
      <c r="I171" s="609"/>
      <c r="J171" s="610"/>
      <c r="K171" s="611"/>
      <c r="L171" s="611"/>
      <c r="M171" s="608"/>
      <c r="N171" s="612"/>
      <c r="O171" s="606"/>
      <c r="P171" s="609"/>
      <c r="Q171" s="613"/>
      <c r="R171" s="608"/>
      <c r="S171" s="609"/>
      <c r="T171" s="614"/>
      <c r="U171" s="613"/>
      <c r="V171" s="194">
        <f t="shared" si="3"/>
        <v>0</v>
      </c>
      <c r="W171" s="608"/>
      <c r="X171" s="607"/>
      <c r="Y171" s="607"/>
      <c r="Z171" s="607"/>
    </row>
    <row r="172" spans="1:26" ht="38.25" hidden="1" customHeight="1">
      <c r="A172" s="188">
        <v>167</v>
      </c>
      <c r="B172" s="604"/>
      <c r="C172" s="605"/>
      <c r="D172" s="606"/>
      <c r="E172" s="607"/>
      <c r="F172" s="606"/>
      <c r="G172" s="607"/>
      <c r="H172" s="608"/>
      <c r="I172" s="609"/>
      <c r="J172" s="610"/>
      <c r="K172" s="611"/>
      <c r="L172" s="611"/>
      <c r="M172" s="608"/>
      <c r="N172" s="612"/>
      <c r="O172" s="606"/>
      <c r="P172" s="609"/>
      <c r="Q172" s="613"/>
      <c r="R172" s="608"/>
      <c r="S172" s="609"/>
      <c r="T172" s="614"/>
      <c r="U172" s="613"/>
      <c r="V172" s="194">
        <f t="shared" si="3"/>
        <v>0</v>
      </c>
      <c r="W172" s="608"/>
      <c r="X172" s="607"/>
      <c r="Y172" s="607"/>
      <c r="Z172" s="607"/>
    </row>
    <row r="173" spans="1:26" ht="38.25" hidden="1" customHeight="1">
      <c r="A173" s="188">
        <v>168</v>
      </c>
      <c r="B173" s="604"/>
      <c r="C173" s="605"/>
      <c r="D173" s="606"/>
      <c r="E173" s="607"/>
      <c r="F173" s="606"/>
      <c r="G173" s="607"/>
      <c r="H173" s="608"/>
      <c r="I173" s="609"/>
      <c r="J173" s="610"/>
      <c r="K173" s="611"/>
      <c r="L173" s="611"/>
      <c r="M173" s="608"/>
      <c r="N173" s="612"/>
      <c r="O173" s="606"/>
      <c r="P173" s="609"/>
      <c r="Q173" s="613"/>
      <c r="R173" s="608"/>
      <c r="S173" s="609"/>
      <c r="T173" s="614"/>
      <c r="U173" s="613"/>
      <c r="V173" s="194">
        <f t="shared" si="3"/>
        <v>0</v>
      </c>
      <c r="W173" s="608"/>
      <c r="X173" s="607"/>
      <c r="Y173" s="607"/>
      <c r="Z173" s="607"/>
    </row>
    <row r="174" spans="1:26" ht="38.25" hidden="1" customHeight="1">
      <c r="A174" s="188">
        <v>169</v>
      </c>
      <c r="B174" s="604"/>
      <c r="C174" s="605"/>
      <c r="D174" s="606"/>
      <c r="E174" s="607"/>
      <c r="F174" s="606"/>
      <c r="G174" s="607"/>
      <c r="H174" s="608"/>
      <c r="I174" s="609"/>
      <c r="J174" s="610"/>
      <c r="K174" s="611"/>
      <c r="L174" s="611"/>
      <c r="M174" s="608"/>
      <c r="N174" s="612"/>
      <c r="O174" s="606"/>
      <c r="P174" s="609"/>
      <c r="Q174" s="613"/>
      <c r="R174" s="608"/>
      <c r="S174" s="609"/>
      <c r="T174" s="614"/>
      <c r="U174" s="613"/>
      <c r="V174" s="194">
        <f t="shared" si="3"/>
        <v>0</v>
      </c>
      <c r="W174" s="608"/>
      <c r="X174" s="607"/>
      <c r="Y174" s="607"/>
      <c r="Z174" s="607"/>
    </row>
    <row r="175" spans="1:26" ht="38.25" hidden="1" customHeight="1">
      <c r="A175" s="188">
        <v>170</v>
      </c>
      <c r="B175" s="604"/>
      <c r="C175" s="605"/>
      <c r="D175" s="606"/>
      <c r="E175" s="607"/>
      <c r="F175" s="606"/>
      <c r="G175" s="607"/>
      <c r="H175" s="608"/>
      <c r="I175" s="609"/>
      <c r="J175" s="610"/>
      <c r="K175" s="611"/>
      <c r="L175" s="611"/>
      <c r="M175" s="608"/>
      <c r="N175" s="612"/>
      <c r="O175" s="606"/>
      <c r="P175" s="609"/>
      <c r="Q175" s="613"/>
      <c r="R175" s="608"/>
      <c r="S175" s="609"/>
      <c r="T175" s="614"/>
      <c r="U175" s="613"/>
      <c r="V175" s="194">
        <f t="shared" si="3"/>
        <v>0</v>
      </c>
      <c r="W175" s="608"/>
      <c r="X175" s="607"/>
      <c r="Y175" s="607"/>
      <c r="Z175" s="607"/>
    </row>
    <row r="176" spans="1:26" ht="38.25" hidden="1" customHeight="1">
      <c r="A176" s="188">
        <v>171</v>
      </c>
      <c r="B176" s="604"/>
      <c r="C176" s="605"/>
      <c r="D176" s="606"/>
      <c r="E176" s="607"/>
      <c r="F176" s="606"/>
      <c r="G176" s="607"/>
      <c r="H176" s="608"/>
      <c r="I176" s="609"/>
      <c r="J176" s="610"/>
      <c r="K176" s="611"/>
      <c r="L176" s="611"/>
      <c r="M176" s="608"/>
      <c r="N176" s="612"/>
      <c r="O176" s="606"/>
      <c r="P176" s="609"/>
      <c r="Q176" s="613"/>
      <c r="R176" s="608"/>
      <c r="S176" s="609"/>
      <c r="T176" s="614"/>
      <c r="U176" s="613"/>
      <c r="V176" s="194">
        <f t="shared" si="3"/>
        <v>0</v>
      </c>
      <c r="W176" s="608"/>
      <c r="X176" s="607"/>
      <c r="Y176" s="607"/>
      <c r="Z176" s="607"/>
    </row>
    <row r="177" spans="1:26" ht="38.25" hidden="1" customHeight="1">
      <c r="A177" s="188">
        <v>172</v>
      </c>
      <c r="B177" s="604"/>
      <c r="C177" s="605"/>
      <c r="D177" s="606"/>
      <c r="E177" s="607"/>
      <c r="F177" s="606"/>
      <c r="G177" s="607"/>
      <c r="H177" s="608"/>
      <c r="I177" s="609"/>
      <c r="J177" s="610"/>
      <c r="K177" s="611"/>
      <c r="L177" s="611"/>
      <c r="M177" s="608"/>
      <c r="N177" s="612"/>
      <c r="O177" s="606"/>
      <c r="P177" s="609"/>
      <c r="Q177" s="613"/>
      <c r="R177" s="608"/>
      <c r="S177" s="609"/>
      <c r="T177" s="614"/>
      <c r="U177" s="613"/>
      <c r="V177" s="194">
        <f t="shared" si="3"/>
        <v>0</v>
      </c>
      <c r="W177" s="608"/>
      <c r="X177" s="607"/>
      <c r="Y177" s="607"/>
      <c r="Z177" s="607"/>
    </row>
    <row r="178" spans="1:26" ht="38.25" hidden="1" customHeight="1">
      <c r="A178" s="188">
        <v>173</v>
      </c>
      <c r="B178" s="604"/>
      <c r="C178" s="605"/>
      <c r="D178" s="606"/>
      <c r="E178" s="607"/>
      <c r="F178" s="606"/>
      <c r="G178" s="607"/>
      <c r="H178" s="608"/>
      <c r="I178" s="609"/>
      <c r="J178" s="610"/>
      <c r="K178" s="611"/>
      <c r="L178" s="611"/>
      <c r="M178" s="608"/>
      <c r="N178" s="612"/>
      <c r="O178" s="606"/>
      <c r="P178" s="609"/>
      <c r="Q178" s="613"/>
      <c r="R178" s="608"/>
      <c r="S178" s="609"/>
      <c r="T178" s="614"/>
      <c r="U178" s="613"/>
      <c r="V178" s="194">
        <f t="shared" si="3"/>
        <v>0</v>
      </c>
      <c r="W178" s="608"/>
      <c r="X178" s="607"/>
      <c r="Y178" s="607"/>
      <c r="Z178" s="607"/>
    </row>
    <row r="179" spans="1:26" ht="38.25" hidden="1" customHeight="1">
      <c r="A179" s="188">
        <v>174</v>
      </c>
      <c r="B179" s="604"/>
      <c r="C179" s="605"/>
      <c r="D179" s="606"/>
      <c r="E179" s="607"/>
      <c r="F179" s="606"/>
      <c r="G179" s="607"/>
      <c r="H179" s="608"/>
      <c r="I179" s="609"/>
      <c r="J179" s="610"/>
      <c r="K179" s="611"/>
      <c r="L179" s="611"/>
      <c r="M179" s="608"/>
      <c r="N179" s="612"/>
      <c r="O179" s="606"/>
      <c r="P179" s="609"/>
      <c r="Q179" s="613"/>
      <c r="R179" s="608"/>
      <c r="S179" s="609"/>
      <c r="T179" s="614"/>
      <c r="U179" s="613"/>
      <c r="V179" s="194">
        <f t="shared" si="3"/>
        <v>0</v>
      </c>
      <c r="W179" s="608"/>
      <c r="X179" s="607"/>
      <c r="Y179" s="607"/>
      <c r="Z179" s="607"/>
    </row>
    <row r="180" spans="1:26" ht="38.25" hidden="1" customHeight="1">
      <c r="A180" s="188">
        <v>175</v>
      </c>
      <c r="B180" s="604"/>
      <c r="C180" s="605"/>
      <c r="D180" s="606"/>
      <c r="E180" s="607"/>
      <c r="F180" s="606"/>
      <c r="G180" s="607"/>
      <c r="H180" s="608"/>
      <c r="I180" s="609"/>
      <c r="J180" s="610"/>
      <c r="K180" s="611"/>
      <c r="L180" s="611"/>
      <c r="M180" s="608"/>
      <c r="N180" s="612"/>
      <c r="O180" s="606"/>
      <c r="P180" s="609"/>
      <c r="Q180" s="613"/>
      <c r="R180" s="608"/>
      <c r="S180" s="609"/>
      <c r="T180" s="614"/>
      <c r="U180" s="613"/>
      <c r="V180" s="194">
        <f t="shared" si="3"/>
        <v>0</v>
      </c>
      <c r="W180" s="608"/>
      <c r="X180" s="607"/>
      <c r="Y180" s="607"/>
      <c r="Z180" s="607"/>
    </row>
    <row r="181" spans="1:26" ht="38.25" hidden="1" customHeight="1">
      <c r="A181" s="188">
        <v>176</v>
      </c>
      <c r="B181" s="604"/>
      <c r="C181" s="605"/>
      <c r="D181" s="606"/>
      <c r="E181" s="607"/>
      <c r="F181" s="606"/>
      <c r="G181" s="607"/>
      <c r="H181" s="608"/>
      <c r="I181" s="609"/>
      <c r="J181" s="610"/>
      <c r="K181" s="611"/>
      <c r="L181" s="611"/>
      <c r="M181" s="608"/>
      <c r="N181" s="612"/>
      <c r="O181" s="606"/>
      <c r="P181" s="609"/>
      <c r="Q181" s="613"/>
      <c r="R181" s="608"/>
      <c r="S181" s="609"/>
      <c r="T181" s="614"/>
      <c r="U181" s="613"/>
      <c r="V181" s="194">
        <f t="shared" si="3"/>
        <v>0</v>
      </c>
      <c r="W181" s="608"/>
      <c r="X181" s="607"/>
      <c r="Y181" s="607"/>
      <c r="Z181" s="607"/>
    </row>
    <row r="182" spans="1:26" ht="38.25" hidden="1" customHeight="1">
      <c r="A182" s="188">
        <v>177</v>
      </c>
      <c r="B182" s="604"/>
      <c r="C182" s="605"/>
      <c r="D182" s="606"/>
      <c r="E182" s="607"/>
      <c r="F182" s="606"/>
      <c r="G182" s="607"/>
      <c r="H182" s="608"/>
      <c r="I182" s="609"/>
      <c r="J182" s="610"/>
      <c r="K182" s="611"/>
      <c r="L182" s="611"/>
      <c r="M182" s="608"/>
      <c r="N182" s="612"/>
      <c r="O182" s="606"/>
      <c r="P182" s="609"/>
      <c r="Q182" s="613"/>
      <c r="R182" s="608"/>
      <c r="S182" s="609"/>
      <c r="T182" s="614"/>
      <c r="U182" s="613"/>
      <c r="V182" s="194">
        <f t="shared" si="3"/>
        <v>0</v>
      </c>
      <c r="W182" s="608"/>
      <c r="X182" s="607"/>
      <c r="Y182" s="607"/>
      <c r="Z182" s="607"/>
    </row>
    <row r="183" spans="1:26" ht="38.25" hidden="1" customHeight="1">
      <c r="A183" s="188">
        <v>178</v>
      </c>
      <c r="B183" s="604"/>
      <c r="C183" s="605"/>
      <c r="D183" s="606"/>
      <c r="E183" s="607"/>
      <c r="F183" s="606"/>
      <c r="G183" s="607"/>
      <c r="H183" s="608"/>
      <c r="I183" s="609"/>
      <c r="J183" s="610"/>
      <c r="K183" s="611"/>
      <c r="L183" s="611"/>
      <c r="M183" s="608"/>
      <c r="N183" s="612"/>
      <c r="O183" s="606"/>
      <c r="P183" s="609"/>
      <c r="Q183" s="613"/>
      <c r="R183" s="608"/>
      <c r="S183" s="609"/>
      <c r="T183" s="614"/>
      <c r="U183" s="613"/>
      <c r="V183" s="194">
        <f t="shared" si="3"/>
        <v>0</v>
      </c>
      <c r="W183" s="608"/>
      <c r="X183" s="607"/>
      <c r="Y183" s="607"/>
      <c r="Z183" s="607"/>
    </row>
    <row r="184" spans="1:26" ht="38.25" hidden="1" customHeight="1">
      <c r="A184" s="188">
        <v>179</v>
      </c>
      <c r="B184" s="604"/>
      <c r="C184" s="605"/>
      <c r="D184" s="606"/>
      <c r="E184" s="607"/>
      <c r="F184" s="606"/>
      <c r="G184" s="607"/>
      <c r="H184" s="608"/>
      <c r="I184" s="609"/>
      <c r="J184" s="610"/>
      <c r="K184" s="611"/>
      <c r="L184" s="611"/>
      <c r="M184" s="608"/>
      <c r="N184" s="612"/>
      <c r="O184" s="606"/>
      <c r="P184" s="609"/>
      <c r="Q184" s="613"/>
      <c r="R184" s="608"/>
      <c r="S184" s="609"/>
      <c r="T184" s="614"/>
      <c r="U184" s="613"/>
      <c r="V184" s="194">
        <f t="shared" si="3"/>
        <v>0</v>
      </c>
      <c r="W184" s="608"/>
      <c r="X184" s="607"/>
      <c r="Y184" s="607"/>
      <c r="Z184" s="607"/>
    </row>
    <row r="185" spans="1:26" ht="38.25" hidden="1" customHeight="1">
      <c r="A185" s="188">
        <v>180</v>
      </c>
      <c r="B185" s="604"/>
      <c r="C185" s="605"/>
      <c r="D185" s="606"/>
      <c r="E185" s="607"/>
      <c r="F185" s="606"/>
      <c r="G185" s="607"/>
      <c r="H185" s="608"/>
      <c r="I185" s="609"/>
      <c r="J185" s="610"/>
      <c r="K185" s="611"/>
      <c r="L185" s="611"/>
      <c r="M185" s="608"/>
      <c r="N185" s="612"/>
      <c r="O185" s="606"/>
      <c r="P185" s="609"/>
      <c r="Q185" s="613"/>
      <c r="R185" s="608"/>
      <c r="S185" s="609"/>
      <c r="T185" s="614"/>
      <c r="U185" s="613"/>
      <c r="V185" s="194">
        <f t="shared" si="3"/>
        <v>0</v>
      </c>
      <c r="W185" s="608"/>
      <c r="X185" s="607"/>
      <c r="Y185" s="607"/>
      <c r="Z185" s="607"/>
    </row>
    <row r="186" spans="1:26" ht="38.25" hidden="1" customHeight="1">
      <c r="A186" s="188">
        <v>181</v>
      </c>
      <c r="B186" s="604"/>
      <c r="C186" s="605"/>
      <c r="D186" s="606"/>
      <c r="E186" s="607"/>
      <c r="F186" s="606"/>
      <c r="G186" s="607"/>
      <c r="H186" s="608"/>
      <c r="I186" s="609"/>
      <c r="J186" s="610"/>
      <c r="K186" s="611"/>
      <c r="L186" s="611"/>
      <c r="M186" s="608"/>
      <c r="N186" s="612"/>
      <c r="O186" s="606"/>
      <c r="P186" s="609"/>
      <c r="Q186" s="613"/>
      <c r="R186" s="608"/>
      <c r="S186" s="609"/>
      <c r="T186" s="614"/>
      <c r="U186" s="613"/>
      <c r="V186" s="194">
        <f t="shared" si="3"/>
        <v>0</v>
      </c>
      <c r="W186" s="608"/>
      <c r="X186" s="607"/>
      <c r="Y186" s="607"/>
      <c r="Z186" s="607"/>
    </row>
    <row r="187" spans="1:26" ht="38.25" hidden="1" customHeight="1">
      <c r="A187" s="188">
        <v>182</v>
      </c>
      <c r="B187" s="604"/>
      <c r="C187" s="605"/>
      <c r="D187" s="606"/>
      <c r="E187" s="607"/>
      <c r="F187" s="606"/>
      <c r="G187" s="607"/>
      <c r="H187" s="608"/>
      <c r="I187" s="609"/>
      <c r="J187" s="610"/>
      <c r="K187" s="611"/>
      <c r="L187" s="611"/>
      <c r="M187" s="608"/>
      <c r="N187" s="612"/>
      <c r="O187" s="606"/>
      <c r="P187" s="609"/>
      <c r="Q187" s="613"/>
      <c r="R187" s="608"/>
      <c r="S187" s="609"/>
      <c r="T187" s="614"/>
      <c r="U187" s="613"/>
      <c r="V187" s="194">
        <f t="shared" si="3"/>
        <v>0</v>
      </c>
      <c r="W187" s="608"/>
      <c r="X187" s="607"/>
      <c r="Y187" s="607"/>
      <c r="Z187" s="607"/>
    </row>
    <row r="188" spans="1:26" ht="38.25" hidden="1" customHeight="1">
      <c r="A188" s="188">
        <v>183</v>
      </c>
      <c r="B188" s="604"/>
      <c r="C188" s="605"/>
      <c r="D188" s="606"/>
      <c r="E188" s="607"/>
      <c r="F188" s="606"/>
      <c r="G188" s="607"/>
      <c r="H188" s="608"/>
      <c r="I188" s="609"/>
      <c r="J188" s="610"/>
      <c r="K188" s="611"/>
      <c r="L188" s="611"/>
      <c r="M188" s="608"/>
      <c r="N188" s="612"/>
      <c r="O188" s="606"/>
      <c r="P188" s="609"/>
      <c r="Q188" s="613"/>
      <c r="R188" s="608"/>
      <c r="S188" s="609"/>
      <c r="T188" s="614"/>
      <c r="U188" s="613"/>
      <c r="V188" s="194">
        <f t="shared" si="3"/>
        <v>0</v>
      </c>
      <c r="W188" s="608"/>
      <c r="X188" s="607"/>
      <c r="Y188" s="607"/>
      <c r="Z188" s="607"/>
    </row>
    <row r="189" spans="1:26" ht="38.25" hidden="1" customHeight="1">
      <c r="A189" s="188">
        <v>184</v>
      </c>
      <c r="B189" s="604"/>
      <c r="C189" s="605"/>
      <c r="D189" s="606"/>
      <c r="E189" s="607"/>
      <c r="F189" s="606"/>
      <c r="G189" s="607"/>
      <c r="H189" s="608"/>
      <c r="I189" s="609"/>
      <c r="J189" s="610"/>
      <c r="K189" s="611"/>
      <c r="L189" s="611"/>
      <c r="M189" s="608"/>
      <c r="N189" s="612"/>
      <c r="O189" s="606"/>
      <c r="P189" s="609"/>
      <c r="Q189" s="613"/>
      <c r="R189" s="608"/>
      <c r="S189" s="609"/>
      <c r="T189" s="614"/>
      <c r="U189" s="613"/>
      <c r="V189" s="194">
        <f t="shared" si="3"/>
        <v>0</v>
      </c>
      <c r="W189" s="608"/>
      <c r="X189" s="607"/>
      <c r="Y189" s="607"/>
      <c r="Z189" s="607"/>
    </row>
    <row r="190" spans="1:26" ht="38.25" hidden="1" customHeight="1">
      <c r="A190" s="188">
        <v>185</v>
      </c>
      <c r="B190" s="604"/>
      <c r="C190" s="605"/>
      <c r="D190" s="606"/>
      <c r="E190" s="607"/>
      <c r="F190" s="606"/>
      <c r="G190" s="607"/>
      <c r="H190" s="608"/>
      <c r="I190" s="609"/>
      <c r="J190" s="610"/>
      <c r="K190" s="611"/>
      <c r="L190" s="611"/>
      <c r="M190" s="608"/>
      <c r="N190" s="612"/>
      <c r="O190" s="606"/>
      <c r="P190" s="609"/>
      <c r="Q190" s="613"/>
      <c r="R190" s="608"/>
      <c r="S190" s="609"/>
      <c r="T190" s="614"/>
      <c r="U190" s="613"/>
      <c r="V190" s="194">
        <f t="shared" si="3"/>
        <v>0</v>
      </c>
      <c r="W190" s="608"/>
      <c r="X190" s="607"/>
      <c r="Y190" s="607"/>
      <c r="Z190" s="607"/>
    </row>
    <row r="191" spans="1:26" ht="38.25" hidden="1" customHeight="1">
      <c r="A191" s="188">
        <v>186</v>
      </c>
      <c r="B191" s="604"/>
      <c r="C191" s="605"/>
      <c r="D191" s="606"/>
      <c r="E191" s="607"/>
      <c r="F191" s="606"/>
      <c r="G191" s="607"/>
      <c r="H191" s="608"/>
      <c r="I191" s="609"/>
      <c r="J191" s="610"/>
      <c r="K191" s="611"/>
      <c r="L191" s="611"/>
      <c r="M191" s="608"/>
      <c r="N191" s="612"/>
      <c r="O191" s="606"/>
      <c r="P191" s="609"/>
      <c r="Q191" s="613"/>
      <c r="R191" s="608"/>
      <c r="S191" s="609"/>
      <c r="T191" s="614"/>
      <c r="U191" s="613"/>
      <c r="V191" s="194">
        <f t="shared" si="3"/>
        <v>0</v>
      </c>
      <c r="W191" s="608"/>
      <c r="X191" s="607"/>
      <c r="Y191" s="607"/>
      <c r="Z191" s="607"/>
    </row>
    <row r="192" spans="1:26" ht="38.25" hidden="1" customHeight="1">
      <c r="A192" s="188">
        <v>187</v>
      </c>
      <c r="B192" s="604"/>
      <c r="C192" s="605"/>
      <c r="D192" s="606"/>
      <c r="E192" s="607"/>
      <c r="F192" s="606"/>
      <c r="G192" s="607"/>
      <c r="H192" s="608"/>
      <c r="I192" s="609"/>
      <c r="J192" s="610"/>
      <c r="K192" s="611"/>
      <c r="L192" s="611"/>
      <c r="M192" s="608"/>
      <c r="N192" s="612"/>
      <c r="O192" s="606"/>
      <c r="P192" s="609"/>
      <c r="Q192" s="613"/>
      <c r="R192" s="608"/>
      <c r="S192" s="609"/>
      <c r="T192" s="614"/>
      <c r="U192" s="613"/>
      <c r="V192" s="194">
        <f t="shared" si="3"/>
        <v>0</v>
      </c>
      <c r="W192" s="608"/>
      <c r="X192" s="607"/>
      <c r="Y192" s="607"/>
      <c r="Z192" s="607"/>
    </row>
    <row r="193" spans="1:26" ht="38.25" hidden="1" customHeight="1">
      <c r="A193" s="188">
        <v>188</v>
      </c>
      <c r="B193" s="604"/>
      <c r="C193" s="605"/>
      <c r="D193" s="606"/>
      <c r="E193" s="607"/>
      <c r="F193" s="606"/>
      <c r="G193" s="607"/>
      <c r="H193" s="608"/>
      <c r="I193" s="609"/>
      <c r="J193" s="610"/>
      <c r="K193" s="611"/>
      <c r="L193" s="611"/>
      <c r="M193" s="608"/>
      <c r="N193" s="612"/>
      <c r="O193" s="606"/>
      <c r="P193" s="609"/>
      <c r="Q193" s="613"/>
      <c r="R193" s="608"/>
      <c r="S193" s="609"/>
      <c r="T193" s="614"/>
      <c r="U193" s="613"/>
      <c r="V193" s="194">
        <f t="shared" si="3"/>
        <v>0</v>
      </c>
      <c r="W193" s="608"/>
      <c r="X193" s="607"/>
      <c r="Y193" s="607"/>
      <c r="Z193" s="607"/>
    </row>
    <row r="194" spans="1:26" ht="38.25" hidden="1" customHeight="1">
      <c r="A194" s="188">
        <v>189</v>
      </c>
      <c r="B194" s="604"/>
      <c r="C194" s="605"/>
      <c r="D194" s="606"/>
      <c r="E194" s="607"/>
      <c r="F194" s="606"/>
      <c r="G194" s="607"/>
      <c r="H194" s="608"/>
      <c r="I194" s="609"/>
      <c r="J194" s="610"/>
      <c r="K194" s="611"/>
      <c r="L194" s="611"/>
      <c r="M194" s="608"/>
      <c r="N194" s="612"/>
      <c r="O194" s="606"/>
      <c r="P194" s="609"/>
      <c r="Q194" s="613"/>
      <c r="R194" s="608"/>
      <c r="S194" s="609"/>
      <c r="T194" s="614"/>
      <c r="U194" s="613"/>
      <c r="V194" s="194">
        <f t="shared" si="3"/>
        <v>0</v>
      </c>
      <c r="W194" s="608"/>
      <c r="X194" s="607"/>
      <c r="Y194" s="607"/>
      <c r="Z194" s="607"/>
    </row>
    <row r="195" spans="1:26" ht="38.25" hidden="1" customHeight="1">
      <c r="A195" s="188">
        <v>190</v>
      </c>
      <c r="B195" s="604"/>
      <c r="C195" s="605"/>
      <c r="D195" s="606"/>
      <c r="E195" s="607"/>
      <c r="F195" s="606"/>
      <c r="G195" s="607"/>
      <c r="H195" s="608"/>
      <c r="I195" s="609"/>
      <c r="J195" s="610"/>
      <c r="K195" s="611"/>
      <c r="L195" s="611"/>
      <c r="M195" s="608"/>
      <c r="N195" s="612"/>
      <c r="O195" s="606"/>
      <c r="P195" s="609"/>
      <c r="Q195" s="613"/>
      <c r="R195" s="608"/>
      <c r="S195" s="609"/>
      <c r="T195" s="614"/>
      <c r="U195" s="613"/>
      <c r="V195" s="194">
        <f t="shared" si="3"/>
        <v>0</v>
      </c>
      <c r="W195" s="608"/>
      <c r="X195" s="607"/>
      <c r="Y195" s="607"/>
      <c r="Z195" s="607"/>
    </row>
    <row r="196" spans="1:26" ht="38.25" hidden="1" customHeight="1">
      <c r="A196" s="188">
        <v>191</v>
      </c>
      <c r="B196" s="604"/>
      <c r="C196" s="605"/>
      <c r="D196" s="606"/>
      <c r="E196" s="607"/>
      <c r="F196" s="606"/>
      <c r="G196" s="607"/>
      <c r="H196" s="608"/>
      <c r="I196" s="609"/>
      <c r="J196" s="610"/>
      <c r="K196" s="611"/>
      <c r="L196" s="611"/>
      <c r="M196" s="608"/>
      <c r="N196" s="612"/>
      <c r="O196" s="606"/>
      <c r="P196" s="609"/>
      <c r="Q196" s="613"/>
      <c r="R196" s="608"/>
      <c r="S196" s="609"/>
      <c r="T196" s="614"/>
      <c r="U196" s="613"/>
      <c r="V196" s="194">
        <f t="shared" si="3"/>
        <v>0</v>
      </c>
      <c r="W196" s="608"/>
      <c r="X196" s="607"/>
      <c r="Y196" s="607"/>
      <c r="Z196" s="607"/>
    </row>
    <row r="197" spans="1:26" ht="38.25" hidden="1" customHeight="1">
      <c r="A197" s="188">
        <v>192</v>
      </c>
      <c r="B197" s="604"/>
      <c r="C197" s="605"/>
      <c r="D197" s="606"/>
      <c r="E197" s="607"/>
      <c r="F197" s="606"/>
      <c r="G197" s="607"/>
      <c r="H197" s="608"/>
      <c r="I197" s="609"/>
      <c r="J197" s="610"/>
      <c r="K197" s="611"/>
      <c r="L197" s="611"/>
      <c r="M197" s="608"/>
      <c r="N197" s="612"/>
      <c r="O197" s="606"/>
      <c r="P197" s="609"/>
      <c r="Q197" s="613"/>
      <c r="R197" s="608"/>
      <c r="S197" s="609"/>
      <c r="T197" s="614"/>
      <c r="U197" s="613"/>
      <c r="V197" s="194">
        <f t="shared" si="3"/>
        <v>0</v>
      </c>
      <c r="W197" s="608"/>
      <c r="X197" s="607"/>
      <c r="Y197" s="607"/>
      <c r="Z197" s="607"/>
    </row>
    <row r="198" spans="1:26" ht="38.25" hidden="1" customHeight="1">
      <c r="A198" s="188">
        <v>193</v>
      </c>
      <c r="B198" s="604"/>
      <c r="C198" s="605"/>
      <c r="D198" s="606"/>
      <c r="E198" s="607"/>
      <c r="F198" s="606"/>
      <c r="G198" s="607"/>
      <c r="H198" s="608"/>
      <c r="I198" s="609"/>
      <c r="J198" s="610"/>
      <c r="K198" s="611"/>
      <c r="L198" s="611"/>
      <c r="M198" s="608"/>
      <c r="N198" s="612"/>
      <c r="O198" s="606"/>
      <c r="P198" s="609"/>
      <c r="Q198" s="613"/>
      <c r="R198" s="608"/>
      <c r="S198" s="609"/>
      <c r="T198" s="614"/>
      <c r="U198" s="613"/>
      <c r="V198" s="194">
        <f t="shared" ref="V198:V200" si="4">SUM(W198:X198)</f>
        <v>0</v>
      </c>
      <c r="W198" s="608"/>
      <c r="X198" s="607"/>
      <c r="Y198" s="607"/>
      <c r="Z198" s="607"/>
    </row>
    <row r="199" spans="1:26" ht="38.25" hidden="1" customHeight="1">
      <c r="A199" s="188">
        <v>194</v>
      </c>
      <c r="B199" s="604"/>
      <c r="C199" s="605"/>
      <c r="D199" s="606"/>
      <c r="E199" s="607"/>
      <c r="F199" s="606"/>
      <c r="G199" s="607"/>
      <c r="H199" s="608"/>
      <c r="I199" s="609"/>
      <c r="J199" s="610"/>
      <c r="K199" s="611"/>
      <c r="L199" s="611"/>
      <c r="M199" s="608"/>
      <c r="N199" s="612"/>
      <c r="O199" s="606"/>
      <c r="P199" s="609"/>
      <c r="Q199" s="613"/>
      <c r="R199" s="608"/>
      <c r="S199" s="609"/>
      <c r="T199" s="614"/>
      <c r="U199" s="613"/>
      <c r="V199" s="194">
        <f t="shared" si="4"/>
        <v>0</v>
      </c>
      <c r="W199" s="608"/>
      <c r="X199" s="607"/>
      <c r="Y199" s="607"/>
      <c r="Z199" s="607"/>
    </row>
    <row r="200" spans="1:26" ht="38.25" hidden="1" customHeight="1" thickBot="1">
      <c r="A200" s="615">
        <v>195</v>
      </c>
      <c r="B200" s="616"/>
      <c r="C200" s="617"/>
      <c r="D200" s="618"/>
      <c r="E200" s="619"/>
      <c r="F200" s="618"/>
      <c r="G200" s="619"/>
      <c r="H200" s="620"/>
      <c r="I200" s="621"/>
      <c r="J200" s="622"/>
      <c r="K200" s="623"/>
      <c r="L200" s="623"/>
      <c r="M200" s="620"/>
      <c r="N200" s="624"/>
      <c r="O200" s="618"/>
      <c r="P200" s="621"/>
      <c r="Q200" s="625"/>
      <c r="R200" s="620"/>
      <c r="S200" s="621"/>
      <c r="T200" s="626"/>
      <c r="U200" s="625"/>
      <c r="V200" s="194">
        <f t="shared" si="4"/>
        <v>0</v>
      </c>
      <c r="W200" s="620"/>
      <c r="X200" s="619"/>
      <c r="Y200" s="619"/>
      <c r="Z200" s="619"/>
    </row>
    <row r="201" spans="1:26" ht="36.75" hidden="1" customHeight="1"/>
    <row r="202" spans="1:26" ht="36.75" hidden="1" customHeight="1"/>
    <row r="203" spans="1:26" ht="36.75" hidden="1" customHeight="1"/>
    <row r="204" spans="1:26" ht="36.75" hidden="1" customHeight="1"/>
    <row r="205" spans="1:26" s="206" customFormat="1" ht="36.75" hidden="1" customHeight="1">
      <c r="A205" s="203"/>
      <c r="B205" s="204" t="s">
        <v>34</v>
      </c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3" t="s">
        <v>185</v>
      </c>
      <c r="Q205" s="203"/>
      <c r="R205" s="205"/>
      <c r="S205" s="205"/>
      <c r="T205" s="203"/>
      <c r="U205" s="205"/>
      <c r="V205" s="205"/>
      <c r="W205" s="205"/>
      <c r="X205" s="205"/>
      <c r="Y205" s="205"/>
      <c r="Z205" s="205"/>
    </row>
    <row r="206" spans="1:26" s="206" customFormat="1" ht="36.75" hidden="1" customHeight="1">
      <c r="A206" s="207"/>
      <c r="B206" s="208" t="s">
        <v>89</v>
      </c>
      <c r="C206" s="209"/>
      <c r="D206" s="209"/>
      <c r="E206" s="209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7" t="s">
        <v>105</v>
      </c>
      <c r="Q206" s="207"/>
      <c r="R206" s="209"/>
      <c r="S206" s="209"/>
      <c r="T206" s="207"/>
      <c r="U206" s="209"/>
      <c r="V206" s="209"/>
      <c r="W206" s="209"/>
      <c r="X206" s="209"/>
      <c r="Y206" s="209"/>
      <c r="Z206" s="209"/>
    </row>
    <row r="207" spans="1:26" s="206" customFormat="1" ht="36.75" hidden="1" customHeight="1">
      <c r="A207" s="210"/>
      <c r="B207" s="211" t="s">
        <v>186</v>
      </c>
      <c r="P207" s="210" t="s">
        <v>82</v>
      </c>
      <c r="Q207" s="210"/>
      <c r="T207" s="210"/>
    </row>
    <row r="208" spans="1:26" s="206" customFormat="1" ht="36.75" hidden="1" customHeight="1">
      <c r="A208" s="210"/>
      <c r="B208" s="211" t="s">
        <v>187</v>
      </c>
      <c r="P208" s="210" t="s">
        <v>166</v>
      </c>
      <c r="Q208" s="210"/>
      <c r="T208" s="210"/>
    </row>
    <row r="209" spans="1:20" s="206" customFormat="1" ht="36.75" hidden="1" customHeight="1">
      <c r="A209" s="210"/>
      <c r="B209" s="211" t="s">
        <v>165</v>
      </c>
      <c r="P209" s="210" t="s">
        <v>179</v>
      </c>
      <c r="Q209" s="210"/>
      <c r="T209" s="210"/>
    </row>
    <row r="210" spans="1:20" s="206" customFormat="1" ht="36.75" hidden="1" customHeight="1">
      <c r="A210" s="210"/>
      <c r="B210" s="211" t="s">
        <v>188</v>
      </c>
      <c r="P210" s="210" t="s">
        <v>144</v>
      </c>
      <c r="Q210" s="210"/>
      <c r="T210" s="210"/>
    </row>
    <row r="211" spans="1:20" s="206" customFormat="1" ht="26.25" hidden="1" customHeight="1">
      <c r="A211" s="210"/>
      <c r="B211" s="211" t="s">
        <v>189</v>
      </c>
      <c r="P211" s="210"/>
      <c r="Q211" s="210"/>
      <c r="T211" s="210"/>
    </row>
    <row r="212" spans="1:20" s="206" customFormat="1" ht="26.25" hidden="1" customHeight="1">
      <c r="A212" s="210"/>
      <c r="B212" s="211" t="s">
        <v>190</v>
      </c>
      <c r="P212" s="210"/>
      <c r="Q212" s="210"/>
      <c r="T212" s="210"/>
    </row>
    <row r="213" spans="1:20" s="206" customFormat="1" ht="26.25" hidden="1" customHeight="1">
      <c r="A213" s="210"/>
      <c r="B213" s="211" t="s">
        <v>191</v>
      </c>
      <c r="P213" s="210"/>
      <c r="Q213" s="210"/>
      <c r="T213" s="210"/>
    </row>
    <row r="214" spans="1:20" s="206" customFormat="1" ht="26.25" hidden="1" customHeight="1">
      <c r="A214" s="210"/>
      <c r="B214" s="211" t="s">
        <v>192</v>
      </c>
      <c r="P214" s="210"/>
      <c r="Q214" s="210"/>
      <c r="T214" s="210"/>
    </row>
    <row r="215" spans="1:20" s="206" customFormat="1" ht="26.25" hidden="1" customHeight="1">
      <c r="A215" s="210"/>
      <c r="B215" s="211" t="s">
        <v>193</v>
      </c>
    </row>
    <row r="216" spans="1:20" s="206" customFormat="1" ht="26.25" hidden="1" customHeight="1">
      <c r="A216" s="210"/>
      <c r="B216" s="211" t="s">
        <v>194</v>
      </c>
    </row>
    <row r="217" spans="1:20" s="206" customFormat="1" ht="26.25" hidden="1" customHeight="1">
      <c r="A217" s="210"/>
      <c r="B217" s="211" t="s">
        <v>195</v>
      </c>
    </row>
    <row r="218" spans="1:20" s="206" customFormat="1" ht="26.25" hidden="1" customHeight="1">
      <c r="A218" s="210"/>
      <c r="B218" s="211" t="s">
        <v>196</v>
      </c>
    </row>
    <row r="219" spans="1:20" s="153" customFormat="1" ht="26.25" hidden="1" customHeight="1">
      <c r="A219" s="212"/>
      <c r="B219" s="213" t="s">
        <v>197</v>
      </c>
    </row>
    <row r="220" spans="1:20" s="153" customFormat="1" ht="26.25" hidden="1" customHeight="1">
      <c r="A220" s="212"/>
      <c r="B220" s="213" t="s">
        <v>198</v>
      </c>
    </row>
    <row r="221" spans="1:20" s="153" customFormat="1" ht="26.25" hidden="1" customHeight="1">
      <c r="A221" s="212"/>
      <c r="B221" s="213" t="s">
        <v>199</v>
      </c>
    </row>
    <row r="222" spans="1:20" s="153" customFormat="1" ht="26.25" hidden="1" customHeight="1">
      <c r="A222" s="212"/>
      <c r="B222" s="212"/>
      <c r="C222" s="212"/>
    </row>
    <row r="223" spans="1:20" s="153" customFormat="1" ht="26.25" hidden="1" customHeight="1">
      <c r="A223" s="212"/>
      <c r="B223" s="212"/>
      <c r="C223" s="212"/>
    </row>
    <row r="224" spans="1:20" s="153" customFormat="1" ht="26.25" hidden="1" customHeight="1">
      <c r="A224" s="212"/>
      <c r="B224" s="212"/>
      <c r="C224" s="212"/>
    </row>
    <row r="225" spans="1:3" s="153" customFormat="1" ht="26.25" hidden="1" customHeight="1">
      <c r="A225" s="212"/>
      <c r="B225" s="212"/>
      <c r="C225" s="212"/>
    </row>
    <row r="226" spans="1:3" s="153" customFormat="1" ht="26.25" hidden="1" customHeight="1">
      <c r="A226" s="212"/>
      <c r="B226" s="212"/>
      <c r="C226" s="212"/>
    </row>
    <row r="227" spans="1:3" s="153" customFormat="1" ht="26.25" hidden="1" customHeight="1">
      <c r="A227" s="212"/>
      <c r="B227" s="212"/>
      <c r="C227" s="212"/>
    </row>
    <row r="228" spans="1:3" s="153" customFormat="1" ht="26.25" hidden="1" customHeight="1">
      <c r="A228" s="212"/>
      <c r="B228" s="212"/>
      <c r="C228" s="212"/>
    </row>
    <row r="229" spans="1:3" s="153" customFormat="1" ht="26.25" hidden="1" customHeight="1">
      <c r="A229" s="212"/>
      <c r="B229" s="212"/>
      <c r="C229" s="212"/>
    </row>
    <row r="230" spans="1:3" s="153" customFormat="1" ht="26.25" hidden="1" customHeight="1">
      <c r="A230" s="212"/>
      <c r="B230" s="212"/>
      <c r="C230" s="212"/>
    </row>
    <row r="231" spans="1:3" s="153" customFormat="1" ht="26.25" hidden="1" customHeight="1">
      <c r="A231" s="212"/>
      <c r="B231" s="212"/>
      <c r="C231" s="212"/>
    </row>
    <row r="232" spans="1:3" s="153" customFormat="1" ht="26.25" hidden="1" customHeight="1">
      <c r="A232" s="212"/>
      <c r="B232" s="212"/>
      <c r="C232" s="212"/>
    </row>
    <row r="233" spans="1:3" s="153" customFormat="1" ht="26.25" hidden="1" customHeight="1">
      <c r="A233" s="212"/>
      <c r="B233" s="212"/>
      <c r="C233" s="212"/>
    </row>
    <row r="234" spans="1:3" s="153" customFormat="1" ht="26.25" hidden="1" customHeight="1">
      <c r="A234" s="212"/>
      <c r="B234" s="212"/>
      <c r="C234" s="212"/>
    </row>
    <row r="235" spans="1:3" s="153" customFormat="1" ht="26.25" hidden="1" customHeight="1">
      <c r="A235" s="212"/>
      <c r="B235" s="212"/>
      <c r="C235" s="212"/>
    </row>
    <row r="236" spans="1:3" s="153" customFormat="1" ht="26.25" hidden="1" customHeight="1">
      <c r="A236" s="212"/>
      <c r="B236" s="212"/>
      <c r="C236" s="212"/>
    </row>
    <row r="237" spans="1:3" s="153" customFormat="1" ht="26.25" hidden="1" customHeight="1">
      <c r="A237" s="212"/>
      <c r="B237" s="212"/>
      <c r="C237" s="212"/>
    </row>
    <row r="238" spans="1:3" s="153" customFormat="1" ht="26.25" hidden="1" customHeight="1">
      <c r="A238" s="212"/>
      <c r="B238" s="212"/>
      <c r="C238" s="212"/>
    </row>
    <row r="239" spans="1:3" s="153" customFormat="1" ht="26.25" hidden="1" customHeight="1">
      <c r="A239" s="212"/>
      <c r="B239" s="212"/>
      <c r="C239" s="212"/>
    </row>
    <row r="240" spans="1:3" s="153" customFormat="1" ht="26.25" hidden="1" customHeight="1">
      <c r="A240" s="212"/>
      <c r="B240" s="212"/>
      <c r="C240" s="212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11">
    <dataValidation type="list" allowBlank="1" showInputMessage="1" showErrorMessage="1" sqref="P11" xr:uid="{00000000-0002-0000-0500-000000000000}">
      <formula1>$P$203:$P$208</formula1>
    </dataValidation>
    <dataValidation type="list" allowBlank="1" showInputMessage="1" showErrorMessage="1" sqref="P10" xr:uid="{00000000-0002-0000-0500-000001000000}">
      <formula1>$P$202:$P$207</formula1>
    </dataValidation>
    <dataValidation type="list" allowBlank="1" showInputMessage="1" showErrorMessage="1" sqref="P6" xr:uid="{00000000-0002-0000-0500-000002000000}">
      <formula1>$P$6:$P$10</formula1>
    </dataValidation>
    <dataValidation type="list" allowBlank="1" showInputMessage="1" showErrorMessage="1" sqref="P7:P9 P12:P13" xr:uid="{00000000-0002-0000-0500-000003000000}">
      <formula1>$P$206:$P$211</formula1>
    </dataValidation>
    <dataValidation type="list" allowBlank="1" showInputMessage="1" showErrorMessage="1" sqref="B11" xr:uid="{00000000-0002-0000-0500-000004000000}">
      <formula1>$B$203:$B$219</formula1>
    </dataValidation>
    <dataValidation type="list" allowBlank="1" showInputMessage="1" showErrorMessage="1" sqref="B10" xr:uid="{00000000-0002-0000-0500-000005000000}">
      <formula1>$B$204:$B$220</formula1>
    </dataValidation>
    <dataValidation type="list" allowBlank="1" showInputMessage="1" showErrorMessage="1" sqref="B6" xr:uid="{00000000-0002-0000-0500-000006000000}">
      <formula1>$B$6:$B$21</formula1>
    </dataValidation>
    <dataValidation type="list" allowBlank="1" showInputMessage="1" showErrorMessage="1" sqref="B7:B9 B12:B13" xr:uid="{00000000-0002-0000-0500-000007000000}">
      <formula1>$B$206:$B$222</formula1>
    </dataValidation>
    <dataValidation type="list" allowBlank="1" showInputMessage="1" showErrorMessage="1" sqref="B14:B200" xr:uid="{00000000-0002-0000-0500-000008000000}">
      <formula1>$B$205:$B$221</formula1>
    </dataValidation>
    <dataValidation type="list" allowBlank="1" showInputMessage="1" showErrorMessage="1" sqref="P14:P200" xr:uid="{00000000-0002-0000-0500-000009000000}">
      <formula1>$P$205:$P$210</formula1>
    </dataValidation>
    <dataValidation type="list" showInputMessage="1" showErrorMessage="1" sqref="B5" xr:uid="{00000000-0002-0000-0500-00000A000000}">
      <formula1>$B$205:$B$221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40"/>
  <sheetViews>
    <sheetView topLeftCell="O1" workbookViewId="0">
      <selection activeCell="Y1" sqref="Y1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>
      <c r="A5" s="146"/>
      <c r="B5" s="132"/>
      <c r="C5" s="133"/>
      <c r="D5" s="145"/>
      <c r="E5" s="134"/>
      <c r="F5" s="135"/>
      <c r="G5" s="134"/>
      <c r="H5" s="136"/>
      <c r="I5" s="137" t="s">
        <v>15</v>
      </c>
      <c r="J5" s="1175" t="s">
        <v>49</v>
      </c>
      <c r="K5" s="1176"/>
      <c r="L5" s="1176"/>
      <c r="M5" s="1177"/>
      <c r="N5" s="138" t="s">
        <v>69</v>
      </c>
      <c r="O5" s="303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149"/>
    </row>
    <row r="6" spans="1:27" ht="96.75" customHeight="1">
      <c r="A6" s="13">
        <v>1</v>
      </c>
      <c r="B6" s="11" t="s">
        <v>188</v>
      </c>
      <c r="C6" s="12" t="s">
        <v>1259</v>
      </c>
      <c r="D6" s="36" t="s">
        <v>1792</v>
      </c>
      <c r="E6" s="42" t="s">
        <v>1793</v>
      </c>
      <c r="F6" s="48" t="s">
        <v>1794</v>
      </c>
      <c r="G6" s="42" t="s">
        <v>1795</v>
      </c>
      <c r="H6" s="54" t="s">
        <v>1175</v>
      </c>
      <c r="I6" s="60">
        <v>821</v>
      </c>
      <c r="J6" s="92">
        <v>0</v>
      </c>
      <c r="K6" s="100">
        <v>0</v>
      </c>
      <c r="L6" s="100">
        <v>821</v>
      </c>
      <c r="M6" s="54">
        <v>0</v>
      </c>
      <c r="N6" s="124"/>
      <c r="O6" s="36" t="s">
        <v>215</v>
      </c>
      <c r="P6" s="60" t="s">
        <v>105</v>
      </c>
      <c r="Q6" s="10" t="s">
        <v>1796</v>
      </c>
      <c r="R6" s="54" t="s">
        <v>84</v>
      </c>
      <c r="S6" s="60" t="s">
        <v>85</v>
      </c>
      <c r="T6" s="9" t="s">
        <v>86</v>
      </c>
      <c r="U6" s="10" t="s">
        <v>87</v>
      </c>
      <c r="V6" s="54">
        <f>SUM(W6:X6)</f>
        <v>0</v>
      </c>
      <c r="W6" s="54"/>
      <c r="X6" s="42"/>
      <c r="Y6" s="42" t="s">
        <v>88</v>
      </c>
      <c r="Z6" s="148" t="s">
        <v>1797</v>
      </c>
    </row>
    <row r="7" spans="1:27" ht="72">
      <c r="A7" s="13">
        <v>2</v>
      </c>
      <c r="B7" s="11" t="s">
        <v>56</v>
      </c>
      <c r="C7" s="12" t="s">
        <v>1798</v>
      </c>
      <c r="D7" s="36" t="s">
        <v>1799</v>
      </c>
      <c r="E7" s="42" t="s">
        <v>1800</v>
      </c>
      <c r="F7" s="48" t="s">
        <v>1801</v>
      </c>
      <c r="G7" s="42" t="s">
        <v>1802</v>
      </c>
      <c r="H7" s="54" t="s">
        <v>1803</v>
      </c>
      <c r="I7" s="627">
        <v>1175</v>
      </c>
      <c r="J7" s="92">
        <v>15</v>
      </c>
      <c r="K7" s="628">
        <v>1160</v>
      </c>
      <c r="L7" s="100"/>
      <c r="M7" s="54"/>
      <c r="N7" s="124" t="s">
        <v>1804</v>
      </c>
      <c r="O7" s="36" t="s">
        <v>1805</v>
      </c>
      <c r="P7" s="60" t="s">
        <v>13</v>
      </c>
      <c r="Q7" s="10" t="s">
        <v>1806</v>
      </c>
      <c r="R7" s="54" t="s">
        <v>84</v>
      </c>
      <c r="S7" s="60" t="s">
        <v>397</v>
      </c>
      <c r="T7" s="9"/>
      <c r="U7" s="10" t="s">
        <v>1807</v>
      </c>
      <c r="V7" s="54">
        <f>SUM(W7:X7)</f>
        <v>0</v>
      </c>
      <c r="W7" s="54" t="s">
        <v>1808</v>
      </c>
      <c r="X7" s="42"/>
      <c r="Y7" s="42" t="s">
        <v>1809</v>
      </c>
      <c r="Z7" s="148" t="s">
        <v>98</v>
      </c>
    </row>
    <row r="8" spans="1:27" ht="38.25" customHeight="1">
      <c r="A8" s="13">
        <v>3</v>
      </c>
      <c r="B8" s="11" t="s">
        <v>56</v>
      </c>
      <c r="C8" s="12" t="s">
        <v>1798</v>
      </c>
      <c r="D8" s="36" t="s">
        <v>1810</v>
      </c>
      <c r="E8" s="42" t="s">
        <v>1811</v>
      </c>
      <c r="F8" s="48" t="s">
        <v>1812</v>
      </c>
      <c r="G8" s="42" t="s">
        <v>1813</v>
      </c>
      <c r="H8" s="54" t="s">
        <v>1814</v>
      </c>
      <c r="I8" s="60">
        <v>80</v>
      </c>
      <c r="J8" s="92"/>
      <c r="K8" s="100">
        <v>80</v>
      </c>
      <c r="L8" s="100"/>
      <c r="M8" s="54"/>
      <c r="N8" s="124"/>
      <c r="O8" s="36"/>
      <c r="P8" s="60" t="s">
        <v>105</v>
      </c>
      <c r="Q8" s="10" t="s">
        <v>1815</v>
      </c>
      <c r="R8" s="54" t="s">
        <v>84</v>
      </c>
      <c r="S8" s="60" t="s">
        <v>1402</v>
      </c>
      <c r="T8" s="9" t="s">
        <v>86</v>
      </c>
      <c r="U8" s="10" t="s">
        <v>87</v>
      </c>
      <c r="V8" s="54">
        <f>SUM(W8:X8)</f>
        <v>15</v>
      </c>
      <c r="W8" s="54">
        <v>15</v>
      </c>
      <c r="X8" s="42">
        <v>0</v>
      </c>
      <c r="Y8" s="42" t="s">
        <v>6</v>
      </c>
      <c r="Z8" s="148" t="s">
        <v>127</v>
      </c>
      <c r="AA8" s="629" t="s">
        <v>1816</v>
      </c>
    </row>
    <row r="9" spans="1:27" s="27" customFormat="1" ht="100.5" customHeight="1" thickBot="1">
      <c r="A9" s="33">
        <v>4</v>
      </c>
      <c r="B9" s="630" t="s">
        <v>188</v>
      </c>
      <c r="C9" s="631" t="s">
        <v>429</v>
      </c>
      <c r="D9" s="632" t="s">
        <v>1817</v>
      </c>
      <c r="E9" s="633" t="s">
        <v>1818</v>
      </c>
      <c r="F9" s="634" t="s">
        <v>1819</v>
      </c>
      <c r="G9" s="633" t="s">
        <v>1820</v>
      </c>
      <c r="H9" s="635" t="s">
        <v>1821</v>
      </c>
      <c r="I9" s="636">
        <v>900</v>
      </c>
      <c r="J9" s="637">
        <v>0</v>
      </c>
      <c r="K9" s="638">
        <v>0</v>
      </c>
      <c r="L9" s="638">
        <v>900</v>
      </c>
      <c r="M9" s="639">
        <v>0</v>
      </c>
      <c r="N9" s="640" t="s">
        <v>128</v>
      </c>
      <c r="O9" s="632" t="s">
        <v>128</v>
      </c>
      <c r="P9" s="636" t="s">
        <v>185</v>
      </c>
      <c r="Q9" s="641" t="s">
        <v>1822</v>
      </c>
      <c r="R9" s="639" t="s">
        <v>167</v>
      </c>
      <c r="S9" s="636" t="s">
        <v>1823</v>
      </c>
      <c r="T9" s="642" t="s">
        <v>1824</v>
      </c>
      <c r="U9" s="631" t="s">
        <v>216</v>
      </c>
      <c r="V9" s="639" t="s">
        <v>128</v>
      </c>
      <c r="W9" s="639" t="s">
        <v>128</v>
      </c>
      <c r="X9" s="643" t="s">
        <v>128</v>
      </c>
      <c r="Y9" s="643" t="s">
        <v>1638</v>
      </c>
      <c r="Z9" s="643" t="s">
        <v>98</v>
      </c>
    </row>
    <row r="10" spans="1:27" ht="114" customHeight="1">
      <c r="A10" s="13">
        <v>5</v>
      </c>
      <c r="B10" s="11" t="s">
        <v>188</v>
      </c>
      <c r="C10" s="12" t="s">
        <v>1825</v>
      </c>
      <c r="D10" s="36" t="s">
        <v>1826</v>
      </c>
      <c r="E10" s="42" t="s">
        <v>1827</v>
      </c>
      <c r="F10" s="493" t="s">
        <v>1828</v>
      </c>
      <c r="G10" s="42" t="s">
        <v>1829</v>
      </c>
      <c r="H10" s="644" t="s">
        <v>1493</v>
      </c>
      <c r="I10" s="60">
        <v>260</v>
      </c>
      <c r="J10" s="92"/>
      <c r="K10" s="100">
        <v>260</v>
      </c>
      <c r="L10" s="100"/>
      <c r="M10" s="54"/>
      <c r="N10" s="124"/>
      <c r="O10" s="36"/>
      <c r="P10" s="60" t="s">
        <v>105</v>
      </c>
      <c r="Q10" s="10" t="s">
        <v>1830</v>
      </c>
      <c r="R10" s="54" t="s">
        <v>84</v>
      </c>
      <c r="S10" s="60" t="s">
        <v>85</v>
      </c>
      <c r="T10" s="9" t="s">
        <v>86</v>
      </c>
      <c r="U10" s="10" t="s">
        <v>108</v>
      </c>
      <c r="V10" s="54">
        <v>0</v>
      </c>
      <c r="W10" s="54">
        <v>0</v>
      </c>
      <c r="X10" s="42">
        <v>0</v>
      </c>
      <c r="Y10" s="42" t="s">
        <v>1831</v>
      </c>
      <c r="Z10" s="148" t="s">
        <v>1832</v>
      </c>
    </row>
    <row r="11" spans="1:27" ht="38.25" customHeight="1">
      <c r="A11" s="13">
        <v>6</v>
      </c>
      <c r="B11" s="11" t="s">
        <v>188</v>
      </c>
      <c r="C11" s="12" t="s">
        <v>1833</v>
      </c>
      <c r="D11" s="36" t="s">
        <v>1834</v>
      </c>
      <c r="E11" s="42" t="s">
        <v>1835</v>
      </c>
      <c r="F11" s="48" t="s">
        <v>1836</v>
      </c>
      <c r="G11" s="42" t="s">
        <v>1837</v>
      </c>
      <c r="H11" s="54" t="s">
        <v>1511</v>
      </c>
      <c r="I11" s="60">
        <v>200</v>
      </c>
      <c r="J11" s="92"/>
      <c r="K11" s="100"/>
      <c r="L11" s="100"/>
      <c r="M11" s="54">
        <v>200</v>
      </c>
      <c r="N11" s="124"/>
      <c r="O11" s="36"/>
      <c r="P11" s="60" t="s">
        <v>105</v>
      </c>
      <c r="Q11" s="10" t="s">
        <v>1838</v>
      </c>
      <c r="R11" s="54" t="s">
        <v>167</v>
      </c>
      <c r="S11" s="60" t="s">
        <v>184</v>
      </c>
      <c r="T11" s="9" t="s">
        <v>1839</v>
      </c>
      <c r="U11" s="10" t="s">
        <v>1840</v>
      </c>
      <c r="V11" s="54">
        <v>60</v>
      </c>
      <c r="W11" s="54">
        <v>58</v>
      </c>
      <c r="X11" s="42">
        <v>2</v>
      </c>
      <c r="Y11" s="42" t="s">
        <v>1841</v>
      </c>
      <c r="Z11" s="42" t="s">
        <v>171</v>
      </c>
      <c r="AA11"/>
    </row>
    <row r="12" spans="1:27" ht="115.2">
      <c r="A12" s="13">
        <v>7</v>
      </c>
      <c r="B12" s="11" t="s">
        <v>188</v>
      </c>
      <c r="C12" s="12" t="s">
        <v>1842</v>
      </c>
      <c r="D12" s="36" t="s">
        <v>1843</v>
      </c>
      <c r="E12" s="42" t="s">
        <v>1844</v>
      </c>
      <c r="F12" s="48" t="s">
        <v>1845</v>
      </c>
      <c r="G12" s="42" t="s">
        <v>1846</v>
      </c>
      <c r="H12" s="54" t="s">
        <v>1847</v>
      </c>
      <c r="I12" s="60">
        <v>880</v>
      </c>
      <c r="J12" s="92"/>
      <c r="K12" s="100"/>
      <c r="L12" s="100">
        <v>880</v>
      </c>
      <c r="M12" s="54"/>
      <c r="N12" s="124"/>
      <c r="O12" s="36"/>
      <c r="P12" s="60" t="s">
        <v>105</v>
      </c>
      <c r="Q12" s="10" t="s">
        <v>1848</v>
      </c>
      <c r="R12" s="54" t="s">
        <v>84</v>
      </c>
      <c r="S12" s="60" t="s">
        <v>85</v>
      </c>
      <c r="T12" s="9" t="s">
        <v>215</v>
      </c>
      <c r="U12" s="10" t="s">
        <v>108</v>
      </c>
      <c r="V12" s="54" t="s">
        <v>217</v>
      </c>
      <c r="W12" s="54"/>
      <c r="X12" s="42"/>
      <c r="Y12" s="42" t="s">
        <v>1849</v>
      </c>
      <c r="Z12" s="148" t="s">
        <v>816</v>
      </c>
    </row>
    <row r="13" spans="1:27" ht="38.25" customHeight="1">
      <c r="A13" s="13">
        <v>8</v>
      </c>
      <c r="B13" s="11" t="s">
        <v>188</v>
      </c>
      <c r="C13" s="12" t="s">
        <v>1850</v>
      </c>
      <c r="D13" s="36" t="s">
        <v>1851</v>
      </c>
      <c r="E13" s="42" t="s">
        <v>1852</v>
      </c>
      <c r="F13" s="48" t="s">
        <v>1853</v>
      </c>
      <c r="G13" s="42" t="s">
        <v>1854</v>
      </c>
      <c r="H13" s="54" t="s">
        <v>1855</v>
      </c>
      <c r="I13" s="60">
        <v>480</v>
      </c>
      <c r="J13" s="92">
        <v>0</v>
      </c>
      <c r="K13" s="100">
        <v>0</v>
      </c>
      <c r="L13" s="100">
        <v>480</v>
      </c>
      <c r="M13" s="54">
        <v>0</v>
      </c>
      <c r="N13" s="124"/>
      <c r="O13" s="36"/>
      <c r="P13" s="60" t="s">
        <v>82</v>
      </c>
      <c r="Q13" s="10" t="s">
        <v>1856</v>
      </c>
      <c r="R13" s="54" t="s">
        <v>167</v>
      </c>
      <c r="S13" s="60" t="s">
        <v>1450</v>
      </c>
      <c r="T13" s="9" t="s">
        <v>168</v>
      </c>
      <c r="U13" s="10" t="s">
        <v>169</v>
      </c>
      <c r="V13" s="54">
        <v>120</v>
      </c>
      <c r="W13" s="54">
        <v>120</v>
      </c>
      <c r="X13" s="42"/>
      <c r="Y13" s="42" t="s">
        <v>1857</v>
      </c>
      <c r="Z13" s="42" t="s">
        <v>170</v>
      </c>
    </row>
    <row r="14" spans="1:27" ht="63" customHeight="1">
      <c r="A14" s="13">
        <v>9</v>
      </c>
      <c r="B14" s="11" t="s">
        <v>188</v>
      </c>
      <c r="C14" s="12" t="s">
        <v>1798</v>
      </c>
      <c r="D14" s="36" t="s">
        <v>1858</v>
      </c>
      <c r="E14" s="42" t="s">
        <v>1859</v>
      </c>
      <c r="F14" s="48" t="s">
        <v>1860</v>
      </c>
      <c r="G14" s="42" t="s">
        <v>1861</v>
      </c>
      <c r="H14" s="54" t="s">
        <v>1862</v>
      </c>
      <c r="I14" s="60">
        <v>800</v>
      </c>
      <c r="J14" s="92"/>
      <c r="K14" s="100">
        <v>800</v>
      </c>
      <c r="L14" s="100"/>
      <c r="M14" s="54"/>
      <c r="N14" s="124"/>
      <c r="O14" s="36"/>
      <c r="P14" s="60" t="s">
        <v>105</v>
      </c>
      <c r="Q14" s="10" t="s">
        <v>1863</v>
      </c>
      <c r="R14" s="54" t="s">
        <v>167</v>
      </c>
      <c r="S14" s="60" t="s">
        <v>1864</v>
      </c>
      <c r="T14" s="9" t="s">
        <v>168</v>
      </c>
      <c r="U14" s="10" t="s">
        <v>216</v>
      </c>
      <c r="V14" s="54">
        <v>0</v>
      </c>
      <c r="W14" s="54">
        <v>0</v>
      </c>
      <c r="X14" s="42">
        <v>0</v>
      </c>
      <c r="Y14" s="42" t="s">
        <v>1865</v>
      </c>
      <c r="Z14" s="42" t="s">
        <v>1866</v>
      </c>
      <c r="AA14"/>
    </row>
    <row r="15" spans="1:27" ht="38.25" hidden="1" customHeight="1">
      <c r="A15" s="13">
        <v>10</v>
      </c>
      <c r="B15" s="11"/>
      <c r="C15" s="30"/>
      <c r="D15" s="37"/>
      <c r="E15" s="42"/>
      <c r="F15" s="48"/>
      <c r="G15" s="42"/>
      <c r="H15" s="54"/>
      <c r="I15" s="60"/>
      <c r="J15" s="93"/>
      <c r="K15" s="101"/>
      <c r="L15" s="101"/>
      <c r="M15" s="109"/>
      <c r="N15" s="125"/>
      <c r="O15" s="37"/>
      <c r="P15" s="60"/>
      <c r="Q15" s="10"/>
      <c r="R15" s="54"/>
      <c r="S15" s="60"/>
      <c r="T15" s="9"/>
      <c r="U15" s="10"/>
      <c r="V15" s="54">
        <f t="shared" ref="V15:V78" si="0">SUM(W15:X15)</f>
        <v>0</v>
      </c>
      <c r="W15" s="54"/>
      <c r="X15" s="42"/>
      <c r="Y15" s="42"/>
      <c r="Z15" s="42"/>
    </row>
    <row r="16" spans="1:27" ht="38.25" hidden="1" customHeight="1">
      <c r="A16" s="13">
        <v>11</v>
      </c>
      <c r="B16" s="11"/>
      <c r="C16" s="30"/>
      <c r="D16" s="36"/>
      <c r="E16" s="42"/>
      <c r="F16" s="48"/>
      <c r="G16" s="42"/>
      <c r="H16" s="54"/>
      <c r="I16" s="60"/>
      <c r="J16" s="93"/>
      <c r="K16" s="101"/>
      <c r="L16" s="101"/>
      <c r="M16" s="109"/>
      <c r="N16" s="125"/>
      <c r="O16" s="37"/>
      <c r="P16" s="60"/>
      <c r="Q16" s="10"/>
      <c r="R16" s="54"/>
      <c r="S16" s="60"/>
      <c r="T16" s="9"/>
      <c r="U16" s="10"/>
      <c r="V16" s="54">
        <f t="shared" si="0"/>
        <v>0</v>
      </c>
      <c r="W16" s="54"/>
      <c r="X16" s="42"/>
      <c r="Y16" s="42"/>
      <c r="Z16" s="42"/>
    </row>
    <row r="17" spans="1:26" ht="38.25" hidden="1" customHeight="1">
      <c r="A17" s="13">
        <v>12</v>
      </c>
      <c r="B17" s="11"/>
      <c r="C17" s="30"/>
      <c r="D17" s="36"/>
      <c r="E17" s="42"/>
      <c r="F17" s="48"/>
      <c r="G17" s="42"/>
      <c r="H17" s="54"/>
      <c r="I17" s="60"/>
      <c r="J17" s="92"/>
      <c r="K17" s="100"/>
      <c r="L17" s="100"/>
      <c r="M17" s="54"/>
      <c r="N17" s="124"/>
      <c r="O17" s="36"/>
      <c r="P17" s="60"/>
      <c r="Q17" s="10"/>
      <c r="R17" s="54"/>
      <c r="S17" s="60"/>
      <c r="T17" s="9"/>
      <c r="U17" s="10"/>
      <c r="V17" s="54">
        <f t="shared" si="0"/>
        <v>0</v>
      </c>
      <c r="W17" s="54"/>
      <c r="X17" s="42"/>
      <c r="Y17" s="42"/>
      <c r="Z17" s="42"/>
    </row>
    <row r="18" spans="1:26" ht="38.25" hidden="1" customHeight="1">
      <c r="A18" s="13">
        <v>13</v>
      </c>
      <c r="B18" s="11"/>
      <c r="C18" s="30"/>
      <c r="D18" s="37"/>
      <c r="E18" s="42"/>
      <c r="F18" s="49"/>
      <c r="G18" s="42"/>
      <c r="H18" s="54"/>
      <c r="I18" s="60"/>
      <c r="J18" s="93"/>
      <c r="K18" s="101"/>
      <c r="L18" s="101"/>
      <c r="M18" s="109"/>
      <c r="N18" s="125"/>
      <c r="O18" s="37"/>
      <c r="P18" s="60"/>
      <c r="Q18" s="10"/>
      <c r="R18" s="54"/>
      <c r="S18" s="60"/>
      <c r="T18" s="9"/>
      <c r="U18" s="10"/>
      <c r="V18" s="54">
        <f t="shared" si="0"/>
        <v>0</v>
      </c>
      <c r="W18" s="54"/>
      <c r="X18" s="42"/>
      <c r="Y18" s="42"/>
      <c r="Z18" s="42"/>
    </row>
    <row r="19" spans="1:26" ht="38.25" hidden="1" customHeight="1">
      <c r="A19" s="13">
        <v>14</v>
      </c>
      <c r="B19" s="11"/>
      <c r="C19" s="10"/>
      <c r="D19" s="36"/>
      <c r="E19" s="42"/>
      <c r="F19" s="48"/>
      <c r="G19" s="42"/>
      <c r="H19" s="54"/>
      <c r="I19" s="60"/>
      <c r="J19" s="94"/>
      <c r="K19" s="102"/>
      <c r="L19" s="102"/>
      <c r="M19" s="55"/>
      <c r="N19" s="126"/>
      <c r="O19" s="120"/>
      <c r="P19" s="60"/>
      <c r="Q19" s="10"/>
      <c r="R19" s="54"/>
      <c r="S19" s="60"/>
      <c r="T19" s="9"/>
      <c r="U19" s="10"/>
      <c r="V19" s="54">
        <f t="shared" si="0"/>
        <v>0</v>
      </c>
      <c r="W19" s="54"/>
      <c r="X19" s="42"/>
      <c r="Y19" s="42"/>
      <c r="Z19" s="42"/>
    </row>
    <row r="20" spans="1:26" ht="38.25" hidden="1" customHeight="1">
      <c r="A20" s="13">
        <v>15</v>
      </c>
      <c r="B20" s="11"/>
      <c r="C20" s="12"/>
      <c r="D20" s="36"/>
      <c r="E20" s="42"/>
      <c r="F20" s="48"/>
      <c r="G20" s="42"/>
      <c r="H20" s="54"/>
      <c r="I20" s="60"/>
      <c r="J20" s="95"/>
      <c r="K20" s="103"/>
      <c r="L20" s="103"/>
      <c r="M20" s="110"/>
      <c r="N20" s="127"/>
      <c r="O20" s="121"/>
      <c r="P20" s="13"/>
      <c r="Q20" s="12"/>
      <c r="R20" s="54"/>
      <c r="S20" s="60"/>
      <c r="T20" s="11"/>
      <c r="U20" s="10"/>
      <c r="V20" s="54">
        <f t="shared" si="0"/>
        <v>0</v>
      </c>
      <c r="W20" s="54"/>
      <c r="X20" s="42"/>
      <c r="Y20" s="42"/>
      <c r="Z20" s="42"/>
    </row>
    <row r="21" spans="1:26" ht="38.25" hidden="1" customHeight="1">
      <c r="A21" s="13">
        <v>16</v>
      </c>
      <c r="B21" s="11"/>
      <c r="C21" s="10"/>
      <c r="D21" s="36"/>
      <c r="E21" s="42"/>
      <c r="F21" s="50"/>
      <c r="G21" s="42"/>
      <c r="H21" s="54"/>
      <c r="I21" s="60"/>
      <c r="J21" s="92"/>
      <c r="K21" s="100"/>
      <c r="L21" s="100"/>
      <c r="M21" s="54"/>
      <c r="N21" s="124"/>
      <c r="O21" s="36"/>
      <c r="P21" s="60"/>
      <c r="Q21" s="10"/>
      <c r="R21" s="54"/>
      <c r="S21" s="60"/>
      <c r="T21" s="9"/>
      <c r="U21" s="10"/>
      <c r="V21" s="54">
        <f t="shared" si="0"/>
        <v>0</v>
      </c>
      <c r="W21" s="54"/>
      <c r="X21" s="42"/>
      <c r="Y21" s="42"/>
      <c r="Z21" s="42"/>
    </row>
    <row r="22" spans="1:26" ht="38.25" hidden="1" customHeight="1">
      <c r="A22" s="13">
        <v>17</v>
      </c>
      <c r="B22" s="11"/>
      <c r="C22" s="10"/>
      <c r="D22" s="37"/>
      <c r="E22" s="42"/>
      <c r="F22" s="48"/>
      <c r="G22" s="42"/>
      <c r="H22" s="54"/>
      <c r="I22" s="60"/>
      <c r="J22" s="92"/>
      <c r="K22" s="100"/>
      <c r="L22" s="100"/>
      <c r="M22" s="54"/>
      <c r="N22" s="124"/>
      <c r="O22" s="36"/>
      <c r="P22" s="60"/>
      <c r="Q22" s="10"/>
      <c r="R22" s="54"/>
      <c r="S22" s="60"/>
      <c r="T22" s="9"/>
      <c r="U22" s="10"/>
      <c r="V22" s="54">
        <f t="shared" si="0"/>
        <v>0</v>
      </c>
      <c r="W22" s="54"/>
      <c r="X22" s="42"/>
      <c r="Y22" s="42"/>
      <c r="Z22" s="42"/>
    </row>
    <row r="23" spans="1:26" ht="38.25" hidden="1" customHeight="1">
      <c r="A23" s="13">
        <v>18</v>
      </c>
      <c r="B23" s="11"/>
      <c r="C23" s="10"/>
      <c r="D23" s="36"/>
      <c r="E23" s="42"/>
      <c r="F23" s="48"/>
      <c r="G23" s="42"/>
      <c r="H23" s="54"/>
      <c r="I23" s="60"/>
      <c r="J23" s="92"/>
      <c r="K23" s="100"/>
      <c r="L23" s="100"/>
      <c r="M23" s="54"/>
      <c r="N23" s="124"/>
      <c r="O23" s="36"/>
      <c r="P23" s="60"/>
      <c r="Q23" s="10"/>
      <c r="R23" s="54"/>
      <c r="S23" s="60"/>
      <c r="T23" s="9"/>
      <c r="U23" s="10"/>
      <c r="V23" s="54">
        <f t="shared" si="0"/>
        <v>0</v>
      </c>
      <c r="W23" s="54"/>
      <c r="X23" s="42"/>
      <c r="Y23" s="42"/>
      <c r="Z23" s="42"/>
    </row>
    <row r="24" spans="1:26" ht="38.25" hidden="1" customHeight="1">
      <c r="A24" s="13">
        <v>19</v>
      </c>
      <c r="B24" s="11"/>
      <c r="C24" s="12"/>
      <c r="D24" s="36"/>
      <c r="E24" s="42"/>
      <c r="F24" s="51"/>
      <c r="G24" s="42"/>
      <c r="H24" s="54"/>
      <c r="I24" s="60"/>
      <c r="J24" s="93"/>
      <c r="K24" s="101"/>
      <c r="L24" s="101"/>
      <c r="M24" s="109"/>
      <c r="N24" s="125"/>
      <c r="O24" s="37"/>
      <c r="P24" s="13"/>
      <c r="Q24" s="12"/>
      <c r="R24" s="54"/>
      <c r="S24" s="60"/>
      <c r="T24" s="11"/>
      <c r="U24" s="10"/>
      <c r="V24" s="54">
        <f t="shared" si="0"/>
        <v>0</v>
      </c>
      <c r="W24" s="54"/>
      <c r="X24" s="42"/>
      <c r="Y24" s="42"/>
      <c r="Z24" s="42"/>
    </row>
    <row r="25" spans="1:26" ht="38.25" hidden="1" customHeight="1">
      <c r="A25" s="13">
        <v>20</v>
      </c>
      <c r="B25" s="11"/>
      <c r="C25" s="10"/>
      <c r="D25" s="36"/>
      <c r="E25" s="42"/>
      <c r="F25" s="48"/>
      <c r="G25" s="42"/>
      <c r="H25" s="54"/>
      <c r="I25" s="60"/>
      <c r="J25" s="96"/>
      <c r="K25" s="104"/>
      <c r="L25" s="102"/>
      <c r="M25" s="111"/>
      <c r="N25" s="128"/>
      <c r="O25" s="122"/>
      <c r="P25" s="60"/>
      <c r="Q25" s="10"/>
      <c r="R25" s="54"/>
      <c r="S25" s="60"/>
      <c r="T25" s="9"/>
      <c r="U25" s="10"/>
      <c r="V25" s="54">
        <f t="shared" si="0"/>
        <v>0</v>
      </c>
      <c r="W25" s="54"/>
      <c r="X25" s="42"/>
      <c r="Y25" s="42"/>
      <c r="Z25" s="42"/>
    </row>
    <row r="26" spans="1:26" ht="38.25" hidden="1" customHeight="1">
      <c r="A26" s="13">
        <v>21</v>
      </c>
      <c r="B26" s="11"/>
      <c r="C26" s="12"/>
      <c r="D26" s="36"/>
      <c r="E26" s="42"/>
      <c r="F26" s="48"/>
      <c r="G26" s="42"/>
      <c r="H26" s="54"/>
      <c r="I26" s="60"/>
      <c r="J26" s="93"/>
      <c r="K26" s="101"/>
      <c r="L26" s="101"/>
      <c r="M26" s="109"/>
      <c r="N26" s="125"/>
      <c r="O26" s="37"/>
      <c r="P26" s="13"/>
      <c r="Q26" s="12"/>
      <c r="R26" s="54"/>
      <c r="S26" s="60"/>
      <c r="T26" s="11"/>
      <c r="U26" s="10"/>
      <c r="V26" s="54">
        <f t="shared" si="0"/>
        <v>0</v>
      </c>
      <c r="W26" s="54"/>
      <c r="X26" s="42"/>
      <c r="Y26" s="42"/>
      <c r="Z26" s="42"/>
    </row>
    <row r="27" spans="1:26" ht="38.25" hidden="1" customHeight="1">
      <c r="A27" s="13">
        <v>22</v>
      </c>
      <c r="B27" s="11"/>
      <c r="C27" s="10"/>
      <c r="D27" s="36"/>
      <c r="E27" s="42"/>
      <c r="F27" s="48"/>
      <c r="G27" s="42"/>
      <c r="H27" s="54"/>
      <c r="I27" s="60"/>
      <c r="J27" s="94"/>
      <c r="K27" s="102"/>
      <c r="L27" s="102"/>
      <c r="M27" s="111"/>
      <c r="N27" s="128"/>
      <c r="O27" s="122"/>
      <c r="P27" s="60"/>
      <c r="Q27" s="10"/>
      <c r="R27" s="54"/>
      <c r="S27" s="60"/>
      <c r="T27" s="9"/>
      <c r="U27" s="10"/>
      <c r="V27" s="54">
        <f t="shared" si="0"/>
        <v>0</v>
      </c>
      <c r="W27" s="54"/>
      <c r="X27" s="42"/>
      <c r="Y27" s="42"/>
      <c r="Z27" s="42"/>
    </row>
    <row r="28" spans="1:26" ht="38.25" hidden="1" customHeight="1">
      <c r="A28" s="13">
        <v>23</v>
      </c>
      <c r="B28" s="11"/>
      <c r="C28" s="10"/>
      <c r="D28" s="36"/>
      <c r="E28" s="42"/>
      <c r="F28" s="48"/>
      <c r="G28" s="42"/>
      <c r="H28" s="54"/>
      <c r="I28" s="60"/>
      <c r="J28" s="92"/>
      <c r="K28" s="100"/>
      <c r="L28" s="100"/>
      <c r="M28" s="54"/>
      <c r="N28" s="124"/>
      <c r="O28" s="36"/>
      <c r="P28" s="60"/>
      <c r="Q28" s="10"/>
      <c r="R28" s="54"/>
      <c r="S28" s="60"/>
      <c r="T28" s="9"/>
      <c r="U28" s="10"/>
      <c r="V28" s="54">
        <f t="shared" si="0"/>
        <v>0</v>
      </c>
      <c r="W28" s="54"/>
      <c r="X28" s="42"/>
      <c r="Y28" s="42"/>
      <c r="Z28" s="42"/>
    </row>
    <row r="29" spans="1:26" ht="38.25" hidden="1" customHeight="1">
      <c r="A29" s="13">
        <v>24</v>
      </c>
      <c r="B29" s="11"/>
      <c r="C29" s="10"/>
      <c r="D29" s="36"/>
      <c r="E29" s="42"/>
      <c r="F29" s="48"/>
      <c r="G29" s="42"/>
      <c r="H29" s="54"/>
      <c r="I29" s="60"/>
      <c r="J29" s="92"/>
      <c r="K29" s="100"/>
      <c r="L29" s="100"/>
      <c r="M29" s="54"/>
      <c r="N29" s="124"/>
      <c r="O29" s="36"/>
      <c r="P29" s="60"/>
      <c r="Q29" s="10"/>
      <c r="R29" s="54"/>
      <c r="S29" s="60"/>
      <c r="T29" s="9"/>
      <c r="U29" s="10"/>
      <c r="V29" s="54">
        <f t="shared" si="0"/>
        <v>0</v>
      </c>
      <c r="W29" s="54"/>
      <c r="X29" s="42"/>
      <c r="Y29" s="42"/>
      <c r="Z29" s="42"/>
    </row>
    <row r="30" spans="1:26" ht="38.25" hidden="1" customHeight="1">
      <c r="A30" s="13">
        <v>25</v>
      </c>
      <c r="B30" s="11"/>
      <c r="C30" s="10"/>
      <c r="D30" s="36"/>
      <c r="E30" s="42"/>
      <c r="F30" s="48"/>
      <c r="G30" s="42"/>
      <c r="H30" s="54"/>
      <c r="I30" s="60"/>
      <c r="J30" s="92"/>
      <c r="K30" s="100"/>
      <c r="L30" s="100"/>
      <c r="M30" s="54"/>
      <c r="N30" s="124"/>
      <c r="O30" s="36"/>
      <c r="P30" s="60"/>
      <c r="Q30" s="10"/>
      <c r="R30" s="54"/>
      <c r="S30" s="60"/>
      <c r="T30" s="9"/>
      <c r="U30" s="10"/>
      <c r="V30" s="54">
        <f t="shared" si="0"/>
        <v>0</v>
      </c>
      <c r="W30" s="54"/>
      <c r="X30" s="42"/>
      <c r="Y30" s="42"/>
      <c r="Z30" s="42"/>
    </row>
    <row r="31" spans="1:26" ht="38.25" hidden="1" customHeight="1">
      <c r="A31" s="13">
        <v>26</v>
      </c>
      <c r="B31" s="11"/>
      <c r="C31" s="12"/>
      <c r="D31" s="36"/>
      <c r="E31" s="42"/>
      <c r="F31" s="49"/>
      <c r="G31" s="42"/>
      <c r="H31" s="54"/>
      <c r="I31" s="60"/>
      <c r="J31" s="93"/>
      <c r="K31" s="101"/>
      <c r="L31" s="101"/>
      <c r="M31" s="109"/>
      <c r="N31" s="125"/>
      <c r="O31" s="37"/>
      <c r="P31" s="13"/>
      <c r="Q31" s="12"/>
      <c r="R31" s="54"/>
      <c r="S31" s="60"/>
      <c r="T31" s="11"/>
      <c r="U31" s="10"/>
      <c r="V31" s="54">
        <f t="shared" si="0"/>
        <v>0</v>
      </c>
      <c r="W31" s="54"/>
      <c r="X31" s="42"/>
      <c r="Y31" s="42"/>
      <c r="Z31" s="42"/>
    </row>
    <row r="32" spans="1:26" ht="38.25" hidden="1" customHeight="1">
      <c r="A32" s="13">
        <v>27</v>
      </c>
      <c r="B32" s="11"/>
      <c r="C32" s="12"/>
      <c r="D32" s="36"/>
      <c r="E32" s="42"/>
      <c r="F32" s="49"/>
      <c r="G32" s="42"/>
      <c r="H32" s="54"/>
      <c r="I32" s="60"/>
      <c r="J32" s="93"/>
      <c r="K32" s="101"/>
      <c r="L32" s="101"/>
      <c r="M32" s="109"/>
      <c r="N32" s="125"/>
      <c r="O32" s="37"/>
      <c r="P32" s="60"/>
      <c r="Q32" s="10"/>
      <c r="R32" s="54"/>
      <c r="S32" s="60"/>
      <c r="T32" s="9"/>
      <c r="U32" s="10"/>
      <c r="V32" s="54">
        <f t="shared" si="0"/>
        <v>0</v>
      </c>
      <c r="W32" s="54"/>
      <c r="X32" s="42"/>
      <c r="Y32" s="42"/>
      <c r="Z32" s="42"/>
    </row>
    <row r="33" spans="1:26" ht="38.25" hidden="1" customHeight="1">
      <c r="A33" s="13">
        <v>28</v>
      </c>
      <c r="B33" s="11"/>
      <c r="C33" s="10"/>
      <c r="D33" s="36"/>
      <c r="E33" s="42"/>
      <c r="F33" s="48"/>
      <c r="G33" s="42"/>
      <c r="H33" s="54"/>
      <c r="I33" s="60"/>
      <c r="J33" s="94"/>
      <c r="K33" s="102"/>
      <c r="L33" s="102"/>
      <c r="M33" s="55"/>
      <c r="N33" s="126"/>
      <c r="O33" s="120"/>
      <c r="P33" s="60"/>
      <c r="Q33" s="10"/>
      <c r="R33" s="54"/>
      <c r="S33" s="60"/>
      <c r="T33" s="9"/>
      <c r="U33" s="10"/>
      <c r="V33" s="54">
        <f t="shared" si="0"/>
        <v>0</v>
      </c>
      <c r="W33" s="54"/>
      <c r="X33" s="42"/>
      <c r="Y33" s="42"/>
      <c r="Z33" s="42"/>
    </row>
    <row r="34" spans="1:26" ht="38.25" hidden="1" customHeight="1">
      <c r="A34" s="13">
        <v>29</v>
      </c>
      <c r="B34" s="11"/>
      <c r="C34" s="10"/>
      <c r="D34" s="36"/>
      <c r="E34" s="42"/>
      <c r="F34" s="48"/>
      <c r="G34" s="42"/>
      <c r="H34" s="55"/>
      <c r="I34" s="60"/>
      <c r="J34" s="94"/>
      <c r="K34" s="102"/>
      <c r="L34" s="102"/>
      <c r="M34" s="55"/>
      <c r="N34" s="126"/>
      <c r="O34" s="120"/>
      <c r="P34" s="60"/>
      <c r="Q34" s="10"/>
      <c r="R34" s="55"/>
      <c r="S34" s="68"/>
      <c r="T34" s="9"/>
      <c r="U34" s="30"/>
      <c r="V34" s="54">
        <f t="shared" si="0"/>
        <v>0</v>
      </c>
      <c r="W34" s="55"/>
      <c r="X34" s="81"/>
      <c r="Y34" s="81"/>
      <c r="Z34" s="81"/>
    </row>
    <row r="35" spans="1:26" ht="38.25" hidden="1" customHeight="1">
      <c r="A35" s="13">
        <v>30</v>
      </c>
      <c r="B35" s="11"/>
      <c r="C35" s="12"/>
      <c r="D35" s="36"/>
      <c r="E35" s="42"/>
      <c r="F35" s="48"/>
      <c r="G35" s="42"/>
      <c r="H35" s="54"/>
      <c r="I35" s="60"/>
      <c r="J35" s="93"/>
      <c r="K35" s="101"/>
      <c r="L35" s="101"/>
      <c r="M35" s="109"/>
      <c r="N35" s="125"/>
      <c r="O35" s="37"/>
      <c r="P35" s="13"/>
      <c r="Q35" s="12"/>
      <c r="R35" s="54"/>
      <c r="S35" s="60"/>
      <c r="T35" s="11"/>
      <c r="U35" s="10"/>
      <c r="V35" s="54">
        <f t="shared" si="0"/>
        <v>0</v>
      </c>
      <c r="W35" s="54"/>
      <c r="X35" s="42"/>
      <c r="Y35" s="42"/>
      <c r="Z35" s="42"/>
    </row>
    <row r="36" spans="1:26" ht="38.25" hidden="1" customHeight="1">
      <c r="A36" s="13">
        <v>31</v>
      </c>
      <c r="B36" s="11"/>
      <c r="C36" s="12"/>
      <c r="D36" s="36"/>
      <c r="E36" s="43"/>
      <c r="F36" s="49"/>
      <c r="G36" s="42"/>
      <c r="H36" s="54"/>
      <c r="I36" s="60"/>
      <c r="J36" s="93"/>
      <c r="K36" s="101"/>
      <c r="L36" s="101"/>
      <c r="M36" s="109"/>
      <c r="N36" s="125"/>
      <c r="O36" s="37"/>
      <c r="P36" s="13"/>
      <c r="Q36" s="12"/>
      <c r="R36" s="54"/>
      <c r="S36" s="60"/>
      <c r="T36" s="11"/>
      <c r="U36" s="10"/>
      <c r="V36" s="54">
        <f t="shared" si="0"/>
        <v>0</v>
      </c>
      <c r="W36" s="54"/>
      <c r="X36" s="42"/>
      <c r="Y36" s="42"/>
      <c r="Z36" s="42"/>
    </row>
    <row r="37" spans="1:26" ht="38.25" hidden="1" customHeight="1">
      <c r="A37" s="13">
        <v>32</v>
      </c>
      <c r="B37" s="11"/>
      <c r="C37" s="10"/>
      <c r="D37" s="37"/>
      <c r="E37" s="42"/>
      <c r="F37" s="48"/>
      <c r="G37" s="42"/>
      <c r="H37" s="54"/>
      <c r="I37" s="60"/>
      <c r="J37" s="96"/>
      <c r="K37" s="104"/>
      <c r="L37" s="102"/>
      <c r="M37" s="111"/>
      <c r="N37" s="128"/>
      <c r="O37" s="122"/>
      <c r="P37" s="60"/>
      <c r="Q37" s="10"/>
      <c r="R37" s="54"/>
      <c r="S37" s="60"/>
      <c r="T37" s="9"/>
      <c r="U37" s="10"/>
      <c r="V37" s="54">
        <f t="shared" si="0"/>
        <v>0</v>
      </c>
      <c r="W37" s="54"/>
      <c r="X37" s="42"/>
      <c r="Y37" s="42"/>
      <c r="Z37" s="42"/>
    </row>
    <row r="38" spans="1:26" ht="38.25" hidden="1" customHeight="1">
      <c r="A38" s="13">
        <v>33</v>
      </c>
      <c r="B38" s="11"/>
      <c r="C38" s="12"/>
      <c r="D38" s="37"/>
      <c r="E38" s="42"/>
      <c r="F38" s="48"/>
      <c r="G38" s="42"/>
      <c r="H38" s="54"/>
      <c r="I38" s="60"/>
      <c r="J38" s="93"/>
      <c r="K38" s="105"/>
      <c r="L38" s="105"/>
      <c r="M38" s="109"/>
      <c r="N38" s="125"/>
      <c r="O38" s="37"/>
      <c r="P38" s="13"/>
      <c r="Q38" s="12"/>
      <c r="R38" s="54"/>
      <c r="S38" s="60"/>
      <c r="T38" s="11"/>
      <c r="U38" s="10"/>
      <c r="V38" s="54">
        <f t="shared" si="0"/>
        <v>0</v>
      </c>
      <c r="W38" s="54"/>
      <c r="X38" s="42"/>
      <c r="Y38" s="42"/>
      <c r="Z38" s="42"/>
    </row>
    <row r="39" spans="1:26" ht="38.25" hidden="1" customHeight="1">
      <c r="A39" s="13">
        <v>34</v>
      </c>
      <c r="B39" s="11"/>
      <c r="C39" s="12"/>
      <c r="D39" s="38"/>
      <c r="E39" s="42"/>
      <c r="F39" s="48"/>
      <c r="G39" s="53"/>
      <c r="H39" s="54"/>
      <c r="I39" s="60"/>
      <c r="J39" s="93"/>
      <c r="K39" s="101"/>
      <c r="L39" s="101"/>
      <c r="M39" s="109"/>
      <c r="N39" s="125"/>
      <c r="O39" s="37"/>
      <c r="P39" s="60"/>
      <c r="Q39" s="10"/>
      <c r="R39" s="54"/>
      <c r="S39" s="60"/>
      <c r="T39" s="9"/>
      <c r="U39" s="10"/>
      <c r="V39" s="54">
        <f t="shared" si="0"/>
        <v>0</v>
      </c>
      <c r="W39" s="54"/>
      <c r="X39" s="42"/>
      <c r="Y39" s="42"/>
      <c r="Z39" s="42"/>
    </row>
    <row r="40" spans="1:26" ht="38.25" hidden="1" customHeight="1">
      <c r="A40" s="13">
        <v>35</v>
      </c>
      <c r="B40" s="11"/>
      <c r="C40" s="12"/>
      <c r="D40" s="36"/>
      <c r="E40" s="42"/>
      <c r="F40" s="48"/>
      <c r="G40" s="42"/>
      <c r="H40" s="54"/>
      <c r="I40" s="60"/>
      <c r="J40" s="93"/>
      <c r="K40" s="101"/>
      <c r="L40" s="101"/>
      <c r="M40" s="109"/>
      <c r="N40" s="125"/>
      <c r="O40" s="37"/>
      <c r="P40" s="13"/>
      <c r="Q40" s="12"/>
      <c r="R40" s="54"/>
      <c r="S40" s="60"/>
      <c r="T40" s="11"/>
      <c r="U40" s="10"/>
      <c r="V40" s="54">
        <f t="shared" si="0"/>
        <v>0</v>
      </c>
      <c r="W40" s="54"/>
      <c r="X40" s="42"/>
      <c r="Y40" s="42"/>
      <c r="Z40" s="42"/>
    </row>
    <row r="41" spans="1:26" ht="38.25" hidden="1" customHeight="1">
      <c r="A41" s="13">
        <v>36</v>
      </c>
      <c r="B41" s="11"/>
      <c r="C41" s="10"/>
      <c r="D41" s="36"/>
      <c r="E41" s="42"/>
      <c r="F41" s="48"/>
      <c r="G41" s="42"/>
      <c r="H41" s="54"/>
      <c r="I41" s="60"/>
      <c r="J41" s="94"/>
      <c r="K41" s="102"/>
      <c r="L41" s="102"/>
      <c r="M41" s="55"/>
      <c r="N41" s="126"/>
      <c r="O41" s="120"/>
      <c r="P41" s="60"/>
      <c r="Q41" s="10"/>
      <c r="R41" s="54"/>
      <c r="S41" s="60"/>
      <c r="T41" s="9"/>
      <c r="U41" s="10"/>
      <c r="V41" s="54">
        <f t="shared" si="0"/>
        <v>0</v>
      </c>
      <c r="W41" s="54"/>
      <c r="X41" s="42"/>
      <c r="Y41" s="42"/>
      <c r="Z41" s="42"/>
    </row>
    <row r="42" spans="1:26" ht="38.25" hidden="1" customHeight="1">
      <c r="A42" s="13">
        <v>37</v>
      </c>
      <c r="B42" s="11"/>
      <c r="C42" s="10"/>
      <c r="D42" s="39"/>
      <c r="E42" s="44"/>
      <c r="F42" s="52"/>
      <c r="G42" s="42"/>
      <c r="H42" s="56"/>
      <c r="I42" s="60"/>
      <c r="J42" s="93"/>
      <c r="K42" s="101"/>
      <c r="L42" s="101"/>
      <c r="M42" s="109"/>
      <c r="N42" s="125"/>
      <c r="O42" s="37"/>
      <c r="P42" s="13"/>
      <c r="Q42" s="12"/>
      <c r="R42" s="56"/>
      <c r="S42" s="69"/>
      <c r="T42" s="11"/>
      <c r="U42" s="67"/>
      <c r="V42" s="54">
        <f t="shared" si="0"/>
        <v>0</v>
      </c>
      <c r="W42" s="56"/>
      <c r="X42" s="44"/>
      <c r="Y42" s="44"/>
      <c r="Z42" s="44"/>
    </row>
    <row r="43" spans="1:26" ht="38.25" hidden="1" customHeight="1">
      <c r="A43" s="13">
        <v>38</v>
      </c>
      <c r="B43" s="11"/>
      <c r="C43" s="10"/>
      <c r="D43" s="37"/>
      <c r="E43" s="42"/>
      <c r="F43" s="48"/>
      <c r="G43" s="42"/>
      <c r="H43" s="54"/>
      <c r="I43" s="60"/>
      <c r="J43" s="93"/>
      <c r="K43" s="101"/>
      <c r="L43" s="101"/>
      <c r="M43" s="109"/>
      <c r="N43" s="125"/>
      <c r="O43" s="37"/>
      <c r="P43" s="13"/>
      <c r="Q43" s="12"/>
      <c r="R43" s="54"/>
      <c r="S43" s="60"/>
      <c r="T43" s="11"/>
      <c r="U43" s="10"/>
      <c r="V43" s="54">
        <f t="shared" si="0"/>
        <v>0</v>
      </c>
      <c r="W43" s="54"/>
      <c r="X43" s="42"/>
      <c r="Y43" s="42"/>
      <c r="Z43" s="42"/>
    </row>
    <row r="44" spans="1:26" ht="38.25" hidden="1" customHeight="1">
      <c r="A44" s="13">
        <v>39</v>
      </c>
      <c r="B44" s="11"/>
      <c r="C44" s="10"/>
      <c r="D44" s="37"/>
      <c r="E44" s="42"/>
      <c r="F44" s="49"/>
      <c r="G44" s="42"/>
      <c r="H44" s="54"/>
      <c r="I44" s="60"/>
      <c r="J44" s="93"/>
      <c r="K44" s="101"/>
      <c r="L44" s="101"/>
      <c r="M44" s="109"/>
      <c r="N44" s="125"/>
      <c r="O44" s="37"/>
      <c r="P44" s="60"/>
      <c r="Q44" s="10"/>
      <c r="R44" s="54"/>
      <c r="S44" s="60"/>
      <c r="T44" s="9"/>
      <c r="U44" s="10"/>
      <c r="V44" s="54">
        <f t="shared" si="0"/>
        <v>0</v>
      </c>
      <c r="W44" s="54"/>
      <c r="X44" s="42"/>
      <c r="Y44" s="42"/>
      <c r="Z44" s="42"/>
    </row>
    <row r="45" spans="1:26" s="5" customFormat="1" ht="38.25" hidden="1" customHeight="1">
      <c r="A45" s="13">
        <v>40</v>
      </c>
      <c r="B45" s="11"/>
      <c r="C45" s="12"/>
      <c r="D45" s="38"/>
      <c r="E45" s="42"/>
      <c r="F45" s="48"/>
      <c r="G45" s="53"/>
      <c r="H45" s="54"/>
      <c r="I45" s="60"/>
      <c r="J45" s="93"/>
      <c r="K45" s="101"/>
      <c r="L45" s="101"/>
      <c r="M45" s="109"/>
      <c r="N45" s="125"/>
      <c r="O45" s="37"/>
      <c r="P45" s="60"/>
      <c r="Q45" s="10"/>
      <c r="R45" s="54"/>
      <c r="S45" s="60"/>
      <c r="T45" s="9"/>
      <c r="U45" s="10"/>
      <c r="V45" s="54">
        <f t="shared" si="0"/>
        <v>0</v>
      </c>
      <c r="W45" s="54"/>
      <c r="X45" s="42"/>
      <c r="Y45" s="42"/>
      <c r="Z45" s="42"/>
    </row>
    <row r="46" spans="1:26" s="5" customFormat="1" ht="38.25" hidden="1" customHeight="1">
      <c r="A46" s="13">
        <v>41</v>
      </c>
      <c r="B46" s="11"/>
      <c r="C46" s="12"/>
      <c r="D46" s="36"/>
      <c r="E46" s="42"/>
      <c r="F46" s="48"/>
      <c r="G46" s="42"/>
      <c r="H46" s="54"/>
      <c r="I46" s="60"/>
      <c r="J46" s="93"/>
      <c r="K46" s="101"/>
      <c r="L46" s="101"/>
      <c r="M46" s="109"/>
      <c r="N46" s="125"/>
      <c r="O46" s="37"/>
      <c r="P46" s="13"/>
      <c r="Q46" s="12"/>
      <c r="R46" s="54"/>
      <c r="S46" s="60"/>
      <c r="T46" s="11"/>
      <c r="U46" s="10"/>
      <c r="V46" s="54">
        <f t="shared" si="0"/>
        <v>0</v>
      </c>
      <c r="W46" s="54"/>
      <c r="X46" s="42"/>
      <c r="Y46" s="42"/>
      <c r="Z46" s="42"/>
    </row>
    <row r="47" spans="1:26" s="5" customFormat="1" ht="38.25" hidden="1" customHeight="1">
      <c r="A47" s="13">
        <v>42</v>
      </c>
      <c r="B47" s="11"/>
      <c r="C47" s="10"/>
      <c r="D47" s="36"/>
      <c r="E47" s="42"/>
      <c r="F47" s="48"/>
      <c r="G47" s="42"/>
      <c r="H47" s="54"/>
      <c r="I47" s="60"/>
      <c r="J47" s="94"/>
      <c r="K47" s="102"/>
      <c r="L47" s="102"/>
      <c r="M47" s="55"/>
      <c r="N47" s="126"/>
      <c r="O47" s="120"/>
      <c r="P47" s="60"/>
      <c r="Q47" s="10"/>
      <c r="R47" s="54"/>
      <c r="S47" s="60"/>
      <c r="T47" s="9"/>
      <c r="U47" s="10"/>
      <c r="V47" s="54">
        <f t="shared" si="0"/>
        <v>0</v>
      </c>
      <c r="W47" s="54"/>
      <c r="X47" s="42"/>
      <c r="Y47" s="42"/>
      <c r="Z47" s="42"/>
    </row>
    <row r="48" spans="1:26" s="5" customFormat="1" ht="38.25" hidden="1" customHeight="1">
      <c r="A48" s="13">
        <v>43</v>
      </c>
      <c r="B48" s="11"/>
      <c r="C48" s="10"/>
      <c r="D48" s="39"/>
      <c r="E48" s="44"/>
      <c r="F48" s="52"/>
      <c r="G48" s="42"/>
      <c r="H48" s="56"/>
      <c r="I48" s="60"/>
      <c r="J48" s="93"/>
      <c r="K48" s="101"/>
      <c r="L48" s="101"/>
      <c r="M48" s="109"/>
      <c r="N48" s="125"/>
      <c r="O48" s="37"/>
      <c r="P48" s="13"/>
      <c r="Q48" s="12"/>
      <c r="R48" s="56"/>
      <c r="S48" s="69"/>
      <c r="T48" s="11"/>
      <c r="U48" s="67"/>
      <c r="V48" s="54">
        <f t="shared" si="0"/>
        <v>0</v>
      </c>
      <c r="W48" s="56"/>
      <c r="X48" s="44"/>
      <c r="Y48" s="44"/>
      <c r="Z48" s="44"/>
    </row>
    <row r="49" spans="1:26" s="5" customFormat="1" ht="38.25" hidden="1" customHeight="1">
      <c r="A49" s="13">
        <v>44</v>
      </c>
      <c r="B49" s="11"/>
      <c r="C49" s="10"/>
      <c r="D49" s="37"/>
      <c r="E49" s="42"/>
      <c r="F49" s="48"/>
      <c r="G49" s="42"/>
      <c r="H49" s="54"/>
      <c r="I49" s="60"/>
      <c r="J49" s="93"/>
      <c r="K49" s="101"/>
      <c r="L49" s="101"/>
      <c r="M49" s="109"/>
      <c r="N49" s="125"/>
      <c r="O49" s="37"/>
      <c r="P49" s="13"/>
      <c r="Q49" s="12"/>
      <c r="R49" s="54"/>
      <c r="S49" s="60"/>
      <c r="T49" s="11"/>
      <c r="U49" s="10"/>
      <c r="V49" s="54">
        <f t="shared" si="0"/>
        <v>0</v>
      </c>
      <c r="W49" s="54"/>
      <c r="X49" s="42"/>
      <c r="Y49" s="42"/>
      <c r="Z49" s="42"/>
    </row>
    <row r="50" spans="1:26" s="5" customFormat="1" ht="38.25" hidden="1" customHeight="1">
      <c r="A50" s="13">
        <v>45</v>
      </c>
      <c r="B50" s="11"/>
      <c r="C50" s="10"/>
      <c r="D50" s="37"/>
      <c r="E50" s="42"/>
      <c r="F50" s="49"/>
      <c r="G50" s="42"/>
      <c r="H50" s="54"/>
      <c r="I50" s="60"/>
      <c r="J50" s="93"/>
      <c r="K50" s="101"/>
      <c r="L50" s="101"/>
      <c r="M50" s="109"/>
      <c r="N50" s="125"/>
      <c r="O50" s="37"/>
      <c r="P50" s="60"/>
      <c r="Q50" s="10"/>
      <c r="R50" s="54"/>
      <c r="S50" s="60"/>
      <c r="T50" s="9"/>
      <c r="U50" s="10"/>
      <c r="V50" s="54">
        <f t="shared" si="0"/>
        <v>0</v>
      </c>
      <c r="W50" s="54"/>
      <c r="X50" s="42"/>
      <c r="Y50" s="42"/>
      <c r="Z50" s="42"/>
    </row>
    <row r="51" spans="1:26" s="5" customFormat="1" ht="38.25" hidden="1" customHeight="1">
      <c r="A51" s="13">
        <v>46</v>
      </c>
      <c r="B51" s="24"/>
      <c r="C51" s="31"/>
      <c r="D51" s="40"/>
      <c r="E51" s="45"/>
      <c r="F51" s="40"/>
      <c r="G51" s="45"/>
      <c r="H51" s="57"/>
      <c r="I51" s="61"/>
      <c r="J51" s="97"/>
      <c r="K51" s="106"/>
      <c r="L51" s="106"/>
      <c r="M51" s="57"/>
      <c r="N51" s="129"/>
      <c r="O51" s="40"/>
      <c r="P51" s="61"/>
      <c r="Q51" s="31"/>
      <c r="R51" s="57"/>
      <c r="S51" s="61"/>
      <c r="T51" s="24"/>
      <c r="U51" s="31"/>
      <c r="V51" s="54">
        <f t="shared" si="0"/>
        <v>0</v>
      </c>
      <c r="W51" s="57"/>
      <c r="X51" s="45"/>
      <c r="Y51" s="45"/>
      <c r="Z51" s="45"/>
    </row>
    <row r="52" spans="1:26" s="5" customFormat="1" ht="38.25" hidden="1" customHeight="1">
      <c r="A52" s="13">
        <v>47</v>
      </c>
      <c r="B52" s="24"/>
      <c r="C52" s="31"/>
      <c r="D52" s="40"/>
      <c r="E52" s="45"/>
      <c r="F52" s="40"/>
      <c r="G52" s="45"/>
      <c r="H52" s="57"/>
      <c r="I52" s="61"/>
      <c r="J52" s="97"/>
      <c r="K52" s="106"/>
      <c r="L52" s="106"/>
      <c r="M52" s="57"/>
      <c r="N52" s="129"/>
      <c r="O52" s="40"/>
      <c r="P52" s="61"/>
      <c r="Q52" s="31"/>
      <c r="R52" s="57"/>
      <c r="S52" s="61"/>
      <c r="T52" s="24"/>
      <c r="U52" s="31"/>
      <c r="V52" s="54">
        <f t="shared" si="0"/>
        <v>0</v>
      </c>
      <c r="W52" s="57"/>
      <c r="X52" s="45"/>
      <c r="Y52" s="45"/>
      <c r="Z52" s="45"/>
    </row>
    <row r="53" spans="1:26" s="5" customFormat="1" ht="38.25" hidden="1" customHeight="1">
      <c r="A53" s="13">
        <v>48</v>
      </c>
      <c r="B53" s="24"/>
      <c r="C53" s="31"/>
      <c r="D53" s="40"/>
      <c r="E53" s="45"/>
      <c r="F53" s="40"/>
      <c r="G53" s="45"/>
      <c r="H53" s="57"/>
      <c r="I53" s="61"/>
      <c r="J53" s="97"/>
      <c r="K53" s="106"/>
      <c r="L53" s="106"/>
      <c r="M53" s="57"/>
      <c r="N53" s="129"/>
      <c r="O53" s="40"/>
      <c r="P53" s="61"/>
      <c r="Q53" s="31"/>
      <c r="R53" s="57"/>
      <c r="S53" s="61"/>
      <c r="T53" s="24"/>
      <c r="U53" s="31"/>
      <c r="V53" s="54">
        <f t="shared" si="0"/>
        <v>0</v>
      </c>
      <c r="W53" s="57"/>
      <c r="X53" s="45"/>
      <c r="Y53" s="45"/>
      <c r="Z53" s="45"/>
    </row>
    <row r="54" spans="1:26" s="5" customFormat="1" ht="38.25" hidden="1" customHeight="1">
      <c r="A54" s="13">
        <v>49</v>
      </c>
      <c r="B54" s="24"/>
      <c r="C54" s="31"/>
      <c r="D54" s="40"/>
      <c r="E54" s="45"/>
      <c r="F54" s="40"/>
      <c r="G54" s="45"/>
      <c r="H54" s="57"/>
      <c r="I54" s="61"/>
      <c r="J54" s="97"/>
      <c r="K54" s="106"/>
      <c r="L54" s="106"/>
      <c r="M54" s="57"/>
      <c r="N54" s="129"/>
      <c r="O54" s="40"/>
      <c r="P54" s="61"/>
      <c r="Q54" s="31"/>
      <c r="R54" s="57"/>
      <c r="S54" s="61"/>
      <c r="T54" s="24"/>
      <c r="U54" s="31"/>
      <c r="V54" s="54">
        <f t="shared" si="0"/>
        <v>0</v>
      </c>
      <c r="W54" s="57"/>
      <c r="X54" s="45"/>
      <c r="Y54" s="45"/>
      <c r="Z54" s="45"/>
    </row>
    <row r="55" spans="1:26" s="5" customFormat="1" ht="38.25" hidden="1" customHeight="1">
      <c r="A55" s="13">
        <v>50</v>
      </c>
      <c r="B55" s="24"/>
      <c r="C55" s="31"/>
      <c r="D55" s="40"/>
      <c r="E55" s="45"/>
      <c r="F55" s="40"/>
      <c r="G55" s="45"/>
      <c r="H55" s="57"/>
      <c r="I55" s="61"/>
      <c r="J55" s="97"/>
      <c r="K55" s="106"/>
      <c r="L55" s="106"/>
      <c r="M55" s="57"/>
      <c r="N55" s="129"/>
      <c r="O55" s="40"/>
      <c r="P55" s="61"/>
      <c r="Q55" s="31"/>
      <c r="R55" s="57"/>
      <c r="S55" s="61"/>
      <c r="T55" s="24"/>
      <c r="U55" s="31"/>
      <c r="V55" s="54">
        <f t="shared" si="0"/>
        <v>0</v>
      </c>
      <c r="W55" s="57"/>
      <c r="X55" s="45"/>
      <c r="Y55" s="45"/>
      <c r="Z55" s="45"/>
    </row>
    <row r="56" spans="1:26" s="5" customFormat="1" ht="38.25" hidden="1" customHeight="1">
      <c r="A56" s="13">
        <v>51</v>
      </c>
      <c r="B56" s="24"/>
      <c r="C56" s="31"/>
      <c r="D56" s="40"/>
      <c r="E56" s="45"/>
      <c r="F56" s="40"/>
      <c r="G56" s="45"/>
      <c r="H56" s="57"/>
      <c r="I56" s="61"/>
      <c r="J56" s="97"/>
      <c r="K56" s="106"/>
      <c r="L56" s="106"/>
      <c r="M56" s="57"/>
      <c r="N56" s="129"/>
      <c r="O56" s="40"/>
      <c r="P56" s="61"/>
      <c r="Q56" s="31"/>
      <c r="R56" s="57"/>
      <c r="S56" s="61"/>
      <c r="T56" s="24"/>
      <c r="U56" s="31"/>
      <c r="V56" s="54">
        <f t="shared" si="0"/>
        <v>0</v>
      </c>
      <c r="W56" s="57"/>
      <c r="X56" s="45"/>
      <c r="Y56" s="45"/>
      <c r="Z56" s="45"/>
    </row>
    <row r="57" spans="1:26" s="5" customFormat="1" ht="38.25" hidden="1" customHeight="1">
      <c r="A57" s="13">
        <v>52</v>
      </c>
      <c r="B57" s="24"/>
      <c r="C57" s="31"/>
      <c r="D57" s="40"/>
      <c r="E57" s="45"/>
      <c r="F57" s="40"/>
      <c r="G57" s="45"/>
      <c r="H57" s="57"/>
      <c r="I57" s="61"/>
      <c r="J57" s="97"/>
      <c r="K57" s="106"/>
      <c r="L57" s="106"/>
      <c r="M57" s="57"/>
      <c r="N57" s="129"/>
      <c r="O57" s="40"/>
      <c r="P57" s="61"/>
      <c r="Q57" s="31"/>
      <c r="R57" s="57"/>
      <c r="S57" s="61"/>
      <c r="T57" s="24"/>
      <c r="U57" s="31"/>
      <c r="V57" s="54">
        <f t="shared" si="0"/>
        <v>0</v>
      </c>
      <c r="W57" s="57"/>
      <c r="X57" s="45"/>
      <c r="Y57" s="45"/>
      <c r="Z57" s="45"/>
    </row>
    <row r="58" spans="1:26" s="5" customFormat="1" ht="38.25" hidden="1" customHeight="1">
      <c r="A58" s="13">
        <v>53</v>
      </c>
      <c r="B58" s="24"/>
      <c r="C58" s="31"/>
      <c r="D58" s="40"/>
      <c r="E58" s="45"/>
      <c r="F58" s="40"/>
      <c r="G58" s="45"/>
      <c r="H58" s="57"/>
      <c r="I58" s="61"/>
      <c r="J58" s="97"/>
      <c r="K58" s="106"/>
      <c r="L58" s="106"/>
      <c r="M58" s="57"/>
      <c r="N58" s="129"/>
      <c r="O58" s="40"/>
      <c r="P58" s="61"/>
      <c r="Q58" s="31"/>
      <c r="R58" s="57"/>
      <c r="S58" s="61"/>
      <c r="T58" s="24"/>
      <c r="U58" s="31"/>
      <c r="V58" s="54">
        <f t="shared" si="0"/>
        <v>0</v>
      </c>
      <c r="W58" s="57"/>
      <c r="X58" s="45"/>
      <c r="Y58" s="45"/>
      <c r="Z58" s="45"/>
    </row>
    <row r="59" spans="1:26" ht="38.25" hidden="1" customHeight="1">
      <c r="A59" s="13">
        <v>54</v>
      </c>
      <c r="B59" s="25"/>
      <c r="C59" s="32"/>
      <c r="D59" s="41"/>
      <c r="E59" s="46"/>
      <c r="F59" s="41"/>
      <c r="G59" s="46"/>
      <c r="H59" s="58"/>
      <c r="I59" s="62"/>
      <c r="J59" s="98"/>
      <c r="K59" s="107"/>
      <c r="L59" s="107"/>
      <c r="M59" s="58"/>
      <c r="N59" s="130"/>
      <c r="O59" s="41"/>
      <c r="P59" s="62"/>
      <c r="Q59" s="63"/>
      <c r="R59" s="58"/>
      <c r="S59" s="62"/>
      <c r="T59" s="26"/>
      <c r="U59" s="63"/>
      <c r="V59" s="54">
        <f t="shared" si="0"/>
        <v>0</v>
      </c>
      <c r="W59" s="58"/>
      <c r="X59" s="46"/>
      <c r="Y59" s="46"/>
      <c r="Z59" s="46"/>
    </row>
    <row r="60" spans="1:26" ht="38.25" hidden="1" customHeight="1">
      <c r="A60" s="13">
        <v>55</v>
      </c>
      <c r="B60" s="25"/>
      <c r="C60" s="32"/>
      <c r="D60" s="41"/>
      <c r="E60" s="46"/>
      <c r="F60" s="41"/>
      <c r="G60" s="46"/>
      <c r="H60" s="58"/>
      <c r="I60" s="62"/>
      <c r="J60" s="98"/>
      <c r="K60" s="107"/>
      <c r="L60" s="107"/>
      <c r="M60" s="58"/>
      <c r="N60" s="130"/>
      <c r="O60" s="41"/>
      <c r="P60" s="62"/>
      <c r="Q60" s="63"/>
      <c r="R60" s="58"/>
      <c r="S60" s="62"/>
      <c r="T60" s="26"/>
      <c r="U60" s="63"/>
      <c r="V60" s="54">
        <f t="shared" si="0"/>
        <v>0</v>
      </c>
      <c r="W60" s="58"/>
      <c r="X60" s="46"/>
      <c r="Y60" s="46"/>
      <c r="Z60" s="46"/>
    </row>
    <row r="61" spans="1:26" ht="38.25" hidden="1" customHeight="1">
      <c r="A61" s="13">
        <v>56</v>
      </c>
      <c r="B61" s="25"/>
      <c r="C61" s="32"/>
      <c r="D61" s="41"/>
      <c r="E61" s="46"/>
      <c r="F61" s="41"/>
      <c r="G61" s="46"/>
      <c r="H61" s="58"/>
      <c r="I61" s="62"/>
      <c r="J61" s="98"/>
      <c r="K61" s="107"/>
      <c r="L61" s="107"/>
      <c r="M61" s="58"/>
      <c r="N61" s="130"/>
      <c r="O61" s="41"/>
      <c r="P61" s="62"/>
      <c r="Q61" s="63"/>
      <c r="R61" s="58"/>
      <c r="S61" s="62"/>
      <c r="T61" s="26"/>
      <c r="U61" s="63"/>
      <c r="V61" s="54">
        <f t="shared" si="0"/>
        <v>0</v>
      </c>
      <c r="W61" s="58"/>
      <c r="X61" s="46"/>
      <c r="Y61" s="46"/>
      <c r="Z61" s="46"/>
    </row>
    <row r="62" spans="1:26" ht="38.25" hidden="1" customHeight="1">
      <c r="A62" s="13">
        <v>57</v>
      </c>
      <c r="B62" s="25"/>
      <c r="C62" s="32"/>
      <c r="D62" s="41"/>
      <c r="E62" s="46"/>
      <c r="F62" s="41"/>
      <c r="G62" s="46"/>
      <c r="H62" s="58"/>
      <c r="I62" s="62"/>
      <c r="J62" s="98"/>
      <c r="K62" s="107"/>
      <c r="L62" s="107"/>
      <c r="M62" s="58"/>
      <c r="N62" s="130"/>
      <c r="O62" s="41"/>
      <c r="P62" s="62"/>
      <c r="Q62" s="63"/>
      <c r="R62" s="58"/>
      <c r="S62" s="62"/>
      <c r="T62" s="26"/>
      <c r="U62" s="63"/>
      <c r="V62" s="54">
        <f t="shared" si="0"/>
        <v>0</v>
      </c>
      <c r="W62" s="58"/>
      <c r="X62" s="46"/>
      <c r="Y62" s="46"/>
      <c r="Z62" s="46"/>
    </row>
    <row r="63" spans="1:26" ht="38.25" hidden="1" customHeight="1">
      <c r="A63" s="13">
        <v>58</v>
      </c>
      <c r="B63" s="25"/>
      <c r="C63" s="32"/>
      <c r="D63" s="41"/>
      <c r="E63" s="46"/>
      <c r="F63" s="41"/>
      <c r="G63" s="46"/>
      <c r="H63" s="58"/>
      <c r="I63" s="62"/>
      <c r="J63" s="98"/>
      <c r="K63" s="107"/>
      <c r="L63" s="107"/>
      <c r="M63" s="58"/>
      <c r="N63" s="130"/>
      <c r="O63" s="41"/>
      <c r="P63" s="62"/>
      <c r="Q63" s="63"/>
      <c r="R63" s="58"/>
      <c r="S63" s="62"/>
      <c r="T63" s="26"/>
      <c r="U63" s="63"/>
      <c r="V63" s="54">
        <f t="shared" si="0"/>
        <v>0</v>
      </c>
      <c r="W63" s="58"/>
      <c r="X63" s="46"/>
      <c r="Y63" s="46"/>
      <c r="Z63" s="46"/>
    </row>
    <row r="64" spans="1:26" ht="38.25" hidden="1" customHeight="1">
      <c r="A64" s="13">
        <v>59</v>
      </c>
      <c r="B64" s="25"/>
      <c r="C64" s="32"/>
      <c r="D64" s="41"/>
      <c r="E64" s="46"/>
      <c r="F64" s="41"/>
      <c r="G64" s="46"/>
      <c r="H64" s="58"/>
      <c r="I64" s="62"/>
      <c r="J64" s="98"/>
      <c r="K64" s="107"/>
      <c r="L64" s="107"/>
      <c r="M64" s="58"/>
      <c r="N64" s="130"/>
      <c r="O64" s="41"/>
      <c r="P64" s="62"/>
      <c r="Q64" s="63"/>
      <c r="R64" s="58"/>
      <c r="S64" s="62"/>
      <c r="T64" s="26"/>
      <c r="U64" s="63"/>
      <c r="V64" s="54">
        <f t="shared" si="0"/>
        <v>0</v>
      </c>
      <c r="W64" s="58"/>
      <c r="X64" s="46"/>
      <c r="Y64" s="46"/>
      <c r="Z64" s="46"/>
    </row>
    <row r="65" spans="1:26" ht="38.25" hidden="1" customHeight="1">
      <c r="A65" s="13">
        <v>60</v>
      </c>
      <c r="B65" s="25"/>
      <c r="C65" s="32"/>
      <c r="D65" s="41"/>
      <c r="E65" s="46"/>
      <c r="F65" s="41"/>
      <c r="G65" s="46"/>
      <c r="H65" s="58"/>
      <c r="I65" s="62"/>
      <c r="J65" s="98"/>
      <c r="K65" s="107"/>
      <c r="L65" s="107"/>
      <c r="M65" s="58"/>
      <c r="N65" s="130"/>
      <c r="O65" s="41"/>
      <c r="P65" s="62"/>
      <c r="Q65" s="63"/>
      <c r="R65" s="58"/>
      <c r="S65" s="62"/>
      <c r="T65" s="26"/>
      <c r="U65" s="63"/>
      <c r="V65" s="54">
        <f t="shared" si="0"/>
        <v>0</v>
      </c>
      <c r="W65" s="58"/>
      <c r="X65" s="46"/>
      <c r="Y65" s="46"/>
      <c r="Z65" s="46"/>
    </row>
    <row r="66" spans="1:26" ht="38.25" hidden="1" customHeight="1">
      <c r="A66" s="13">
        <v>61</v>
      </c>
      <c r="B66" s="25"/>
      <c r="C66" s="32"/>
      <c r="D66" s="41"/>
      <c r="E66" s="46"/>
      <c r="F66" s="41"/>
      <c r="G66" s="46"/>
      <c r="H66" s="58"/>
      <c r="I66" s="62"/>
      <c r="J66" s="98"/>
      <c r="K66" s="107"/>
      <c r="L66" s="107"/>
      <c r="M66" s="58"/>
      <c r="N66" s="130"/>
      <c r="O66" s="41"/>
      <c r="P66" s="62"/>
      <c r="Q66" s="63"/>
      <c r="R66" s="58"/>
      <c r="S66" s="62"/>
      <c r="T66" s="26"/>
      <c r="U66" s="63"/>
      <c r="V66" s="54">
        <f t="shared" si="0"/>
        <v>0</v>
      </c>
      <c r="W66" s="58"/>
      <c r="X66" s="46"/>
      <c r="Y66" s="46"/>
      <c r="Z66" s="46"/>
    </row>
    <row r="67" spans="1:26" ht="38.25" hidden="1" customHeight="1">
      <c r="A67" s="13">
        <v>62</v>
      </c>
      <c r="B67" s="25"/>
      <c r="C67" s="32"/>
      <c r="D67" s="41"/>
      <c r="E67" s="46"/>
      <c r="F67" s="41"/>
      <c r="G67" s="46"/>
      <c r="H67" s="58"/>
      <c r="I67" s="62"/>
      <c r="J67" s="98"/>
      <c r="K67" s="107"/>
      <c r="L67" s="107"/>
      <c r="M67" s="58"/>
      <c r="N67" s="130"/>
      <c r="O67" s="41"/>
      <c r="P67" s="62"/>
      <c r="Q67" s="63"/>
      <c r="R67" s="58"/>
      <c r="S67" s="62"/>
      <c r="T67" s="26"/>
      <c r="U67" s="63"/>
      <c r="V67" s="54">
        <f t="shared" si="0"/>
        <v>0</v>
      </c>
      <c r="W67" s="58"/>
      <c r="X67" s="46"/>
      <c r="Y67" s="46"/>
      <c r="Z67" s="46"/>
    </row>
    <row r="68" spans="1:26" ht="38.25" hidden="1" customHeight="1">
      <c r="A68" s="13">
        <v>63</v>
      </c>
      <c r="B68" s="25"/>
      <c r="C68" s="32"/>
      <c r="D68" s="41"/>
      <c r="E68" s="46"/>
      <c r="F68" s="41"/>
      <c r="G68" s="46"/>
      <c r="H68" s="58"/>
      <c r="I68" s="62"/>
      <c r="J68" s="98"/>
      <c r="K68" s="107"/>
      <c r="L68" s="107"/>
      <c r="M68" s="58"/>
      <c r="N68" s="130"/>
      <c r="O68" s="41"/>
      <c r="P68" s="62"/>
      <c r="Q68" s="63"/>
      <c r="R68" s="58"/>
      <c r="S68" s="62"/>
      <c r="T68" s="26"/>
      <c r="U68" s="63"/>
      <c r="V68" s="54">
        <f t="shared" si="0"/>
        <v>0</v>
      </c>
      <c r="W68" s="58"/>
      <c r="X68" s="46"/>
      <c r="Y68" s="46"/>
      <c r="Z68" s="46"/>
    </row>
    <row r="69" spans="1:26" ht="38.25" hidden="1" customHeight="1">
      <c r="A69" s="13">
        <v>64</v>
      </c>
      <c r="B69" s="25"/>
      <c r="C69" s="32"/>
      <c r="D69" s="41"/>
      <c r="E69" s="46"/>
      <c r="F69" s="41"/>
      <c r="G69" s="46"/>
      <c r="H69" s="58"/>
      <c r="I69" s="62"/>
      <c r="J69" s="98"/>
      <c r="K69" s="107"/>
      <c r="L69" s="107"/>
      <c r="M69" s="58"/>
      <c r="N69" s="130"/>
      <c r="O69" s="41"/>
      <c r="P69" s="62"/>
      <c r="Q69" s="63"/>
      <c r="R69" s="58"/>
      <c r="S69" s="62"/>
      <c r="T69" s="26"/>
      <c r="U69" s="63"/>
      <c r="V69" s="54">
        <f t="shared" si="0"/>
        <v>0</v>
      </c>
      <c r="W69" s="58"/>
      <c r="X69" s="46"/>
      <c r="Y69" s="46"/>
      <c r="Z69" s="46"/>
    </row>
    <row r="70" spans="1:26" ht="38.25" hidden="1" customHeight="1">
      <c r="A70" s="13">
        <v>65</v>
      </c>
      <c r="B70" s="25"/>
      <c r="C70" s="32"/>
      <c r="D70" s="41"/>
      <c r="E70" s="46"/>
      <c r="F70" s="41"/>
      <c r="G70" s="46"/>
      <c r="H70" s="58"/>
      <c r="I70" s="62"/>
      <c r="J70" s="98"/>
      <c r="K70" s="107"/>
      <c r="L70" s="107"/>
      <c r="M70" s="58"/>
      <c r="N70" s="130"/>
      <c r="O70" s="41"/>
      <c r="P70" s="62"/>
      <c r="Q70" s="63"/>
      <c r="R70" s="58"/>
      <c r="S70" s="62"/>
      <c r="T70" s="26"/>
      <c r="U70" s="63"/>
      <c r="V70" s="54">
        <f t="shared" si="0"/>
        <v>0</v>
      </c>
      <c r="W70" s="58"/>
      <c r="X70" s="46"/>
      <c r="Y70" s="46"/>
      <c r="Z70" s="46"/>
    </row>
    <row r="71" spans="1:26" ht="38.25" hidden="1" customHeight="1">
      <c r="A71" s="13">
        <v>66</v>
      </c>
      <c r="B71" s="25"/>
      <c r="C71" s="32"/>
      <c r="D71" s="41"/>
      <c r="E71" s="46"/>
      <c r="F71" s="41"/>
      <c r="G71" s="46"/>
      <c r="H71" s="58"/>
      <c r="I71" s="62"/>
      <c r="J71" s="98"/>
      <c r="K71" s="107"/>
      <c r="L71" s="107"/>
      <c r="M71" s="58"/>
      <c r="N71" s="130"/>
      <c r="O71" s="41"/>
      <c r="P71" s="62"/>
      <c r="Q71" s="63"/>
      <c r="R71" s="58"/>
      <c r="S71" s="62"/>
      <c r="T71" s="26"/>
      <c r="U71" s="63"/>
      <c r="V71" s="54">
        <f t="shared" si="0"/>
        <v>0</v>
      </c>
      <c r="W71" s="58"/>
      <c r="X71" s="46"/>
      <c r="Y71" s="46"/>
      <c r="Z71" s="46"/>
    </row>
    <row r="72" spans="1:26" ht="38.25" hidden="1" customHeight="1">
      <c r="A72" s="13">
        <v>67</v>
      </c>
      <c r="B72" s="25"/>
      <c r="C72" s="32"/>
      <c r="D72" s="41"/>
      <c r="E72" s="46"/>
      <c r="F72" s="41"/>
      <c r="G72" s="46"/>
      <c r="H72" s="58"/>
      <c r="I72" s="62"/>
      <c r="J72" s="98"/>
      <c r="K72" s="107"/>
      <c r="L72" s="107"/>
      <c r="M72" s="58"/>
      <c r="N72" s="130"/>
      <c r="O72" s="41"/>
      <c r="P72" s="62"/>
      <c r="Q72" s="63"/>
      <c r="R72" s="58"/>
      <c r="S72" s="62"/>
      <c r="T72" s="26"/>
      <c r="U72" s="63"/>
      <c r="V72" s="54">
        <f t="shared" si="0"/>
        <v>0</v>
      </c>
      <c r="W72" s="58"/>
      <c r="X72" s="46"/>
      <c r="Y72" s="46"/>
      <c r="Z72" s="46"/>
    </row>
    <row r="73" spans="1:26" ht="38.25" hidden="1" customHeight="1">
      <c r="A73" s="13">
        <v>68</v>
      </c>
      <c r="B73" s="25"/>
      <c r="C73" s="32"/>
      <c r="D73" s="41"/>
      <c r="E73" s="46"/>
      <c r="F73" s="41"/>
      <c r="G73" s="46"/>
      <c r="H73" s="58"/>
      <c r="I73" s="62"/>
      <c r="J73" s="98"/>
      <c r="K73" s="107"/>
      <c r="L73" s="107"/>
      <c r="M73" s="58"/>
      <c r="N73" s="130"/>
      <c r="O73" s="41"/>
      <c r="P73" s="62"/>
      <c r="Q73" s="63"/>
      <c r="R73" s="58"/>
      <c r="S73" s="62"/>
      <c r="T73" s="26"/>
      <c r="U73" s="63"/>
      <c r="V73" s="54">
        <f t="shared" si="0"/>
        <v>0</v>
      </c>
      <c r="W73" s="58"/>
      <c r="X73" s="46"/>
      <c r="Y73" s="46"/>
      <c r="Z73" s="46"/>
    </row>
    <row r="74" spans="1:26" ht="38.25" hidden="1" customHeight="1">
      <c r="A74" s="13">
        <v>69</v>
      </c>
      <c r="B74" s="25"/>
      <c r="C74" s="32"/>
      <c r="D74" s="41"/>
      <c r="E74" s="46"/>
      <c r="F74" s="41"/>
      <c r="G74" s="46"/>
      <c r="H74" s="58"/>
      <c r="I74" s="62"/>
      <c r="J74" s="98"/>
      <c r="K74" s="107"/>
      <c r="L74" s="107"/>
      <c r="M74" s="58"/>
      <c r="N74" s="130"/>
      <c r="O74" s="41"/>
      <c r="P74" s="62"/>
      <c r="Q74" s="63"/>
      <c r="R74" s="58"/>
      <c r="S74" s="62"/>
      <c r="T74" s="26"/>
      <c r="U74" s="63"/>
      <c r="V74" s="54">
        <f t="shared" si="0"/>
        <v>0</v>
      </c>
      <c r="W74" s="58"/>
      <c r="X74" s="46"/>
      <c r="Y74" s="46"/>
      <c r="Z74" s="46"/>
    </row>
    <row r="75" spans="1:26" ht="38.25" hidden="1" customHeight="1">
      <c r="A75" s="13">
        <v>70</v>
      </c>
      <c r="B75" s="25"/>
      <c r="C75" s="32"/>
      <c r="D75" s="41"/>
      <c r="E75" s="46"/>
      <c r="F75" s="41"/>
      <c r="G75" s="46"/>
      <c r="H75" s="58"/>
      <c r="I75" s="62"/>
      <c r="J75" s="98"/>
      <c r="K75" s="107"/>
      <c r="L75" s="107"/>
      <c r="M75" s="58"/>
      <c r="N75" s="130"/>
      <c r="O75" s="41"/>
      <c r="P75" s="62"/>
      <c r="Q75" s="63"/>
      <c r="R75" s="58"/>
      <c r="S75" s="62"/>
      <c r="T75" s="26"/>
      <c r="U75" s="63"/>
      <c r="V75" s="54">
        <f t="shared" si="0"/>
        <v>0</v>
      </c>
      <c r="W75" s="58"/>
      <c r="X75" s="46"/>
      <c r="Y75" s="46"/>
      <c r="Z75" s="46"/>
    </row>
    <row r="76" spans="1:26" ht="38.25" hidden="1" customHeight="1">
      <c r="A76" s="13">
        <v>71</v>
      </c>
      <c r="B76" s="25"/>
      <c r="C76" s="32"/>
      <c r="D76" s="41"/>
      <c r="E76" s="46"/>
      <c r="F76" s="41"/>
      <c r="G76" s="46"/>
      <c r="H76" s="58"/>
      <c r="I76" s="62"/>
      <c r="J76" s="98"/>
      <c r="K76" s="107"/>
      <c r="L76" s="107"/>
      <c r="M76" s="58"/>
      <c r="N76" s="130"/>
      <c r="O76" s="41"/>
      <c r="P76" s="62"/>
      <c r="Q76" s="63"/>
      <c r="R76" s="58"/>
      <c r="S76" s="62"/>
      <c r="T76" s="26"/>
      <c r="U76" s="63"/>
      <c r="V76" s="54">
        <f t="shared" si="0"/>
        <v>0</v>
      </c>
      <c r="W76" s="58"/>
      <c r="X76" s="46"/>
      <c r="Y76" s="46"/>
      <c r="Z76" s="46"/>
    </row>
    <row r="77" spans="1:26" ht="38.25" hidden="1" customHeight="1">
      <c r="A77" s="13">
        <v>72</v>
      </c>
      <c r="B77" s="25"/>
      <c r="C77" s="32"/>
      <c r="D77" s="41"/>
      <c r="E77" s="46"/>
      <c r="F77" s="41"/>
      <c r="G77" s="46"/>
      <c r="H77" s="58"/>
      <c r="I77" s="62"/>
      <c r="J77" s="98"/>
      <c r="K77" s="107"/>
      <c r="L77" s="107"/>
      <c r="M77" s="58"/>
      <c r="N77" s="130"/>
      <c r="O77" s="41"/>
      <c r="P77" s="62"/>
      <c r="Q77" s="63"/>
      <c r="R77" s="58"/>
      <c r="S77" s="62"/>
      <c r="T77" s="26"/>
      <c r="U77" s="63"/>
      <c r="V77" s="54">
        <f t="shared" si="0"/>
        <v>0</v>
      </c>
      <c r="W77" s="58"/>
      <c r="X77" s="46"/>
      <c r="Y77" s="46"/>
      <c r="Z77" s="46"/>
    </row>
    <row r="78" spans="1:26" ht="38.25" hidden="1" customHeight="1">
      <c r="A78" s="13">
        <v>73</v>
      </c>
      <c r="B78" s="25"/>
      <c r="C78" s="32"/>
      <c r="D78" s="41"/>
      <c r="E78" s="46"/>
      <c r="F78" s="41"/>
      <c r="G78" s="46"/>
      <c r="H78" s="58"/>
      <c r="I78" s="62"/>
      <c r="J78" s="98"/>
      <c r="K78" s="107"/>
      <c r="L78" s="107"/>
      <c r="M78" s="58"/>
      <c r="N78" s="130"/>
      <c r="O78" s="41"/>
      <c r="P78" s="62"/>
      <c r="Q78" s="63"/>
      <c r="R78" s="58"/>
      <c r="S78" s="62"/>
      <c r="T78" s="26"/>
      <c r="U78" s="63"/>
      <c r="V78" s="54">
        <f t="shared" si="0"/>
        <v>0</v>
      </c>
      <c r="W78" s="58"/>
      <c r="X78" s="46"/>
      <c r="Y78" s="46"/>
      <c r="Z78" s="46"/>
    </row>
    <row r="79" spans="1:26" ht="38.25" hidden="1" customHeight="1">
      <c r="A79" s="13">
        <v>74</v>
      </c>
      <c r="B79" s="25"/>
      <c r="C79" s="32"/>
      <c r="D79" s="41"/>
      <c r="E79" s="46"/>
      <c r="F79" s="41"/>
      <c r="G79" s="46"/>
      <c r="H79" s="58"/>
      <c r="I79" s="62"/>
      <c r="J79" s="98"/>
      <c r="K79" s="107"/>
      <c r="L79" s="107"/>
      <c r="M79" s="58"/>
      <c r="N79" s="130"/>
      <c r="O79" s="41"/>
      <c r="P79" s="62"/>
      <c r="Q79" s="63"/>
      <c r="R79" s="58"/>
      <c r="S79" s="62"/>
      <c r="T79" s="26"/>
      <c r="U79" s="63"/>
      <c r="V79" s="54">
        <f t="shared" ref="V79:V142" si="1">SUM(W79:X79)</f>
        <v>0</v>
      </c>
      <c r="W79" s="58"/>
      <c r="X79" s="46"/>
      <c r="Y79" s="46"/>
      <c r="Z79" s="46"/>
    </row>
    <row r="80" spans="1:26" ht="38.25" hidden="1" customHeight="1">
      <c r="A80" s="13">
        <v>75</v>
      </c>
      <c r="B80" s="25"/>
      <c r="C80" s="32"/>
      <c r="D80" s="41"/>
      <c r="E80" s="46"/>
      <c r="F80" s="41"/>
      <c r="G80" s="46"/>
      <c r="H80" s="58"/>
      <c r="I80" s="62"/>
      <c r="J80" s="98"/>
      <c r="K80" s="107"/>
      <c r="L80" s="107"/>
      <c r="M80" s="58"/>
      <c r="N80" s="130"/>
      <c r="O80" s="41"/>
      <c r="P80" s="62"/>
      <c r="Q80" s="63"/>
      <c r="R80" s="58"/>
      <c r="S80" s="62"/>
      <c r="T80" s="26"/>
      <c r="U80" s="63"/>
      <c r="V80" s="54">
        <f t="shared" si="1"/>
        <v>0</v>
      </c>
      <c r="W80" s="58"/>
      <c r="X80" s="46"/>
      <c r="Y80" s="46"/>
      <c r="Z80" s="46"/>
    </row>
    <row r="81" spans="1:26" ht="38.25" hidden="1" customHeight="1">
      <c r="A81" s="13">
        <v>76</v>
      </c>
      <c r="B81" s="25"/>
      <c r="C81" s="32"/>
      <c r="D81" s="41"/>
      <c r="E81" s="46"/>
      <c r="F81" s="41"/>
      <c r="G81" s="46"/>
      <c r="H81" s="58"/>
      <c r="I81" s="62"/>
      <c r="J81" s="98"/>
      <c r="K81" s="107"/>
      <c r="L81" s="107"/>
      <c r="M81" s="58"/>
      <c r="N81" s="130"/>
      <c r="O81" s="41"/>
      <c r="P81" s="62"/>
      <c r="Q81" s="63"/>
      <c r="R81" s="58"/>
      <c r="S81" s="62"/>
      <c r="T81" s="26"/>
      <c r="U81" s="63"/>
      <c r="V81" s="54">
        <f t="shared" si="1"/>
        <v>0</v>
      </c>
      <c r="W81" s="58"/>
      <c r="X81" s="46"/>
      <c r="Y81" s="46"/>
      <c r="Z81" s="46"/>
    </row>
    <row r="82" spans="1:26" ht="38.25" hidden="1" customHeight="1">
      <c r="A82" s="13">
        <v>77</v>
      </c>
      <c r="B82" s="25"/>
      <c r="C82" s="32"/>
      <c r="D82" s="41"/>
      <c r="E82" s="46"/>
      <c r="F82" s="41"/>
      <c r="G82" s="46"/>
      <c r="H82" s="58"/>
      <c r="I82" s="62"/>
      <c r="J82" s="98"/>
      <c r="K82" s="107"/>
      <c r="L82" s="107"/>
      <c r="M82" s="58"/>
      <c r="N82" s="130"/>
      <c r="O82" s="41"/>
      <c r="P82" s="62"/>
      <c r="Q82" s="63"/>
      <c r="R82" s="58"/>
      <c r="S82" s="62"/>
      <c r="T82" s="26"/>
      <c r="U82" s="63"/>
      <c r="V82" s="54">
        <f t="shared" si="1"/>
        <v>0</v>
      </c>
      <c r="W82" s="58"/>
      <c r="X82" s="46"/>
      <c r="Y82" s="46"/>
      <c r="Z82" s="46"/>
    </row>
    <row r="83" spans="1:26" ht="38.25" hidden="1" customHeight="1">
      <c r="A83" s="13">
        <v>78</v>
      </c>
      <c r="B83" s="25"/>
      <c r="C83" s="32"/>
      <c r="D83" s="41"/>
      <c r="E83" s="46"/>
      <c r="F83" s="41"/>
      <c r="G83" s="46"/>
      <c r="H83" s="58"/>
      <c r="I83" s="62"/>
      <c r="J83" s="98"/>
      <c r="K83" s="107"/>
      <c r="L83" s="107"/>
      <c r="M83" s="58"/>
      <c r="N83" s="130"/>
      <c r="O83" s="41"/>
      <c r="P83" s="62"/>
      <c r="Q83" s="63"/>
      <c r="R83" s="58"/>
      <c r="S83" s="62"/>
      <c r="T83" s="26"/>
      <c r="U83" s="63"/>
      <c r="V83" s="54">
        <f t="shared" si="1"/>
        <v>0</v>
      </c>
      <c r="W83" s="58"/>
      <c r="X83" s="46"/>
      <c r="Y83" s="46"/>
      <c r="Z83" s="46"/>
    </row>
    <row r="84" spans="1:26" ht="38.25" hidden="1" customHeight="1">
      <c r="A84" s="13">
        <v>79</v>
      </c>
      <c r="B84" s="25"/>
      <c r="C84" s="32"/>
      <c r="D84" s="41"/>
      <c r="E84" s="46"/>
      <c r="F84" s="41"/>
      <c r="G84" s="46"/>
      <c r="H84" s="58"/>
      <c r="I84" s="62"/>
      <c r="J84" s="98"/>
      <c r="K84" s="107"/>
      <c r="L84" s="107"/>
      <c r="M84" s="58"/>
      <c r="N84" s="130"/>
      <c r="O84" s="41"/>
      <c r="P84" s="62"/>
      <c r="Q84" s="63"/>
      <c r="R84" s="58"/>
      <c r="S84" s="62"/>
      <c r="T84" s="26"/>
      <c r="U84" s="63"/>
      <c r="V84" s="54">
        <f t="shared" si="1"/>
        <v>0</v>
      </c>
      <c r="W84" s="58"/>
      <c r="X84" s="46"/>
      <c r="Y84" s="46"/>
      <c r="Z84" s="46"/>
    </row>
    <row r="85" spans="1:26" ht="38.25" hidden="1" customHeight="1">
      <c r="A85" s="13">
        <v>80</v>
      </c>
      <c r="B85" s="25"/>
      <c r="C85" s="32"/>
      <c r="D85" s="41"/>
      <c r="E85" s="46"/>
      <c r="F85" s="41"/>
      <c r="G85" s="46"/>
      <c r="H85" s="58"/>
      <c r="I85" s="62"/>
      <c r="J85" s="98"/>
      <c r="K85" s="107"/>
      <c r="L85" s="107"/>
      <c r="M85" s="58"/>
      <c r="N85" s="130"/>
      <c r="O85" s="41"/>
      <c r="P85" s="62"/>
      <c r="Q85" s="63"/>
      <c r="R85" s="58"/>
      <c r="S85" s="62"/>
      <c r="T85" s="26"/>
      <c r="U85" s="63"/>
      <c r="V85" s="54">
        <f t="shared" si="1"/>
        <v>0</v>
      </c>
      <c r="W85" s="58"/>
      <c r="X85" s="46"/>
      <c r="Y85" s="46"/>
      <c r="Z85" s="46"/>
    </row>
    <row r="86" spans="1:26" ht="38.25" hidden="1" customHeight="1">
      <c r="A86" s="13">
        <v>81</v>
      </c>
      <c r="B86" s="25"/>
      <c r="C86" s="32"/>
      <c r="D86" s="41"/>
      <c r="E86" s="46"/>
      <c r="F86" s="41"/>
      <c r="G86" s="46"/>
      <c r="H86" s="58"/>
      <c r="I86" s="62"/>
      <c r="J86" s="98"/>
      <c r="K86" s="107"/>
      <c r="L86" s="107"/>
      <c r="M86" s="58"/>
      <c r="N86" s="130"/>
      <c r="O86" s="41"/>
      <c r="P86" s="62"/>
      <c r="Q86" s="63"/>
      <c r="R86" s="58"/>
      <c r="S86" s="62"/>
      <c r="T86" s="26"/>
      <c r="U86" s="63"/>
      <c r="V86" s="54">
        <f t="shared" si="1"/>
        <v>0</v>
      </c>
      <c r="W86" s="58"/>
      <c r="X86" s="46"/>
      <c r="Y86" s="46"/>
      <c r="Z86" s="46"/>
    </row>
    <row r="87" spans="1:26" ht="38.25" hidden="1" customHeight="1">
      <c r="A87" s="13">
        <v>82</v>
      </c>
      <c r="B87" s="25"/>
      <c r="C87" s="32"/>
      <c r="D87" s="41"/>
      <c r="E87" s="46"/>
      <c r="F87" s="41"/>
      <c r="G87" s="46"/>
      <c r="H87" s="58"/>
      <c r="I87" s="62"/>
      <c r="J87" s="98"/>
      <c r="K87" s="107"/>
      <c r="L87" s="107"/>
      <c r="M87" s="58"/>
      <c r="N87" s="130"/>
      <c r="O87" s="41"/>
      <c r="P87" s="62"/>
      <c r="Q87" s="63"/>
      <c r="R87" s="58"/>
      <c r="S87" s="62"/>
      <c r="T87" s="26"/>
      <c r="U87" s="63"/>
      <c r="V87" s="54">
        <f t="shared" si="1"/>
        <v>0</v>
      </c>
      <c r="W87" s="58"/>
      <c r="X87" s="46"/>
      <c r="Y87" s="46"/>
      <c r="Z87" s="46"/>
    </row>
    <row r="88" spans="1:26" ht="38.25" hidden="1" customHeight="1">
      <c r="A88" s="13">
        <v>83</v>
      </c>
      <c r="B88" s="25"/>
      <c r="C88" s="32"/>
      <c r="D88" s="41"/>
      <c r="E88" s="46"/>
      <c r="F88" s="41"/>
      <c r="G88" s="46"/>
      <c r="H88" s="58"/>
      <c r="I88" s="62"/>
      <c r="J88" s="98"/>
      <c r="K88" s="107"/>
      <c r="L88" s="107"/>
      <c r="M88" s="58"/>
      <c r="N88" s="130"/>
      <c r="O88" s="41"/>
      <c r="P88" s="62"/>
      <c r="Q88" s="63"/>
      <c r="R88" s="58"/>
      <c r="S88" s="62"/>
      <c r="T88" s="26"/>
      <c r="U88" s="63"/>
      <c r="V88" s="54">
        <f t="shared" si="1"/>
        <v>0</v>
      </c>
      <c r="W88" s="58"/>
      <c r="X88" s="46"/>
      <c r="Y88" s="46"/>
      <c r="Z88" s="46"/>
    </row>
    <row r="89" spans="1:26" ht="38.25" hidden="1" customHeight="1">
      <c r="A89" s="13">
        <v>84</v>
      </c>
      <c r="B89" s="25"/>
      <c r="C89" s="32"/>
      <c r="D89" s="41"/>
      <c r="E89" s="46"/>
      <c r="F89" s="41"/>
      <c r="G89" s="46"/>
      <c r="H89" s="58"/>
      <c r="I89" s="62"/>
      <c r="J89" s="98"/>
      <c r="K89" s="107"/>
      <c r="L89" s="107"/>
      <c r="M89" s="58"/>
      <c r="N89" s="130"/>
      <c r="O89" s="41"/>
      <c r="P89" s="62"/>
      <c r="Q89" s="63"/>
      <c r="R89" s="58"/>
      <c r="S89" s="62"/>
      <c r="T89" s="26"/>
      <c r="U89" s="63"/>
      <c r="V89" s="54">
        <f t="shared" si="1"/>
        <v>0</v>
      </c>
      <c r="W89" s="58"/>
      <c r="X89" s="46"/>
      <c r="Y89" s="46"/>
      <c r="Z89" s="46"/>
    </row>
    <row r="90" spans="1:26" ht="38.25" hidden="1" customHeight="1">
      <c r="A90" s="13">
        <v>85</v>
      </c>
      <c r="B90" s="25"/>
      <c r="C90" s="32"/>
      <c r="D90" s="41"/>
      <c r="E90" s="46"/>
      <c r="F90" s="41"/>
      <c r="G90" s="46"/>
      <c r="H90" s="58"/>
      <c r="I90" s="62"/>
      <c r="J90" s="98"/>
      <c r="K90" s="107"/>
      <c r="L90" s="107"/>
      <c r="M90" s="58"/>
      <c r="N90" s="130"/>
      <c r="O90" s="41"/>
      <c r="P90" s="62"/>
      <c r="Q90" s="63"/>
      <c r="R90" s="58"/>
      <c r="S90" s="62"/>
      <c r="T90" s="26"/>
      <c r="U90" s="63"/>
      <c r="V90" s="54">
        <f t="shared" si="1"/>
        <v>0</v>
      </c>
      <c r="W90" s="58"/>
      <c r="X90" s="46"/>
      <c r="Y90" s="46"/>
      <c r="Z90" s="46"/>
    </row>
    <row r="91" spans="1:26" ht="38.25" hidden="1" customHeight="1">
      <c r="A91" s="13">
        <v>86</v>
      </c>
      <c r="B91" s="25"/>
      <c r="C91" s="32"/>
      <c r="D91" s="41"/>
      <c r="E91" s="46"/>
      <c r="F91" s="41"/>
      <c r="G91" s="46"/>
      <c r="H91" s="58"/>
      <c r="I91" s="62"/>
      <c r="J91" s="98"/>
      <c r="K91" s="107"/>
      <c r="L91" s="107"/>
      <c r="M91" s="58"/>
      <c r="N91" s="130"/>
      <c r="O91" s="41"/>
      <c r="P91" s="62"/>
      <c r="Q91" s="63"/>
      <c r="R91" s="58"/>
      <c r="S91" s="62"/>
      <c r="T91" s="26"/>
      <c r="U91" s="63"/>
      <c r="V91" s="54">
        <f t="shared" si="1"/>
        <v>0</v>
      </c>
      <c r="W91" s="58"/>
      <c r="X91" s="46"/>
      <c r="Y91" s="46"/>
      <c r="Z91" s="46"/>
    </row>
    <row r="92" spans="1:26" ht="38.25" hidden="1" customHeight="1">
      <c r="A92" s="13">
        <v>87</v>
      </c>
      <c r="B92" s="25"/>
      <c r="C92" s="32"/>
      <c r="D92" s="41"/>
      <c r="E92" s="46"/>
      <c r="F92" s="41"/>
      <c r="G92" s="46"/>
      <c r="H92" s="58"/>
      <c r="I92" s="62"/>
      <c r="J92" s="98"/>
      <c r="K92" s="107"/>
      <c r="L92" s="107"/>
      <c r="M92" s="58"/>
      <c r="N92" s="130"/>
      <c r="O92" s="41"/>
      <c r="P92" s="62"/>
      <c r="Q92" s="63"/>
      <c r="R92" s="58"/>
      <c r="S92" s="62"/>
      <c r="T92" s="26"/>
      <c r="U92" s="63"/>
      <c r="V92" s="54">
        <f t="shared" si="1"/>
        <v>0</v>
      </c>
      <c r="W92" s="58"/>
      <c r="X92" s="46"/>
      <c r="Y92" s="46"/>
      <c r="Z92" s="46"/>
    </row>
    <row r="93" spans="1:26" ht="38.25" hidden="1" customHeight="1">
      <c r="A93" s="13">
        <v>88</v>
      </c>
      <c r="B93" s="25"/>
      <c r="C93" s="32"/>
      <c r="D93" s="41"/>
      <c r="E93" s="46"/>
      <c r="F93" s="41"/>
      <c r="G93" s="46"/>
      <c r="H93" s="58"/>
      <c r="I93" s="62"/>
      <c r="J93" s="98"/>
      <c r="K93" s="107"/>
      <c r="L93" s="107"/>
      <c r="M93" s="58"/>
      <c r="N93" s="130"/>
      <c r="O93" s="41"/>
      <c r="P93" s="62"/>
      <c r="Q93" s="63"/>
      <c r="R93" s="58"/>
      <c r="S93" s="62"/>
      <c r="T93" s="26"/>
      <c r="U93" s="63"/>
      <c r="V93" s="54">
        <f t="shared" si="1"/>
        <v>0</v>
      </c>
      <c r="W93" s="58"/>
      <c r="X93" s="46"/>
      <c r="Y93" s="46"/>
      <c r="Z93" s="46"/>
    </row>
    <row r="94" spans="1:26" ht="38.25" hidden="1" customHeight="1">
      <c r="A94" s="13">
        <v>89</v>
      </c>
      <c r="B94" s="25"/>
      <c r="C94" s="32"/>
      <c r="D94" s="41"/>
      <c r="E94" s="46"/>
      <c r="F94" s="41"/>
      <c r="G94" s="46"/>
      <c r="H94" s="58"/>
      <c r="I94" s="62"/>
      <c r="J94" s="98"/>
      <c r="K94" s="107"/>
      <c r="L94" s="107"/>
      <c r="M94" s="58"/>
      <c r="N94" s="130"/>
      <c r="O94" s="41"/>
      <c r="P94" s="62"/>
      <c r="Q94" s="63"/>
      <c r="R94" s="58"/>
      <c r="S94" s="62"/>
      <c r="T94" s="26"/>
      <c r="U94" s="63"/>
      <c r="V94" s="54">
        <f t="shared" si="1"/>
        <v>0</v>
      </c>
      <c r="W94" s="58"/>
      <c r="X94" s="46"/>
      <c r="Y94" s="46"/>
      <c r="Z94" s="46"/>
    </row>
    <row r="95" spans="1:26" ht="38.25" hidden="1" customHeight="1">
      <c r="A95" s="13">
        <v>90</v>
      </c>
      <c r="B95" s="25"/>
      <c r="C95" s="32"/>
      <c r="D95" s="41"/>
      <c r="E95" s="46"/>
      <c r="F95" s="41"/>
      <c r="G95" s="46"/>
      <c r="H95" s="58"/>
      <c r="I95" s="62"/>
      <c r="J95" s="98"/>
      <c r="K95" s="107"/>
      <c r="L95" s="107"/>
      <c r="M95" s="58"/>
      <c r="N95" s="130"/>
      <c r="O95" s="41"/>
      <c r="P95" s="62"/>
      <c r="Q95" s="63"/>
      <c r="R95" s="58"/>
      <c r="S95" s="62"/>
      <c r="T95" s="26"/>
      <c r="U95" s="63"/>
      <c r="V95" s="54">
        <f t="shared" si="1"/>
        <v>0</v>
      </c>
      <c r="W95" s="58"/>
      <c r="X95" s="46"/>
      <c r="Y95" s="46"/>
      <c r="Z95" s="46"/>
    </row>
    <row r="96" spans="1:26" ht="38.25" hidden="1" customHeight="1">
      <c r="A96" s="13">
        <v>91</v>
      </c>
      <c r="B96" s="25"/>
      <c r="C96" s="32"/>
      <c r="D96" s="41"/>
      <c r="E96" s="46"/>
      <c r="F96" s="41"/>
      <c r="G96" s="46"/>
      <c r="H96" s="58"/>
      <c r="I96" s="62"/>
      <c r="J96" s="98"/>
      <c r="K96" s="107"/>
      <c r="L96" s="107"/>
      <c r="M96" s="58"/>
      <c r="N96" s="130"/>
      <c r="O96" s="41"/>
      <c r="P96" s="62"/>
      <c r="Q96" s="63"/>
      <c r="R96" s="58"/>
      <c r="S96" s="62"/>
      <c r="T96" s="26"/>
      <c r="U96" s="63"/>
      <c r="V96" s="54">
        <f t="shared" si="1"/>
        <v>0</v>
      </c>
      <c r="W96" s="58"/>
      <c r="X96" s="46"/>
      <c r="Y96" s="46"/>
      <c r="Z96" s="46"/>
    </row>
    <row r="97" spans="1:26" ht="38.25" hidden="1" customHeight="1">
      <c r="A97" s="13">
        <v>92</v>
      </c>
      <c r="B97" s="25"/>
      <c r="C97" s="32"/>
      <c r="D97" s="41"/>
      <c r="E97" s="46"/>
      <c r="F97" s="41"/>
      <c r="G97" s="46"/>
      <c r="H97" s="58"/>
      <c r="I97" s="62"/>
      <c r="J97" s="98"/>
      <c r="K97" s="107"/>
      <c r="L97" s="107"/>
      <c r="M97" s="58"/>
      <c r="N97" s="130"/>
      <c r="O97" s="41"/>
      <c r="P97" s="62"/>
      <c r="Q97" s="63"/>
      <c r="R97" s="58"/>
      <c r="S97" s="62"/>
      <c r="T97" s="26"/>
      <c r="U97" s="63"/>
      <c r="V97" s="54">
        <f t="shared" si="1"/>
        <v>0</v>
      </c>
      <c r="W97" s="58"/>
      <c r="X97" s="46"/>
      <c r="Y97" s="46"/>
      <c r="Z97" s="46"/>
    </row>
    <row r="98" spans="1:26" ht="38.25" hidden="1" customHeight="1">
      <c r="A98" s="13">
        <v>93</v>
      </c>
      <c r="B98" s="25"/>
      <c r="C98" s="32"/>
      <c r="D98" s="41"/>
      <c r="E98" s="46"/>
      <c r="F98" s="41"/>
      <c r="G98" s="46"/>
      <c r="H98" s="58"/>
      <c r="I98" s="62"/>
      <c r="J98" s="98"/>
      <c r="K98" s="107"/>
      <c r="L98" s="107"/>
      <c r="M98" s="58"/>
      <c r="N98" s="130"/>
      <c r="O98" s="41"/>
      <c r="P98" s="62"/>
      <c r="Q98" s="63"/>
      <c r="R98" s="58"/>
      <c r="S98" s="62"/>
      <c r="T98" s="26"/>
      <c r="U98" s="63"/>
      <c r="V98" s="54">
        <f t="shared" si="1"/>
        <v>0</v>
      </c>
      <c r="W98" s="58"/>
      <c r="X98" s="46"/>
      <c r="Y98" s="46"/>
      <c r="Z98" s="46"/>
    </row>
    <row r="99" spans="1:26" ht="38.25" hidden="1" customHeight="1">
      <c r="A99" s="13">
        <v>94</v>
      </c>
      <c r="B99" s="25"/>
      <c r="C99" s="32"/>
      <c r="D99" s="41"/>
      <c r="E99" s="46"/>
      <c r="F99" s="41"/>
      <c r="G99" s="46"/>
      <c r="H99" s="58"/>
      <c r="I99" s="62"/>
      <c r="J99" s="98"/>
      <c r="K99" s="107"/>
      <c r="L99" s="107"/>
      <c r="M99" s="58"/>
      <c r="N99" s="130"/>
      <c r="O99" s="41"/>
      <c r="P99" s="62"/>
      <c r="Q99" s="63"/>
      <c r="R99" s="58"/>
      <c r="S99" s="62"/>
      <c r="T99" s="26"/>
      <c r="U99" s="63"/>
      <c r="V99" s="54">
        <f t="shared" si="1"/>
        <v>0</v>
      </c>
      <c r="W99" s="58"/>
      <c r="X99" s="46"/>
      <c r="Y99" s="46"/>
      <c r="Z99" s="46"/>
    </row>
    <row r="100" spans="1:26" ht="38.25" hidden="1" customHeight="1">
      <c r="A100" s="13">
        <v>95</v>
      </c>
      <c r="B100" s="25"/>
      <c r="C100" s="32"/>
      <c r="D100" s="41"/>
      <c r="E100" s="46"/>
      <c r="F100" s="41"/>
      <c r="G100" s="46"/>
      <c r="H100" s="58"/>
      <c r="I100" s="62"/>
      <c r="J100" s="98"/>
      <c r="K100" s="107"/>
      <c r="L100" s="107"/>
      <c r="M100" s="58"/>
      <c r="N100" s="130"/>
      <c r="O100" s="41"/>
      <c r="P100" s="62"/>
      <c r="Q100" s="63"/>
      <c r="R100" s="58"/>
      <c r="S100" s="62"/>
      <c r="T100" s="26"/>
      <c r="U100" s="63"/>
      <c r="V100" s="54">
        <f t="shared" si="1"/>
        <v>0</v>
      </c>
      <c r="W100" s="58"/>
      <c r="X100" s="46"/>
      <c r="Y100" s="46"/>
      <c r="Z100" s="46"/>
    </row>
    <row r="101" spans="1:26" ht="38.25" hidden="1" customHeight="1">
      <c r="A101" s="13">
        <v>96</v>
      </c>
      <c r="B101" s="25"/>
      <c r="C101" s="32"/>
      <c r="D101" s="41"/>
      <c r="E101" s="46"/>
      <c r="F101" s="41"/>
      <c r="G101" s="46"/>
      <c r="H101" s="58"/>
      <c r="I101" s="62"/>
      <c r="J101" s="98"/>
      <c r="K101" s="107"/>
      <c r="L101" s="107"/>
      <c r="M101" s="58"/>
      <c r="N101" s="130"/>
      <c r="O101" s="41"/>
      <c r="P101" s="62"/>
      <c r="Q101" s="63"/>
      <c r="R101" s="58"/>
      <c r="S101" s="62"/>
      <c r="T101" s="26"/>
      <c r="U101" s="63"/>
      <c r="V101" s="54">
        <f t="shared" si="1"/>
        <v>0</v>
      </c>
      <c r="W101" s="58"/>
      <c r="X101" s="46"/>
      <c r="Y101" s="46"/>
      <c r="Z101" s="46"/>
    </row>
    <row r="102" spans="1:26" ht="38.25" hidden="1" customHeight="1">
      <c r="A102" s="13">
        <v>97</v>
      </c>
      <c r="B102" s="25"/>
      <c r="C102" s="32"/>
      <c r="D102" s="41"/>
      <c r="E102" s="46"/>
      <c r="F102" s="41"/>
      <c r="G102" s="46"/>
      <c r="H102" s="58"/>
      <c r="I102" s="62"/>
      <c r="J102" s="98"/>
      <c r="K102" s="107"/>
      <c r="L102" s="107"/>
      <c r="M102" s="58"/>
      <c r="N102" s="130"/>
      <c r="O102" s="41"/>
      <c r="P102" s="62"/>
      <c r="Q102" s="63"/>
      <c r="R102" s="58"/>
      <c r="S102" s="62"/>
      <c r="T102" s="26"/>
      <c r="U102" s="63"/>
      <c r="V102" s="54">
        <f t="shared" si="1"/>
        <v>0</v>
      </c>
      <c r="W102" s="58"/>
      <c r="X102" s="46"/>
      <c r="Y102" s="46"/>
      <c r="Z102" s="46"/>
    </row>
    <row r="103" spans="1:26" ht="38.25" hidden="1" customHeight="1">
      <c r="A103" s="13">
        <v>98</v>
      </c>
      <c r="B103" s="25"/>
      <c r="C103" s="32"/>
      <c r="D103" s="41"/>
      <c r="E103" s="46"/>
      <c r="F103" s="41"/>
      <c r="G103" s="46"/>
      <c r="H103" s="58"/>
      <c r="I103" s="62"/>
      <c r="J103" s="98"/>
      <c r="K103" s="107"/>
      <c r="L103" s="107"/>
      <c r="M103" s="58"/>
      <c r="N103" s="130"/>
      <c r="O103" s="41"/>
      <c r="P103" s="62"/>
      <c r="Q103" s="63"/>
      <c r="R103" s="58"/>
      <c r="S103" s="62"/>
      <c r="T103" s="26"/>
      <c r="U103" s="63"/>
      <c r="V103" s="54">
        <f t="shared" si="1"/>
        <v>0</v>
      </c>
      <c r="W103" s="58"/>
      <c r="X103" s="46"/>
      <c r="Y103" s="46"/>
      <c r="Z103" s="46"/>
    </row>
    <row r="104" spans="1:26" ht="38.25" hidden="1" customHeight="1">
      <c r="A104" s="13">
        <v>99</v>
      </c>
      <c r="B104" s="25"/>
      <c r="C104" s="32"/>
      <c r="D104" s="41"/>
      <c r="E104" s="46"/>
      <c r="F104" s="41"/>
      <c r="G104" s="46"/>
      <c r="H104" s="58"/>
      <c r="I104" s="62"/>
      <c r="J104" s="98"/>
      <c r="K104" s="107"/>
      <c r="L104" s="107"/>
      <c r="M104" s="58"/>
      <c r="N104" s="130"/>
      <c r="O104" s="41"/>
      <c r="P104" s="62"/>
      <c r="Q104" s="63"/>
      <c r="R104" s="58"/>
      <c r="S104" s="62"/>
      <c r="T104" s="26"/>
      <c r="U104" s="63"/>
      <c r="V104" s="54">
        <f t="shared" si="1"/>
        <v>0</v>
      </c>
      <c r="W104" s="58"/>
      <c r="X104" s="46"/>
      <c r="Y104" s="46"/>
      <c r="Z104" s="46"/>
    </row>
    <row r="105" spans="1:26" ht="38.25" hidden="1" customHeight="1">
      <c r="A105" s="13">
        <v>100</v>
      </c>
      <c r="B105" s="25"/>
      <c r="C105" s="32"/>
      <c r="D105" s="41"/>
      <c r="E105" s="46"/>
      <c r="F105" s="41"/>
      <c r="G105" s="46"/>
      <c r="H105" s="58"/>
      <c r="I105" s="62"/>
      <c r="J105" s="98"/>
      <c r="K105" s="107"/>
      <c r="L105" s="107"/>
      <c r="M105" s="58"/>
      <c r="N105" s="130"/>
      <c r="O105" s="41"/>
      <c r="P105" s="62"/>
      <c r="Q105" s="63"/>
      <c r="R105" s="58"/>
      <c r="S105" s="62"/>
      <c r="T105" s="26"/>
      <c r="U105" s="63"/>
      <c r="V105" s="54">
        <f t="shared" si="1"/>
        <v>0</v>
      </c>
      <c r="W105" s="58"/>
      <c r="X105" s="46"/>
      <c r="Y105" s="46"/>
      <c r="Z105" s="46"/>
    </row>
    <row r="106" spans="1:26" ht="38.25" hidden="1" customHeight="1">
      <c r="A106" s="13">
        <v>101</v>
      </c>
      <c r="B106" s="25"/>
      <c r="C106" s="32"/>
      <c r="D106" s="41"/>
      <c r="E106" s="46"/>
      <c r="F106" s="41"/>
      <c r="G106" s="46"/>
      <c r="H106" s="58"/>
      <c r="I106" s="62"/>
      <c r="J106" s="98"/>
      <c r="K106" s="107"/>
      <c r="L106" s="107"/>
      <c r="M106" s="58"/>
      <c r="N106" s="130"/>
      <c r="O106" s="41"/>
      <c r="P106" s="62"/>
      <c r="Q106" s="63"/>
      <c r="R106" s="58"/>
      <c r="S106" s="62"/>
      <c r="T106" s="26"/>
      <c r="U106" s="63"/>
      <c r="V106" s="54">
        <f t="shared" si="1"/>
        <v>0</v>
      </c>
      <c r="W106" s="58"/>
      <c r="X106" s="46"/>
      <c r="Y106" s="46"/>
      <c r="Z106" s="46"/>
    </row>
    <row r="107" spans="1:26" ht="38.25" hidden="1" customHeight="1">
      <c r="A107" s="13">
        <v>102</v>
      </c>
      <c r="B107" s="25"/>
      <c r="C107" s="32"/>
      <c r="D107" s="41"/>
      <c r="E107" s="46"/>
      <c r="F107" s="41"/>
      <c r="G107" s="46"/>
      <c r="H107" s="58"/>
      <c r="I107" s="62"/>
      <c r="J107" s="98"/>
      <c r="K107" s="107"/>
      <c r="L107" s="107"/>
      <c r="M107" s="58"/>
      <c r="N107" s="130"/>
      <c r="O107" s="41"/>
      <c r="P107" s="62"/>
      <c r="Q107" s="63"/>
      <c r="R107" s="58"/>
      <c r="S107" s="62"/>
      <c r="T107" s="26"/>
      <c r="U107" s="63"/>
      <c r="V107" s="54">
        <f t="shared" si="1"/>
        <v>0</v>
      </c>
      <c r="W107" s="58"/>
      <c r="X107" s="46"/>
      <c r="Y107" s="46"/>
      <c r="Z107" s="46"/>
    </row>
    <row r="108" spans="1:26" ht="38.25" hidden="1" customHeight="1">
      <c r="A108" s="13">
        <v>103</v>
      </c>
      <c r="B108" s="25"/>
      <c r="C108" s="32"/>
      <c r="D108" s="41"/>
      <c r="E108" s="46"/>
      <c r="F108" s="41"/>
      <c r="G108" s="46"/>
      <c r="H108" s="58"/>
      <c r="I108" s="62"/>
      <c r="J108" s="98"/>
      <c r="K108" s="107"/>
      <c r="L108" s="107"/>
      <c r="M108" s="58"/>
      <c r="N108" s="130"/>
      <c r="O108" s="41"/>
      <c r="P108" s="62"/>
      <c r="Q108" s="63"/>
      <c r="R108" s="58"/>
      <c r="S108" s="62"/>
      <c r="T108" s="26"/>
      <c r="U108" s="63"/>
      <c r="V108" s="54">
        <f t="shared" si="1"/>
        <v>0</v>
      </c>
      <c r="W108" s="58"/>
      <c r="X108" s="46"/>
      <c r="Y108" s="46"/>
      <c r="Z108" s="46"/>
    </row>
    <row r="109" spans="1:26" ht="38.25" hidden="1" customHeight="1">
      <c r="A109" s="13">
        <v>104</v>
      </c>
      <c r="B109" s="25"/>
      <c r="C109" s="32"/>
      <c r="D109" s="41"/>
      <c r="E109" s="46"/>
      <c r="F109" s="41"/>
      <c r="G109" s="46"/>
      <c r="H109" s="58"/>
      <c r="I109" s="62"/>
      <c r="J109" s="98"/>
      <c r="K109" s="107"/>
      <c r="L109" s="107"/>
      <c r="M109" s="58"/>
      <c r="N109" s="130"/>
      <c r="O109" s="41"/>
      <c r="P109" s="62"/>
      <c r="Q109" s="63"/>
      <c r="R109" s="58"/>
      <c r="S109" s="62"/>
      <c r="T109" s="26"/>
      <c r="U109" s="63"/>
      <c r="V109" s="54">
        <f t="shared" si="1"/>
        <v>0</v>
      </c>
      <c r="W109" s="58"/>
      <c r="X109" s="46"/>
      <c r="Y109" s="46"/>
      <c r="Z109" s="46"/>
    </row>
    <row r="110" spans="1:26" ht="38.25" hidden="1" customHeight="1">
      <c r="A110" s="13">
        <v>105</v>
      </c>
      <c r="B110" s="25"/>
      <c r="C110" s="32"/>
      <c r="D110" s="41"/>
      <c r="E110" s="46"/>
      <c r="F110" s="41"/>
      <c r="G110" s="46"/>
      <c r="H110" s="58"/>
      <c r="I110" s="62"/>
      <c r="J110" s="98"/>
      <c r="K110" s="107"/>
      <c r="L110" s="107"/>
      <c r="M110" s="58"/>
      <c r="N110" s="130"/>
      <c r="O110" s="41"/>
      <c r="P110" s="62"/>
      <c r="Q110" s="63"/>
      <c r="R110" s="58"/>
      <c r="S110" s="62"/>
      <c r="T110" s="26"/>
      <c r="U110" s="63"/>
      <c r="V110" s="54">
        <f t="shared" si="1"/>
        <v>0</v>
      </c>
      <c r="W110" s="58"/>
      <c r="X110" s="46"/>
      <c r="Y110" s="46"/>
      <c r="Z110" s="46"/>
    </row>
    <row r="111" spans="1:26" ht="38.25" hidden="1" customHeight="1">
      <c r="A111" s="13">
        <v>106</v>
      </c>
      <c r="B111" s="25"/>
      <c r="C111" s="32"/>
      <c r="D111" s="41"/>
      <c r="E111" s="46"/>
      <c r="F111" s="41"/>
      <c r="G111" s="46"/>
      <c r="H111" s="58"/>
      <c r="I111" s="62"/>
      <c r="J111" s="98"/>
      <c r="K111" s="107"/>
      <c r="L111" s="107"/>
      <c r="M111" s="58"/>
      <c r="N111" s="130"/>
      <c r="O111" s="41"/>
      <c r="P111" s="62"/>
      <c r="Q111" s="63"/>
      <c r="R111" s="58"/>
      <c r="S111" s="62"/>
      <c r="T111" s="26"/>
      <c r="U111" s="63"/>
      <c r="V111" s="54">
        <f t="shared" si="1"/>
        <v>0</v>
      </c>
      <c r="W111" s="58"/>
      <c r="X111" s="46"/>
      <c r="Y111" s="46"/>
      <c r="Z111" s="46"/>
    </row>
    <row r="112" spans="1:26" ht="38.25" hidden="1" customHeight="1">
      <c r="A112" s="13">
        <v>107</v>
      </c>
      <c r="B112" s="25"/>
      <c r="C112" s="32"/>
      <c r="D112" s="41"/>
      <c r="E112" s="46"/>
      <c r="F112" s="41"/>
      <c r="G112" s="46"/>
      <c r="H112" s="58"/>
      <c r="I112" s="62"/>
      <c r="J112" s="98"/>
      <c r="K112" s="107"/>
      <c r="L112" s="107"/>
      <c r="M112" s="58"/>
      <c r="N112" s="130"/>
      <c r="O112" s="41"/>
      <c r="P112" s="62"/>
      <c r="Q112" s="63"/>
      <c r="R112" s="58"/>
      <c r="S112" s="62"/>
      <c r="T112" s="26"/>
      <c r="U112" s="63"/>
      <c r="V112" s="54">
        <f t="shared" si="1"/>
        <v>0</v>
      </c>
      <c r="W112" s="58"/>
      <c r="X112" s="46"/>
      <c r="Y112" s="46"/>
      <c r="Z112" s="46"/>
    </row>
    <row r="113" spans="1:26" ht="38.25" hidden="1" customHeight="1">
      <c r="A113" s="13">
        <v>108</v>
      </c>
      <c r="B113" s="25"/>
      <c r="C113" s="32"/>
      <c r="D113" s="41"/>
      <c r="E113" s="46"/>
      <c r="F113" s="41"/>
      <c r="G113" s="46"/>
      <c r="H113" s="58"/>
      <c r="I113" s="62"/>
      <c r="J113" s="98"/>
      <c r="K113" s="107"/>
      <c r="L113" s="107"/>
      <c r="M113" s="58"/>
      <c r="N113" s="130"/>
      <c r="O113" s="41"/>
      <c r="P113" s="62"/>
      <c r="Q113" s="63"/>
      <c r="R113" s="58"/>
      <c r="S113" s="62"/>
      <c r="T113" s="26"/>
      <c r="U113" s="63"/>
      <c r="V113" s="54">
        <f t="shared" si="1"/>
        <v>0</v>
      </c>
      <c r="W113" s="58"/>
      <c r="X113" s="46"/>
      <c r="Y113" s="46"/>
      <c r="Z113" s="46"/>
    </row>
    <row r="114" spans="1:26" ht="38.25" hidden="1" customHeight="1">
      <c r="A114" s="13">
        <v>109</v>
      </c>
      <c r="B114" s="25"/>
      <c r="C114" s="32"/>
      <c r="D114" s="41"/>
      <c r="E114" s="46"/>
      <c r="F114" s="41"/>
      <c r="G114" s="46"/>
      <c r="H114" s="58"/>
      <c r="I114" s="62"/>
      <c r="J114" s="98"/>
      <c r="K114" s="107"/>
      <c r="L114" s="107"/>
      <c r="M114" s="58"/>
      <c r="N114" s="130"/>
      <c r="O114" s="41"/>
      <c r="P114" s="62"/>
      <c r="Q114" s="63"/>
      <c r="R114" s="58"/>
      <c r="S114" s="62"/>
      <c r="T114" s="26"/>
      <c r="U114" s="63"/>
      <c r="V114" s="54">
        <f t="shared" si="1"/>
        <v>0</v>
      </c>
      <c r="W114" s="58"/>
      <c r="X114" s="46"/>
      <c r="Y114" s="46"/>
      <c r="Z114" s="46"/>
    </row>
    <row r="115" spans="1:26" ht="38.25" hidden="1" customHeight="1">
      <c r="A115" s="13">
        <v>110</v>
      </c>
      <c r="B115" s="25"/>
      <c r="C115" s="32"/>
      <c r="D115" s="41"/>
      <c r="E115" s="46"/>
      <c r="F115" s="41"/>
      <c r="G115" s="46"/>
      <c r="H115" s="58"/>
      <c r="I115" s="62"/>
      <c r="J115" s="98"/>
      <c r="K115" s="107"/>
      <c r="L115" s="107"/>
      <c r="M115" s="58"/>
      <c r="N115" s="130"/>
      <c r="O115" s="41"/>
      <c r="P115" s="62"/>
      <c r="Q115" s="63"/>
      <c r="R115" s="58"/>
      <c r="S115" s="62"/>
      <c r="T115" s="26"/>
      <c r="U115" s="63"/>
      <c r="V115" s="54">
        <f t="shared" si="1"/>
        <v>0</v>
      </c>
      <c r="W115" s="58"/>
      <c r="X115" s="46"/>
      <c r="Y115" s="46"/>
      <c r="Z115" s="46"/>
    </row>
    <row r="116" spans="1:26" ht="38.25" hidden="1" customHeight="1">
      <c r="A116" s="13">
        <v>111</v>
      </c>
      <c r="B116" s="25"/>
      <c r="C116" s="32"/>
      <c r="D116" s="41"/>
      <c r="E116" s="46"/>
      <c r="F116" s="41"/>
      <c r="G116" s="46"/>
      <c r="H116" s="58"/>
      <c r="I116" s="62"/>
      <c r="J116" s="98"/>
      <c r="K116" s="107"/>
      <c r="L116" s="107"/>
      <c r="M116" s="58"/>
      <c r="N116" s="130"/>
      <c r="O116" s="41"/>
      <c r="P116" s="62"/>
      <c r="Q116" s="63"/>
      <c r="R116" s="58"/>
      <c r="S116" s="62"/>
      <c r="T116" s="26"/>
      <c r="U116" s="63"/>
      <c r="V116" s="54">
        <f t="shared" si="1"/>
        <v>0</v>
      </c>
      <c r="W116" s="58"/>
      <c r="X116" s="46"/>
      <c r="Y116" s="46"/>
      <c r="Z116" s="46"/>
    </row>
    <row r="117" spans="1:26" ht="38.25" hidden="1" customHeight="1">
      <c r="A117" s="13">
        <v>112</v>
      </c>
      <c r="B117" s="25"/>
      <c r="C117" s="32"/>
      <c r="D117" s="41"/>
      <c r="E117" s="46"/>
      <c r="F117" s="41"/>
      <c r="G117" s="46"/>
      <c r="H117" s="58"/>
      <c r="I117" s="62"/>
      <c r="J117" s="98"/>
      <c r="K117" s="107"/>
      <c r="L117" s="107"/>
      <c r="M117" s="58"/>
      <c r="N117" s="130"/>
      <c r="O117" s="41"/>
      <c r="P117" s="62"/>
      <c r="Q117" s="63"/>
      <c r="R117" s="58"/>
      <c r="S117" s="62"/>
      <c r="T117" s="26"/>
      <c r="U117" s="63"/>
      <c r="V117" s="54">
        <f t="shared" si="1"/>
        <v>0</v>
      </c>
      <c r="W117" s="58"/>
      <c r="X117" s="46"/>
      <c r="Y117" s="46"/>
      <c r="Z117" s="46"/>
    </row>
    <row r="118" spans="1:26" ht="38.25" hidden="1" customHeight="1">
      <c r="A118" s="13">
        <v>113</v>
      </c>
      <c r="B118" s="25"/>
      <c r="C118" s="32"/>
      <c r="D118" s="41"/>
      <c r="E118" s="46"/>
      <c r="F118" s="41"/>
      <c r="G118" s="46"/>
      <c r="H118" s="58"/>
      <c r="I118" s="62"/>
      <c r="J118" s="98"/>
      <c r="K118" s="107"/>
      <c r="L118" s="107"/>
      <c r="M118" s="58"/>
      <c r="N118" s="130"/>
      <c r="O118" s="41"/>
      <c r="P118" s="62"/>
      <c r="Q118" s="63"/>
      <c r="R118" s="58"/>
      <c r="S118" s="62"/>
      <c r="T118" s="26"/>
      <c r="U118" s="63"/>
      <c r="V118" s="54">
        <f t="shared" si="1"/>
        <v>0</v>
      </c>
      <c r="W118" s="58"/>
      <c r="X118" s="46"/>
      <c r="Y118" s="46"/>
      <c r="Z118" s="46"/>
    </row>
    <row r="119" spans="1:26" ht="38.25" hidden="1" customHeight="1">
      <c r="A119" s="13">
        <v>114</v>
      </c>
      <c r="B119" s="25"/>
      <c r="C119" s="32"/>
      <c r="D119" s="41"/>
      <c r="E119" s="46"/>
      <c r="F119" s="41"/>
      <c r="G119" s="46"/>
      <c r="H119" s="58"/>
      <c r="I119" s="62"/>
      <c r="J119" s="98"/>
      <c r="K119" s="107"/>
      <c r="L119" s="107"/>
      <c r="M119" s="58"/>
      <c r="N119" s="130"/>
      <c r="O119" s="41"/>
      <c r="P119" s="62"/>
      <c r="Q119" s="63"/>
      <c r="R119" s="58"/>
      <c r="S119" s="62"/>
      <c r="T119" s="26"/>
      <c r="U119" s="63"/>
      <c r="V119" s="54">
        <f t="shared" si="1"/>
        <v>0</v>
      </c>
      <c r="W119" s="58"/>
      <c r="X119" s="46"/>
      <c r="Y119" s="46"/>
      <c r="Z119" s="46"/>
    </row>
    <row r="120" spans="1:26" ht="38.25" hidden="1" customHeight="1">
      <c r="A120" s="13">
        <v>115</v>
      </c>
      <c r="B120" s="25"/>
      <c r="C120" s="32"/>
      <c r="D120" s="41"/>
      <c r="E120" s="46"/>
      <c r="F120" s="41"/>
      <c r="G120" s="46"/>
      <c r="H120" s="58"/>
      <c r="I120" s="62"/>
      <c r="J120" s="98"/>
      <c r="K120" s="107"/>
      <c r="L120" s="107"/>
      <c r="M120" s="58"/>
      <c r="N120" s="130"/>
      <c r="O120" s="41"/>
      <c r="P120" s="62"/>
      <c r="Q120" s="63"/>
      <c r="R120" s="58"/>
      <c r="S120" s="62"/>
      <c r="T120" s="26"/>
      <c r="U120" s="63"/>
      <c r="V120" s="54">
        <f t="shared" si="1"/>
        <v>0</v>
      </c>
      <c r="W120" s="58"/>
      <c r="X120" s="46"/>
      <c r="Y120" s="46"/>
      <c r="Z120" s="46"/>
    </row>
    <row r="121" spans="1:26" ht="38.25" hidden="1" customHeight="1">
      <c r="A121" s="13">
        <v>116</v>
      </c>
      <c r="B121" s="25"/>
      <c r="C121" s="32"/>
      <c r="D121" s="41"/>
      <c r="E121" s="46"/>
      <c r="F121" s="41"/>
      <c r="G121" s="46"/>
      <c r="H121" s="58"/>
      <c r="I121" s="62"/>
      <c r="J121" s="98"/>
      <c r="K121" s="107"/>
      <c r="L121" s="107"/>
      <c r="M121" s="58"/>
      <c r="N121" s="130"/>
      <c r="O121" s="41"/>
      <c r="P121" s="62"/>
      <c r="Q121" s="63"/>
      <c r="R121" s="58"/>
      <c r="S121" s="62"/>
      <c r="T121" s="26"/>
      <c r="U121" s="63"/>
      <c r="V121" s="54">
        <f t="shared" si="1"/>
        <v>0</v>
      </c>
      <c r="W121" s="58"/>
      <c r="X121" s="46"/>
      <c r="Y121" s="46"/>
      <c r="Z121" s="46"/>
    </row>
    <row r="122" spans="1:26" ht="38.25" hidden="1" customHeight="1">
      <c r="A122" s="13">
        <v>117</v>
      </c>
      <c r="B122" s="25"/>
      <c r="C122" s="32"/>
      <c r="D122" s="41"/>
      <c r="E122" s="46"/>
      <c r="F122" s="41"/>
      <c r="G122" s="46"/>
      <c r="H122" s="58"/>
      <c r="I122" s="62"/>
      <c r="J122" s="98"/>
      <c r="K122" s="107"/>
      <c r="L122" s="107"/>
      <c r="M122" s="58"/>
      <c r="N122" s="130"/>
      <c r="O122" s="41"/>
      <c r="P122" s="62"/>
      <c r="Q122" s="63"/>
      <c r="R122" s="58"/>
      <c r="S122" s="62"/>
      <c r="T122" s="26"/>
      <c r="U122" s="63"/>
      <c r="V122" s="54">
        <f t="shared" si="1"/>
        <v>0</v>
      </c>
      <c r="W122" s="58"/>
      <c r="X122" s="46"/>
      <c r="Y122" s="46"/>
      <c r="Z122" s="46"/>
    </row>
    <row r="123" spans="1:26" ht="38.25" hidden="1" customHeight="1">
      <c r="A123" s="13">
        <v>118</v>
      </c>
      <c r="B123" s="25"/>
      <c r="C123" s="32"/>
      <c r="D123" s="41"/>
      <c r="E123" s="46"/>
      <c r="F123" s="41"/>
      <c r="G123" s="46"/>
      <c r="H123" s="58"/>
      <c r="I123" s="62"/>
      <c r="J123" s="98"/>
      <c r="K123" s="107"/>
      <c r="L123" s="107"/>
      <c r="M123" s="58"/>
      <c r="N123" s="130"/>
      <c r="O123" s="41"/>
      <c r="P123" s="62"/>
      <c r="Q123" s="63"/>
      <c r="R123" s="58"/>
      <c r="S123" s="62"/>
      <c r="T123" s="26"/>
      <c r="U123" s="63"/>
      <c r="V123" s="54">
        <f t="shared" si="1"/>
        <v>0</v>
      </c>
      <c r="W123" s="58"/>
      <c r="X123" s="46"/>
      <c r="Y123" s="46"/>
      <c r="Z123" s="46"/>
    </row>
    <row r="124" spans="1:26" ht="38.25" hidden="1" customHeight="1">
      <c r="A124" s="13">
        <v>119</v>
      </c>
      <c r="B124" s="25"/>
      <c r="C124" s="32"/>
      <c r="D124" s="41"/>
      <c r="E124" s="46"/>
      <c r="F124" s="41"/>
      <c r="G124" s="46"/>
      <c r="H124" s="58"/>
      <c r="I124" s="62"/>
      <c r="J124" s="98"/>
      <c r="K124" s="107"/>
      <c r="L124" s="107"/>
      <c r="M124" s="58"/>
      <c r="N124" s="130"/>
      <c r="O124" s="41"/>
      <c r="P124" s="62"/>
      <c r="Q124" s="63"/>
      <c r="R124" s="58"/>
      <c r="S124" s="62"/>
      <c r="T124" s="26"/>
      <c r="U124" s="63"/>
      <c r="V124" s="54">
        <f t="shared" si="1"/>
        <v>0</v>
      </c>
      <c r="W124" s="58"/>
      <c r="X124" s="46"/>
      <c r="Y124" s="46"/>
      <c r="Z124" s="46"/>
    </row>
    <row r="125" spans="1:26" ht="38.25" hidden="1" customHeight="1">
      <c r="A125" s="13">
        <v>120</v>
      </c>
      <c r="B125" s="25"/>
      <c r="C125" s="32"/>
      <c r="D125" s="41"/>
      <c r="E125" s="46"/>
      <c r="F125" s="41"/>
      <c r="G125" s="46"/>
      <c r="H125" s="58"/>
      <c r="I125" s="62"/>
      <c r="J125" s="98"/>
      <c r="K125" s="107"/>
      <c r="L125" s="107"/>
      <c r="M125" s="58"/>
      <c r="N125" s="130"/>
      <c r="O125" s="41"/>
      <c r="P125" s="62"/>
      <c r="Q125" s="63"/>
      <c r="R125" s="58"/>
      <c r="S125" s="62"/>
      <c r="T125" s="26"/>
      <c r="U125" s="63"/>
      <c r="V125" s="54">
        <f t="shared" si="1"/>
        <v>0</v>
      </c>
      <c r="W125" s="58"/>
      <c r="X125" s="46"/>
      <c r="Y125" s="46"/>
      <c r="Z125" s="46"/>
    </row>
    <row r="126" spans="1:26" ht="38.25" hidden="1" customHeight="1">
      <c r="A126" s="13">
        <v>121</v>
      </c>
      <c r="B126" s="25"/>
      <c r="C126" s="32"/>
      <c r="D126" s="41"/>
      <c r="E126" s="46"/>
      <c r="F126" s="41"/>
      <c r="G126" s="46"/>
      <c r="H126" s="58"/>
      <c r="I126" s="62"/>
      <c r="J126" s="98"/>
      <c r="K126" s="107"/>
      <c r="L126" s="107"/>
      <c r="M126" s="58"/>
      <c r="N126" s="130"/>
      <c r="O126" s="41"/>
      <c r="P126" s="62"/>
      <c r="Q126" s="63"/>
      <c r="R126" s="58"/>
      <c r="S126" s="62"/>
      <c r="T126" s="26"/>
      <c r="U126" s="63"/>
      <c r="V126" s="54">
        <f t="shared" si="1"/>
        <v>0</v>
      </c>
      <c r="W126" s="58"/>
      <c r="X126" s="46"/>
      <c r="Y126" s="46"/>
      <c r="Z126" s="46"/>
    </row>
    <row r="127" spans="1:26" ht="38.25" hidden="1" customHeight="1">
      <c r="A127" s="13">
        <v>122</v>
      </c>
      <c r="B127" s="25"/>
      <c r="C127" s="32"/>
      <c r="D127" s="41"/>
      <c r="E127" s="46"/>
      <c r="F127" s="41"/>
      <c r="G127" s="46"/>
      <c r="H127" s="58"/>
      <c r="I127" s="62"/>
      <c r="J127" s="98"/>
      <c r="K127" s="107"/>
      <c r="L127" s="107"/>
      <c r="M127" s="58"/>
      <c r="N127" s="130"/>
      <c r="O127" s="41"/>
      <c r="P127" s="62"/>
      <c r="Q127" s="63"/>
      <c r="R127" s="58"/>
      <c r="S127" s="62"/>
      <c r="T127" s="26"/>
      <c r="U127" s="63"/>
      <c r="V127" s="54">
        <f t="shared" si="1"/>
        <v>0</v>
      </c>
      <c r="W127" s="58"/>
      <c r="X127" s="46"/>
      <c r="Y127" s="46"/>
      <c r="Z127" s="46"/>
    </row>
    <row r="128" spans="1:26" ht="38.25" hidden="1" customHeight="1">
      <c r="A128" s="13">
        <v>123</v>
      </c>
      <c r="B128" s="25"/>
      <c r="C128" s="32"/>
      <c r="D128" s="41"/>
      <c r="E128" s="46"/>
      <c r="F128" s="41"/>
      <c r="G128" s="46"/>
      <c r="H128" s="58"/>
      <c r="I128" s="62"/>
      <c r="J128" s="98"/>
      <c r="K128" s="107"/>
      <c r="L128" s="107"/>
      <c r="M128" s="58"/>
      <c r="N128" s="130"/>
      <c r="O128" s="41"/>
      <c r="P128" s="62"/>
      <c r="Q128" s="63"/>
      <c r="R128" s="58"/>
      <c r="S128" s="62"/>
      <c r="T128" s="26"/>
      <c r="U128" s="63"/>
      <c r="V128" s="54">
        <f t="shared" si="1"/>
        <v>0</v>
      </c>
      <c r="W128" s="58"/>
      <c r="X128" s="46"/>
      <c r="Y128" s="46"/>
      <c r="Z128" s="46"/>
    </row>
    <row r="129" spans="1:26" ht="38.25" hidden="1" customHeight="1">
      <c r="A129" s="13">
        <v>124</v>
      </c>
      <c r="B129" s="25"/>
      <c r="C129" s="32"/>
      <c r="D129" s="41"/>
      <c r="E129" s="46"/>
      <c r="F129" s="41"/>
      <c r="G129" s="46"/>
      <c r="H129" s="58"/>
      <c r="I129" s="62"/>
      <c r="J129" s="98"/>
      <c r="K129" s="107"/>
      <c r="L129" s="107"/>
      <c r="M129" s="58"/>
      <c r="N129" s="130"/>
      <c r="O129" s="41"/>
      <c r="P129" s="62"/>
      <c r="Q129" s="63"/>
      <c r="R129" s="58"/>
      <c r="S129" s="62"/>
      <c r="T129" s="26"/>
      <c r="U129" s="63"/>
      <c r="V129" s="54">
        <f t="shared" si="1"/>
        <v>0</v>
      </c>
      <c r="W129" s="58"/>
      <c r="X129" s="46"/>
      <c r="Y129" s="46"/>
      <c r="Z129" s="46"/>
    </row>
    <row r="130" spans="1:26" ht="38.25" hidden="1" customHeight="1">
      <c r="A130" s="13">
        <v>125</v>
      </c>
      <c r="B130" s="25"/>
      <c r="C130" s="32"/>
      <c r="D130" s="41"/>
      <c r="E130" s="46"/>
      <c r="F130" s="41"/>
      <c r="G130" s="46"/>
      <c r="H130" s="58"/>
      <c r="I130" s="62"/>
      <c r="J130" s="98"/>
      <c r="K130" s="107"/>
      <c r="L130" s="107"/>
      <c r="M130" s="58"/>
      <c r="N130" s="130"/>
      <c r="O130" s="41"/>
      <c r="P130" s="62"/>
      <c r="Q130" s="63"/>
      <c r="R130" s="58"/>
      <c r="S130" s="62"/>
      <c r="T130" s="26"/>
      <c r="U130" s="63"/>
      <c r="V130" s="54">
        <f t="shared" si="1"/>
        <v>0</v>
      </c>
      <c r="W130" s="58"/>
      <c r="X130" s="46"/>
      <c r="Y130" s="46"/>
      <c r="Z130" s="46"/>
    </row>
    <row r="131" spans="1:26" ht="38.25" hidden="1" customHeight="1">
      <c r="A131" s="13">
        <v>126</v>
      </c>
      <c r="B131" s="25"/>
      <c r="C131" s="32"/>
      <c r="D131" s="41"/>
      <c r="E131" s="46"/>
      <c r="F131" s="41"/>
      <c r="G131" s="46"/>
      <c r="H131" s="58"/>
      <c r="I131" s="62"/>
      <c r="J131" s="98"/>
      <c r="K131" s="107"/>
      <c r="L131" s="107"/>
      <c r="M131" s="58"/>
      <c r="N131" s="130"/>
      <c r="O131" s="41"/>
      <c r="P131" s="62"/>
      <c r="Q131" s="63"/>
      <c r="R131" s="58"/>
      <c r="S131" s="62"/>
      <c r="T131" s="26"/>
      <c r="U131" s="63"/>
      <c r="V131" s="54">
        <f t="shared" si="1"/>
        <v>0</v>
      </c>
      <c r="W131" s="58"/>
      <c r="X131" s="46"/>
      <c r="Y131" s="46"/>
      <c r="Z131" s="46"/>
    </row>
    <row r="132" spans="1:26" ht="38.25" hidden="1" customHeight="1">
      <c r="A132" s="13">
        <v>127</v>
      </c>
      <c r="B132" s="25"/>
      <c r="C132" s="32"/>
      <c r="D132" s="41"/>
      <c r="E132" s="46"/>
      <c r="F132" s="41"/>
      <c r="G132" s="46"/>
      <c r="H132" s="58"/>
      <c r="I132" s="62"/>
      <c r="J132" s="98"/>
      <c r="K132" s="107"/>
      <c r="L132" s="107"/>
      <c r="M132" s="58"/>
      <c r="N132" s="130"/>
      <c r="O132" s="41"/>
      <c r="P132" s="62"/>
      <c r="Q132" s="63"/>
      <c r="R132" s="58"/>
      <c r="S132" s="62"/>
      <c r="T132" s="26"/>
      <c r="U132" s="63"/>
      <c r="V132" s="54">
        <f t="shared" si="1"/>
        <v>0</v>
      </c>
      <c r="W132" s="58"/>
      <c r="X132" s="46"/>
      <c r="Y132" s="46"/>
      <c r="Z132" s="46"/>
    </row>
    <row r="133" spans="1:26" ht="38.25" hidden="1" customHeight="1">
      <c r="A133" s="13">
        <v>128</v>
      </c>
      <c r="B133" s="25"/>
      <c r="C133" s="32"/>
      <c r="D133" s="41"/>
      <c r="E133" s="46"/>
      <c r="F133" s="41"/>
      <c r="G133" s="46"/>
      <c r="H133" s="58"/>
      <c r="I133" s="62"/>
      <c r="J133" s="98"/>
      <c r="K133" s="107"/>
      <c r="L133" s="107"/>
      <c r="M133" s="58"/>
      <c r="N133" s="130"/>
      <c r="O133" s="41"/>
      <c r="P133" s="62"/>
      <c r="Q133" s="63"/>
      <c r="R133" s="58"/>
      <c r="S133" s="62"/>
      <c r="T133" s="26"/>
      <c r="U133" s="63"/>
      <c r="V133" s="54">
        <f t="shared" si="1"/>
        <v>0</v>
      </c>
      <c r="W133" s="58"/>
      <c r="X133" s="46"/>
      <c r="Y133" s="46"/>
      <c r="Z133" s="46"/>
    </row>
    <row r="134" spans="1:26" ht="38.25" hidden="1" customHeight="1">
      <c r="A134" s="13">
        <v>129</v>
      </c>
      <c r="B134" s="25"/>
      <c r="C134" s="32"/>
      <c r="D134" s="41"/>
      <c r="E134" s="46"/>
      <c r="F134" s="41"/>
      <c r="G134" s="46"/>
      <c r="H134" s="58"/>
      <c r="I134" s="62"/>
      <c r="J134" s="98"/>
      <c r="K134" s="107"/>
      <c r="L134" s="107"/>
      <c r="M134" s="58"/>
      <c r="N134" s="130"/>
      <c r="O134" s="41"/>
      <c r="P134" s="62"/>
      <c r="Q134" s="63"/>
      <c r="R134" s="58"/>
      <c r="S134" s="62"/>
      <c r="T134" s="26"/>
      <c r="U134" s="63"/>
      <c r="V134" s="54">
        <f t="shared" si="1"/>
        <v>0</v>
      </c>
      <c r="W134" s="58"/>
      <c r="X134" s="46"/>
      <c r="Y134" s="46"/>
      <c r="Z134" s="46"/>
    </row>
    <row r="135" spans="1:26" ht="38.25" hidden="1" customHeight="1">
      <c r="A135" s="13">
        <v>130</v>
      </c>
      <c r="B135" s="25"/>
      <c r="C135" s="32"/>
      <c r="D135" s="41"/>
      <c r="E135" s="46"/>
      <c r="F135" s="41"/>
      <c r="G135" s="46"/>
      <c r="H135" s="58"/>
      <c r="I135" s="62"/>
      <c r="J135" s="98"/>
      <c r="K135" s="107"/>
      <c r="L135" s="107"/>
      <c r="M135" s="58"/>
      <c r="N135" s="130"/>
      <c r="O135" s="41"/>
      <c r="P135" s="62"/>
      <c r="Q135" s="63"/>
      <c r="R135" s="58"/>
      <c r="S135" s="62"/>
      <c r="T135" s="26"/>
      <c r="U135" s="63"/>
      <c r="V135" s="54">
        <f t="shared" si="1"/>
        <v>0</v>
      </c>
      <c r="W135" s="58"/>
      <c r="X135" s="46"/>
      <c r="Y135" s="46"/>
      <c r="Z135" s="46"/>
    </row>
    <row r="136" spans="1:26" ht="38.25" hidden="1" customHeight="1">
      <c r="A136" s="13">
        <v>131</v>
      </c>
      <c r="B136" s="25"/>
      <c r="C136" s="32"/>
      <c r="D136" s="41"/>
      <c r="E136" s="46"/>
      <c r="F136" s="41"/>
      <c r="G136" s="46"/>
      <c r="H136" s="58"/>
      <c r="I136" s="62"/>
      <c r="J136" s="98"/>
      <c r="K136" s="107"/>
      <c r="L136" s="107"/>
      <c r="M136" s="58"/>
      <c r="N136" s="130"/>
      <c r="O136" s="41"/>
      <c r="P136" s="62"/>
      <c r="Q136" s="63"/>
      <c r="R136" s="58"/>
      <c r="S136" s="62"/>
      <c r="T136" s="26"/>
      <c r="U136" s="63"/>
      <c r="V136" s="54">
        <f t="shared" si="1"/>
        <v>0</v>
      </c>
      <c r="W136" s="58"/>
      <c r="X136" s="46"/>
      <c r="Y136" s="46"/>
      <c r="Z136" s="46"/>
    </row>
    <row r="137" spans="1:26" ht="38.25" hidden="1" customHeight="1">
      <c r="A137" s="13">
        <v>132</v>
      </c>
      <c r="B137" s="25"/>
      <c r="C137" s="32"/>
      <c r="D137" s="41"/>
      <c r="E137" s="46"/>
      <c r="F137" s="41"/>
      <c r="G137" s="46"/>
      <c r="H137" s="58"/>
      <c r="I137" s="62"/>
      <c r="J137" s="98"/>
      <c r="K137" s="107"/>
      <c r="L137" s="107"/>
      <c r="M137" s="58"/>
      <c r="N137" s="130"/>
      <c r="O137" s="41"/>
      <c r="P137" s="62"/>
      <c r="Q137" s="63"/>
      <c r="R137" s="58"/>
      <c r="S137" s="62"/>
      <c r="T137" s="26"/>
      <c r="U137" s="63"/>
      <c r="V137" s="54">
        <f t="shared" si="1"/>
        <v>0</v>
      </c>
      <c r="W137" s="58"/>
      <c r="X137" s="46"/>
      <c r="Y137" s="46"/>
      <c r="Z137" s="46"/>
    </row>
    <row r="138" spans="1:26" ht="38.25" hidden="1" customHeight="1">
      <c r="A138" s="13">
        <v>133</v>
      </c>
      <c r="B138" s="25"/>
      <c r="C138" s="32"/>
      <c r="D138" s="41"/>
      <c r="E138" s="46"/>
      <c r="F138" s="41"/>
      <c r="G138" s="46"/>
      <c r="H138" s="58"/>
      <c r="I138" s="62"/>
      <c r="J138" s="98"/>
      <c r="K138" s="107"/>
      <c r="L138" s="107"/>
      <c r="M138" s="58"/>
      <c r="N138" s="130"/>
      <c r="O138" s="41"/>
      <c r="P138" s="62"/>
      <c r="Q138" s="63"/>
      <c r="R138" s="58"/>
      <c r="S138" s="62"/>
      <c r="T138" s="26"/>
      <c r="U138" s="63"/>
      <c r="V138" s="54">
        <f t="shared" si="1"/>
        <v>0</v>
      </c>
      <c r="W138" s="58"/>
      <c r="X138" s="46"/>
      <c r="Y138" s="46"/>
      <c r="Z138" s="46"/>
    </row>
    <row r="139" spans="1:26" ht="38.25" hidden="1" customHeight="1">
      <c r="A139" s="13">
        <v>134</v>
      </c>
      <c r="B139" s="25"/>
      <c r="C139" s="32"/>
      <c r="D139" s="41"/>
      <c r="E139" s="46"/>
      <c r="F139" s="41"/>
      <c r="G139" s="46"/>
      <c r="H139" s="58"/>
      <c r="I139" s="62"/>
      <c r="J139" s="98"/>
      <c r="K139" s="107"/>
      <c r="L139" s="107"/>
      <c r="M139" s="58"/>
      <c r="N139" s="130"/>
      <c r="O139" s="41"/>
      <c r="P139" s="62"/>
      <c r="Q139" s="63"/>
      <c r="R139" s="58"/>
      <c r="S139" s="62"/>
      <c r="T139" s="26"/>
      <c r="U139" s="63"/>
      <c r="V139" s="54">
        <f t="shared" si="1"/>
        <v>0</v>
      </c>
      <c r="W139" s="58"/>
      <c r="X139" s="46"/>
      <c r="Y139" s="46"/>
      <c r="Z139" s="46"/>
    </row>
    <row r="140" spans="1:26" ht="38.25" hidden="1" customHeight="1">
      <c r="A140" s="13">
        <v>135</v>
      </c>
      <c r="B140" s="25"/>
      <c r="C140" s="32"/>
      <c r="D140" s="41"/>
      <c r="E140" s="46"/>
      <c r="F140" s="41"/>
      <c r="G140" s="46"/>
      <c r="H140" s="58"/>
      <c r="I140" s="62"/>
      <c r="J140" s="98"/>
      <c r="K140" s="107"/>
      <c r="L140" s="107"/>
      <c r="M140" s="58"/>
      <c r="N140" s="130"/>
      <c r="O140" s="41"/>
      <c r="P140" s="62"/>
      <c r="Q140" s="63"/>
      <c r="R140" s="58"/>
      <c r="S140" s="62"/>
      <c r="T140" s="26"/>
      <c r="U140" s="63"/>
      <c r="V140" s="54">
        <f t="shared" si="1"/>
        <v>0</v>
      </c>
      <c r="W140" s="58"/>
      <c r="X140" s="46"/>
      <c r="Y140" s="46"/>
      <c r="Z140" s="46"/>
    </row>
    <row r="141" spans="1:26" ht="38.25" hidden="1" customHeight="1">
      <c r="A141" s="13">
        <v>136</v>
      </c>
      <c r="B141" s="25"/>
      <c r="C141" s="32"/>
      <c r="D141" s="41"/>
      <c r="E141" s="46"/>
      <c r="F141" s="41"/>
      <c r="G141" s="46"/>
      <c r="H141" s="58"/>
      <c r="I141" s="62"/>
      <c r="J141" s="98"/>
      <c r="K141" s="107"/>
      <c r="L141" s="107"/>
      <c r="M141" s="58"/>
      <c r="N141" s="130"/>
      <c r="O141" s="41"/>
      <c r="P141" s="62"/>
      <c r="Q141" s="63"/>
      <c r="R141" s="58"/>
      <c r="S141" s="62"/>
      <c r="T141" s="26"/>
      <c r="U141" s="63"/>
      <c r="V141" s="54">
        <f t="shared" si="1"/>
        <v>0</v>
      </c>
      <c r="W141" s="58"/>
      <c r="X141" s="46"/>
      <c r="Y141" s="46"/>
      <c r="Z141" s="46"/>
    </row>
    <row r="142" spans="1:26" ht="38.25" hidden="1" customHeight="1">
      <c r="A142" s="13">
        <v>137</v>
      </c>
      <c r="B142" s="25"/>
      <c r="C142" s="32"/>
      <c r="D142" s="41"/>
      <c r="E142" s="46"/>
      <c r="F142" s="41"/>
      <c r="G142" s="46"/>
      <c r="H142" s="58"/>
      <c r="I142" s="62"/>
      <c r="J142" s="98"/>
      <c r="K142" s="107"/>
      <c r="L142" s="107"/>
      <c r="M142" s="58"/>
      <c r="N142" s="130"/>
      <c r="O142" s="41"/>
      <c r="P142" s="62"/>
      <c r="Q142" s="63"/>
      <c r="R142" s="58"/>
      <c r="S142" s="62"/>
      <c r="T142" s="26"/>
      <c r="U142" s="63"/>
      <c r="V142" s="54">
        <f t="shared" si="1"/>
        <v>0</v>
      </c>
      <c r="W142" s="58"/>
      <c r="X142" s="46"/>
      <c r="Y142" s="46"/>
      <c r="Z142" s="46"/>
    </row>
    <row r="143" spans="1:26" ht="38.25" hidden="1" customHeight="1">
      <c r="A143" s="13">
        <v>138</v>
      </c>
      <c r="B143" s="25"/>
      <c r="C143" s="32"/>
      <c r="D143" s="41"/>
      <c r="E143" s="46"/>
      <c r="F143" s="41"/>
      <c r="G143" s="46"/>
      <c r="H143" s="58"/>
      <c r="I143" s="62"/>
      <c r="J143" s="98"/>
      <c r="K143" s="107"/>
      <c r="L143" s="107"/>
      <c r="M143" s="58"/>
      <c r="N143" s="130"/>
      <c r="O143" s="41"/>
      <c r="P143" s="62"/>
      <c r="Q143" s="63"/>
      <c r="R143" s="58"/>
      <c r="S143" s="62"/>
      <c r="T143" s="26"/>
      <c r="U143" s="63"/>
      <c r="V143" s="54">
        <f t="shared" ref="V143:V200" si="2">SUM(W143:X143)</f>
        <v>0</v>
      </c>
      <c r="W143" s="58"/>
      <c r="X143" s="46"/>
      <c r="Y143" s="46"/>
      <c r="Z143" s="46"/>
    </row>
    <row r="144" spans="1:26" ht="38.25" hidden="1" customHeight="1">
      <c r="A144" s="13">
        <v>139</v>
      </c>
      <c r="B144" s="25"/>
      <c r="C144" s="32"/>
      <c r="D144" s="41"/>
      <c r="E144" s="46"/>
      <c r="F144" s="41"/>
      <c r="G144" s="46"/>
      <c r="H144" s="58"/>
      <c r="I144" s="62"/>
      <c r="J144" s="98"/>
      <c r="K144" s="107"/>
      <c r="L144" s="107"/>
      <c r="M144" s="58"/>
      <c r="N144" s="130"/>
      <c r="O144" s="41"/>
      <c r="P144" s="62"/>
      <c r="Q144" s="63"/>
      <c r="R144" s="58"/>
      <c r="S144" s="62"/>
      <c r="T144" s="26"/>
      <c r="U144" s="63"/>
      <c r="V144" s="54">
        <f t="shared" si="2"/>
        <v>0</v>
      </c>
      <c r="W144" s="58"/>
      <c r="X144" s="46"/>
      <c r="Y144" s="46"/>
      <c r="Z144" s="46"/>
    </row>
    <row r="145" spans="1:26" ht="38.25" hidden="1" customHeight="1">
      <c r="A145" s="13">
        <v>140</v>
      </c>
      <c r="B145" s="25"/>
      <c r="C145" s="32"/>
      <c r="D145" s="41"/>
      <c r="E145" s="46"/>
      <c r="F145" s="41"/>
      <c r="G145" s="46"/>
      <c r="H145" s="58"/>
      <c r="I145" s="62"/>
      <c r="J145" s="98"/>
      <c r="K145" s="107"/>
      <c r="L145" s="107"/>
      <c r="M145" s="58"/>
      <c r="N145" s="130"/>
      <c r="O145" s="41"/>
      <c r="P145" s="62"/>
      <c r="Q145" s="63"/>
      <c r="R145" s="58"/>
      <c r="S145" s="62"/>
      <c r="T145" s="26"/>
      <c r="U145" s="63"/>
      <c r="V145" s="54">
        <f t="shared" si="2"/>
        <v>0</v>
      </c>
      <c r="W145" s="58"/>
      <c r="X145" s="46"/>
      <c r="Y145" s="46"/>
      <c r="Z145" s="46"/>
    </row>
    <row r="146" spans="1:26" ht="38.25" hidden="1" customHeight="1">
      <c r="A146" s="13">
        <v>141</v>
      </c>
      <c r="B146" s="25"/>
      <c r="C146" s="32"/>
      <c r="D146" s="41"/>
      <c r="E146" s="46"/>
      <c r="F146" s="41"/>
      <c r="G146" s="46"/>
      <c r="H146" s="58"/>
      <c r="I146" s="62"/>
      <c r="J146" s="98"/>
      <c r="K146" s="107"/>
      <c r="L146" s="107"/>
      <c r="M146" s="58"/>
      <c r="N146" s="130"/>
      <c r="O146" s="41"/>
      <c r="P146" s="62"/>
      <c r="Q146" s="63"/>
      <c r="R146" s="58"/>
      <c r="S146" s="62"/>
      <c r="T146" s="26"/>
      <c r="U146" s="63"/>
      <c r="V146" s="54">
        <f t="shared" si="2"/>
        <v>0</v>
      </c>
      <c r="W146" s="58"/>
      <c r="X146" s="46"/>
      <c r="Y146" s="46"/>
      <c r="Z146" s="46"/>
    </row>
    <row r="147" spans="1:26" ht="38.25" hidden="1" customHeight="1">
      <c r="A147" s="13">
        <v>142</v>
      </c>
      <c r="B147" s="25"/>
      <c r="C147" s="32"/>
      <c r="D147" s="41"/>
      <c r="E147" s="46"/>
      <c r="F147" s="41"/>
      <c r="G147" s="46"/>
      <c r="H147" s="58"/>
      <c r="I147" s="62"/>
      <c r="J147" s="98"/>
      <c r="K147" s="107"/>
      <c r="L147" s="107"/>
      <c r="M147" s="58"/>
      <c r="N147" s="130"/>
      <c r="O147" s="41"/>
      <c r="P147" s="62"/>
      <c r="Q147" s="63"/>
      <c r="R147" s="58"/>
      <c r="S147" s="62"/>
      <c r="T147" s="26"/>
      <c r="U147" s="63"/>
      <c r="V147" s="54">
        <f t="shared" si="2"/>
        <v>0</v>
      </c>
      <c r="W147" s="58"/>
      <c r="X147" s="46"/>
      <c r="Y147" s="46"/>
      <c r="Z147" s="46"/>
    </row>
    <row r="148" spans="1:26" ht="38.25" hidden="1" customHeight="1">
      <c r="A148" s="13">
        <v>143</v>
      </c>
      <c r="B148" s="25"/>
      <c r="C148" s="32"/>
      <c r="D148" s="41"/>
      <c r="E148" s="46"/>
      <c r="F148" s="41"/>
      <c r="G148" s="46"/>
      <c r="H148" s="58"/>
      <c r="I148" s="62"/>
      <c r="J148" s="98"/>
      <c r="K148" s="107"/>
      <c r="L148" s="107"/>
      <c r="M148" s="58"/>
      <c r="N148" s="130"/>
      <c r="O148" s="41"/>
      <c r="P148" s="62"/>
      <c r="Q148" s="63"/>
      <c r="R148" s="58"/>
      <c r="S148" s="62"/>
      <c r="T148" s="26"/>
      <c r="U148" s="63"/>
      <c r="V148" s="54">
        <f t="shared" si="2"/>
        <v>0</v>
      </c>
      <c r="W148" s="58"/>
      <c r="X148" s="46"/>
      <c r="Y148" s="46"/>
      <c r="Z148" s="46"/>
    </row>
    <row r="149" spans="1:26" ht="38.25" hidden="1" customHeight="1">
      <c r="A149" s="13">
        <v>144</v>
      </c>
      <c r="B149" s="25"/>
      <c r="C149" s="32"/>
      <c r="D149" s="41"/>
      <c r="E149" s="46"/>
      <c r="F149" s="41"/>
      <c r="G149" s="46"/>
      <c r="H149" s="58"/>
      <c r="I149" s="62"/>
      <c r="J149" s="98"/>
      <c r="K149" s="107"/>
      <c r="L149" s="107"/>
      <c r="M149" s="58"/>
      <c r="N149" s="130"/>
      <c r="O149" s="41"/>
      <c r="P149" s="62"/>
      <c r="Q149" s="63"/>
      <c r="R149" s="58"/>
      <c r="S149" s="62"/>
      <c r="T149" s="26"/>
      <c r="U149" s="63"/>
      <c r="V149" s="54">
        <f t="shared" si="2"/>
        <v>0</v>
      </c>
      <c r="W149" s="58"/>
      <c r="X149" s="46"/>
      <c r="Y149" s="46"/>
      <c r="Z149" s="46"/>
    </row>
    <row r="150" spans="1:26" ht="38.25" hidden="1" customHeight="1">
      <c r="A150" s="13">
        <v>145</v>
      </c>
      <c r="B150" s="25"/>
      <c r="C150" s="32"/>
      <c r="D150" s="41"/>
      <c r="E150" s="46"/>
      <c r="F150" s="41"/>
      <c r="G150" s="46"/>
      <c r="H150" s="58"/>
      <c r="I150" s="62"/>
      <c r="J150" s="98"/>
      <c r="K150" s="107"/>
      <c r="L150" s="107"/>
      <c r="M150" s="58"/>
      <c r="N150" s="130"/>
      <c r="O150" s="41"/>
      <c r="P150" s="62"/>
      <c r="Q150" s="63"/>
      <c r="R150" s="58"/>
      <c r="S150" s="62"/>
      <c r="T150" s="26"/>
      <c r="U150" s="63"/>
      <c r="V150" s="54">
        <f t="shared" si="2"/>
        <v>0</v>
      </c>
      <c r="W150" s="58"/>
      <c r="X150" s="46"/>
      <c r="Y150" s="46"/>
      <c r="Z150" s="46"/>
    </row>
    <row r="151" spans="1:26" ht="38.25" hidden="1" customHeight="1">
      <c r="A151" s="13">
        <v>146</v>
      </c>
      <c r="B151" s="25"/>
      <c r="C151" s="32"/>
      <c r="D151" s="41"/>
      <c r="E151" s="46"/>
      <c r="F151" s="41"/>
      <c r="G151" s="46"/>
      <c r="H151" s="58"/>
      <c r="I151" s="62"/>
      <c r="J151" s="98"/>
      <c r="K151" s="107"/>
      <c r="L151" s="107"/>
      <c r="M151" s="58"/>
      <c r="N151" s="130"/>
      <c r="O151" s="41"/>
      <c r="P151" s="62"/>
      <c r="Q151" s="63"/>
      <c r="R151" s="58"/>
      <c r="S151" s="62"/>
      <c r="T151" s="26"/>
      <c r="U151" s="63"/>
      <c r="V151" s="54">
        <f t="shared" si="2"/>
        <v>0</v>
      </c>
      <c r="W151" s="58"/>
      <c r="X151" s="46"/>
      <c r="Y151" s="46"/>
      <c r="Z151" s="46"/>
    </row>
    <row r="152" spans="1:26" ht="38.25" hidden="1" customHeight="1">
      <c r="A152" s="13">
        <v>147</v>
      </c>
      <c r="B152" s="25"/>
      <c r="C152" s="32"/>
      <c r="D152" s="41"/>
      <c r="E152" s="46"/>
      <c r="F152" s="41"/>
      <c r="G152" s="46"/>
      <c r="H152" s="58"/>
      <c r="I152" s="62"/>
      <c r="J152" s="98"/>
      <c r="K152" s="107"/>
      <c r="L152" s="107"/>
      <c r="M152" s="58"/>
      <c r="N152" s="130"/>
      <c r="O152" s="41"/>
      <c r="P152" s="62"/>
      <c r="Q152" s="63"/>
      <c r="R152" s="58"/>
      <c r="S152" s="62"/>
      <c r="T152" s="26"/>
      <c r="U152" s="63"/>
      <c r="V152" s="54">
        <f t="shared" si="2"/>
        <v>0</v>
      </c>
      <c r="W152" s="58"/>
      <c r="X152" s="46"/>
      <c r="Y152" s="46"/>
      <c r="Z152" s="46"/>
    </row>
    <row r="153" spans="1:26" ht="38.25" hidden="1" customHeight="1">
      <c r="A153" s="13">
        <v>148</v>
      </c>
      <c r="B153" s="25"/>
      <c r="C153" s="32"/>
      <c r="D153" s="41"/>
      <c r="E153" s="46"/>
      <c r="F153" s="41"/>
      <c r="G153" s="46"/>
      <c r="H153" s="58"/>
      <c r="I153" s="62"/>
      <c r="J153" s="98"/>
      <c r="K153" s="107"/>
      <c r="L153" s="107"/>
      <c r="M153" s="58"/>
      <c r="N153" s="130"/>
      <c r="O153" s="41"/>
      <c r="P153" s="62"/>
      <c r="Q153" s="63"/>
      <c r="R153" s="58"/>
      <c r="S153" s="62"/>
      <c r="T153" s="26"/>
      <c r="U153" s="63"/>
      <c r="V153" s="54">
        <f t="shared" si="2"/>
        <v>0</v>
      </c>
      <c r="W153" s="58"/>
      <c r="X153" s="46"/>
      <c r="Y153" s="46"/>
      <c r="Z153" s="46"/>
    </row>
    <row r="154" spans="1:26" ht="38.25" hidden="1" customHeight="1">
      <c r="A154" s="13">
        <v>149</v>
      </c>
      <c r="B154" s="25"/>
      <c r="C154" s="32"/>
      <c r="D154" s="41"/>
      <c r="E154" s="46"/>
      <c r="F154" s="41"/>
      <c r="G154" s="46"/>
      <c r="H154" s="58"/>
      <c r="I154" s="62"/>
      <c r="J154" s="98"/>
      <c r="K154" s="107"/>
      <c r="L154" s="107"/>
      <c r="M154" s="58"/>
      <c r="N154" s="130"/>
      <c r="O154" s="41"/>
      <c r="P154" s="62"/>
      <c r="Q154" s="63"/>
      <c r="R154" s="58"/>
      <c r="S154" s="62"/>
      <c r="T154" s="26"/>
      <c r="U154" s="63"/>
      <c r="V154" s="54">
        <f t="shared" si="2"/>
        <v>0</v>
      </c>
      <c r="W154" s="58"/>
      <c r="X154" s="46"/>
      <c r="Y154" s="46"/>
      <c r="Z154" s="46"/>
    </row>
    <row r="155" spans="1:26" ht="38.25" hidden="1" customHeight="1">
      <c r="A155" s="13">
        <v>150</v>
      </c>
      <c r="B155" s="25"/>
      <c r="C155" s="32"/>
      <c r="D155" s="41"/>
      <c r="E155" s="46"/>
      <c r="F155" s="41"/>
      <c r="G155" s="46"/>
      <c r="H155" s="58"/>
      <c r="I155" s="62"/>
      <c r="J155" s="98"/>
      <c r="K155" s="107"/>
      <c r="L155" s="107"/>
      <c r="M155" s="58"/>
      <c r="N155" s="130"/>
      <c r="O155" s="41"/>
      <c r="P155" s="62"/>
      <c r="Q155" s="63"/>
      <c r="R155" s="58"/>
      <c r="S155" s="62"/>
      <c r="T155" s="26"/>
      <c r="U155" s="63"/>
      <c r="V155" s="54">
        <f t="shared" si="2"/>
        <v>0</v>
      </c>
      <c r="W155" s="58"/>
      <c r="X155" s="46"/>
      <c r="Y155" s="46"/>
      <c r="Z155" s="46"/>
    </row>
    <row r="156" spans="1:26" ht="38.25" hidden="1" customHeight="1">
      <c r="A156" s="13">
        <v>151</v>
      </c>
      <c r="B156" s="25"/>
      <c r="C156" s="32"/>
      <c r="D156" s="41"/>
      <c r="E156" s="46"/>
      <c r="F156" s="41"/>
      <c r="G156" s="46"/>
      <c r="H156" s="58"/>
      <c r="I156" s="62"/>
      <c r="J156" s="98"/>
      <c r="K156" s="107"/>
      <c r="L156" s="107"/>
      <c r="M156" s="58"/>
      <c r="N156" s="130"/>
      <c r="O156" s="41"/>
      <c r="P156" s="62"/>
      <c r="Q156" s="63"/>
      <c r="R156" s="58"/>
      <c r="S156" s="62"/>
      <c r="T156" s="26"/>
      <c r="U156" s="63"/>
      <c r="V156" s="54">
        <f t="shared" si="2"/>
        <v>0</v>
      </c>
      <c r="W156" s="58"/>
      <c r="X156" s="46"/>
      <c r="Y156" s="46"/>
      <c r="Z156" s="46"/>
    </row>
    <row r="157" spans="1:26" ht="38.25" hidden="1" customHeight="1">
      <c r="A157" s="13">
        <v>152</v>
      </c>
      <c r="B157" s="25"/>
      <c r="C157" s="32"/>
      <c r="D157" s="41"/>
      <c r="E157" s="46"/>
      <c r="F157" s="41"/>
      <c r="G157" s="46"/>
      <c r="H157" s="58"/>
      <c r="I157" s="62"/>
      <c r="J157" s="98"/>
      <c r="K157" s="107"/>
      <c r="L157" s="107"/>
      <c r="M157" s="58"/>
      <c r="N157" s="130"/>
      <c r="O157" s="41"/>
      <c r="P157" s="62"/>
      <c r="Q157" s="63"/>
      <c r="R157" s="58"/>
      <c r="S157" s="62"/>
      <c r="T157" s="26"/>
      <c r="U157" s="63"/>
      <c r="V157" s="54">
        <f t="shared" si="2"/>
        <v>0</v>
      </c>
      <c r="W157" s="58"/>
      <c r="X157" s="46"/>
      <c r="Y157" s="46"/>
      <c r="Z157" s="46"/>
    </row>
    <row r="158" spans="1:26" ht="38.25" hidden="1" customHeight="1">
      <c r="A158" s="13">
        <v>153</v>
      </c>
      <c r="B158" s="25"/>
      <c r="C158" s="32"/>
      <c r="D158" s="41"/>
      <c r="E158" s="46"/>
      <c r="F158" s="41"/>
      <c r="G158" s="46"/>
      <c r="H158" s="58"/>
      <c r="I158" s="62"/>
      <c r="J158" s="98"/>
      <c r="K158" s="107"/>
      <c r="L158" s="107"/>
      <c r="M158" s="58"/>
      <c r="N158" s="130"/>
      <c r="O158" s="41"/>
      <c r="P158" s="62"/>
      <c r="Q158" s="63"/>
      <c r="R158" s="58"/>
      <c r="S158" s="62"/>
      <c r="T158" s="26"/>
      <c r="U158" s="63"/>
      <c r="V158" s="54">
        <f t="shared" si="2"/>
        <v>0</v>
      </c>
      <c r="W158" s="58"/>
      <c r="X158" s="46"/>
      <c r="Y158" s="46"/>
      <c r="Z158" s="46"/>
    </row>
    <row r="159" spans="1:26" ht="38.25" hidden="1" customHeight="1">
      <c r="A159" s="13">
        <v>154</v>
      </c>
      <c r="B159" s="25"/>
      <c r="C159" s="32"/>
      <c r="D159" s="41"/>
      <c r="E159" s="46"/>
      <c r="F159" s="41"/>
      <c r="G159" s="46"/>
      <c r="H159" s="58"/>
      <c r="I159" s="62"/>
      <c r="J159" s="98"/>
      <c r="K159" s="107"/>
      <c r="L159" s="107"/>
      <c r="M159" s="58"/>
      <c r="N159" s="130"/>
      <c r="O159" s="41"/>
      <c r="P159" s="62"/>
      <c r="Q159" s="63"/>
      <c r="R159" s="58"/>
      <c r="S159" s="62"/>
      <c r="T159" s="26"/>
      <c r="U159" s="63"/>
      <c r="V159" s="54">
        <f t="shared" si="2"/>
        <v>0</v>
      </c>
      <c r="W159" s="58"/>
      <c r="X159" s="46"/>
      <c r="Y159" s="46"/>
      <c r="Z159" s="46"/>
    </row>
    <row r="160" spans="1:26" ht="38.25" hidden="1" customHeight="1">
      <c r="A160" s="13">
        <v>155</v>
      </c>
      <c r="B160" s="25"/>
      <c r="C160" s="32"/>
      <c r="D160" s="41"/>
      <c r="E160" s="46"/>
      <c r="F160" s="41"/>
      <c r="G160" s="46"/>
      <c r="H160" s="58"/>
      <c r="I160" s="62"/>
      <c r="J160" s="98"/>
      <c r="K160" s="107"/>
      <c r="L160" s="107"/>
      <c r="M160" s="58"/>
      <c r="N160" s="130"/>
      <c r="O160" s="41"/>
      <c r="P160" s="62"/>
      <c r="Q160" s="63"/>
      <c r="R160" s="58"/>
      <c r="S160" s="62"/>
      <c r="T160" s="26"/>
      <c r="U160" s="63"/>
      <c r="V160" s="54">
        <f t="shared" si="2"/>
        <v>0</v>
      </c>
      <c r="W160" s="58"/>
      <c r="X160" s="46"/>
      <c r="Y160" s="46"/>
      <c r="Z160" s="46"/>
    </row>
    <row r="161" spans="1:26" ht="38.25" hidden="1" customHeight="1">
      <c r="A161" s="13">
        <v>156</v>
      </c>
      <c r="B161" s="25"/>
      <c r="C161" s="32"/>
      <c r="D161" s="41"/>
      <c r="E161" s="46"/>
      <c r="F161" s="41"/>
      <c r="G161" s="46"/>
      <c r="H161" s="58"/>
      <c r="I161" s="62"/>
      <c r="J161" s="98"/>
      <c r="K161" s="107"/>
      <c r="L161" s="107"/>
      <c r="M161" s="58"/>
      <c r="N161" s="130"/>
      <c r="O161" s="41"/>
      <c r="P161" s="62"/>
      <c r="Q161" s="63"/>
      <c r="R161" s="58"/>
      <c r="S161" s="62"/>
      <c r="T161" s="26"/>
      <c r="U161" s="63"/>
      <c r="V161" s="54">
        <f t="shared" si="2"/>
        <v>0</v>
      </c>
      <c r="W161" s="58"/>
      <c r="X161" s="46"/>
      <c r="Y161" s="46"/>
      <c r="Z161" s="46"/>
    </row>
    <row r="162" spans="1:26" ht="38.25" hidden="1" customHeight="1">
      <c r="A162" s="13">
        <v>157</v>
      </c>
      <c r="B162" s="25"/>
      <c r="C162" s="32"/>
      <c r="D162" s="41"/>
      <c r="E162" s="46"/>
      <c r="F162" s="41"/>
      <c r="G162" s="46"/>
      <c r="H162" s="58"/>
      <c r="I162" s="62"/>
      <c r="J162" s="98"/>
      <c r="K162" s="107"/>
      <c r="L162" s="107"/>
      <c r="M162" s="58"/>
      <c r="N162" s="130"/>
      <c r="O162" s="41"/>
      <c r="P162" s="62"/>
      <c r="Q162" s="63"/>
      <c r="R162" s="58"/>
      <c r="S162" s="62"/>
      <c r="T162" s="26"/>
      <c r="U162" s="63"/>
      <c r="V162" s="54">
        <f t="shared" si="2"/>
        <v>0</v>
      </c>
      <c r="W162" s="58"/>
      <c r="X162" s="46"/>
      <c r="Y162" s="46"/>
      <c r="Z162" s="46"/>
    </row>
    <row r="163" spans="1:26" ht="38.25" hidden="1" customHeight="1">
      <c r="A163" s="13">
        <v>158</v>
      </c>
      <c r="B163" s="25"/>
      <c r="C163" s="32"/>
      <c r="D163" s="41"/>
      <c r="E163" s="46"/>
      <c r="F163" s="41"/>
      <c r="G163" s="46"/>
      <c r="H163" s="58"/>
      <c r="I163" s="62"/>
      <c r="J163" s="98"/>
      <c r="K163" s="107"/>
      <c r="L163" s="107"/>
      <c r="M163" s="58"/>
      <c r="N163" s="130"/>
      <c r="O163" s="41"/>
      <c r="P163" s="62"/>
      <c r="Q163" s="63"/>
      <c r="R163" s="58"/>
      <c r="S163" s="62"/>
      <c r="T163" s="26"/>
      <c r="U163" s="63"/>
      <c r="V163" s="54">
        <f t="shared" si="2"/>
        <v>0</v>
      </c>
      <c r="W163" s="58"/>
      <c r="X163" s="46"/>
      <c r="Y163" s="46"/>
      <c r="Z163" s="46"/>
    </row>
    <row r="164" spans="1:26" ht="38.25" hidden="1" customHeight="1">
      <c r="A164" s="13">
        <v>159</v>
      </c>
      <c r="B164" s="25"/>
      <c r="C164" s="32"/>
      <c r="D164" s="41"/>
      <c r="E164" s="46"/>
      <c r="F164" s="41"/>
      <c r="G164" s="46"/>
      <c r="H164" s="58"/>
      <c r="I164" s="62"/>
      <c r="J164" s="98"/>
      <c r="K164" s="107"/>
      <c r="L164" s="107"/>
      <c r="M164" s="58"/>
      <c r="N164" s="130"/>
      <c r="O164" s="41"/>
      <c r="P164" s="62"/>
      <c r="Q164" s="63"/>
      <c r="R164" s="58"/>
      <c r="S164" s="62"/>
      <c r="T164" s="26"/>
      <c r="U164" s="63"/>
      <c r="V164" s="54">
        <f t="shared" si="2"/>
        <v>0</v>
      </c>
      <c r="W164" s="58"/>
      <c r="X164" s="46"/>
      <c r="Y164" s="46"/>
      <c r="Z164" s="46"/>
    </row>
    <row r="165" spans="1:26" ht="38.25" hidden="1" customHeight="1">
      <c r="A165" s="13">
        <v>160</v>
      </c>
      <c r="B165" s="25"/>
      <c r="C165" s="32"/>
      <c r="D165" s="41"/>
      <c r="E165" s="46"/>
      <c r="F165" s="41"/>
      <c r="G165" s="46"/>
      <c r="H165" s="58"/>
      <c r="I165" s="62"/>
      <c r="J165" s="98"/>
      <c r="K165" s="107"/>
      <c r="L165" s="107"/>
      <c r="M165" s="58"/>
      <c r="N165" s="130"/>
      <c r="O165" s="41"/>
      <c r="P165" s="62"/>
      <c r="Q165" s="63"/>
      <c r="R165" s="58"/>
      <c r="S165" s="62"/>
      <c r="T165" s="26"/>
      <c r="U165" s="63"/>
      <c r="V165" s="54">
        <f t="shared" si="2"/>
        <v>0</v>
      </c>
      <c r="W165" s="58"/>
      <c r="X165" s="46"/>
      <c r="Y165" s="46"/>
      <c r="Z165" s="46"/>
    </row>
    <row r="166" spans="1:26" ht="38.25" hidden="1" customHeight="1">
      <c r="A166" s="13">
        <v>161</v>
      </c>
      <c r="B166" s="25"/>
      <c r="C166" s="32"/>
      <c r="D166" s="41"/>
      <c r="E166" s="46"/>
      <c r="F166" s="41"/>
      <c r="G166" s="46"/>
      <c r="H166" s="58"/>
      <c r="I166" s="62"/>
      <c r="J166" s="98"/>
      <c r="K166" s="107"/>
      <c r="L166" s="107"/>
      <c r="M166" s="58"/>
      <c r="N166" s="130"/>
      <c r="O166" s="41"/>
      <c r="P166" s="62"/>
      <c r="Q166" s="63"/>
      <c r="R166" s="58"/>
      <c r="S166" s="62"/>
      <c r="T166" s="26"/>
      <c r="U166" s="63"/>
      <c r="V166" s="54">
        <f t="shared" si="2"/>
        <v>0</v>
      </c>
      <c r="W166" s="58"/>
      <c r="X166" s="46"/>
      <c r="Y166" s="46"/>
      <c r="Z166" s="46"/>
    </row>
    <row r="167" spans="1:26" ht="38.25" hidden="1" customHeight="1">
      <c r="A167" s="13">
        <v>162</v>
      </c>
      <c r="B167" s="25"/>
      <c r="C167" s="32"/>
      <c r="D167" s="41"/>
      <c r="E167" s="46"/>
      <c r="F167" s="41"/>
      <c r="G167" s="46"/>
      <c r="H167" s="58"/>
      <c r="I167" s="62"/>
      <c r="J167" s="98"/>
      <c r="K167" s="107"/>
      <c r="L167" s="107"/>
      <c r="M167" s="58"/>
      <c r="N167" s="130"/>
      <c r="O167" s="41"/>
      <c r="P167" s="62"/>
      <c r="Q167" s="63"/>
      <c r="R167" s="58"/>
      <c r="S167" s="62"/>
      <c r="T167" s="26"/>
      <c r="U167" s="63"/>
      <c r="V167" s="54">
        <f t="shared" si="2"/>
        <v>0</v>
      </c>
      <c r="W167" s="58"/>
      <c r="X167" s="46"/>
      <c r="Y167" s="46"/>
      <c r="Z167" s="46"/>
    </row>
    <row r="168" spans="1:26" ht="38.25" hidden="1" customHeight="1">
      <c r="A168" s="13">
        <v>163</v>
      </c>
      <c r="B168" s="25"/>
      <c r="C168" s="32"/>
      <c r="D168" s="41"/>
      <c r="E168" s="46"/>
      <c r="F168" s="41"/>
      <c r="G168" s="46"/>
      <c r="H168" s="58"/>
      <c r="I168" s="62"/>
      <c r="J168" s="98"/>
      <c r="K168" s="107"/>
      <c r="L168" s="107"/>
      <c r="M168" s="58"/>
      <c r="N168" s="130"/>
      <c r="O168" s="41"/>
      <c r="P168" s="62"/>
      <c r="Q168" s="63"/>
      <c r="R168" s="58"/>
      <c r="S168" s="62"/>
      <c r="T168" s="26"/>
      <c r="U168" s="63"/>
      <c r="V168" s="54">
        <f t="shared" si="2"/>
        <v>0</v>
      </c>
      <c r="W168" s="58"/>
      <c r="X168" s="46"/>
      <c r="Y168" s="46"/>
      <c r="Z168" s="46"/>
    </row>
    <row r="169" spans="1:26" ht="38.25" hidden="1" customHeight="1">
      <c r="A169" s="13">
        <v>164</v>
      </c>
      <c r="B169" s="25"/>
      <c r="C169" s="32"/>
      <c r="D169" s="41"/>
      <c r="E169" s="46"/>
      <c r="F169" s="41"/>
      <c r="G169" s="46"/>
      <c r="H169" s="58"/>
      <c r="I169" s="62"/>
      <c r="J169" s="98"/>
      <c r="K169" s="107"/>
      <c r="L169" s="107"/>
      <c r="M169" s="58"/>
      <c r="N169" s="130"/>
      <c r="O169" s="41"/>
      <c r="P169" s="62"/>
      <c r="Q169" s="63"/>
      <c r="R169" s="58"/>
      <c r="S169" s="62"/>
      <c r="T169" s="26"/>
      <c r="U169" s="63"/>
      <c r="V169" s="54">
        <f t="shared" si="2"/>
        <v>0</v>
      </c>
      <c r="W169" s="58"/>
      <c r="X169" s="46"/>
      <c r="Y169" s="46"/>
      <c r="Z169" s="46"/>
    </row>
    <row r="170" spans="1:26" ht="38.25" hidden="1" customHeight="1">
      <c r="A170" s="13">
        <v>165</v>
      </c>
      <c r="B170" s="25"/>
      <c r="C170" s="32"/>
      <c r="D170" s="41"/>
      <c r="E170" s="46"/>
      <c r="F170" s="41"/>
      <c r="G170" s="46"/>
      <c r="H170" s="58"/>
      <c r="I170" s="62"/>
      <c r="J170" s="98"/>
      <c r="K170" s="107"/>
      <c r="L170" s="107"/>
      <c r="M170" s="58"/>
      <c r="N170" s="130"/>
      <c r="O170" s="41"/>
      <c r="P170" s="62"/>
      <c r="Q170" s="63"/>
      <c r="R170" s="58"/>
      <c r="S170" s="62"/>
      <c r="T170" s="26"/>
      <c r="U170" s="63"/>
      <c r="V170" s="54">
        <f t="shared" si="2"/>
        <v>0</v>
      </c>
      <c r="W170" s="58"/>
      <c r="X170" s="46"/>
      <c r="Y170" s="46"/>
      <c r="Z170" s="46"/>
    </row>
    <row r="171" spans="1:26" ht="38.25" hidden="1" customHeight="1">
      <c r="A171" s="13">
        <v>166</v>
      </c>
      <c r="B171" s="25"/>
      <c r="C171" s="32"/>
      <c r="D171" s="41"/>
      <c r="E171" s="46"/>
      <c r="F171" s="41"/>
      <c r="G171" s="46"/>
      <c r="H171" s="58"/>
      <c r="I171" s="62"/>
      <c r="J171" s="98"/>
      <c r="K171" s="107"/>
      <c r="L171" s="107"/>
      <c r="M171" s="58"/>
      <c r="N171" s="130"/>
      <c r="O171" s="41"/>
      <c r="P171" s="62"/>
      <c r="Q171" s="63"/>
      <c r="R171" s="58"/>
      <c r="S171" s="62"/>
      <c r="T171" s="26"/>
      <c r="U171" s="63"/>
      <c r="V171" s="54">
        <f t="shared" si="2"/>
        <v>0</v>
      </c>
      <c r="W171" s="58"/>
      <c r="X171" s="46"/>
      <c r="Y171" s="46"/>
      <c r="Z171" s="46"/>
    </row>
    <row r="172" spans="1:26" ht="38.25" hidden="1" customHeight="1">
      <c r="A172" s="13">
        <v>167</v>
      </c>
      <c r="B172" s="25"/>
      <c r="C172" s="32"/>
      <c r="D172" s="41"/>
      <c r="E172" s="46"/>
      <c r="F172" s="41"/>
      <c r="G172" s="46"/>
      <c r="H172" s="58"/>
      <c r="I172" s="62"/>
      <c r="J172" s="98"/>
      <c r="K172" s="107"/>
      <c r="L172" s="107"/>
      <c r="M172" s="58"/>
      <c r="N172" s="130"/>
      <c r="O172" s="41"/>
      <c r="P172" s="62"/>
      <c r="Q172" s="63"/>
      <c r="R172" s="58"/>
      <c r="S172" s="62"/>
      <c r="T172" s="26"/>
      <c r="U172" s="63"/>
      <c r="V172" s="54">
        <f t="shared" si="2"/>
        <v>0</v>
      </c>
      <c r="W172" s="58"/>
      <c r="X172" s="46"/>
      <c r="Y172" s="46"/>
      <c r="Z172" s="46"/>
    </row>
    <row r="173" spans="1:26" ht="38.25" hidden="1" customHeight="1">
      <c r="A173" s="13">
        <v>168</v>
      </c>
      <c r="B173" s="25"/>
      <c r="C173" s="32"/>
      <c r="D173" s="41"/>
      <c r="E173" s="46"/>
      <c r="F173" s="41"/>
      <c r="G173" s="46"/>
      <c r="H173" s="58"/>
      <c r="I173" s="62"/>
      <c r="J173" s="98"/>
      <c r="K173" s="107"/>
      <c r="L173" s="107"/>
      <c r="M173" s="58"/>
      <c r="N173" s="130"/>
      <c r="O173" s="41"/>
      <c r="P173" s="62"/>
      <c r="Q173" s="63"/>
      <c r="R173" s="58"/>
      <c r="S173" s="62"/>
      <c r="T173" s="26"/>
      <c r="U173" s="63"/>
      <c r="V173" s="54">
        <f t="shared" si="2"/>
        <v>0</v>
      </c>
      <c r="W173" s="58"/>
      <c r="X173" s="46"/>
      <c r="Y173" s="46"/>
      <c r="Z173" s="46"/>
    </row>
    <row r="174" spans="1:26" ht="38.25" hidden="1" customHeight="1">
      <c r="A174" s="13">
        <v>169</v>
      </c>
      <c r="B174" s="25"/>
      <c r="C174" s="32"/>
      <c r="D174" s="41"/>
      <c r="E174" s="46"/>
      <c r="F174" s="41"/>
      <c r="G174" s="46"/>
      <c r="H174" s="58"/>
      <c r="I174" s="62"/>
      <c r="J174" s="98"/>
      <c r="K174" s="107"/>
      <c r="L174" s="107"/>
      <c r="M174" s="58"/>
      <c r="N174" s="130"/>
      <c r="O174" s="41"/>
      <c r="P174" s="62"/>
      <c r="Q174" s="63"/>
      <c r="R174" s="58"/>
      <c r="S174" s="62"/>
      <c r="T174" s="26"/>
      <c r="U174" s="63"/>
      <c r="V174" s="54">
        <f t="shared" si="2"/>
        <v>0</v>
      </c>
      <c r="W174" s="58"/>
      <c r="X174" s="46"/>
      <c r="Y174" s="46"/>
      <c r="Z174" s="46"/>
    </row>
    <row r="175" spans="1:26" ht="38.25" hidden="1" customHeight="1">
      <c r="A175" s="13">
        <v>170</v>
      </c>
      <c r="B175" s="25"/>
      <c r="C175" s="32"/>
      <c r="D175" s="41"/>
      <c r="E175" s="46"/>
      <c r="F175" s="41"/>
      <c r="G175" s="46"/>
      <c r="H175" s="58"/>
      <c r="I175" s="62"/>
      <c r="J175" s="98"/>
      <c r="K175" s="107"/>
      <c r="L175" s="107"/>
      <c r="M175" s="58"/>
      <c r="N175" s="130"/>
      <c r="O175" s="41"/>
      <c r="P175" s="62"/>
      <c r="Q175" s="63"/>
      <c r="R175" s="58"/>
      <c r="S175" s="62"/>
      <c r="T175" s="26"/>
      <c r="U175" s="63"/>
      <c r="V175" s="54">
        <f t="shared" si="2"/>
        <v>0</v>
      </c>
      <c r="W175" s="58"/>
      <c r="X175" s="46"/>
      <c r="Y175" s="46"/>
      <c r="Z175" s="46"/>
    </row>
    <row r="176" spans="1:26" ht="38.25" hidden="1" customHeight="1">
      <c r="A176" s="13">
        <v>171</v>
      </c>
      <c r="B176" s="25"/>
      <c r="C176" s="32"/>
      <c r="D176" s="41"/>
      <c r="E176" s="46"/>
      <c r="F176" s="41"/>
      <c r="G176" s="46"/>
      <c r="H176" s="58"/>
      <c r="I176" s="62"/>
      <c r="J176" s="98"/>
      <c r="K176" s="107"/>
      <c r="L176" s="107"/>
      <c r="M176" s="58"/>
      <c r="N176" s="130"/>
      <c r="O176" s="41"/>
      <c r="P176" s="62"/>
      <c r="Q176" s="63"/>
      <c r="R176" s="58"/>
      <c r="S176" s="62"/>
      <c r="T176" s="26"/>
      <c r="U176" s="63"/>
      <c r="V176" s="54">
        <f t="shared" si="2"/>
        <v>0</v>
      </c>
      <c r="W176" s="58"/>
      <c r="X176" s="46"/>
      <c r="Y176" s="46"/>
      <c r="Z176" s="46"/>
    </row>
    <row r="177" spans="1:26" ht="38.25" hidden="1" customHeight="1">
      <c r="A177" s="13">
        <v>172</v>
      </c>
      <c r="B177" s="25"/>
      <c r="C177" s="32"/>
      <c r="D177" s="41"/>
      <c r="E177" s="46"/>
      <c r="F177" s="41"/>
      <c r="G177" s="46"/>
      <c r="H177" s="58"/>
      <c r="I177" s="62"/>
      <c r="J177" s="98"/>
      <c r="K177" s="107"/>
      <c r="L177" s="107"/>
      <c r="M177" s="58"/>
      <c r="N177" s="130"/>
      <c r="O177" s="41"/>
      <c r="P177" s="62"/>
      <c r="Q177" s="63"/>
      <c r="R177" s="58"/>
      <c r="S177" s="62"/>
      <c r="T177" s="26"/>
      <c r="U177" s="63"/>
      <c r="V177" s="54">
        <f t="shared" si="2"/>
        <v>0</v>
      </c>
      <c r="W177" s="58"/>
      <c r="X177" s="46"/>
      <c r="Y177" s="46"/>
      <c r="Z177" s="46"/>
    </row>
    <row r="178" spans="1:26" ht="38.25" hidden="1" customHeight="1">
      <c r="A178" s="13">
        <v>173</v>
      </c>
      <c r="B178" s="25"/>
      <c r="C178" s="32"/>
      <c r="D178" s="41"/>
      <c r="E178" s="46"/>
      <c r="F178" s="41"/>
      <c r="G178" s="46"/>
      <c r="H178" s="58"/>
      <c r="I178" s="62"/>
      <c r="J178" s="98"/>
      <c r="K178" s="107"/>
      <c r="L178" s="107"/>
      <c r="M178" s="58"/>
      <c r="N178" s="130"/>
      <c r="O178" s="41"/>
      <c r="P178" s="62"/>
      <c r="Q178" s="63"/>
      <c r="R178" s="58"/>
      <c r="S178" s="62"/>
      <c r="T178" s="26"/>
      <c r="U178" s="63"/>
      <c r="V178" s="54">
        <f t="shared" si="2"/>
        <v>0</v>
      </c>
      <c r="W178" s="58"/>
      <c r="X178" s="46"/>
      <c r="Y178" s="46"/>
      <c r="Z178" s="46"/>
    </row>
    <row r="179" spans="1:26" ht="38.25" hidden="1" customHeight="1">
      <c r="A179" s="13">
        <v>174</v>
      </c>
      <c r="B179" s="25"/>
      <c r="C179" s="32"/>
      <c r="D179" s="41"/>
      <c r="E179" s="46"/>
      <c r="F179" s="41"/>
      <c r="G179" s="46"/>
      <c r="H179" s="58"/>
      <c r="I179" s="62"/>
      <c r="J179" s="98"/>
      <c r="K179" s="107"/>
      <c r="L179" s="107"/>
      <c r="M179" s="58"/>
      <c r="N179" s="130"/>
      <c r="O179" s="41"/>
      <c r="P179" s="62"/>
      <c r="Q179" s="63"/>
      <c r="R179" s="58"/>
      <c r="S179" s="62"/>
      <c r="T179" s="26"/>
      <c r="U179" s="63"/>
      <c r="V179" s="54">
        <f t="shared" si="2"/>
        <v>0</v>
      </c>
      <c r="W179" s="58"/>
      <c r="X179" s="46"/>
      <c r="Y179" s="46"/>
      <c r="Z179" s="46"/>
    </row>
    <row r="180" spans="1:26" ht="38.25" hidden="1" customHeight="1">
      <c r="A180" s="13">
        <v>175</v>
      </c>
      <c r="B180" s="25"/>
      <c r="C180" s="32"/>
      <c r="D180" s="41"/>
      <c r="E180" s="46"/>
      <c r="F180" s="41"/>
      <c r="G180" s="46"/>
      <c r="H180" s="58"/>
      <c r="I180" s="62"/>
      <c r="J180" s="98"/>
      <c r="K180" s="107"/>
      <c r="L180" s="107"/>
      <c r="M180" s="58"/>
      <c r="N180" s="130"/>
      <c r="O180" s="41"/>
      <c r="P180" s="62"/>
      <c r="Q180" s="63"/>
      <c r="R180" s="58"/>
      <c r="S180" s="62"/>
      <c r="T180" s="26"/>
      <c r="U180" s="63"/>
      <c r="V180" s="54">
        <f t="shared" si="2"/>
        <v>0</v>
      </c>
      <c r="W180" s="58"/>
      <c r="X180" s="46"/>
      <c r="Y180" s="46"/>
      <c r="Z180" s="46"/>
    </row>
    <row r="181" spans="1:26" ht="38.25" hidden="1" customHeight="1">
      <c r="A181" s="13">
        <v>176</v>
      </c>
      <c r="B181" s="25"/>
      <c r="C181" s="32"/>
      <c r="D181" s="41"/>
      <c r="E181" s="46"/>
      <c r="F181" s="41"/>
      <c r="G181" s="46"/>
      <c r="H181" s="58"/>
      <c r="I181" s="62"/>
      <c r="J181" s="98"/>
      <c r="K181" s="107"/>
      <c r="L181" s="107"/>
      <c r="M181" s="58"/>
      <c r="N181" s="130"/>
      <c r="O181" s="41"/>
      <c r="P181" s="62"/>
      <c r="Q181" s="63"/>
      <c r="R181" s="58"/>
      <c r="S181" s="62"/>
      <c r="T181" s="26"/>
      <c r="U181" s="63"/>
      <c r="V181" s="54">
        <f t="shared" si="2"/>
        <v>0</v>
      </c>
      <c r="W181" s="58"/>
      <c r="X181" s="46"/>
      <c r="Y181" s="46"/>
      <c r="Z181" s="46"/>
    </row>
    <row r="182" spans="1:26" ht="38.25" hidden="1" customHeight="1">
      <c r="A182" s="13">
        <v>177</v>
      </c>
      <c r="B182" s="25"/>
      <c r="C182" s="32"/>
      <c r="D182" s="41"/>
      <c r="E182" s="46"/>
      <c r="F182" s="41"/>
      <c r="G182" s="46"/>
      <c r="H182" s="58"/>
      <c r="I182" s="62"/>
      <c r="J182" s="98"/>
      <c r="K182" s="107"/>
      <c r="L182" s="107"/>
      <c r="M182" s="58"/>
      <c r="N182" s="130"/>
      <c r="O182" s="41"/>
      <c r="P182" s="62"/>
      <c r="Q182" s="63"/>
      <c r="R182" s="58"/>
      <c r="S182" s="62"/>
      <c r="T182" s="26"/>
      <c r="U182" s="63"/>
      <c r="V182" s="54">
        <f t="shared" si="2"/>
        <v>0</v>
      </c>
      <c r="W182" s="58"/>
      <c r="X182" s="46"/>
      <c r="Y182" s="46"/>
      <c r="Z182" s="46"/>
    </row>
    <row r="183" spans="1:26" ht="38.25" hidden="1" customHeight="1">
      <c r="A183" s="13">
        <v>178</v>
      </c>
      <c r="B183" s="25"/>
      <c r="C183" s="32"/>
      <c r="D183" s="41"/>
      <c r="E183" s="46"/>
      <c r="F183" s="41"/>
      <c r="G183" s="46"/>
      <c r="H183" s="58"/>
      <c r="I183" s="62"/>
      <c r="J183" s="98"/>
      <c r="K183" s="107"/>
      <c r="L183" s="107"/>
      <c r="M183" s="58"/>
      <c r="N183" s="130"/>
      <c r="O183" s="41"/>
      <c r="P183" s="62"/>
      <c r="Q183" s="63"/>
      <c r="R183" s="58"/>
      <c r="S183" s="62"/>
      <c r="T183" s="26"/>
      <c r="U183" s="63"/>
      <c r="V183" s="54">
        <f t="shared" si="2"/>
        <v>0</v>
      </c>
      <c r="W183" s="58"/>
      <c r="X183" s="46"/>
      <c r="Y183" s="46"/>
      <c r="Z183" s="46"/>
    </row>
    <row r="184" spans="1:26" ht="38.25" hidden="1" customHeight="1">
      <c r="A184" s="13">
        <v>179</v>
      </c>
      <c r="B184" s="25"/>
      <c r="C184" s="32"/>
      <c r="D184" s="41"/>
      <c r="E184" s="46"/>
      <c r="F184" s="41"/>
      <c r="G184" s="46"/>
      <c r="H184" s="58"/>
      <c r="I184" s="62"/>
      <c r="J184" s="98"/>
      <c r="K184" s="107"/>
      <c r="L184" s="107"/>
      <c r="M184" s="58"/>
      <c r="N184" s="130"/>
      <c r="O184" s="41"/>
      <c r="P184" s="62"/>
      <c r="Q184" s="63"/>
      <c r="R184" s="58"/>
      <c r="S184" s="62"/>
      <c r="T184" s="26"/>
      <c r="U184" s="63"/>
      <c r="V184" s="54">
        <f t="shared" si="2"/>
        <v>0</v>
      </c>
      <c r="W184" s="58"/>
      <c r="X184" s="46"/>
      <c r="Y184" s="46"/>
      <c r="Z184" s="46"/>
    </row>
    <row r="185" spans="1:26" ht="38.25" hidden="1" customHeight="1">
      <c r="A185" s="13">
        <v>180</v>
      </c>
      <c r="B185" s="25"/>
      <c r="C185" s="32"/>
      <c r="D185" s="41"/>
      <c r="E185" s="46"/>
      <c r="F185" s="41"/>
      <c r="G185" s="46"/>
      <c r="H185" s="58"/>
      <c r="I185" s="62"/>
      <c r="J185" s="98"/>
      <c r="K185" s="107"/>
      <c r="L185" s="107"/>
      <c r="M185" s="58"/>
      <c r="N185" s="130"/>
      <c r="O185" s="41"/>
      <c r="P185" s="62"/>
      <c r="Q185" s="63"/>
      <c r="R185" s="58"/>
      <c r="S185" s="62"/>
      <c r="T185" s="26"/>
      <c r="U185" s="63"/>
      <c r="V185" s="54">
        <f t="shared" si="2"/>
        <v>0</v>
      </c>
      <c r="W185" s="58"/>
      <c r="X185" s="46"/>
      <c r="Y185" s="46"/>
      <c r="Z185" s="46"/>
    </row>
    <row r="186" spans="1:26" ht="38.25" hidden="1" customHeight="1">
      <c r="A186" s="13">
        <v>181</v>
      </c>
      <c r="B186" s="25"/>
      <c r="C186" s="32"/>
      <c r="D186" s="41"/>
      <c r="E186" s="46"/>
      <c r="F186" s="41"/>
      <c r="G186" s="46"/>
      <c r="H186" s="58"/>
      <c r="I186" s="62"/>
      <c r="J186" s="98"/>
      <c r="K186" s="107"/>
      <c r="L186" s="107"/>
      <c r="M186" s="58"/>
      <c r="N186" s="130"/>
      <c r="O186" s="41"/>
      <c r="P186" s="62"/>
      <c r="Q186" s="63"/>
      <c r="R186" s="58"/>
      <c r="S186" s="62"/>
      <c r="T186" s="26"/>
      <c r="U186" s="63"/>
      <c r="V186" s="54">
        <f t="shared" si="2"/>
        <v>0</v>
      </c>
      <c r="W186" s="58"/>
      <c r="X186" s="46"/>
      <c r="Y186" s="46"/>
      <c r="Z186" s="46"/>
    </row>
    <row r="187" spans="1:26" ht="38.25" hidden="1" customHeight="1">
      <c r="A187" s="13">
        <v>182</v>
      </c>
      <c r="B187" s="25"/>
      <c r="C187" s="32"/>
      <c r="D187" s="41"/>
      <c r="E187" s="46"/>
      <c r="F187" s="41"/>
      <c r="G187" s="46"/>
      <c r="H187" s="58"/>
      <c r="I187" s="62"/>
      <c r="J187" s="98"/>
      <c r="K187" s="107"/>
      <c r="L187" s="107"/>
      <c r="M187" s="58"/>
      <c r="N187" s="130"/>
      <c r="O187" s="41"/>
      <c r="P187" s="62"/>
      <c r="Q187" s="63"/>
      <c r="R187" s="58"/>
      <c r="S187" s="62"/>
      <c r="T187" s="26"/>
      <c r="U187" s="63"/>
      <c r="V187" s="54">
        <f t="shared" si="2"/>
        <v>0</v>
      </c>
      <c r="W187" s="58"/>
      <c r="X187" s="46"/>
      <c r="Y187" s="46"/>
      <c r="Z187" s="46"/>
    </row>
    <row r="188" spans="1:26" ht="38.25" hidden="1" customHeight="1">
      <c r="A188" s="13">
        <v>183</v>
      </c>
      <c r="B188" s="25"/>
      <c r="C188" s="32"/>
      <c r="D188" s="41"/>
      <c r="E188" s="46"/>
      <c r="F188" s="41"/>
      <c r="G188" s="46"/>
      <c r="H188" s="58"/>
      <c r="I188" s="62"/>
      <c r="J188" s="98"/>
      <c r="K188" s="107"/>
      <c r="L188" s="107"/>
      <c r="M188" s="58"/>
      <c r="N188" s="130"/>
      <c r="O188" s="41"/>
      <c r="P188" s="62"/>
      <c r="Q188" s="63"/>
      <c r="R188" s="58"/>
      <c r="S188" s="62"/>
      <c r="T188" s="26"/>
      <c r="U188" s="63"/>
      <c r="V188" s="54">
        <f t="shared" si="2"/>
        <v>0</v>
      </c>
      <c r="W188" s="58"/>
      <c r="X188" s="46"/>
      <c r="Y188" s="46"/>
      <c r="Z188" s="46"/>
    </row>
    <row r="189" spans="1:26" ht="38.25" hidden="1" customHeight="1">
      <c r="A189" s="13">
        <v>184</v>
      </c>
      <c r="B189" s="25"/>
      <c r="C189" s="32"/>
      <c r="D189" s="41"/>
      <c r="E189" s="46"/>
      <c r="F189" s="41"/>
      <c r="G189" s="46"/>
      <c r="H189" s="58"/>
      <c r="I189" s="62"/>
      <c r="J189" s="98"/>
      <c r="K189" s="107"/>
      <c r="L189" s="107"/>
      <c r="M189" s="58"/>
      <c r="N189" s="130"/>
      <c r="O189" s="41"/>
      <c r="P189" s="62"/>
      <c r="Q189" s="63"/>
      <c r="R189" s="58"/>
      <c r="S189" s="62"/>
      <c r="T189" s="26"/>
      <c r="U189" s="63"/>
      <c r="V189" s="54">
        <f t="shared" si="2"/>
        <v>0</v>
      </c>
      <c r="W189" s="58"/>
      <c r="X189" s="46"/>
      <c r="Y189" s="46"/>
      <c r="Z189" s="46"/>
    </row>
    <row r="190" spans="1:26" ht="38.25" hidden="1" customHeight="1">
      <c r="A190" s="13">
        <v>185</v>
      </c>
      <c r="B190" s="25"/>
      <c r="C190" s="32"/>
      <c r="D190" s="41"/>
      <c r="E190" s="46"/>
      <c r="F190" s="41"/>
      <c r="G190" s="46"/>
      <c r="H190" s="58"/>
      <c r="I190" s="62"/>
      <c r="J190" s="98"/>
      <c r="K190" s="107"/>
      <c r="L190" s="107"/>
      <c r="M190" s="58"/>
      <c r="N190" s="130"/>
      <c r="O190" s="41"/>
      <c r="P190" s="62"/>
      <c r="Q190" s="63"/>
      <c r="R190" s="58"/>
      <c r="S190" s="62"/>
      <c r="T190" s="26"/>
      <c r="U190" s="63"/>
      <c r="V190" s="54">
        <f t="shared" si="2"/>
        <v>0</v>
      </c>
      <c r="W190" s="58"/>
      <c r="X190" s="46"/>
      <c r="Y190" s="46"/>
      <c r="Z190" s="46"/>
    </row>
    <row r="191" spans="1:26" ht="38.25" hidden="1" customHeight="1">
      <c r="A191" s="13">
        <v>186</v>
      </c>
      <c r="B191" s="25"/>
      <c r="C191" s="32"/>
      <c r="D191" s="41"/>
      <c r="E191" s="46"/>
      <c r="F191" s="41"/>
      <c r="G191" s="46"/>
      <c r="H191" s="58"/>
      <c r="I191" s="62"/>
      <c r="J191" s="98"/>
      <c r="K191" s="107"/>
      <c r="L191" s="107"/>
      <c r="M191" s="58"/>
      <c r="N191" s="130"/>
      <c r="O191" s="41"/>
      <c r="P191" s="62"/>
      <c r="Q191" s="63"/>
      <c r="R191" s="58"/>
      <c r="S191" s="62"/>
      <c r="T191" s="26"/>
      <c r="U191" s="63"/>
      <c r="V191" s="54">
        <f t="shared" si="2"/>
        <v>0</v>
      </c>
      <c r="W191" s="58"/>
      <c r="X191" s="46"/>
      <c r="Y191" s="46"/>
      <c r="Z191" s="46"/>
    </row>
    <row r="192" spans="1:26" ht="38.25" hidden="1" customHeight="1">
      <c r="A192" s="13">
        <v>187</v>
      </c>
      <c r="B192" s="25"/>
      <c r="C192" s="32"/>
      <c r="D192" s="41"/>
      <c r="E192" s="46"/>
      <c r="F192" s="41"/>
      <c r="G192" s="46"/>
      <c r="H192" s="58"/>
      <c r="I192" s="62"/>
      <c r="J192" s="98"/>
      <c r="K192" s="107"/>
      <c r="L192" s="107"/>
      <c r="M192" s="58"/>
      <c r="N192" s="130"/>
      <c r="O192" s="41"/>
      <c r="P192" s="62"/>
      <c r="Q192" s="63"/>
      <c r="R192" s="58"/>
      <c r="S192" s="62"/>
      <c r="T192" s="26"/>
      <c r="U192" s="63"/>
      <c r="V192" s="54">
        <f t="shared" si="2"/>
        <v>0</v>
      </c>
      <c r="W192" s="58"/>
      <c r="X192" s="46"/>
      <c r="Y192" s="46"/>
      <c r="Z192" s="46"/>
    </row>
    <row r="193" spans="1:26" ht="38.25" hidden="1" customHeight="1">
      <c r="A193" s="13">
        <v>188</v>
      </c>
      <c r="B193" s="25"/>
      <c r="C193" s="32"/>
      <c r="D193" s="41"/>
      <c r="E193" s="46"/>
      <c r="F193" s="41"/>
      <c r="G193" s="46"/>
      <c r="H193" s="58"/>
      <c r="I193" s="62"/>
      <c r="J193" s="98"/>
      <c r="K193" s="107"/>
      <c r="L193" s="107"/>
      <c r="M193" s="58"/>
      <c r="N193" s="130"/>
      <c r="O193" s="41"/>
      <c r="P193" s="62"/>
      <c r="Q193" s="63"/>
      <c r="R193" s="58"/>
      <c r="S193" s="62"/>
      <c r="T193" s="26"/>
      <c r="U193" s="63"/>
      <c r="V193" s="54">
        <f t="shared" si="2"/>
        <v>0</v>
      </c>
      <c r="W193" s="58"/>
      <c r="X193" s="46"/>
      <c r="Y193" s="46"/>
      <c r="Z193" s="46"/>
    </row>
    <row r="194" spans="1:26" ht="38.25" hidden="1" customHeight="1">
      <c r="A194" s="13">
        <v>189</v>
      </c>
      <c r="B194" s="25"/>
      <c r="C194" s="32"/>
      <c r="D194" s="41"/>
      <c r="E194" s="46"/>
      <c r="F194" s="41"/>
      <c r="G194" s="46"/>
      <c r="H194" s="58"/>
      <c r="I194" s="62"/>
      <c r="J194" s="98"/>
      <c r="K194" s="107"/>
      <c r="L194" s="107"/>
      <c r="M194" s="58"/>
      <c r="N194" s="130"/>
      <c r="O194" s="41"/>
      <c r="P194" s="62"/>
      <c r="Q194" s="63"/>
      <c r="R194" s="58"/>
      <c r="S194" s="62"/>
      <c r="T194" s="26"/>
      <c r="U194" s="63"/>
      <c r="V194" s="54">
        <f t="shared" si="2"/>
        <v>0</v>
      </c>
      <c r="W194" s="58"/>
      <c r="X194" s="46"/>
      <c r="Y194" s="46"/>
      <c r="Z194" s="46"/>
    </row>
    <row r="195" spans="1:26" ht="38.25" hidden="1" customHeight="1">
      <c r="A195" s="13">
        <v>190</v>
      </c>
      <c r="B195" s="25"/>
      <c r="C195" s="32"/>
      <c r="D195" s="41"/>
      <c r="E195" s="46"/>
      <c r="F195" s="41"/>
      <c r="G195" s="46"/>
      <c r="H195" s="58"/>
      <c r="I195" s="62"/>
      <c r="J195" s="98"/>
      <c r="K195" s="107"/>
      <c r="L195" s="107"/>
      <c r="M195" s="58"/>
      <c r="N195" s="130"/>
      <c r="O195" s="41"/>
      <c r="P195" s="62"/>
      <c r="Q195" s="63"/>
      <c r="R195" s="58"/>
      <c r="S195" s="62"/>
      <c r="T195" s="26"/>
      <c r="U195" s="63"/>
      <c r="V195" s="54">
        <f t="shared" si="2"/>
        <v>0</v>
      </c>
      <c r="W195" s="58"/>
      <c r="X195" s="46"/>
      <c r="Y195" s="46"/>
      <c r="Z195" s="46"/>
    </row>
    <row r="196" spans="1:26" ht="38.25" hidden="1" customHeight="1">
      <c r="A196" s="13">
        <v>191</v>
      </c>
      <c r="B196" s="25"/>
      <c r="C196" s="32"/>
      <c r="D196" s="41"/>
      <c r="E196" s="46"/>
      <c r="F196" s="41"/>
      <c r="G196" s="46"/>
      <c r="H196" s="58"/>
      <c r="I196" s="62"/>
      <c r="J196" s="98"/>
      <c r="K196" s="107"/>
      <c r="L196" s="107"/>
      <c r="M196" s="58"/>
      <c r="N196" s="130"/>
      <c r="O196" s="41"/>
      <c r="P196" s="62"/>
      <c r="Q196" s="63"/>
      <c r="R196" s="58"/>
      <c r="S196" s="62"/>
      <c r="T196" s="26"/>
      <c r="U196" s="63"/>
      <c r="V196" s="54">
        <f t="shared" si="2"/>
        <v>0</v>
      </c>
      <c r="W196" s="58"/>
      <c r="X196" s="46"/>
      <c r="Y196" s="46"/>
      <c r="Z196" s="46"/>
    </row>
    <row r="197" spans="1:26" ht="38.25" hidden="1" customHeight="1">
      <c r="A197" s="13">
        <v>192</v>
      </c>
      <c r="B197" s="25"/>
      <c r="C197" s="32"/>
      <c r="D197" s="41"/>
      <c r="E197" s="46"/>
      <c r="F197" s="41"/>
      <c r="G197" s="46"/>
      <c r="H197" s="58"/>
      <c r="I197" s="62"/>
      <c r="J197" s="98"/>
      <c r="K197" s="107"/>
      <c r="L197" s="107"/>
      <c r="M197" s="58"/>
      <c r="N197" s="130"/>
      <c r="O197" s="41"/>
      <c r="P197" s="62"/>
      <c r="Q197" s="63"/>
      <c r="R197" s="58"/>
      <c r="S197" s="62"/>
      <c r="T197" s="26"/>
      <c r="U197" s="63"/>
      <c r="V197" s="54">
        <f t="shared" si="2"/>
        <v>0</v>
      </c>
      <c r="W197" s="58"/>
      <c r="X197" s="46"/>
      <c r="Y197" s="46"/>
      <c r="Z197" s="46"/>
    </row>
    <row r="198" spans="1:26" ht="38.25" hidden="1" customHeight="1">
      <c r="A198" s="13">
        <v>193</v>
      </c>
      <c r="B198" s="25"/>
      <c r="C198" s="32"/>
      <c r="D198" s="41"/>
      <c r="E198" s="46"/>
      <c r="F198" s="41"/>
      <c r="G198" s="46"/>
      <c r="H198" s="58"/>
      <c r="I198" s="62"/>
      <c r="J198" s="98"/>
      <c r="K198" s="107"/>
      <c r="L198" s="107"/>
      <c r="M198" s="58"/>
      <c r="N198" s="130"/>
      <c r="O198" s="41"/>
      <c r="P198" s="62"/>
      <c r="Q198" s="63"/>
      <c r="R198" s="58"/>
      <c r="S198" s="62"/>
      <c r="T198" s="26"/>
      <c r="U198" s="63"/>
      <c r="V198" s="54">
        <f t="shared" si="2"/>
        <v>0</v>
      </c>
      <c r="W198" s="58"/>
      <c r="X198" s="46"/>
      <c r="Y198" s="46"/>
      <c r="Z198" s="46"/>
    </row>
    <row r="199" spans="1:26" ht="38.25" hidden="1" customHeight="1">
      <c r="A199" s="13">
        <v>194</v>
      </c>
      <c r="B199" s="25"/>
      <c r="C199" s="32"/>
      <c r="D199" s="41"/>
      <c r="E199" s="46"/>
      <c r="F199" s="41"/>
      <c r="G199" s="46"/>
      <c r="H199" s="58"/>
      <c r="I199" s="62"/>
      <c r="J199" s="98"/>
      <c r="K199" s="107"/>
      <c r="L199" s="107"/>
      <c r="M199" s="58"/>
      <c r="N199" s="130"/>
      <c r="O199" s="41"/>
      <c r="P199" s="62"/>
      <c r="Q199" s="63"/>
      <c r="R199" s="58"/>
      <c r="S199" s="62"/>
      <c r="T199" s="26"/>
      <c r="U199" s="63"/>
      <c r="V199" s="54">
        <f t="shared" si="2"/>
        <v>0</v>
      </c>
      <c r="W199" s="58"/>
      <c r="X199" s="46"/>
      <c r="Y199" s="46"/>
      <c r="Z199" s="46"/>
    </row>
    <row r="200" spans="1:26" ht="38.25" hidden="1" customHeight="1" thickBot="1">
      <c r="A200" s="33">
        <v>195</v>
      </c>
      <c r="B200" s="34"/>
      <c r="C200" s="35"/>
      <c r="D200" s="82"/>
      <c r="E200" s="47"/>
      <c r="F200" s="82"/>
      <c r="G200" s="47"/>
      <c r="H200" s="59"/>
      <c r="I200" s="64"/>
      <c r="J200" s="99"/>
      <c r="K200" s="108"/>
      <c r="L200" s="108"/>
      <c r="M200" s="59"/>
      <c r="N200" s="131"/>
      <c r="O200" s="82"/>
      <c r="P200" s="64"/>
      <c r="Q200" s="66"/>
      <c r="R200" s="59"/>
      <c r="S200" s="64"/>
      <c r="T200" s="65"/>
      <c r="U200" s="66"/>
      <c r="V200" s="54">
        <f t="shared" si="2"/>
        <v>0</v>
      </c>
      <c r="W200" s="59"/>
      <c r="X200" s="47"/>
      <c r="Y200" s="47"/>
      <c r="Z200" s="47"/>
    </row>
    <row r="201" spans="1:26" ht="36.75" hidden="1" customHeight="1"/>
    <row r="202" spans="1:26" ht="36.75" hidden="1" customHeight="1"/>
    <row r="203" spans="1:26" ht="36.75" hidden="1" customHeight="1"/>
    <row r="204" spans="1:26" ht="36.75" hidden="1" customHeight="1"/>
    <row r="205" spans="1:26" s="86" customFormat="1" ht="36.75" hidden="1" customHeight="1">
      <c r="A205" s="83"/>
      <c r="B205" s="84" t="s">
        <v>51</v>
      </c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3" t="s">
        <v>12</v>
      </c>
      <c r="Q205" s="83"/>
      <c r="R205" s="85"/>
      <c r="S205" s="85"/>
      <c r="T205" s="83"/>
      <c r="U205" s="85"/>
      <c r="V205" s="85"/>
      <c r="W205" s="85"/>
      <c r="X205" s="85"/>
      <c r="Y205" s="85"/>
      <c r="Z205" s="85"/>
    </row>
    <row r="206" spans="1:26" s="86" customFormat="1" ht="36.75" hidden="1" customHeight="1">
      <c r="A206" s="87"/>
      <c r="B206" s="88" t="s">
        <v>52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7" t="s">
        <v>13</v>
      </c>
      <c r="Q206" s="87"/>
      <c r="R206" s="89"/>
      <c r="S206" s="89"/>
      <c r="T206" s="87"/>
      <c r="U206" s="89"/>
      <c r="V206" s="89"/>
      <c r="W206" s="89"/>
      <c r="X206" s="89"/>
      <c r="Y206" s="89"/>
      <c r="Z206" s="89"/>
    </row>
    <row r="207" spans="1:26" s="86" customFormat="1" ht="36.75" hidden="1" customHeight="1">
      <c r="A207" s="90"/>
      <c r="B207" s="91" t="s">
        <v>53</v>
      </c>
      <c r="P207" s="90" t="s">
        <v>10</v>
      </c>
      <c r="Q207" s="90"/>
      <c r="T207" s="90"/>
    </row>
    <row r="208" spans="1:26" s="86" customFormat="1" ht="36.75" hidden="1" customHeight="1">
      <c r="A208" s="90"/>
      <c r="B208" s="91" t="s">
        <v>54</v>
      </c>
      <c r="P208" s="90" t="s">
        <v>11</v>
      </c>
      <c r="Q208" s="90"/>
      <c r="T208" s="90"/>
    </row>
    <row r="209" spans="1:20" s="86" customFormat="1" ht="36.75" hidden="1" customHeight="1">
      <c r="A209" s="90"/>
      <c r="B209" s="91" t="s">
        <v>35</v>
      </c>
      <c r="P209" s="90" t="s">
        <v>55</v>
      </c>
      <c r="Q209" s="90"/>
      <c r="T209" s="90"/>
    </row>
    <row r="210" spans="1:20" s="86" customFormat="1" ht="36.75" hidden="1" customHeight="1">
      <c r="A210" s="90"/>
      <c r="B210" s="91" t="s">
        <v>56</v>
      </c>
      <c r="P210" s="90" t="s">
        <v>6</v>
      </c>
      <c r="Q210" s="90"/>
      <c r="T210" s="90"/>
    </row>
    <row r="211" spans="1:20" s="86" customFormat="1" ht="26.25" hidden="1" customHeight="1">
      <c r="A211" s="90"/>
      <c r="B211" s="91" t="s">
        <v>57</v>
      </c>
      <c r="P211" s="90"/>
      <c r="Q211" s="90"/>
      <c r="T211" s="90"/>
    </row>
    <row r="212" spans="1:20" s="86" customFormat="1" ht="26.25" hidden="1" customHeight="1">
      <c r="A212" s="90"/>
      <c r="B212" s="91" t="s">
        <v>58</v>
      </c>
      <c r="P212" s="90"/>
      <c r="Q212" s="90"/>
      <c r="T212" s="90"/>
    </row>
    <row r="213" spans="1:20" s="86" customFormat="1" ht="26.25" hidden="1" customHeight="1">
      <c r="A213" s="90"/>
      <c r="B213" s="91" t="s">
        <v>59</v>
      </c>
      <c r="P213" s="90"/>
      <c r="Q213" s="90"/>
      <c r="T213" s="90"/>
    </row>
    <row r="214" spans="1:20" s="86" customFormat="1" ht="26.25" hidden="1" customHeight="1">
      <c r="A214" s="90"/>
      <c r="B214" s="91" t="s">
        <v>60</v>
      </c>
      <c r="P214" s="90"/>
      <c r="Q214" s="90"/>
      <c r="T214" s="90"/>
    </row>
    <row r="215" spans="1:20" s="86" customFormat="1" ht="26.25" hidden="1" customHeight="1">
      <c r="A215" s="90"/>
      <c r="B215" s="91" t="s">
        <v>61</v>
      </c>
    </row>
    <row r="216" spans="1:20" s="86" customFormat="1" ht="26.25" hidden="1" customHeight="1">
      <c r="A216" s="90"/>
      <c r="B216" s="91" t="s">
        <v>62</v>
      </c>
    </row>
    <row r="217" spans="1:20" s="86" customFormat="1" ht="26.25" hidden="1" customHeight="1">
      <c r="A217" s="90"/>
      <c r="B217" s="91" t="s">
        <v>36</v>
      </c>
    </row>
    <row r="218" spans="1:20" s="86" customFormat="1" ht="26.25" hidden="1" customHeight="1">
      <c r="A218" s="90"/>
      <c r="B218" s="91" t="s">
        <v>63</v>
      </c>
    </row>
    <row r="219" spans="1:20" s="3" customFormat="1" ht="26.25" hidden="1" customHeight="1">
      <c r="A219" s="27"/>
      <c r="B219" s="28" t="s">
        <v>37</v>
      </c>
    </row>
    <row r="220" spans="1:20" s="3" customFormat="1" ht="26.25" hidden="1" customHeight="1">
      <c r="A220" s="27"/>
      <c r="B220" s="28" t="s">
        <v>38</v>
      </c>
    </row>
    <row r="221" spans="1:20" s="3" customFormat="1" ht="26.25" hidden="1" customHeight="1">
      <c r="A221" s="27"/>
      <c r="B221" s="28" t="s">
        <v>39</v>
      </c>
    </row>
    <row r="222" spans="1:20" s="3" customFormat="1" ht="26.25" hidden="1" customHeight="1">
      <c r="A222" s="27"/>
      <c r="B222" s="27"/>
      <c r="C222" s="27"/>
    </row>
    <row r="223" spans="1:20" s="3" customFormat="1" ht="26.25" hidden="1" customHeight="1">
      <c r="A223" s="27"/>
      <c r="B223" s="27"/>
      <c r="C223" s="27"/>
    </row>
    <row r="224" spans="1:20" s="3" customFormat="1" ht="26.25" hidden="1" customHeight="1">
      <c r="A224" s="27"/>
      <c r="B224" s="27"/>
      <c r="C224" s="27"/>
    </row>
    <row r="225" spans="1:3" s="3" customFormat="1" ht="26.25" hidden="1" customHeight="1">
      <c r="A225" s="27"/>
      <c r="B225" s="27"/>
      <c r="C225" s="27"/>
    </row>
    <row r="226" spans="1:3" s="3" customFormat="1" ht="26.25" hidden="1" customHeight="1">
      <c r="A226" s="27"/>
      <c r="B226" s="27"/>
      <c r="C226" s="27"/>
    </row>
    <row r="227" spans="1:3" s="3" customFormat="1" ht="26.25" hidden="1" customHeight="1">
      <c r="A227" s="27"/>
      <c r="B227" s="27"/>
      <c r="C227" s="27"/>
    </row>
    <row r="228" spans="1:3" s="3" customFormat="1" ht="26.25" hidden="1" customHeight="1">
      <c r="A228" s="27"/>
      <c r="B228" s="27"/>
      <c r="C228" s="27"/>
    </row>
    <row r="229" spans="1:3" s="3" customFormat="1" ht="26.25" hidden="1" customHeight="1">
      <c r="A229" s="27"/>
      <c r="B229" s="27"/>
      <c r="C229" s="27"/>
    </row>
    <row r="230" spans="1:3" s="3" customFormat="1" ht="26.25" hidden="1" customHeight="1">
      <c r="A230" s="27"/>
      <c r="B230" s="27"/>
      <c r="C230" s="27"/>
    </row>
    <row r="231" spans="1:3" s="3" customFormat="1" ht="26.25" hidden="1" customHeight="1">
      <c r="A231" s="27"/>
      <c r="B231" s="27"/>
      <c r="C231" s="27"/>
    </row>
    <row r="232" spans="1:3" s="3" customFormat="1" ht="26.25" hidden="1" customHeight="1">
      <c r="A232" s="27"/>
      <c r="B232" s="27"/>
      <c r="C232" s="27"/>
    </row>
    <row r="233" spans="1:3" s="3" customFormat="1" ht="26.25" hidden="1" customHeight="1">
      <c r="A233" s="27"/>
      <c r="B233" s="27"/>
      <c r="C233" s="27"/>
    </row>
    <row r="234" spans="1:3" s="3" customFormat="1" ht="26.25" hidden="1" customHeight="1">
      <c r="A234" s="27"/>
      <c r="B234" s="27"/>
      <c r="C234" s="27"/>
    </row>
    <row r="235" spans="1:3" s="3" customFormat="1" ht="26.25" hidden="1" customHeight="1">
      <c r="A235" s="27"/>
      <c r="B235" s="27"/>
      <c r="C235" s="27"/>
    </row>
    <row r="236" spans="1:3" s="3" customFormat="1" ht="26.25" hidden="1" customHeight="1">
      <c r="A236" s="27"/>
      <c r="B236" s="27"/>
      <c r="C236" s="27"/>
    </row>
    <row r="237" spans="1:3" s="3" customFormat="1" ht="26.25" hidden="1" customHeight="1">
      <c r="A237" s="27"/>
      <c r="B237" s="27"/>
      <c r="C237" s="27"/>
    </row>
    <row r="238" spans="1:3" s="3" customFormat="1" ht="26.25" hidden="1" customHeight="1">
      <c r="A238" s="27"/>
      <c r="B238" s="27"/>
      <c r="C238" s="27"/>
    </row>
    <row r="239" spans="1:3" s="3" customFormat="1" ht="26.25" hidden="1" customHeight="1">
      <c r="A239" s="27"/>
      <c r="B239" s="27"/>
      <c r="C239" s="27"/>
    </row>
    <row r="240" spans="1:3" s="3" customFormat="1" ht="26.25" hidden="1" customHeight="1">
      <c r="A240" s="27"/>
      <c r="B240" s="27"/>
      <c r="C240" s="27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8">
    <dataValidation type="list" allowBlank="1" showInputMessage="1" showErrorMessage="1" sqref="P10" xr:uid="{00000000-0002-0000-0600-000000000000}">
      <formula1>$P$204:$P$209</formula1>
    </dataValidation>
    <dataValidation type="list" allowBlank="1" showInputMessage="1" showErrorMessage="1" sqref="B10" xr:uid="{00000000-0002-0000-0600-000001000000}">
      <formula1>$B$204:$B$220</formula1>
    </dataValidation>
    <dataValidation type="list" allowBlank="1" showInputMessage="1" showErrorMessage="1" sqref="P9" xr:uid="{00000000-0002-0000-0600-000002000000}">
      <formula1>$P$11:$P$16</formula1>
    </dataValidation>
    <dataValidation type="list" allowBlank="1" showInputMessage="1" showErrorMessage="1" sqref="B9" xr:uid="{00000000-0002-0000-0600-000003000000}">
      <formula1>$B$11:$B$27</formula1>
    </dataValidation>
    <dataValidation type="list" allowBlank="1" showInputMessage="1" showErrorMessage="1" sqref="B6 P6" xr:uid="{00000000-0002-0000-0600-000004000000}">
      <formula1>#REF!</formula1>
    </dataValidation>
    <dataValidation type="list" allowBlank="1" showInputMessage="1" showErrorMessage="1" sqref="B7:B8 B11:B200" xr:uid="{00000000-0002-0000-0600-000005000000}">
      <formula1>$B$205:$B$221</formula1>
    </dataValidation>
    <dataValidation type="list" allowBlank="1" showInputMessage="1" showErrorMessage="1" sqref="P7:P8 P11:P200" xr:uid="{00000000-0002-0000-0600-000006000000}">
      <formula1>$P$205:$P$210</formula1>
    </dataValidation>
    <dataValidation type="list" showInputMessage="1" showErrorMessage="1" sqref="B5" xr:uid="{00000000-0002-0000-0600-000007000000}">
      <formula1>$B$205:$B$221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40"/>
  <sheetViews>
    <sheetView topLeftCell="A22" workbookViewId="0">
      <selection activeCell="A25" sqref="A25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50.3984375" style="1" customWidth="1"/>
    <col min="7" max="7" width="28.79687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6" width="12.796875" style="1" customWidth="1"/>
    <col min="17" max="17" width="18" style="1" bestFit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1116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1116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>
      <c r="A5" s="146"/>
      <c r="B5" s="132"/>
      <c r="C5" s="133"/>
      <c r="D5" s="145"/>
      <c r="E5" s="134"/>
      <c r="F5" s="135"/>
      <c r="G5" s="134"/>
      <c r="H5" s="136"/>
      <c r="I5" s="137" t="s">
        <v>15</v>
      </c>
      <c r="J5" s="1175" t="s">
        <v>49</v>
      </c>
      <c r="K5" s="1176"/>
      <c r="L5" s="1176"/>
      <c r="M5" s="1177"/>
      <c r="N5" s="138" t="s">
        <v>69</v>
      </c>
      <c r="O5" s="1117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149"/>
    </row>
    <row r="6" spans="1:27" ht="38.25" customHeight="1">
      <c r="A6" s="13">
        <v>1</v>
      </c>
      <c r="B6" s="11" t="s">
        <v>189</v>
      </c>
      <c r="C6" s="12" t="s">
        <v>6630</v>
      </c>
      <c r="D6" s="1119" t="s">
        <v>6631</v>
      </c>
      <c r="E6" s="42" t="s">
        <v>6632</v>
      </c>
      <c r="F6" s="48" t="s">
        <v>6633</v>
      </c>
      <c r="G6" s="839" t="s">
        <v>6634</v>
      </c>
      <c r="H6" s="1118" t="s">
        <v>2047</v>
      </c>
      <c r="I6" s="60">
        <v>100</v>
      </c>
      <c r="J6" s="92"/>
      <c r="K6" s="100">
        <v>500</v>
      </c>
      <c r="L6" s="100"/>
      <c r="M6" s="1118">
        <v>500</v>
      </c>
      <c r="N6" s="124"/>
      <c r="O6" s="1119"/>
      <c r="P6" s="60" t="s">
        <v>144</v>
      </c>
      <c r="Q6" s="10" t="s">
        <v>4706</v>
      </c>
      <c r="R6" s="1118" t="s">
        <v>84</v>
      </c>
      <c r="S6" s="60" t="s">
        <v>397</v>
      </c>
      <c r="T6" s="9" t="s">
        <v>86</v>
      </c>
      <c r="U6" s="10" t="s">
        <v>87</v>
      </c>
      <c r="V6" s="1118">
        <f>SUM(W6:X6)</f>
        <v>0</v>
      </c>
      <c r="W6" s="1118">
        <v>0</v>
      </c>
      <c r="X6" s="42">
        <v>0</v>
      </c>
      <c r="Y6" s="42" t="s">
        <v>1139</v>
      </c>
      <c r="Z6" s="148" t="s">
        <v>6635</v>
      </c>
    </row>
    <row r="7" spans="1:27" ht="38.25" customHeight="1">
      <c r="A7" s="13">
        <v>2</v>
      </c>
      <c r="B7" s="11" t="s">
        <v>189</v>
      </c>
      <c r="C7" s="12" t="s">
        <v>6630</v>
      </c>
      <c r="D7" s="1119" t="s">
        <v>6636</v>
      </c>
      <c r="E7" s="42" t="s">
        <v>6637</v>
      </c>
      <c r="F7" s="48" t="s">
        <v>6638</v>
      </c>
      <c r="G7" s="839" t="s">
        <v>6639</v>
      </c>
      <c r="H7" s="1118" t="s">
        <v>6640</v>
      </c>
      <c r="I7" s="60">
        <v>150</v>
      </c>
      <c r="J7" s="92"/>
      <c r="K7" s="100">
        <v>150</v>
      </c>
      <c r="L7" s="100"/>
      <c r="M7" s="1118"/>
      <c r="N7" s="124"/>
      <c r="O7" s="1119"/>
      <c r="P7" s="60" t="s">
        <v>82</v>
      </c>
      <c r="Q7" s="10" t="s">
        <v>83</v>
      </c>
      <c r="R7" s="1118" t="s">
        <v>84</v>
      </c>
      <c r="S7" s="60" t="s">
        <v>397</v>
      </c>
      <c r="T7" s="9" t="s">
        <v>86</v>
      </c>
      <c r="U7" s="10" t="s">
        <v>125</v>
      </c>
      <c r="V7" s="1118">
        <f t="shared" ref="V7:V70" si="0">SUM(W7:X7)</f>
        <v>0</v>
      </c>
      <c r="W7" s="1118">
        <v>0</v>
      </c>
      <c r="X7" s="42">
        <v>0</v>
      </c>
      <c r="Y7" s="42" t="s">
        <v>6641</v>
      </c>
      <c r="Z7" s="42" t="s">
        <v>244</v>
      </c>
    </row>
    <row r="8" spans="1:27" ht="38.25" customHeight="1">
      <c r="A8" s="13">
        <v>3</v>
      </c>
      <c r="B8" s="11" t="s">
        <v>189</v>
      </c>
      <c r="C8" s="12" t="s">
        <v>6630</v>
      </c>
      <c r="D8" s="1119" t="s">
        <v>6642</v>
      </c>
      <c r="E8" s="42" t="s">
        <v>6643</v>
      </c>
      <c r="F8" s="48" t="s">
        <v>6644</v>
      </c>
      <c r="G8" s="839" t="s">
        <v>6645</v>
      </c>
      <c r="H8" s="1118" t="s">
        <v>761</v>
      </c>
      <c r="I8" s="60">
        <v>600</v>
      </c>
      <c r="J8" s="92"/>
      <c r="K8" s="100">
        <v>600</v>
      </c>
      <c r="L8" s="100"/>
      <c r="M8" s="1118"/>
      <c r="N8" s="124"/>
      <c r="O8" s="1119"/>
      <c r="P8" s="60" t="s">
        <v>105</v>
      </c>
      <c r="Q8" s="10" t="s">
        <v>829</v>
      </c>
      <c r="R8" s="1118" t="s">
        <v>84</v>
      </c>
      <c r="S8" s="60" t="s">
        <v>6646</v>
      </c>
      <c r="T8" s="9" t="s">
        <v>1368</v>
      </c>
      <c r="U8" s="10" t="s">
        <v>125</v>
      </c>
      <c r="V8" s="1118">
        <f t="shared" si="0"/>
        <v>0</v>
      </c>
      <c r="W8" s="1118">
        <v>0</v>
      </c>
      <c r="X8" s="42">
        <v>0</v>
      </c>
      <c r="Y8" s="42" t="s">
        <v>6641</v>
      </c>
      <c r="Z8" s="42" t="s">
        <v>6647</v>
      </c>
    </row>
    <row r="9" spans="1:27" ht="38.25" customHeight="1">
      <c r="A9" s="13">
        <v>4</v>
      </c>
      <c r="B9" s="11" t="s">
        <v>189</v>
      </c>
      <c r="C9" s="12" t="s">
        <v>6630</v>
      </c>
      <c r="D9" s="1119" t="s">
        <v>6648</v>
      </c>
      <c r="E9" s="42" t="s">
        <v>6649</v>
      </c>
      <c r="F9" s="48" t="s">
        <v>6650</v>
      </c>
      <c r="G9" s="839" t="s">
        <v>6645</v>
      </c>
      <c r="H9" s="1118">
        <v>1967</v>
      </c>
      <c r="I9" s="60">
        <v>350</v>
      </c>
      <c r="J9" s="92"/>
      <c r="K9" s="100">
        <v>350</v>
      </c>
      <c r="L9" s="100"/>
      <c r="M9" s="1118"/>
      <c r="N9" s="124"/>
      <c r="O9" s="1119"/>
      <c r="P9" s="60" t="s">
        <v>105</v>
      </c>
      <c r="Q9" s="10" t="s">
        <v>6651</v>
      </c>
      <c r="R9" s="1118" t="s">
        <v>84</v>
      </c>
      <c r="S9" s="60" t="s">
        <v>6646</v>
      </c>
      <c r="T9" s="9" t="s">
        <v>1368</v>
      </c>
      <c r="U9" s="10" t="s">
        <v>125</v>
      </c>
      <c r="V9" s="1118">
        <f t="shared" si="0"/>
        <v>5</v>
      </c>
      <c r="W9" s="1118">
        <v>5</v>
      </c>
      <c r="X9" s="42">
        <v>0</v>
      </c>
      <c r="Y9" s="42" t="s">
        <v>6652</v>
      </c>
      <c r="Z9" s="42" t="s">
        <v>120</v>
      </c>
    </row>
    <row r="10" spans="1:27" ht="38.25" customHeight="1">
      <c r="A10" s="13">
        <v>5</v>
      </c>
      <c r="B10" s="11" t="s">
        <v>189</v>
      </c>
      <c r="C10" s="12" t="s">
        <v>6630</v>
      </c>
      <c r="D10" s="1119" t="s">
        <v>6653</v>
      </c>
      <c r="E10" s="42" t="s">
        <v>6654</v>
      </c>
      <c r="F10" s="48" t="s">
        <v>6655</v>
      </c>
      <c r="G10" s="839" t="s">
        <v>6656</v>
      </c>
      <c r="H10" s="1118" t="s">
        <v>6657</v>
      </c>
      <c r="I10" s="627">
        <v>1075</v>
      </c>
      <c r="J10" s="92"/>
      <c r="K10" s="100">
        <v>700</v>
      </c>
      <c r="L10" s="100">
        <v>350</v>
      </c>
      <c r="M10" s="1118">
        <v>105</v>
      </c>
      <c r="N10" s="124"/>
      <c r="O10" s="1119"/>
      <c r="P10" s="60" t="s">
        <v>105</v>
      </c>
      <c r="Q10" s="10" t="s">
        <v>6658</v>
      </c>
      <c r="R10" s="1118" t="s">
        <v>84</v>
      </c>
      <c r="S10" s="60" t="s">
        <v>6659</v>
      </c>
      <c r="T10" s="9" t="s">
        <v>86</v>
      </c>
      <c r="U10" s="10" t="s">
        <v>125</v>
      </c>
      <c r="V10" s="1118">
        <f t="shared" si="0"/>
        <v>1.5</v>
      </c>
      <c r="W10" s="1118">
        <v>1.5</v>
      </c>
      <c r="X10" s="42">
        <v>0</v>
      </c>
      <c r="Y10" s="42" t="s">
        <v>6660</v>
      </c>
      <c r="Z10" s="42" t="s">
        <v>6661</v>
      </c>
    </row>
    <row r="11" spans="1:27" ht="38.25" customHeight="1">
      <c r="A11" s="13">
        <v>6</v>
      </c>
      <c r="B11" s="11" t="s">
        <v>189</v>
      </c>
      <c r="C11" s="12" t="s">
        <v>6630</v>
      </c>
      <c r="D11" s="1119" t="s">
        <v>6662</v>
      </c>
      <c r="E11" s="42" t="s">
        <v>6663</v>
      </c>
      <c r="F11" s="48" t="s">
        <v>6664</v>
      </c>
      <c r="G11" s="839" t="s">
        <v>6665</v>
      </c>
      <c r="H11" s="1118">
        <v>2002</v>
      </c>
      <c r="I11" s="60">
        <v>670</v>
      </c>
      <c r="J11" s="92"/>
      <c r="K11" s="100">
        <v>570</v>
      </c>
      <c r="L11" s="100">
        <v>70</v>
      </c>
      <c r="M11" s="1118">
        <v>30</v>
      </c>
      <c r="N11" s="124"/>
      <c r="O11" s="1119"/>
      <c r="P11" s="60" t="s">
        <v>105</v>
      </c>
      <c r="Q11" s="10" t="s">
        <v>6666</v>
      </c>
      <c r="R11" s="1118" t="s">
        <v>84</v>
      </c>
      <c r="S11" s="60" t="s">
        <v>6667</v>
      </c>
      <c r="T11" s="9" t="s">
        <v>86</v>
      </c>
      <c r="U11" s="10" t="s">
        <v>125</v>
      </c>
      <c r="V11" s="1118">
        <f t="shared" si="0"/>
        <v>20</v>
      </c>
      <c r="W11" s="1118">
        <v>20</v>
      </c>
      <c r="X11" s="42">
        <v>0</v>
      </c>
      <c r="Y11" s="42" t="s">
        <v>6668</v>
      </c>
      <c r="Z11" s="42" t="s">
        <v>6669</v>
      </c>
    </row>
    <row r="12" spans="1:27" ht="38.25" customHeight="1">
      <c r="A12" s="13">
        <v>7</v>
      </c>
      <c r="B12" s="11" t="s">
        <v>189</v>
      </c>
      <c r="C12" s="12" t="s">
        <v>6630</v>
      </c>
      <c r="D12" s="1119" t="s">
        <v>6670</v>
      </c>
      <c r="E12" s="42" t="s">
        <v>6671</v>
      </c>
      <c r="F12" s="48" t="s">
        <v>6672</v>
      </c>
      <c r="G12" s="839" t="s">
        <v>6673</v>
      </c>
      <c r="H12" s="1118" t="s">
        <v>6674</v>
      </c>
      <c r="I12" s="60">
        <v>250</v>
      </c>
      <c r="J12" s="92"/>
      <c r="K12" s="100">
        <v>250</v>
      </c>
      <c r="L12" s="100"/>
      <c r="M12" s="1118"/>
      <c r="N12" s="124"/>
      <c r="O12" s="1119"/>
      <c r="P12" s="60" t="s">
        <v>144</v>
      </c>
      <c r="Q12" s="10" t="s">
        <v>6675</v>
      </c>
      <c r="R12" s="1118" t="s">
        <v>84</v>
      </c>
      <c r="S12" s="60" t="s">
        <v>117</v>
      </c>
      <c r="T12" s="9" t="s">
        <v>1368</v>
      </c>
      <c r="U12" s="10" t="s">
        <v>125</v>
      </c>
      <c r="V12" s="1118">
        <f t="shared" si="0"/>
        <v>13</v>
      </c>
      <c r="W12" s="1118">
        <v>13</v>
      </c>
      <c r="X12" s="42">
        <v>0</v>
      </c>
      <c r="Y12" s="42" t="s">
        <v>6676</v>
      </c>
      <c r="Z12" s="42" t="s">
        <v>6677</v>
      </c>
    </row>
    <row r="13" spans="1:27" ht="38.25" customHeight="1">
      <c r="A13" s="13">
        <v>8</v>
      </c>
      <c r="B13" s="11" t="s">
        <v>189</v>
      </c>
      <c r="C13" s="12" t="s">
        <v>6630</v>
      </c>
      <c r="D13" s="1119" t="s">
        <v>6678</v>
      </c>
      <c r="E13" s="42" t="s">
        <v>504</v>
      </c>
      <c r="F13" s="48" t="s">
        <v>6679</v>
      </c>
      <c r="G13" s="839" t="s">
        <v>6680</v>
      </c>
      <c r="H13" s="1118" t="s">
        <v>6681</v>
      </c>
      <c r="I13" s="60">
        <v>70</v>
      </c>
      <c r="J13" s="92"/>
      <c r="K13" s="100">
        <v>60</v>
      </c>
      <c r="L13" s="100"/>
      <c r="M13" s="1118">
        <v>10</v>
      </c>
      <c r="N13" s="124"/>
      <c r="O13" s="1119"/>
      <c r="P13" s="60" t="s">
        <v>185</v>
      </c>
      <c r="Q13" s="10" t="s">
        <v>6682</v>
      </c>
      <c r="R13" s="1118" t="s">
        <v>84</v>
      </c>
      <c r="S13" s="60" t="s">
        <v>6683</v>
      </c>
      <c r="T13" s="9" t="s">
        <v>86</v>
      </c>
      <c r="U13" s="10" t="s">
        <v>125</v>
      </c>
      <c r="V13" s="1118">
        <f t="shared" si="0"/>
        <v>0</v>
      </c>
      <c r="W13" s="1118">
        <v>0</v>
      </c>
      <c r="X13" s="42">
        <v>0</v>
      </c>
      <c r="Y13" s="42" t="s">
        <v>127</v>
      </c>
      <c r="Z13" s="42" t="s">
        <v>6684</v>
      </c>
    </row>
    <row r="14" spans="1:27" ht="38.25" customHeight="1">
      <c r="A14" s="13">
        <v>9</v>
      </c>
      <c r="B14" s="11" t="s">
        <v>189</v>
      </c>
      <c r="C14" s="12" t="s">
        <v>6630</v>
      </c>
      <c r="D14" s="1119" t="s">
        <v>6685</v>
      </c>
      <c r="E14" s="42" t="s">
        <v>6686</v>
      </c>
      <c r="F14" s="48" t="s">
        <v>6687</v>
      </c>
      <c r="G14" s="839" t="s">
        <v>6688</v>
      </c>
      <c r="H14" s="1118" t="s">
        <v>1703</v>
      </c>
      <c r="I14" s="60">
        <v>300</v>
      </c>
      <c r="J14" s="92"/>
      <c r="K14" s="100">
        <v>300</v>
      </c>
      <c r="L14" s="100"/>
      <c r="M14" s="1118"/>
      <c r="N14" s="124"/>
      <c r="O14" s="1119"/>
      <c r="P14" s="60" t="s">
        <v>144</v>
      </c>
      <c r="Q14" s="10" t="s">
        <v>6689</v>
      </c>
      <c r="R14" s="1118" t="s">
        <v>84</v>
      </c>
      <c r="S14" s="60" t="s">
        <v>303</v>
      </c>
      <c r="T14" s="9" t="s">
        <v>4341</v>
      </c>
      <c r="U14" s="10" t="s">
        <v>87</v>
      </c>
      <c r="V14" s="1118">
        <f t="shared" si="0"/>
        <v>0</v>
      </c>
      <c r="W14" s="1118">
        <v>0</v>
      </c>
      <c r="X14" s="42">
        <v>0</v>
      </c>
      <c r="Y14" s="42" t="s">
        <v>6690</v>
      </c>
      <c r="Z14" s="42" t="s">
        <v>6684</v>
      </c>
    </row>
    <row r="15" spans="1:27" ht="38.25" customHeight="1">
      <c r="A15" s="13">
        <v>10</v>
      </c>
      <c r="B15" s="11" t="s">
        <v>189</v>
      </c>
      <c r="C15" s="30" t="s">
        <v>429</v>
      </c>
      <c r="D15" s="37" t="s">
        <v>6691</v>
      </c>
      <c r="E15" s="42" t="s">
        <v>6692</v>
      </c>
      <c r="F15" s="48" t="s">
        <v>6693</v>
      </c>
      <c r="G15" s="839" t="s">
        <v>6694</v>
      </c>
      <c r="H15" s="1118" t="s">
        <v>6695</v>
      </c>
      <c r="I15" s="60">
        <v>90</v>
      </c>
      <c r="J15" s="93"/>
      <c r="K15" s="101"/>
      <c r="L15" s="101">
        <v>90</v>
      </c>
      <c r="M15" s="109"/>
      <c r="N15" s="125"/>
      <c r="O15" s="37"/>
      <c r="P15" s="60" t="s">
        <v>144</v>
      </c>
      <c r="Q15" s="10" t="s">
        <v>677</v>
      </c>
      <c r="R15" s="1118" t="s">
        <v>84</v>
      </c>
      <c r="S15" s="60" t="s">
        <v>397</v>
      </c>
      <c r="T15" s="9" t="s">
        <v>86</v>
      </c>
      <c r="U15" s="10" t="s">
        <v>87</v>
      </c>
      <c r="V15" s="1118">
        <f t="shared" si="0"/>
        <v>0</v>
      </c>
      <c r="W15" s="1118">
        <v>0</v>
      </c>
      <c r="X15" s="42">
        <v>0</v>
      </c>
      <c r="Y15" s="42" t="s">
        <v>6696</v>
      </c>
      <c r="Z15" s="42" t="s">
        <v>6684</v>
      </c>
    </row>
    <row r="16" spans="1:27" ht="86.4">
      <c r="A16" s="13">
        <v>11</v>
      </c>
      <c r="B16" s="11" t="s">
        <v>189</v>
      </c>
      <c r="C16" s="30" t="s">
        <v>429</v>
      </c>
      <c r="D16" s="1119" t="s">
        <v>6697</v>
      </c>
      <c r="E16" s="42" t="s">
        <v>6698</v>
      </c>
      <c r="F16" s="48" t="s">
        <v>6699</v>
      </c>
      <c r="G16" s="839" t="s">
        <v>6700</v>
      </c>
      <c r="H16" s="1118" t="s">
        <v>5237</v>
      </c>
      <c r="I16" s="60">
        <v>450</v>
      </c>
      <c r="J16" s="93"/>
      <c r="K16" s="101">
        <v>150</v>
      </c>
      <c r="L16" s="101">
        <v>300</v>
      </c>
      <c r="M16" s="109"/>
      <c r="N16" s="125"/>
      <c r="O16" s="37"/>
      <c r="P16" s="60" t="s">
        <v>185</v>
      </c>
      <c r="Q16" s="10" t="s">
        <v>6701</v>
      </c>
      <c r="R16" s="1118" t="s">
        <v>84</v>
      </c>
      <c r="S16" s="60" t="s">
        <v>233</v>
      </c>
      <c r="T16" s="9" t="s">
        <v>6702</v>
      </c>
      <c r="U16" s="10" t="s">
        <v>125</v>
      </c>
      <c r="V16" s="1118">
        <f t="shared" si="0"/>
        <v>0</v>
      </c>
      <c r="W16" s="1118">
        <v>0</v>
      </c>
      <c r="X16" s="42">
        <v>0</v>
      </c>
      <c r="Y16" s="42" t="s">
        <v>376</v>
      </c>
      <c r="Z16" s="42" t="s">
        <v>6703</v>
      </c>
    </row>
    <row r="17" spans="1:26" ht="38.25" customHeight="1">
      <c r="A17" s="13">
        <v>12</v>
      </c>
      <c r="B17" s="11" t="s">
        <v>189</v>
      </c>
      <c r="C17" s="30" t="s">
        <v>429</v>
      </c>
      <c r="D17" s="1119" t="s">
        <v>6704</v>
      </c>
      <c r="E17" s="42" t="s">
        <v>6705</v>
      </c>
      <c r="F17" s="48" t="s">
        <v>6706</v>
      </c>
      <c r="G17" s="839" t="s">
        <v>6707</v>
      </c>
      <c r="H17" s="1118" t="s">
        <v>627</v>
      </c>
      <c r="I17" s="60">
        <v>240</v>
      </c>
      <c r="J17" s="92"/>
      <c r="K17" s="100">
        <v>120</v>
      </c>
      <c r="L17" s="100">
        <v>120</v>
      </c>
      <c r="M17" s="1118"/>
      <c r="N17" s="124"/>
      <c r="O17" s="1119"/>
      <c r="P17" s="60" t="s">
        <v>105</v>
      </c>
      <c r="Q17" s="10" t="s">
        <v>1918</v>
      </c>
      <c r="R17" s="1118" t="s">
        <v>84</v>
      </c>
      <c r="S17" s="60" t="s">
        <v>6708</v>
      </c>
      <c r="T17" s="9" t="s">
        <v>86</v>
      </c>
      <c r="U17" s="10" t="s">
        <v>125</v>
      </c>
      <c r="V17" s="1118">
        <f t="shared" si="0"/>
        <v>3</v>
      </c>
      <c r="W17" s="1118">
        <v>3</v>
      </c>
      <c r="X17" s="42">
        <v>0</v>
      </c>
      <c r="Y17" s="42" t="s">
        <v>6709</v>
      </c>
      <c r="Z17" s="42" t="s">
        <v>98</v>
      </c>
    </row>
    <row r="18" spans="1:26" ht="38.25" customHeight="1">
      <c r="A18" s="13">
        <v>13</v>
      </c>
      <c r="B18" s="11" t="s">
        <v>189</v>
      </c>
      <c r="C18" s="30" t="s">
        <v>218</v>
      </c>
      <c r="D18" s="37" t="s">
        <v>6710</v>
      </c>
      <c r="E18" s="42" t="s">
        <v>460</v>
      </c>
      <c r="F18" s="48" t="s">
        <v>6711</v>
      </c>
      <c r="G18" s="839" t="s">
        <v>6712</v>
      </c>
      <c r="H18" s="1118" t="s">
        <v>6713</v>
      </c>
      <c r="I18" s="627">
        <v>1250</v>
      </c>
      <c r="J18" s="93"/>
      <c r="K18" s="101">
        <v>250</v>
      </c>
      <c r="L18" s="105">
        <v>1000</v>
      </c>
      <c r="M18" s="109"/>
      <c r="N18" s="125"/>
      <c r="O18" s="37"/>
      <c r="P18" s="60" t="s">
        <v>105</v>
      </c>
      <c r="Q18" s="10" t="s">
        <v>6714</v>
      </c>
      <c r="R18" s="1118" t="s">
        <v>84</v>
      </c>
      <c r="S18" s="60" t="s">
        <v>265</v>
      </c>
      <c r="T18" s="9" t="s">
        <v>6715</v>
      </c>
      <c r="U18" s="10" t="s">
        <v>125</v>
      </c>
      <c r="V18" s="1118">
        <f t="shared" si="0"/>
        <v>0</v>
      </c>
      <c r="W18" s="1118">
        <v>0</v>
      </c>
      <c r="X18" s="42">
        <v>0</v>
      </c>
      <c r="Y18" s="42" t="s">
        <v>6716</v>
      </c>
      <c r="Z18" s="42" t="s">
        <v>5870</v>
      </c>
    </row>
    <row r="19" spans="1:26" ht="38.25" customHeight="1">
      <c r="A19" s="13">
        <v>14</v>
      </c>
      <c r="B19" s="11" t="s">
        <v>189</v>
      </c>
      <c r="C19" s="10" t="s">
        <v>1516</v>
      </c>
      <c r="D19" s="1119" t="s">
        <v>6717</v>
      </c>
      <c r="E19" s="42" t="s">
        <v>6718</v>
      </c>
      <c r="F19" s="48" t="s">
        <v>6719</v>
      </c>
      <c r="G19" s="839" t="s">
        <v>6720</v>
      </c>
      <c r="H19" s="1118" t="s">
        <v>219</v>
      </c>
      <c r="I19" s="60">
        <v>500</v>
      </c>
      <c r="J19" s="94"/>
      <c r="K19" s="102">
        <v>200</v>
      </c>
      <c r="L19" s="102">
        <v>300</v>
      </c>
      <c r="M19" s="55"/>
      <c r="N19" s="126"/>
      <c r="O19" s="120"/>
      <c r="P19" s="60" t="s">
        <v>105</v>
      </c>
      <c r="Q19" s="10" t="s">
        <v>6721</v>
      </c>
      <c r="R19" s="1118" t="s">
        <v>84</v>
      </c>
      <c r="S19" s="60" t="s">
        <v>351</v>
      </c>
      <c r="T19" s="9" t="s">
        <v>86</v>
      </c>
      <c r="U19" s="10" t="s">
        <v>125</v>
      </c>
      <c r="V19" s="1118">
        <f t="shared" si="0"/>
        <v>0</v>
      </c>
      <c r="W19" s="1118">
        <v>0</v>
      </c>
      <c r="X19" s="42">
        <v>0</v>
      </c>
      <c r="Y19" s="42" t="s">
        <v>376</v>
      </c>
      <c r="Z19" s="42" t="s">
        <v>6722</v>
      </c>
    </row>
    <row r="20" spans="1:26" ht="38.25" customHeight="1">
      <c r="A20" s="13">
        <v>15</v>
      </c>
      <c r="B20" s="11" t="s">
        <v>189</v>
      </c>
      <c r="C20" s="12" t="s">
        <v>1065</v>
      </c>
      <c r="D20" s="1119" t="s">
        <v>6723</v>
      </c>
      <c r="E20" s="42" t="s">
        <v>6724</v>
      </c>
      <c r="F20" s="48" t="s">
        <v>6725</v>
      </c>
      <c r="G20" s="839" t="s">
        <v>6726</v>
      </c>
      <c r="H20" s="1118" t="s">
        <v>6727</v>
      </c>
      <c r="I20" s="60">
        <v>600</v>
      </c>
      <c r="J20" s="95"/>
      <c r="K20" s="103">
        <v>200</v>
      </c>
      <c r="L20" s="103">
        <v>400</v>
      </c>
      <c r="M20" s="110"/>
      <c r="N20" s="127"/>
      <c r="O20" s="121"/>
      <c r="P20" s="13" t="s">
        <v>105</v>
      </c>
      <c r="Q20" s="12" t="s">
        <v>6728</v>
      </c>
      <c r="R20" s="1118" t="s">
        <v>84</v>
      </c>
      <c r="S20" s="60" t="s">
        <v>6729</v>
      </c>
      <c r="T20" s="9" t="s">
        <v>6730</v>
      </c>
      <c r="U20" s="10" t="s">
        <v>125</v>
      </c>
      <c r="V20" s="1118">
        <f t="shared" si="0"/>
        <v>0</v>
      </c>
      <c r="W20" s="1118">
        <v>0</v>
      </c>
      <c r="X20" s="42">
        <v>0</v>
      </c>
      <c r="Y20" s="42" t="s">
        <v>2243</v>
      </c>
      <c r="Z20" s="42" t="s">
        <v>4722</v>
      </c>
    </row>
    <row r="21" spans="1:26" ht="38.25" customHeight="1">
      <c r="A21" s="13">
        <v>16</v>
      </c>
      <c r="B21" s="11" t="s">
        <v>189</v>
      </c>
      <c r="C21" s="10" t="s">
        <v>6731</v>
      </c>
      <c r="D21" s="1119" t="s">
        <v>6732</v>
      </c>
      <c r="E21" s="42" t="s">
        <v>6733</v>
      </c>
      <c r="F21" s="50" t="s">
        <v>6734</v>
      </c>
      <c r="G21" s="839" t="s">
        <v>6735</v>
      </c>
      <c r="H21" s="1118" t="s">
        <v>231</v>
      </c>
      <c r="I21" s="60">
        <v>450</v>
      </c>
      <c r="J21" s="92"/>
      <c r="K21" s="100">
        <v>200</v>
      </c>
      <c r="L21" s="100">
        <v>250</v>
      </c>
      <c r="M21" s="1118"/>
      <c r="N21" s="124"/>
      <c r="O21" s="1119"/>
      <c r="P21" s="60" t="s">
        <v>105</v>
      </c>
      <c r="Q21" s="10" t="s">
        <v>5282</v>
      </c>
      <c r="R21" s="1118" t="s">
        <v>84</v>
      </c>
      <c r="S21" s="60" t="s">
        <v>85</v>
      </c>
      <c r="T21" s="9" t="s">
        <v>86</v>
      </c>
      <c r="U21" s="10" t="s">
        <v>125</v>
      </c>
      <c r="V21" s="1118">
        <f t="shared" si="0"/>
        <v>0</v>
      </c>
      <c r="W21" s="1118">
        <v>0</v>
      </c>
      <c r="X21" s="42">
        <v>0</v>
      </c>
      <c r="Y21" s="42" t="s">
        <v>6736</v>
      </c>
      <c r="Z21" s="42" t="s">
        <v>6703</v>
      </c>
    </row>
    <row r="22" spans="1:26" ht="38.25" customHeight="1">
      <c r="A22" s="13">
        <v>17</v>
      </c>
      <c r="B22" s="11" t="s">
        <v>189</v>
      </c>
      <c r="C22" s="10" t="s">
        <v>6731</v>
      </c>
      <c r="D22" s="37" t="s">
        <v>6737</v>
      </c>
      <c r="E22" s="42" t="s">
        <v>504</v>
      </c>
      <c r="F22" s="48" t="s">
        <v>6738</v>
      </c>
      <c r="G22" s="839" t="s">
        <v>6739</v>
      </c>
      <c r="H22" s="1118" t="s">
        <v>325</v>
      </c>
      <c r="I22" s="60">
        <v>880</v>
      </c>
      <c r="J22" s="92">
        <v>30</v>
      </c>
      <c r="K22" s="100">
        <v>200</v>
      </c>
      <c r="L22" s="100">
        <v>650</v>
      </c>
      <c r="M22" s="1118"/>
      <c r="N22" s="124" t="s">
        <v>205</v>
      </c>
      <c r="O22" s="1119" t="s">
        <v>206</v>
      </c>
      <c r="P22" s="60" t="s">
        <v>105</v>
      </c>
      <c r="Q22" s="10" t="s">
        <v>6740</v>
      </c>
      <c r="R22" s="1118" t="s">
        <v>84</v>
      </c>
      <c r="S22" s="60" t="s">
        <v>85</v>
      </c>
      <c r="T22" s="9" t="s">
        <v>86</v>
      </c>
      <c r="U22" s="10" t="s">
        <v>125</v>
      </c>
      <c r="V22" s="730">
        <f t="shared" si="0"/>
        <v>410000</v>
      </c>
      <c r="W22" s="730">
        <v>410000</v>
      </c>
      <c r="X22" s="42">
        <v>0</v>
      </c>
      <c r="Y22" s="42" t="s">
        <v>6741</v>
      </c>
      <c r="Z22" s="42" t="s">
        <v>6742</v>
      </c>
    </row>
    <row r="23" spans="1:26" ht="57.6">
      <c r="A23" s="13">
        <v>18</v>
      </c>
      <c r="B23" s="11" t="s">
        <v>189</v>
      </c>
      <c r="C23" s="10" t="s">
        <v>6731</v>
      </c>
      <c r="D23" s="1119" t="s">
        <v>6743</v>
      </c>
      <c r="E23" s="42" t="s">
        <v>6744</v>
      </c>
      <c r="F23" s="48" t="s">
        <v>6745</v>
      </c>
      <c r="G23" s="839" t="s">
        <v>6746</v>
      </c>
      <c r="H23" s="1118" t="s">
        <v>541</v>
      </c>
      <c r="I23" s="627">
        <v>2400</v>
      </c>
      <c r="J23" s="92"/>
      <c r="K23" s="100"/>
      <c r="L23" s="628">
        <v>2400</v>
      </c>
      <c r="M23" s="1118"/>
      <c r="N23" s="124"/>
      <c r="O23" s="1119"/>
      <c r="P23" s="60" t="s">
        <v>144</v>
      </c>
      <c r="Q23" s="10" t="s">
        <v>6747</v>
      </c>
      <c r="R23" s="1118" t="s">
        <v>84</v>
      </c>
      <c r="S23" s="60" t="s">
        <v>265</v>
      </c>
      <c r="T23" s="9" t="s">
        <v>6748</v>
      </c>
      <c r="U23" s="10" t="s">
        <v>125</v>
      </c>
      <c r="V23" s="730">
        <f t="shared" si="0"/>
        <v>18126</v>
      </c>
      <c r="W23" s="730">
        <v>18126</v>
      </c>
      <c r="X23" s="42">
        <v>0</v>
      </c>
      <c r="Y23" s="42" t="s">
        <v>6749</v>
      </c>
      <c r="Z23" s="42" t="s">
        <v>6750</v>
      </c>
    </row>
    <row r="24" spans="1:26" ht="114" customHeight="1" thickBot="1">
      <c r="A24" s="13">
        <v>19</v>
      </c>
      <c r="B24" s="235" t="s">
        <v>189</v>
      </c>
      <c r="C24" s="236" t="s">
        <v>218</v>
      </c>
      <c r="D24" s="237" t="s">
        <v>6757</v>
      </c>
      <c r="E24" s="238" t="s">
        <v>6758</v>
      </c>
      <c r="F24" s="239" t="s">
        <v>6759</v>
      </c>
      <c r="G24" s="238" t="s">
        <v>6760</v>
      </c>
      <c r="H24" s="240" t="s">
        <v>219</v>
      </c>
      <c r="I24" s="241">
        <v>177</v>
      </c>
      <c r="J24" s="242"/>
      <c r="K24" s="243"/>
      <c r="L24" s="243">
        <v>170</v>
      </c>
      <c r="M24" s="240">
        <v>7</v>
      </c>
      <c r="N24" s="244"/>
      <c r="O24" s="237"/>
      <c r="P24" s="241" t="s">
        <v>82</v>
      </c>
      <c r="Q24" s="245" t="s">
        <v>116</v>
      </c>
      <c r="R24" s="240" t="s">
        <v>6761</v>
      </c>
      <c r="S24" s="241" t="s">
        <v>117</v>
      </c>
      <c r="T24" s="246" t="s">
        <v>86</v>
      </c>
      <c r="U24" s="245" t="s">
        <v>125</v>
      </c>
      <c r="V24" s="240" t="s">
        <v>217</v>
      </c>
      <c r="W24" s="240"/>
      <c r="X24" s="238"/>
      <c r="Y24" s="238" t="s">
        <v>220</v>
      </c>
      <c r="Z24" s="247" t="s">
        <v>120</v>
      </c>
    </row>
    <row r="25" spans="1:26" ht="38.25" hidden="1" customHeight="1">
      <c r="A25" s="13">
        <v>20</v>
      </c>
      <c r="B25" s="11"/>
      <c r="C25" s="10"/>
      <c r="D25" s="1119"/>
      <c r="E25" s="42"/>
      <c r="F25" s="48"/>
      <c r="G25" s="42"/>
      <c r="H25" s="1118"/>
      <c r="I25" s="60"/>
      <c r="J25" s="96"/>
      <c r="K25" s="104"/>
      <c r="L25" s="102"/>
      <c r="M25" s="111"/>
      <c r="N25" s="128"/>
      <c r="O25" s="122"/>
      <c r="P25" s="60"/>
      <c r="Q25" s="10"/>
      <c r="R25" s="1118"/>
      <c r="S25" s="60"/>
      <c r="T25" s="9"/>
      <c r="U25" s="10"/>
      <c r="V25" s="1118">
        <f t="shared" si="0"/>
        <v>0</v>
      </c>
      <c r="W25" s="1118"/>
      <c r="X25" s="42"/>
      <c r="Y25" s="42"/>
      <c r="Z25" s="42"/>
    </row>
    <row r="26" spans="1:26" ht="38.25" hidden="1" customHeight="1">
      <c r="A26" s="13">
        <v>21</v>
      </c>
      <c r="B26" s="11"/>
      <c r="C26" s="12"/>
      <c r="D26" s="1119"/>
      <c r="E26" s="42"/>
      <c r="F26" s="48"/>
      <c r="G26" s="42"/>
      <c r="H26" s="1118"/>
      <c r="I26" s="60"/>
      <c r="J26" s="93"/>
      <c r="K26" s="101"/>
      <c r="L26" s="101"/>
      <c r="M26" s="109"/>
      <c r="N26" s="125"/>
      <c r="O26" s="37"/>
      <c r="P26" s="13"/>
      <c r="Q26" s="12"/>
      <c r="R26" s="1118"/>
      <c r="S26" s="60"/>
      <c r="T26" s="11"/>
      <c r="U26" s="10"/>
      <c r="V26" s="1118">
        <f t="shared" si="0"/>
        <v>0</v>
      </c>
      <c r="W26" s="1118"/>
      <c r="X26" s="42"/>
      <c r="Y26" s="42"/>
      <c r="Z26" s="42"/>
    </row>
    <row r="27" spans="1:26" ht="38.25" hidden="1" customHeight="1">
      <c r="A27" s="13">
        <v>22</v>
      </c>
      <c r="B27" s="11"/>
      <c r="C27" s="10"/>
      <c r="D27" s="1119"/>
      <c r="E27" s="42"/>
      <c r="F27" s="48"/>
      <c r="G27" s="42"/>
      <c r="H27" s="1118"/>
      <c r="I27" s="60"/>
      <c r="J27" s="94"/>
      <c r="K27" s="102"/>
      <c r="L27" s="102"/>
      <c r="M27" s="111"/>
      <c r="N27" s="128"/>
      <c r="O27" s="122"/>
      <c r="P27" s="60"/>
      <c r="Q27" s="10"/>
      <c r="R27" s="1118"/>
      <c r="S27" s="60"/>
      <c r="T27" s="9"/>
      <c r="U27" s="10"/>
      <c r="V27" s="1118">
        <f t="shared" si="0"/>
        <v>0</v>
      </c>
      <c r="W27" s="1118"/>
      <c r="X27" s="42"/>
      <c r="Y27" s="42"/>
      <c r="Z27" s="42"/>
    </row>
    <row r="28" spans="1:26" ht="38.25" hidden="1" customHeight="1">
      <c r="A28" s="13">
        <v>23</v>
      </c>
      <c r="B28" s="11"/>
      <c r="C28" s="10"/>
      <c r="D28" s="1119"/>
      <c r="E28" s="42"/>
      <c r="F28" s="48"/>
      <c r="G28" s="42"/>
      <c r="H28" s="1118"/>
      <c r="I28" s="60"/>
      <c r="J28" s="92"/>
      <c r="K28" s="100"/>
      <c r="L28" s="100"/>
      <c r="M28" s="1118"/>
      <c r="N28" s="124"/>
      <c r="O28" s="1119"/>
      <c r="P28" s="60"/>
      <c r="Q28" s="10"/>
      <c r="R28" s="1118"/>
      <c r="S28" s="60"/>
      <c r="T28" s="9"/>
      <c r="U28" s="10"/>
      <c r="V28" s="1118">
        <f t="shared" si="0"/>
        <v>0</v>
      </c>
      <c r="W28" s="1118"/>
      <c r="X28" s="42"/>
      <c r="Y28" s="42"/>
      <c r="Z28" s="42"/>
    </row>
    <row r="29" spans="1:26" ht="38.25" hidden="1" customHeight="1">
      <c r="A29" s="13">
        <v>24</v>
      </c>
      <c r="B29" s="11"/>
      <c r="C29" s="10"/>
      <c r="D29" s="1119"/>
      <c r="E29" s="42"/>
      <c r="F29" s="48"/>
      <c r="G29" s="42"/>
      <c r="H29" s="1118"/>
      <c r="I29" s="60"/>
      <c r="J29" s="92"/>
      <c r="K29" s="100"/>
      <c r="L29" s="100"/>
      <c r="M29" s="1118"/>
      <c r="N29" s="124"/>
      <c r="O29" s="1119"/>
      <c r="P29" s="60"/>
      <c r="Q29" s="10"/>
      <c r="R29" s="1118"/>
      <c r="S29" s="60"/>
      <c r="T29" s="9"/>
      <c r="U29" s="10"/>
      <c r="V29" s="1118">
        <f t="shared" si="0"/>
        <v>0</v>
      </c>
      <c r="W29" s="1118"/>
      <c r="X29" s="42"/>
      <c r="Y29" s="42"/>
      <c r="Z29" s="42"/>
    </row>
    <row r="30" spans="1:26" ht="38.25" hidden="1" customHeight="1">
      <c r="A30" s="13">
        <v>25</v>
      </c>
      <c r="B30" s="11"/>
      <c r="C30" s="10"/>
      <c r="D30" s="1119"/>
      <c r="E30" s="42"/>
      <c r="F30" s="48"/>
      <c r="G30" s="42"/>
      <c r="H30" s="1118"/>
      <c r="I30" s="60"/>
      <c r="J30" s="92"/>
      <c r="K30" s="100"/>
      <c r="L30" s="100"/>
      <c r="M30" s="1118"/>
      <c r="N30" s="124"/>
      <c r="O30" s="1119"/>
      <c r="P30" s="60"/>
      <c r="Q30" s="10"/>
      <c r="R30" s="1118"/>
      <c r="S30" s="60"/>
      <c r="T30" s="9"/>
      <c r="U30" s="10"/>
      <c r="V30" s="1118">
        <f t="shared" si="0"/>
        <v>0</v>
      </c>
      <c r="W30" s="1118"/>
      <c r="X30" s="42"/>
      <c r="Y30" s="42"/>
      <c r="Z30" s="42"/>
    </row>
    <row r="31" spans="1:26" ht="38.25" hidden="1" customHeight="1">
      <c r="A31" s="13">
        <v>26</v>
      </c>
      <c r="B31" s="11"/>
      <c r="C31" s="12"/>
      <c r="D31" s="1119"/>
      <c r="E31" s="42"/>
      <c r="F31" s="49"/>
      <c r="G31" s="42"/>
      <c r="H31" s="1118"/>
      <c r="I31" s="60"/>
      <c r="J31" s="93"/>
      <c r="K31" s="101"/>
      <c r="L31" s="101"/>
      <c r="M31" s="109"/>
      <c r="N31" s="125"/>
      <c r="O31" s="37"/>
      <c r="P31" s="13"/>
      <c r="Q31" s="12"/>
      <c r="R31" s="1118"/>
      <c r="S31" s="60"/>
      <c r="T31" s="11"/>
      <c r="U31" s="10"/>
      <c r="V31" s="1118">
        <f t="shared" si="0"/>
        <v>0</v>
      </c>
      <c r="W31" s="1118"/>
      <c r="X31" s="42"/>
      <c r="Y31" s="42"/>
      <c r="Z31" s="42"/>
    </row>
    <row r="32" spans="1:26" ht="38.25" hidden="1" customHeight="1">
      <c r="A32" s="13">
        <v>27</v>
      </c>
      <c r="B32" s="11"/>
      <c r="C32" s="12"/>
      <c r="D32" s="1119"/>
      <c r="E32" s="42"/>
      <c r="F32" s="49"/>
      <c r="G32" s="42"/>
      <c r="H32" s="1118"/>
      <c r="I32" s="60"/>
      <c r="J32" s="93"/>
      <c r="K32" s="101"/>
      <c r="L32" s="101"/>
      <c r="M32" s="109"/>
      <c r="N32" s="125"/>
      <c r="O32" s="37"/>
      <c r="P32" s="60"/>
      <c r="Q32" s="10"/>
      <c r="R32" s="1118"/>
      <c r="S32" s="60"/>
      <c r="T32" s="9"/>
      <c r="U32" s="10"/>
      <c r="V32" s="1118">
        <f t="shared" si="0"/>
        <v>0</v>
      </c>
      <c r="W32" s="1118"/>
      <c r="X32" s="42"/>
      <c r="Y32" s="42"/>
      <c r="Z32" s="42"/>
    </row>
    <row r="33" spans="1:26" ht="38.25" hidden="1" customHeight="1">
      <c r="A33" s="13">
        <v>28</v>
      </c>
      <c r="B33" s="11"/>
      <c r="C33" s="10"/>
      <c r="D33" s="1119"/>
      <c r="E33" s="42"/>
      <c r="F33" s="48"/>
      <c r="G33" s="42"/>
      <c r="H33" s="1118"/>
      <c r="I33" s="60"/>
      <c r="J33" s="94"/>
      <c r="K33" s="102"/>
      <c r="L33" s="102"/>
      <c r="M33" s="55"/>
      <c r="N33" s="126"/>
      <c r="O33" s="120"/>
      <c r="P33" s="60"/>
      <c r="Q33" s="10"/>
      <c r="R33" s="1118"/>
      <c r="S33" s="60"/>
      <c r="T33" s="9"/>
      <c r="U33" s="10"/>
      <c r="V33" s="1118">
        <f t="shared" si="0"/>
        <v>0</v>
      </c>
      <c r="W33" s="1118"/>
      <c r="X33" s="42"/>
      <c r="Y33" s="42"/>
      <c r="Z33" s="42"/>
    </row>
    <row r="34" spans="1:26" ht="38.25" hidden="1" customHeight="1">
      <c r="A34" s="13">
        <v>29</v>
      </c>
      <c r="B34" s="11"/>
      <c r="C34" s="10"/>
      <c r="D34" s="1119"/>
      <c r="E34" s="42"/>
      <c r="F34" s="48"/>
      <c r="G34" s="42"/>
      <c r="H34" s="55"/>
      <c r="I34" s="60"/>
      <c r="J34" s="94"/>
      <c r="K34" s="102"/>
      <c r="L34" s="102"/>
      <c r="M34" s="55"/>
      <c r="N34" s="126"/>
      <c r="O34" s="120"/>
      <c r="P34" s="60"/>
      <c r="Q34" s="10"/>
      <c r="R34" s="55"/>
      <c r="S34" s="68"/>
      <c r="T34" s="9"/>
      <c r="U34" s="30"/>
      <c r="V34" s="1118">
        <f t="shared" si="0"/>
        <v>0</v>
      </c>
      <c r="W34" s="55"/>
      <c r="X34" s="81"/>
      <c r="Y34" s="81"/>
      <c r="Z34" s="81"/>
    </row>
    <row r="35" spans="1:26" ht="38.25" hidden="1" customHeight="1">
      <c r="A35" s="13">
        <v>30</v>
      </c>
      <c r="B35" s="11"/>
      <c r="C35" s="12"/>
      <c r="D35" s="1119"/>
      <c r="E35" s="42"/>
      <c r="F35" s="48"/>
      <c r="G35" s="42"/>
      <c r="H35" s="1118"/>
      <c r="I35" s="60"/>
      <c r="J35" s="93"/>
      <c r="K35" s="101"/>
      <c r="L35" s="101"/>
      <c r="M35" s="109"/>
      <c r="N35" s="125"/>
      <c r="O35" s="37"/>
      <c r="P35" s="13"/>
      <c r="Q35" s="12"/>
      <c r="R35" s="1118"/>
      <c r="S35" s="60"/>
      <c r="T35" s="11"/>
      <c r="U35" s="10"/>
      <c r="V35" s="1118">
        <f t="shared" si="0"/>
        <v>0</v>
      </c>
      <c r="W35" s="1118"/>
      <c r="X35" s="42"/>
      <c r="Y35" s="42"/>
      <c r="Z35" s="42"/>
    </row>
    <row r="36" spans="1:26" ht="38.25" hidden="1" customHeight="1">
      <c r="A36" s="13">
        <v>31</v>
      </c>
      <c r="B36" s="11"/>
      <c r="C36" s="12"/>
      <c r="D36" s="1119"/>
      <c r="E36" s="43"/>
      <c r="F36" s="49"/>
      <c r="G36" s="42"/>
      <c r="H36" s="1118"/>
      <c r="I36" s="60"/>
      <c r="J36" s="93"/>
      <c r="K36" s="101"/>
      <c r="L36" s="101"/>
      <c r="M36" s="109"/>
      <c r="N36" s="125"/>
      <c r="O36" s="37"/>
      <c r="P36" s="13"/>
      <c r="Q36" s="12"/>
      <c r="R36" s="1118"/>
      <c r="S36" s="60"/>
      <c r="T36" s="11"/>
      <c r="U36" s="10"/>
      <c r="V36" s="1118">
        <f t="shared" si="0"/>
        <v>0</v>
      </c>
      <c r="W36" s="1118"/>
      <c r="X36" s="42"/>
      <c r="Y36" s="42"/>
      <c r="Z36" s="42"/>
    </row>
    <row r="37" spans="1:26" ht="38.25" hidden="1" customHeight="1">
      <c r="A37" s="13">
        <v>32</v>
      </c>
      <c r="B37" s="11"/>
      <c r="C37" s="10"/>
      <c r="D37" s="37"/>
      <c r="E37" s="42"/>
      <c r="F37" s="48"/>
      <c r="G37" s="42"/>
      <c r="H37" s="1118"/>
      <c r="I37" s="60"/>
      <c r="J37" s="96"/>
      <c r="K37" s="104"/>
      <c r="L37" s="102"/>
      <c r="M37" s="111"/>
      <c r="N37" s="128"/>
      <c r="O37" s="122"/>
      <c r="P37" s="60"/>
      <c r="Q37" s="10"/>
      <c r="R37" s="1118"/>
      <c r="S37" s="60"/>
      <c r="T37" s="9"/>
      <c r="U37" s="10"/>
      <c r="V37" s="1118">
        <f t="shared" si="0"/>
        <v>0</v>
      </c>
      <c r="W37" s="1118"/>
      <c r="X37" s="42"/>
      <c r="Y37" s="42"/>
      <c r="Z37" s="42"/>
    </row>
    <row r="38" spans="1:26" ht="38.25" hidden="1" customHeight="1">
      <c r="A38" s="13">
        <v>33</v>
      </c>
      <c r="B38" s="11"/>
      <c r="C38" s="12"/>
      <c r="D38" s="37"/>
      <c r="E38" s="42"/>
      <c r="F38" s="48"/>
      <c r="G38" s="42"/>
      <c r="H38" s="1118"/>
      <c r="I38" s="60"/>
      <c r="J38" s="93"/>
      <c r="K38" s="105"/>
      <c r="L38" s="105"/>
      <c r="M38" s="109"/>
      <c r="N38" s="125"/>
      <c r="O38" s="37"/>
      <c r="P38" s="13"/>
      <c r="Q38" s="12"/>
      <c r="R38" s="1118"/>
      <c r="S38" s="60"/>
      <c r="T38" s="11"/>
      <c r="U38" s="10"/>
      <c r="V38" s="1118">
        <f t="shared" si="0"/>
        <v>0</v>
      </c>
      <c r="W38" s="1118"/>
      <c r="X38" s="42"/>
      <c r="Y38" s="42"/>
      <c r="Z38" s="42"/>
    </row>
    <row r="39" spans="1:26" ht="38.25" hidden="1" customHeight="1">
      <c r="A39" s="13">
        <v>34</v>
      </c>
      <c r="B39" s="11"/>
      <c r="C39" s="12"/>
      <c r="D39" s="38"/>
      <c r="E39" s="42"/>
      <c r="F39" s="48"/>
      <c r="G39" s="53"/>
      <c r="H39" s="1118"/>
      <c r="I39" s="60"/>
      <c r="J39" s="93"/>
      <c r="K39" s="101"/>
      <c r="L39" s="101"/>
      <c r="M39" s="109"/>
      <c r="N39" s="125"/>
      <c r="O39" s="37"/>
      <c r="P39" s="60"/>
      <c r="Q39" s="10"/>
      <c r="R39" s="1118"/>
      <c r="S39" s="60"/>
      <c r="T39" s="9"/>
      <c r="U39" s="10"/>
      <c r="V39" s="1118">
        <f t="shared" si="0"/>
        <v>0</v>
      </c>
      <c r="W39" s="1118"/>
      <c r="X39" s="42"/>
      <c r="Y39" s="42"/>
      <c r="Z39" s="42"/>
    </row>
    <row r="40" spans="1:26" ht="38.25" hidden="1" customHeight="1">
      <c r="A40" s="13">
        <v>35</v>
      </c>
      <c r="B40" s="11"/>
      <c r="C40" s="12"/>
      <c r="D40" s="1119"/>
      <c r="E40" s="42"/>
      <c r="F40" s="48"/>
      <c r="G40" s="42"/>
      <c r="H40" s="1118"/>
      <c r="I40" s="60"/>
      <c r="J40" s="93"/>
      <c r="K40" s="101"/>
      <c r="L40" s="101"/>
      <c r="M40" s="109"/>
      <c r="N40" s="125"/>
      <c r="O40" s="37"/>
      <c r="P40" s="13"/>
      <c r="Q40" s="12"/>
      <c r="R40" s="1118"/>
      <c r="S40" s="60"/>
      <c r="T40" s="11"/>
      <c r="U40" s="10"/>
      <c r="V40" s="1118">
        <f t="shared" si="0"/>
        <v>0</v>
      </c>
      <c r="W40" s="1118"/>
      <c r="X40" s="42"/>
      <c r="Y40" s="42"/>
      <c r="Z40" s="42"/>
    </row>
    <row r="41" spans="1:26" ht="38.25" hidden="1" customHeight="1">
      <c r="A41" s="13">
        <v>36</v>
      </c>
      <c r="B41" s="11"/>
      <c r="C41" s="10"/>
      <c r="D41" s="1119"/>
      <c r="E41" s="42"/>
      <c r="F41" s="48"/>
      <c r="G41" s="42"/>
      <c r="H41" s="1118"/>
      <c r="I41" s="60"/>
      <c r="J41" s="94"/>
      <c r="K41" s="102"/>
      <c r="L41" s="102"/>
      <c r="M41" s="55"/>
      <c r="N41" s="126"/>
      <c r="O41" s="120"/>
      <c r="P41" s="60"/>
      <c r="Q41" s="10"/>
      <c r="R41" s="1118"/>
      <c r="S41" s="60"/>
      <c r="T41" s="9"/>
      <c r="U41" s="10"/>
      <c r="V41" s="1118">
        <f t="shared" si="0"/>
        <v>0</v>
      </c>
      <c r="W41" s="1118"/>
      <c r="X41" s="42"/>
      <c r="Y41" s="42"/>
      <c r="Z41" s="42"/>
    </row>
    <row r="42" spans="1:26" ht="38.25" hidden="1" customHeight="1">
      <c r="A42" s="13">
        <v>37</v>
      </c>
      <c r="B42" s="11"/>
      <c r="C42" s="10"/>
      <c r="D42" s="39"/>
      <c r="E42" s="44"/>
      <c r="F42" s="52"/>
      <c r="G42" s="42"/>
      <c r="H42" s="56"/>
      <c r="I42" s="60"/>
      <c r="J42" s="93"/>
      <c r="K42" s="101"/>
      <c r="L42" s="101"/>
      <c r="M42" s="109"/>
      <c r="N42" s="125"/>
      <c r="O42" s="37"/>
      <c r="P42" s="13"/>
      <c r="Q42" s="12"/>
      <c r="R42" s="56"/>
      <c r="S42" s="69"/>
      <c r="T42" s="11"/>
      <c r="U42" s="67"/>
      <c r="V42" s="1118">
        <f t="shared" si="0"/>
        <v>0</v>
      </c>
      <c r="W42" s="56"/>
      <c r="X42" s="44"/>
      <c r="Y42" s="44"/>
      <c r="Z42" s="44"/>
    </row>
    <row r="43" spans="1:26" ht="38.25" hidden="1" customHeight="1">
      <c r="A43" s="13">
        <v>38</v>
      </c>
      <c r="B43" s="11"/>
      <c r="C43" s="10"/>
      <c r="D43" s="37"/>
      <c r="E43" s="42"/>
      <c r="F43" s="48"/>
      <c r="G43" s="42"/>
      <c r="H43" s="1118"/>
      <c r="I43" s="60"/>
      <c r="J43" s="93"/>
      <c r="K43" s="101"/>
      <c r="L43" s="101"/>
      <c r="M43" s="109"/>
      <c r="N43" s="125"/>
      <c r="O43" s="37"/>
      <c r="P43" s="13"/>
      <c r="Q43" s="12"/>
      <c r="R43" s="1118"/>
      <c r="S43" s="60"/>
      <c r="T43" s="11"/>
      <c r="U43" s="10"/>
      <c r="V43" s="1118">
        <f t="shared" si="0"/>
        <v>0</v>
      </c>
      <c r="W43" s="1118"/>
      <c r="X43" s="42"/>
      <c r="Y43" s="42"/>
      <c r="Z43" s="42"/>
    </row>
    <row r="44" spans="1:26" ht="38.25" hidden="1" customHeight="1">
      <c r="A44" s="13">
        <v>39</v>
      </c>
      <c r="B44" s="11"/>
      <c r="C44" s="10"/>
      <c r="D44" s="37"/>
      <c r="E44" s="42"/>
      <c r="F44" s="49"/>
      <c r="G44" s="42"/>
      <c r="H44" s="1118"/>
      <c r="I44" s="60"/>
      <c r="J44" s="93"/>
      <c r="K44" s="101"/>
      <c r="L44" s="101"/>
      <c r="M44" s="109"/>
      <c r="N44" s="125"/>
      <c r="O44" s="37"/>
      <c r="P44" s="60"/>
      <c r="Q44" s="10"/>
      <c r="R44" s="1118"/>
      <c r="S44" s="60"/>
      <c r="T44" s="9"/>
      <c r="U44" s="10"/>
      <c r="V44" s="1118">
        <f t="shared" si="0"/>
        <v>0</v>
      </c>
      <c r="W44" s="1118"/>
      <c r="X44" s="42"/>
      <c r="Y44" s="42"/>
      <c r="Z44" s="42"/>
    </row>
    <row r="45" spans="1:26" s="5" customFormat="1" ht="38.25" hidden="1" customHeight="1">
      <c r="A45" s="13">
        <v>40</v>
      </c>
      <c r="B45" s="11"/>
      <c r="C45" s="12"/>
      <c r="D45" s="38"/>
      <c r="E45" s="42"/>
      <c r="F45" s="48"/>
      <c r="G45" s="53"/>
      <c r="H45" s="1118"/>
      <c r="I45" s="60"/>
      <c r="J45" s="93"/>
      <c r="K45" s="101"/>
      <c r="L45" s="101"/>
      <c r="M45" s="109"/>
      <c r="N45" s="125"/>
      <c r="O45" s="37"/>
      <c r="P45" s="60"/>
      <c r="Q45" s="10"/>
      <c r="R45" s="1118"/>
      <c r="S45" s="60"/>
      <c r="T45" s="9"/>
      <c r="U45" s="10"/>
      <c r="V45" s="1118">
        <f t="shared" si="0"/>
        <v>0</v>
      </c>
      <c r="W45" s="1118"/>
      <c r="X45" s="42"/>
      <c r="Y45" s="42"/>
      <c r="Z45" s="42"/>
    </row>
    <row r="46" spans="1:26" s="5" customFormat="1" ht="38.25" hidden="1" customHeight="1">
      <c r="A46" s="13">
        <v>41</v>
      </c>
      <c r="B46" s="11"/>
      <c r="C46" s="12"/>
      <c r="D46" s="1119"/>
      <c r="E46" s="42"/>
      <c r="F46" s="48"/>
      <c r="G46" s="42"/>
      <c r="H46" s="1118"/>
      <c r="I46" s="60"/>
      <c r="J46" s="93"/>
      <c r="K46" s="101"/>
      <c r="L46" s="101"/>
      <c r="M46" s="109"/>
      <c r="N46" s="125"/>
      <c r="O46" s="37"/>
      <c r="P46" s="13"/>
      <c r="Q46" s="12"/>
      <c r="R46" s="1118"/>
      <c r="S46" s="60"/>
      <c r="T46" s="11"/>
      <c r="U46" s="10"/>
      <c r="V46" s="1118">
        <f t="shared" si="0"/>
        <v>0</v>
      </c>
      <c r="W46" s="1118"/>
      <c r="X46" s="42"/>
      <c r="Y46" s="42"/>
      <c r="Z46" s="42"/>
    </row>
    <row r="47" spans="1:26" s="5" customFormat="1" ht="38.25" hidden="1" customHeight="1">
      <c r="A47" s="13">
        <v>42</v>
      </c>
      <c r="B47" s="11"/>
      <c r="C47" s="10"/>
      <c r="D47" s="1119"/>
      <c r="E47" s="42"/>
      <c r="F47" s="48"/>
      <c r="G47" s="42"/>
      <c r="H47" s="1118"/>
      <c r="I47" s="60"/>
      <c r="J47" s="94"/>
      <c r="K47" s="102"/>
      <c r="L47" s="102"/>
      <c r="M47" s="55"/>
      <c r="N47" s="126"/>
      <c r="O47" s="120"/>
      <c r="P47" s="60"/>
      <c r="Q47" s="10"/>
      <c r="R47" s="1118"/>
      <c r="S47" s="60"/>
      <c r="T47" s="9"/>
      <c r="U47" s="10"/>
      <c r="V47" s="1118">
        <f t="shared" si="0"/>
        <v>0</v>
      </c>
      <c r="W47" s="1118"/>
      <c r="X47" s="42"/>
      <c r="Y47" s="42"/>
      <c r="Z47" s="42"/>
    </row>
    <row r="48" spans="1:26" s="5" customFormat="1" ht="38.25" hidden="1" customHeight="1">
      <c r="A48" s="13">
        <v>43</v>
      </c>
      <c r="B48" s="11"/>
      <c r="C48" s="10"/>
      <c r="D48" s="39"/>
      <c r="E48" s="44"/>
      <c r="F48" s="52"/>
      <c r="G48" s="42"/>
      <c r="H48" s="56"/>
      <c r="I48" s="60"/>
      <c r="J48" s="93"/>
      <c r="K48" s="101"/>
      <c r="L48" s="101"/>
      <c r="M48" s="109"/>
      <c r="N48" s="125"/>
      <c r="O48" s="37"/>
      <c r="P48" s="13"/>
      <c r="Q48" s="12"/>
      <c r="R48" s="56"/>
      <c r="S48" s="69"/>
      <c r="T48" s="11"/>
      <c r="U48" s="67"/>
      <c r="V48" s="1118">
        <f t="shared" si="0"/>
        <v>0</v>
      </c>
      <c r="W48" s="56"/>
      <c r="X48" s="44"/>
      <c r="Y48" s="44"/>
      <c r="Z48" s="44"/>
    </row>
    <row r="49" spans="1:26" s="5" customFormat="1" ht="38.25" hidden="1" customHeight="1">
      <c r="A49" s="13">
        <v>44</v>
      </c>
      <c r="B49" s="11"/>
      <c r="C49" s="10"/>
      <c r="D49" s="37"/>
      <c r="E49" s="42"/>
      <c r="F49" s="48"/>
      <c r="G49" s="42"/>
      <c r="H49" s="1118"/>
      <c r="I49" s="60"/>
      <c r="J49" s="93"/>
      <c r="K49" s="101"/>
      <c r="L49" s="101"/>
      <c r="M49" s="109"/>
      <c r="N49" s="125"/>
      <c r="O49" s="37"/>
      <c r="P49" s="13"/>
      <c r="Q49" s="12"/>
      <c r="R49" s="1118"/>
      <c r="S49" s="60"/>
      <c r="T49" s="11"/>
      <c r="U49" s="10"/>
      <c r="V49" s="1118">
        <f t="shared" si="0"/>
        <v>0</v>
      </c>
      <c r="W49" s="1118"/>
      <c r="X49" s="42"/>
      <c r="Y49" s="42"/>
      <c r="Z49" s="42"/>
    </row>
    <row r="50" spans="1:26" s="5" customFormat="1" ht="38.25" hidden="1" customHeight="1">
      <c r="A50" s="13">
        <v>45</v>
      </c>
      <c r="B50" s="11"/>
      <c r="C50" s="10"/>
      <c r="D50" s="37"/>
      <c r="E50" s="42"/>
      <c r="F50" s="49"/>
      <c r="G50" s="42"/>
      <c r="H50" s="1118"/>
      <c r="I50" s="60"/>
      <c r="J50" s="93"/>
      <c r="K50" s="101"/>
      <c r="L50" s="101"/>
      <c r="M50" s="109"/>
      <c r="N50" s="125"/>
      <c r="O50" s="37"/>
      <c r="P50" s="60"/>
      <c r="Q50" s="10"/>
      <c r="R50" s="1118"/>
      <c r="S50" s="60"/>
      <c r="T50" s="9"/>
      <c r="U50" s="10"/>
      <c r="V50" s="1118">
        <f t="shared" si="0"/>
        <v>0</v>
      </c>
      <c r="W50" s="1118"/>
      <c r="X50" s="42"/>
      <c r="Y50" s="42"/>
      <c r="Z50" s="42"/>
    </row>
    <row r="51" spans="1:26" s="5" customFormat="1" ht="38.25" hidden="1" customHeight="1">
      <c r="A51" s="13">
        <v>46</v>
      </c>
      <c r="B51" s="24"/>
      <c r="C51" s="31"/>
      <c r="D51" s="40"/>
      <c r="E51" s="45"/>
      <c r="F51" s="40"/>
      <c r="G51" s="45"/>
      <c r="H51" s="57"/>
      <c r="I51" s="61"/>
      <c r="J51" s="97"/>
      <c r="K51" s="106"/>
      <c r="L51" s="106"/>
      <c r="M51" s="57"/>
      <c r="N51" s="129"/>
      <c r="O51" s="40"/>
      <c r="P51" s="61"/>
      <c r="Q51" s="31"/>
      <c r="R51" s="57"/>
      <c r="S51" s="61"/>
      <c r="T51" s="24"/>
      <c r="U51" s="31"/>
      <c r="V51" s="1118">
        <f t="shared" si="0"/>
        <v>0</v>
      </c>
      <c r="W51" s="57"/>
      <c r="X51" s="45"/>
      <c r="Y51" s="45"/>
      <c r="Z51" s="45"/>
    </row>
    <row r="52" spans="1:26" s="5" customFormat="1" ht="38.25" hidden="1" customHeight="1">
      <c r="A52" s="13">
        <v>47</v>
      </c>
      <c r="B52" s="24"/>
      <c r="C52" s="31"/>
      <c r="D52" s="40"/>
      <c r="E52" s="45"/>
      <c r="F52" s="40"/>
      <c r="G52" s="45"/>
      <c r="H52" s="57"/>
      <c r="I52" s="61"/>
      <c r="J52" s="97"/>
      <c r="K52" s="106"/>
      <c r="L52" s="106"/>
      <c r="M52" s="57"/>
      <c r="N52" s="129"/>
      <c r="O52" s="40"/>
      <c r="P52" s="61"/>
      <c r="Q52" s="31"/>
      <c r="R52" s="57"/>
      <c r="S52" s="61"/>
      <c r="T52" s="24"/>
      <c r="U52" s="31"/>
      <c r="V52" s="1118">
        <f t="shared" si="0"/>
        <v>0</v>
      </c>
      <c r="W52" s="57"/>
      <c r="X52" s="45"/>
      <c r="Y52" s="45"/>
      <c r="Z52" s="45"/>
    </row>
    <row r="53" spans="1:26" s="5" customFormat="1" ht="38.25" hidden="1" customHeight="1">
      <c r="A53" s="13">
        <v>48</v>
      </c>
      <c r="B53" s="24"/>
      <c r="C53" s="31"/>
      <c r="D53" s="40"/>
      <c r="E53" s="45"/>
      <c r="F53" s="40"/>
      <c r="G53" s="45"/>
      <c r="H53" s="57"/>
      <c r="I53" s="61"/>
      <c r="J53" s="97"/>
      <c r="K53" s="106"/>
      <c r="L53" s="106"/>
      <c r="M53" s="57"/>
      <c r="N53" s="129"/>
      <c r="O53" s="40"/>
      <c r="P53" s="61"/>
      <c r="Q53" s="31"/>
      <c r="R53" s="57"/>
      <c r="S53" s="61"/>
      <c r="T53" s="24"/>
      <c r="U53" s="31"/>
      <c r="V53" s="1118">
        <f t="shared" si="0"/>
        <v>0</v>
      </c>
      <c r="W53" s="57"/>
      <c r="X53" s="45"/>
      <c r="Y53" s="45"/>
      <c r="Z53" s="45"/>
    </row>
    <row r="54" spans="1:26" s="5" customFormat="1" ht="38.25" hidden="1" customHeight="1">
      <c r="A54" s="13">
        <v>49</v>
      </c>
      <c r="B54" s="24"/>
      <c r="C54" s="31"/>
      <c r="D54" s="40"/>
      <c r="E54" s="45"/>
      <c r="F54" s="40"/>
      <c r="G54" s="45"/>
      <c r="H54" s="57"/>
      <c r="I54" s="61"/>
      <c r="J54" s="97"/>
      <c r="K54" s="106"/>
      <c r="L54" s="106"/>
      <c r="M54" s="57"/>
      <c r="N54" s="129"/>
      <c r="O54" s="40"/>
      <c r="P54" s="61"/>
      <c r="Q54" s="31"/>
      <c r="R54" s="57"/>
      <c r="S54" s="61"/>
      <c r="T54" s="24"/>
      <c r="U54" s="31"/>
      <c r="V54" s="1118">
        <f t="shared" si="0"/>
        <v>0</v>
      </c>
      <c r="W54" s="57"/>
      <c r="X54" s="45"/>
      <c r="Y54" s="45"/>
      <c r="Z54" s="45"/>
    </row>
    <row r="55" spans="1:26" s="5" customFormat="1" ht="38.25" hidden="1" customHeight="1">
      <c r="A55" s="13">
        <v>50</v>
      </c>
      <c r="B55" s="24"/>
      <c r="C55" s="31"/>
      <c r="D55" s="40"/>
      <c r="E55" s="45"/>
      <c r="F55" s="40"/>
      <c r="G55" s="45"/>
      <c r="H55" s="57"/>
      <c r="I55" s="61"/>
      <c r="J55" s="97"/>
      <c r="K55" s="106"/>
      <c r="L55" s="106"/>
      <c r="M55" s="57"/>
      <c r="N55" s="129"/>
      <c r="O55" s="40"/>
      <c r="P55" s="61"/>
      <c r="Q55" s="31"/>
      <c r="R55" s="57"/>
      <c r="S55" s="61"/>
      <c r="T55" s="24"/>
      <c r="U55" s="31"/>
      <c r="V55" s="1118">
        <f t="shared" si="0"/>
        <v>0</v>
      </c>
      <c r="W55" s="57"/>
      <c r="X55" s="45"/>
      <c r="Y55" s="45"/>
      <c r="Z55" s="45"/>
    </row>
    <row r="56" spans="1:26" s="5" customFormat="1" ht="38.25" hidden="1" customHeight="1">
      <c r="A56" s="13">
        <v>51</v>
      </c>
      <c r="B56" s="24"/>
      <c r="C56" s="31"/>
      <c r="D56" s="40"/>
      <c r="E56" s="45"/>
      <c r="F56" s="40"/>
      <c r="G56" s="45"/>
      <c r="H56" s="57"/>
      <c r="I56" s="61"/>
      <c r="J56" s="97"/>
      <c r="K56" s="106"/>
      <c r="L56" s="106"/>
      <c r="M56" s="57"/>
      <c r="N56" s="129"/>
      <c r="O56" s="40"/>
      <c r="P56" s="61"/>
      <c r="Q56" s="31"/>
      <c r="R56" s="57"/>
      <c r="S56" s="61"/>
      <c r="T56" s="24"/>
      <c r="U56" s="31"/>
      <c r="V56" s="1118">
        <f t="shared" si="0"/>
        <v>0</v>
      </c>
      <c r="W56" s="57"/>
      <c r="X56" s="45"/>
      <c r="Y56" s="45"/>
      <c r="Z56" s="45"/>
    </row>
    <row r="57" spans="1:26" s="5" customFormat="1" ht="38.25" hidden="1" customHeight="1">
      <c r="A57" s="13">
        <v>52</v>
      </c>
      <c r="B57" s="24"/>
      <c r="C57" s="31"/>
      <c r="D57" s="40"/>
      <c r="E57" s="45"/>
      <c r="F57" s="40"/>
      <c r="G57" s="45"/>
      <c r="H57" s="57"/>
      <c r="I57" s="61"/>
      <c r="J57" s="97"/>
      <c r="K57" s="106"/>
      <c r="L57" s="106"/>
      <c r="M57" s="57"/>
      <c r="N57" s="129"/>
      <c r="O57" s="40"/>
      <c r="P57" s="61"/>
      <c r="Q57" s="31"/>
      <c r="R57" s="57"/>
      <c r="S57" s="61"/>
      <c r="T57" s="24"/>
      <c r="U57" s="31"/>
      <c r="V57" s="1118">
        <f t="shared" si="0"/>
        <v>0</v>
      </c>
      <c r="W57" s="57"/>
      <c r="X57" s="45"/>
      <c r="Y57" s="45"/>
      <c r="Z57" s="45"/>
    </row>
    <row r="58" spans="1:26" s="5" customFormat="1" ht="38.25" hidden="1" customHeight="1">
      <c r="A58" s="13">
        <v>53</v>
      </c>
      <c r="B58" s="24"/>
      <c r="C58" s="31"/>
      <c r="D58" s="40"/>
      <c r="E58" s="45"/>
      <c r="F58" s="40"/>
      <c r="G58" s="45"/>
      <c r="H58" s="57"/>
      <c r="I58" s="61"/>
      <c r="J58" s="97"/>
      <c r="K58" s="106"/>
      <c r="L58" s="106"/>
      <c r="M58" s="57"/>
      <c r="N58" s="129"/>
      <c r="O58" s="40"/>
      <c r="P58" s="61"/>
      <c r="Q58" s="31"/>
      <c r="R58" s="57"/>
      <c r="S58" s="61"/>
      <c r="T58" s="24"/>
      <c r="U58" s="31"/>
      <c r="V58" s="1118">
        <f t="shared" si="0"/>
        <v>0</v>
      </c>
      <c r="W58" s="57"/>
      <c r="X58" s="45"/>
      <c r="Y58" s="45"/>
      <c r="Z58" s="45"/>
    </row>
    <row r="59" spans="1:26" ht="38.25" hidden="1" customHeight="1">
      <c r="A59" s="13">
        <v>54</v>
      </c>
      <c r="B59" s="25"/>
      <c r="C59" s="32"/>
      <c r="D59" s="41"/>
      <c r="E59" s="46"/>
      <c r="F59" s="41"/>
      <c r="G59" s="46"/>
      <c r="H59" s="58"/>
      <c r="I59" s="62"/>
      <c r="J59" s="98"/>
      <c r="K59" s="107"/>
      <c r="L59" s="107"/>
      <c r="M59" s="58"/>
      <c r="N59" s="130"/>
      <c r="O59" s="41"/>
      <c r="P59" s="62"/>
      <c r="Q59" s="63"/>
      <c r="R59" s="58"/>
      <c r="S59" s="62"/>
      <c r="T59" s="26"/>
      <c r="U59" s="63"/>
      <c r="V59" s="1118">
        <f t="shared" si="0"/>
        <v>0</v>
      </c>
      <c r="W59" s="58"/>
      <c r="X59" s="46"/>
      <c r="Y59" s="46"/>
      <c r="Z59" s="46"/>
    </row>
    <row r="60" spans="1:26" ht="38.25" hidden="1" customHeight="1">
      <c r="A60" s="13">
        <v>55</v>
      </c>
      <c r="B60" s="25"/>
      <c r="C60" s="32"/>
      <c r="D60" s="41"/>
      <c r="E60" s="46"/>
      <c r="F60" s="41"/>
      <c r="G60" s="46"/>
      <c r="H60" s="58"/>
      <c r="I60" s="62"/>
      <c r="J60" s="98"/>
      <c r="K60" s="107"/>
      <c r="L60" s="107"/>
      <c r="M60" s="58"/>
      <c r="N60" s="130"/>
      <c r="O60" s="41"/>
      <c r="P60" s="62"/>
      <c r="Q60" s="63"/>
      <c r="R60" s="58"/>
      <c r="S60" s="62"/>
      <c r="T60" s="26"/>
      <c r="U60" s="63"/>
      <c r="V60" s="1118">
        <f t="shared" si="0"/>
        <v>0</v>
      </c>
      <c r="W60" s="58"/>
      <c r="X60" s="46"/>
      <c r="Y60" s="46"/>
      <c r="Z60" s="46"/>
    </row>
    <row r="61" spans="1:26" ht="38.25" hidden="1" customHeight="1">
      <c r="A61" s="13">
        <v>56</v>
      </c>
      <c r="B61" s="25"/>
      <c r="C61" s="32"/>
      <c r="D61" s="41"/>
      <c r="E61" s="46"/>
      <c r="F61" s="41"/>
      <c r="G61" s="46"/>
      <c r="H61" s="58"/>
      <c r="I61" s="62"/>
      <c r="J61" s="98"/>
      <c r="K61" s="107"/>
      <c r="L61" s="107"/>
      <c r="M61" s="58"/>
      <c r="N61" s="130"/>
      <c r="O61" s="41"/>
      <c r="P61" s="62"/>
      <c r="Q61" s="63"/>
      <c r="R61" s="58"/>
      <c r="S61" s="62"/>
      <c r="T61" s="26"/>
      <c r="U61" s="63"/>
      <c r="V61" s="1118">
        <f t="shared" si="0"/>
        <v>0</v>
      </c>
      <c r="W61" s="58"/>
      <c r="X61" s="46"/>
      <c r="Y61" s="46"/>
      <c r="Z61" s="46"/>
    </row>
    <row r="62" spans="1:26" ht="38.25" hidden="1" customHeight="1">
      <c r="A62" s="13">
        <v>57</v>
      </c>
      <c r="B62" s="25"/>
      <c r="C62" s="32"/>
      <c r="D62" s="41"/>
      <c r="E62" s="46"/>
      <c r="F62" s="41"/>
      <c r="G62" s="46"/>
      <c r="H62" s="58"/>
      <c r="I62" s="62"/>
      <c r="J62" s="98"/>
      <c r="K62" s="107"/>
      <c r="L62" s="107"/>
      <c r="M62" s="58"/>
      <c r="N62" s="130"/>
      <c r="O62" s="41"/>
      <c r="P62" s="62"/>
      <c r="Q62" s="63"/>
      <c r="R62" s="58"/>
      <c r="S62" s="62"/>
      <c r="T62" s="26"/>
      <c r="U62" s="63"/>
      <c r="V62" s="1118">
        <f t="shared" si="0"/>
        <v>0</v>
      </c>
      <c r="W62" s="58"/>
      <c r="X62" s="46"/>
      <c r="Y62" s="46"/>
      <c r="Z62" s="46"/>
    </row>
    <row r="63" spans="1:26" ht="38.25" hidden="1" customHeight="1">
      <c r="A63" s="13">
        <v>58</v>
      </c>
      <c r="B63" s="25"/>
      <c r="C63" s="32"/>
      <c r="D63" s="41"/>
      <c r="E63" s="46"/>
      <c r="F63" s="41"/>
      <c r="G63" s="46"/>
      <c r="H63" s="58"/>
      <c r="I63" s="62"/>
      <c r="J63" s="98"/>
      <c r="K63" s="107"/>
      <c r="L63" s="107"/>
      <c r="M63" s="58"/>
      <c r="N63" s="130"/>
      <c r="O63" s="41"/>
      <c r="P63" s="62"/>
      <c r="Q63" s="63"/>
      <c r="R63" s="58"/>
      <c r="S63" s="62"/>
      <c r="T63" s="26"/>
      <c r="U63" s="63"/>
      <c r="V63" s="1118">
        <f t="shared" si="0"/>
        <v>0</v>
      </c>
      <c r="W63" s="58"/>
      <c r="X63" s="46"/>
      <c r="Y63" s="46"/>
      <c r="Z63" s="46"/>
    </row>
    <row r="64" spans="1:26" ht="38.25" hidden="1" customHeight="1">
      <c r="A64" s="13">
        <v>59</v>
      </c>
      <c r="B64" s="25"/>
      <c r="C64" s="32"/>
      <c r="D64" s="41"/>
      <c r="E64" s="46"/>
      <c r="F64" s="41"/>
      <c r="G64" s="46"/>
      <c r="H64" s="58"/>
      <c r="I64" s="62"/>
      <c r="J64" s="98"/>
      <c r="K64" s="107"/>
      <c r="L64" s="107"/>
      <c r="M64" s="58"/>
      <c r="N64" s="130"/>
      <c r="O64" s="41"/>
      <c r="P64" s="62"/>
      <c r="Q64" s="63"/>
      <c r="R64" s="58"/>
      <c r="S64" s="62"/>
      <c r="T64" s="26"/>
      <c r="U64" s="63"/>
      <c r="V64" s="1118">
        <f t="shared" si="0"/>
        <v>0</v>
      </c>
      <c r="W64" s="58"/>
      <c r="X64" s="46"/>
      <c r="Y64" s="46"/>
      <c r="Z64" s="46"/>
    </row>
    <row r="65" spans="1:26" ht="38.25" hidden="1" customHeight="1">
      <c r="A65" s="13">
        <v>60</v>
      </c>
      <c r="B65" s="25"/>
      <c r="C65" s="32"/>
      <c r="D65" s="41"/>
      <c r="E65" s="46"/>
      <c r="F65" s="41"/>
      <c r="G65" s="46"/>
      <c r="H65" s="58"/>
      <c r="I65" s="62"/>
      <c r="J65" s="98"/>
      <c r="K65" s="107"/>
      <c r="L65" s="107"/>
      <c r="M65" s="58"/>
      <c r="N65" s="130"/>
      <c r="O65" s="41"/>
      <c r="P65" s="62"/>
      <c r="Q65" s="63"/>
      <c r="R65" s="58"/>
      <c r="S65" s="62"/>
      <c r="T65" s="26"/>
      <c r="U65" s="63"/>
      <c r="V65" s="1118">
        <f t="shared" si="0"/>
        <v>0</v>
      </c>
      <c r="W65" s="58"/>
      <c r="X65" s="46"/>
      <c r="Y65" s="46"/>
      <c r="Z65" s="46"/>
    </row>
    <row r="66" spans="1:26" ht="38.25" hidden="1" customHeight="1">
      <c r="A66" s="13">
        <v>61</v>
      </c>
      <c r="B66" s="25"/>
      <c r="C66" s="32"/>
      <c r="D66" s="41"/>
      <c r="E66" s="46"/>
      <c r="F66" s="41"/>
      <c r="G66" s="46"/>
      <c r="H66" s="58"/>
      <c r="I66" s="62"/>
      <c r="J66" s="98"/>
      <c r="K66" s="107"/>
      <c r="L66" s="107"/>
      <c r="M66" s="58"/>
      <c r="N66" s="130"/>
      <c r="O66" s="41"/>
      <c r="P66" s="62"/>
      <c r="Q66" s="63"/>
      <c r="R66" s="58"/>
      <c r="S66" s="62"/>
      <c r="T66" s="26"/>
      <c r="U66" s="63"/>
      <c r="V66" s="1118">
        <f t="shared" si="0"/>
        <v>0</v>
      </c>
      <c r="W66" s="58"/>
      <c r="X66" s="46"/>
      <c r="Y66" s="46"/>
      <c r="Z66" s="46"/>
    </row>
    <row r="67" spans="1:26" ht="38.25" hidden="1" customHeight="1">
      <c r="A67" s="13">
        <v>62</v>
      </c>
      <c r="B67" s="25"/>
      <c r="C67" s="32"/>
      <c r="D67" s="41"/>
      <c r="E67" s="46"/>
      <c r="F67" s="41"/>
      <c r="G67" s="46"/>
      <c r="H67" s="58"/>
      <c r="I67" s="62"/>
      <c r="J67" s="98"/>
      <c r="K67" s="107"/>
      <c r="L67" s="107"/>
      <c r="M67" s="58"/>
      <c r="N67" s="130"/>
      <c r="O67" s="41"/>
      <c r="P67" s="62"/>
      <c r="Q67" s="63"/>
      <c r="R67" s="58"/>
      <c r="S67" s="62"/>
      <c r="T67" s="26"/>
      <c r="U67" s="63"/>
      <c r="V67" s="1118">
        <f t="shared" si="0"/>
        <v>0</v>
      </c>
      <c r="W67" s="58"/>
      <c r="X67" s="46"/>
      <c r="Y67" s="46"/>
      <c r="Z67" s="46"/>
    </row>
    <row r="68" spans="1:26" ht="38.25" hidden="1" customHeight="1">
      <c r="A68" s="13">
        <v>63</v>
      </c>
      <c r="B68" s="25"/>
      <c r="C68" s="32"/>
      <c r="D68" s="41"/>
      <c r="E68" s="46"/>
      <c r="F68" s="41"/>
      <c r="G68" s="46"/>
      <c r="H68" s="58"/>
      <c r="I68" s="62"/>
      <c r="J68" s="98"/>
      <c r="K68" s="107"/>
      <c r="L68" s="107"/>
      <c r="M68" s="58"/>
      <c r="N68" s="130"/>
      <c r="O68" s="41"/>
      <c r="P68" s="62"/>
      <c r="Q68" s="63"/>
      <c r="R68" s="58"/>
      <c r="S68" s="62"/>
      <c r="T68" s="26"/>
      <c r="U68" s="63"/>
      <c r="V68" s="1118">
        <f t="shared" si="0"/>
        <v>0</v>
      </c>
      <c r="W68" s="58"/>
      <c r="X68" s="46"/>
      <c r="Y68" s="46"/>
      <c r="Z68" s="46"/>
    </row>
    <row r="69" spans="1:26" ht="38.25" hidden="1" customHeight="1">
      <c r="A69" s="13">
        <v>64</v>
      </c>
      <c r="B69" s="25"/>
      <c r="C69" s="32"/>
      <c r="D69" s="41"/>
      <c r="E69" s="46"/>
      <c r="F69" s="41"/>
      <c r="G69" s="46"/>
      <c r="H69" s="58"/>
      <c r="I69" s="62"/>
      <c r="J69" s="98"/>
      <c r="K69" s="107"/>
      <c r="L69" s="107"/>
      <c r="M69" s="58"/>
      <c r="N69" s="130"/>
      <c r="O69" s="41"/>
      <c r="P69" s="62"/>
      <c r="Q69" s="63"/>
      <c r="R69" s="58"/>
      <c r="S69" s="62"/>
      <c r="T69" s="26"/>
      <c r="U69" s="63"/>
      <c r="V69" s="1118">
        <f t="shared" si="0"/>
        <v>0</v>
      </c>
      <c r="W69" s="58"/>
      <c r="X69" s="46"/>
      <c r="Y69" s="46"/>
      <c r="Z69" s="46"/>
    </row>
    <row r="70" spans="1:26" ht="38.25" hidden="1" customHeight="1">
      <c r="A70" s="13">
        <v>65</v>
      </c>
      <c r="B70" s="25"/>
      <c r="C70" s="32"/>
      <c r="D70" s="41"/>
      <c r="E70" s="46"/>
      <c r="F70" s="41"/>
      <c r="G70" s="46"/>
      <c r="H70" s="58"/>
      <c r="I70" s="62"/>
      <c r="J70" s="98"/>
      <c r="K70" s="107"/>
      <c r="L70" s="107"/>
      <c r="M70" s="58"/>
      <c r="N70" s="130"/>
      <c r="O70" s="41"/>
      <c r="P70" s="62"/>
      <c r="Q70" s="63"/>
      <c r="R70" s="58"/>
      <c r="S70" s="62"/>
      <c r="T70" s="26"/>
      <c r="U70" s="63"/>
      <c r="V70" s="1118">
        <f t="shared" si="0"/>
        <v>0</v>
      </c>
      <c r="W70" s="58"/>
      <c r="X70" s="46"/>
      <c r="Y70" s="46"/>
      <c r="Z70" s="46"/>
    </row>
    <row r="71" spans="1:26" ht="38.25" hidden="1" customHeight="1">
      <c r="A71" s="13">
        <v>66</v>
      </c>
      <c r="B71" s="25"/>
      <c r="C71" s="32"/>
      <c r="D71" s="41"/>
      <c r="E71" s="46"/>
      <c r="F71" s="41"/>
      <c r="G71" s="46"/>
      <c r="H71" s="58"/>
      <c r="I71" s="62"/>
      <c r="J71" s="98"/>
      <c r="K71" s="107"/>
      <c r="L71" s="107"/>
      <c r="M71" s="58"/>
      <c r="N71" s="130"/>
      <c r="O71" s="41"/>
      <c r="P71" s="62"/>
      <c r="Q71" s="63"/>
      <c r="R71" s="58"/>
      <c r="S71" s="62"/>
      <c r="T71" s="26"/>
      <c r="U71" s="63"/>
      <c r="V71" s="1118">
        <f t="shared" ref="V71:V134" si="1">SUM(W71:X71)</f>
        <v>0</v>
      </c>
      <c r="W71" s="58"/>
      <c r="X71" s="46"/>
      <c r="Y71" s="46"/>
      <c r="Z71" s="46"/>
    </row>
    <row r="72" spans="1:26" ht="38.25" hidden="1" customHeight="1">
      <c r="A72" s="13">
        <v>67</v>
      </c>
      <c r="B72" s="25"/>
      <c r="C72" s="32"/>
      <c r="D72" s="41"/>
      <c r="E72" s="46"/>
      <c r="F72" s="41"/>
      <c r="G72" s="46"/>
      <c r="H72" s="58"/>
      <c r="I72" s="62"/>
      <c r="J72" s="98"/>
      <c r="K72" s="107"/>
      <c r="L72" s="107"/>
      <c r="M72" s="58"/>
      <c r="N72" s="130"/>
      <c r="O72" s="41"/>
      <c r="P72" s="62"/>
      <c r="Q72" s="63"/>
      <c r="R72" s="58"/>
      <c r="S72" s="62"/>
      <c r="T72" s="26"/>
      <c r="U72" s="63"/>
      <c r="V72" s="1118">
        <f t="shared" si="1"/>
        <v>0</v>
      </c>
      <c r="W72" s="58"/>
      <c r="X72" s="46"/>
      <c r="Y72" s="46"/>
      <c r="Z72" s="46"/>
    </row>
    <row r="73" spans="1:26" ht="38.25" hidden="1" customHeight="1">
      <c r="A73" s="13">
        <v>68</v>
      </c>
      <c r="B73" s="25"/>
      <c r="C73" s="32"/>
      <c r="D73" s="41"/>
      <c r="E73" s="46"/>
      <c r="F73" s="41"/>
      <c r="G73" s="46"/>
      <c r="H73" s="58"/>
      <c r="I73" s="62"/>
      <c r="J73" s="98"/>
      <c r="K73" s="107"/>
      <c r="L73" s="107"/>
      <c r="M73" s="58"/>
      <c r="N73" s="130"/>
      <c r="O73" s="41"/>
      <c r="P73" s="62"/>
      <c r="Q73" s="63"/>
      <c r="R73" s="58"/>
      <c r="S73" s="62"/>
      <c r="T73" s="26"/>
      <c r="U73" s="63"/>
      <c r="V73" s="1118">
        <f t="shared" si="1"/>
        <v>0</v>
      </c>
      <c r="W73" s="58"/>
      <c r="X73" s="46"/>
      <c r="Y73" s="46"/>
      <c r="Z73" s="46"/>
    </row>
    <row r="74" spans="1:26" ht="38.25" hidden="1" customHeight="1">
      <c r="A74" s="13">
        <v>69</v>
      </c>
      <c r="B74" s="25"/>
      <c r="C74" s="32"/>
      <c r="D74" s="41"/>
      <c r="E74" s="46"/>
      <c r="F74" s="41"/>
      <c r="G74" s="46"/>
      <c r="H74" s="58"/>
      <c r="I74" s="62"/>
      <c r="J74" s="98"/>
      <c r="K74" s="107"/>
      <c r="L74" s="107"/>
      <c r="M74" s="58"/>
      <c r="N74" s="130"/>
      <c r="O74" s="41"/>
      <c r="P74" s="62"/>
      <c r="Q74" s="63"/>
      <c r="R74" s="58"/>
      <c r="S74" s="62"/>
      <c r="T74" s="26"/>
      <c r="U74" s="63"/>
      <c r="V74" s="1118">
        <f t="shared" si="1"/>
        <v>0</v>
      </c>
      <c r="W74" s="58"/>
      <c r="X74" s="46"/>
      <c r="Y74" s="46"/>
      <c r="Z74" s="46"/>
    </row>
    <row r="75" spans="1:26" ht="38.25" hidden="1" customHeight="1">
      <c r="A75" s="13">
        <v>70</v>
      </c>
      <c r="B75" s="25"/>
      <c r="C75" s="32"/>
      <c r="D75" s="41"/>
      <c r="E75" s="46"/>
      <c r="F75" s="41"/>
      <c r="G75" s="46"/>
      <c r="H75" s="58"/>
      <c r="I75" s="62"/>
      <c r="J75" s="98"/>
      <c r="K75" s="107"/>
      <c r="L75" s="107"/>
      <c r="M75" s="58"/>
      <c r="N75" s="130"/>
      <c r="O75" s="41"/>
      <c r="P75" s="62"/>
      <c r="Q75" s="63"/>
      <c r="R75" s="58"/>
      <c r="S75" s="62"/>
      <c r="T75" s="26"/>
      <c r="U75" s="63"/>
      <c r="V75" s="1118">
        <f t="shared" si="1"/>
        <v>0</v>
      </c>
      <c r="W75" s="58"/>
      <c r="X75" s="46"/>
      <c r="Y75" s="46"/>
      <c r="Z75" s="46"/>
    </row>
    <row r="76" spans="1:26" ht="38.25" hidden="1" customHeight="1">
      <c r="A76" s="13">
        <v>71</v>
      </c>
      <c r="B76" s="25"/>
      <c r="C76" s="32"/>
      <c r="D76" s="41"/>
      <c r="E76" s="46"/>
      <c r="F76" s="41"/>
      <c r="G76" s="46"/>
      <c r="H76" s="58"/>
      <c r="I76" s="62"/>
      <c r="J76" s="98"/>
      <c r="K76" s="107"/>
      <c r="L76" s="107"/>
      <c r="M76" s="58"/>
      <c r="N76" s="130"/>
      <c r="O76" s="41"/>
      <c r="P76" s="62"/>
      <c r="Q76" s="63"/>
      <c r="R76" s="58"/>
      <c r="S76" s="62"/>
      <c r="T76" s="26"/>
      <c r="U76" s="63"/>
      <c r="V76" s="1118">
        <f t="shared" si="1"/>
        <v>0</v>
      </c>
      <c r="W76" s="58"/>
      <c r="X76" s="46"/>
      <c r="Y76" s="46"/>
      <c r="Z76" s="46"/>
    </row>
    <row r="77" spans="1:26" ht="38.25" hidden="1" customHeight="1">
      <c r="A77" s="13">
        <v>72</v>
      </c>
      <c r="B77" s="25"/>
      <c r="C77" s="32"/>
      <c r="D77" s="41"/>
      <c r="E77" s="46"/>
      <c r="F77" s="41"/>
      <c r="G77" s="46"/>
      <c r="H77" s="58"/>
      <c r="I77" s="62"/>
      <c r="J77" s="98"/>
      <c r="K77" s="107"/>
      <c r="L77" s="107"/>
      <c r="M77" s="58"/>
      <c r="N77" s="130"/>
      <c r="O77" s="41"/>
      <c r="P77" s="62"/>
      <c r="Q77" s="63"/>
      <c r="R77" s="58"/>
      <c r="S77" s="62"/>
      <c r="T77" s="26"/>
      <c r="U77" s="63"/>
      <c r="V77" s="1118">
        <f t="shared" si="1"/>
        <v>0</v>
      </c>
      <c r="W77" s="58"/>
      <c r="X77" s="46"/>
      <c r="Y77" s="46"/>
      <c r="Z77" s="46"/>
    </row>
    <row r="78" spans="1:26" ht="38.25" hidden="1" customHeight="1">
      <c r="A78" s="13">
        <v>73</v>
      </c>
      <c r="B78" s="25"/>
      <c r="C78" s="32"/>
      <c r="D78" s="41"/>
      <c r="E78" s="46"/>
      <c r="F78" s="41"/>
      <c r="G78" s="46"/>
      <c r="H78" s="58"/>
      <c r="I78" s="62"/>
      <c r="J78" s="98"/>
      <c r="K78" s="107"/>
      <c r="L78" s="107"/>
      <c r="M78" s="58"/>
      <c r="N78" s="130"/>
      <c r="O78" s="41"/>
      <c r="P78" s="62"/>
      <c r="Q78" s="63"/>
      <c r="R78" s="58"/>
      <c r="S78" s="62"/>
      <c r="T78" s="26"/>
      <c r="U78" s="63"/>
      <c r="V78" s="1118">
        <f t="shared" si="1"/>
        <v>0</v>
      </c>
      <c r="W78" s="58"/>
      <c r="X78" s="46"/>
      <c r="Y78" s="46"/>
      <c r="Z78" s="46"/>
    </row>
    <row r="79" spans="1:26" ht="38.25" hidden="1" customHeight="1">
      <c r="A79" s="13">
        <v>74</v>
      </c>
      <c r="B79" s="25"/>
      <c r="C79" s="32"/>
      <c r="D79" s="41"/>
      <c r="E79" s="46"/>
      <c r="F79" s="41"/>
      <c r="G79" s="46"/>
      <c r="H79" s="58"/>
      <c r="I79" s="62"/>
      <c r="J79" s="98"/>
      <c r="K79" s="107"/>
      <c r="L79" s="107"/>
      <c r="M79" s="58"/>
      <c r="N79" s="130"/>
      <c r="O79" s="41"/>
      <c r="P79" s="62"/>
      <c r="Q79" s="63"/>
      <c r="R79" s="58"/>
      <c r="S79" s="62"/>
      <c r="T79" s="26"/>
      <c r="U79" s="63"/>
      <c r="V79" s="1118">
        <f t="shared" si="1"/>
        <v>0</v>
      </c>
      <c r="W79" s="58"/>
      <c r="X79" s="46"/>
      <c r="Y79" s="46"/>
      <c r="Z79" s="46"/>
    </row>
    <row r="80" spans="1:26" ht="38.25" hidden="1" customHeight="1">
      <c r="A80" s="13">
        <v>75</v>
      </c>
      <c r="B80" s="25"/>
      <c r="C80" s="32"/>
      <c r="D80" s="41"/>
      <c r="E80" s="46"/>
      <c r="F80" s="41"/>
      <c r="G80" s="46"/>
      <c r="H80" s="58"/>
      <c r="I80" s="62"/>
      <c r="J80" s="98"/>
      <c r="K80" s="107"/>
      <c r="L80" s="107"/>
      <c r="M80" s="58"/>
      <c r="N80" s="130"/>
      <c r="O80" s="41"/>
      <c r="P80" s="62"/>
      <c r="Q80" s="63"/>
      <c r="R80" s="58"/>
      <c r="S80" s="62"/>
      <c r="T80" s="26"/>
      <c r="U80" s="63"/>
      <c r="V80" s="1118">
        <f t="shared" si="1"/>
        <v>0</v>
      </c>
      <c r="W80" s="58"/>
      <c r="X80" s="46"/>
      <c r="Y80" s="46"/>
      <c r="Z80" s="46"/>
    </row>
    <row r="81" spans="1:26" ht="38.25" hidden="1" customHeight="1">
      <c r="A81" s="13">
        <v>76</v>
      </c>
      <c r="B81" s="25"/>
      <c r="C81" s="32"/>
      <c r="D81" s="41"/>
      <c r="E81" s="46"/>
      <c r="F81" s="41"/>
      <c r="G81" s="46"/>
      <c r="H81" s="58"/>
      <c r="I81" s="62"/>
      <c r="J81" s="98"/>
      <c r="K81" s="107"/>
      <c r="L81" s="107"/>
      <c r="M81" s="58"/>
      <c r="N81" s="130"/>
      <c r="O81" s="41"/>
      <c r="P81" s="62"/>
      <c r="Q81" s="63"/>
      <c r="R81" s="58"/>
      <c r="S81" s="62"/>
      <c r="T81" s="26"/>
      <c r="U81" s="63"/>
      <c r="V81" s="1118">
        <f t="shared" si="1"/>
        <v>0</v>
      </c>
      <c r="W81" s="58"/>
      <c r="X81" s="46"/>
      <c r="Y81" s="46"/>
      <c r="Z81" s="46"/>
    </row>
    <row r="82" spans="1:26" ht="38.25" hidden="1" customHeight="1">
      <c r="A82" s="13">
        <v>77</v>
      </c>
      <c r="B82" s="25"/>
      <c r="C82" s="32"/>
      <c r="D82" s="41"/>
      <c r="E82" s="46"/>
      <c r="F82" s="41"/>
      <c r="G82" s="46"/>
      <c r="H82" s="58"/>
      <c r="I82" s="62"/>
      <c r="J82" s="98"/>
      <c r="K82" s="107"/>
      <c r="L82" s="107"/>
      <c r="M82" s="58"/>
      <c r="N82" s="130"/>
      <c r="O82" s="41"/>
      <c r="P82" s="62"/>
      <c r="Q82" s="63"/>
      <c r="R82" s="58"/>
      <c r="S82" s="62"/>
      <c r="T82" s="26"/>
      <c r="U82" s="63"/>
      <c r="V82" s="1118">
        <f t="shared" si="1"/>
        <v>0</v>
      </c>
      <c r="W82" s="58"/>
      <c r="X82" s="46"/>
      <c r="Y82" s="46"/>
      <c r="Z82" s="46"/>
    </row>
    <row r="83" spans="1:26" ht="38.25" hidden="1" customHeight="1">
      <c r="A83" s="13">
        <v>78</v>
      </c>
      <c r="B83" s="25"/>
      <c r="C83" s="32"/>
      <c r="D83" s="41"/>
      <c r="E83" s="46"/>
      <c r="F83" s="41"/>
      <c r="G83" s="46"/>
      <c r="H83" s="58"/>
      <c r="I83" s="62"/>
      <c r="J83" s="98"/>
      <c r="K83" s="107"/>
      <c r="L83" s="107"/>
      <c r="M83" s="58"/>
      <c r="N83" s="130"/>
      <c r="O83" s="41"/>
      <c r="P83" s="62"/>
      <c r="Q83" s="63"/>
      <c r="R83" s="58"/>
      <c r="S83" s="62"/>
      <c r="T83" s="26"/>
      <c r="U83" s="63"/>
      <c r="V83" s="1118">
        <f t="shared" si="1"/>
        <v>0</v>
      </c>
      <c r="W83" s="58"/>
      <c r="X83" s="46"/>
      <c r="Y83" s="46"/>
      <c r="Z83" s="46"/>
    </row>
    <row r="84" spans="1:26" ht="38.25" hidden="1" customHeight="1">
      <c r="A84" s="13">
        <v>79</v>
      </c>
      <c r="B84" s="25"/>
      <c r="C84" s="32"/>
      <c r="D84" s="41"/>
      <c r="E84" s="46"/>
      <c r="F84" s="41"/>
      <c r="G84" s="46"/>
      <c r="H84" s="58"/>
      <c r="I84" s="62"/>
      <c r="J84" s="98"/>
      <c r="K84" s="107"/>
      <c r="L84" s="107"/>
      <c r="M84" s="58"/>
      <c r="N84" s="130"/>
      <c r="O84" s="41"/>
      <c r="P84" s="62"/>
      <c r="Q84" s="63"/>
      <c r="R84" s="58"/>
      <c r="S84" s="62"/>
      <c r="T84" s="26"/>
      <c r="U84" s="63"/>
      <c r="V84" s="1118">
        <f t="shared" si="1"/>
        <v>0</v>
      </c>
      <c r="W84" s="58"/>
      <c r="X84" s="46"/>
      <c r="Y84" s="46"/>
      <c r="Z84" s="46"/>
    </row>
    <row r="85" spans="1:26" ht="38.25" hidden="1" customHeight="1">
      <c r="A85" s="13">
        <v>80</v>
      </c>
      <c r="B85" s="25"/>
      <c r="C85" s="32"/>
      <c r="D85" s="41"/>
      <c r="E85" s="46"/>
      <c r="F85" s="41"/>
      <c r="G85" s="46"/>
      <c r="H85" s="58"/>
      <c r="I85" s="62"/>
      <c r="J85" s="98"/>
      <c r="K85" s="107"/>
      <c r="L85" s="107"/>
      <c r="M85" s="58"/>
      <c r="N85" s="130"/>
      <c r="O85" s="41"/>
      <c r="P85" s="62"/>
      <c r="Q85" s="63"/>
      <c r="R85" s="58"/>
      <c r="S85" s="62"/>
      <c r="T85" s="26"/>
      <c r="U85" s="63"/>
      <c r="V85" s="1118">
        <f t="shared" si="1"/>
        <v>0</v>
      </c>
      <c r="W85" s="58"/>
      <c r="X85" s="46"/>
      <c r="Y85" s="46"/>
      <c r="Z85" s="46"/>
    </row>
    <row r="86" spans="1:26" ht="38.25" hidden="1" customHeight="1">
      <c r="A86" s="13">
        <v>81</v>
      </c>
      <c r="B86" s="25"/>
      <c r="C86" s="32"/>
      <c r="D86" s="41"/>
      <c r="E86" s="46"/>
      <c r="F86" s="41"/>
      <c r="G86" s="46"/>
      <c r="H86" s="58"/>
      <c r="I86" s="62"/>
      <c r="J86" s="98"/>
      <c r="K86" s="107"/>
      <c r="L86" s="107"/>
      <c r="M86" s="58"/>
      <c r="N86" s="130"/>
      <c r="O86" s="41"/>
      <c r="P86" s="62"/>
      <c r="Q86" s="63"/>
      <c r="R86" s="58"/>
      <c r="S86" s="62"/>
      <c r="T86" s="26"/>
      <c r="U86" s="63"/>
      <c r="V86" s="1118">
        <f t="shared" si="1"/>
        <v>0</v>
      </c>
      <c r="W86" s="58"/>
      <c r="X86" s="46"/>
      <c r="Y86" s="46"/>
      <c r="Z86" s="46"/>
    </row>
    <row r="87" spans="1:26" ht="38.25" hidden="1" customHeight="1">
      <c r="A87" s="13">
        <v>82</v>
      </c>
      <c r="B87" s="25"/>
      <c r="C87" s="32"/>
      <c r="D87" s="41"/>
      <c r="E87" s="46"/>
      <c r="F87" s="41"/>
      <c r="G87" s="46"/>
      <c r="H87" s="58"/>
      <c r="I87" s="62"/>
      <c r="J87" s="98"/>
      <c r="K87" s="107"/>
      <c r="L87" s="107"/>
      <c r="M87" s="58"/>
      <c r="N87" s="130"/>
      <c r="O87" s="41"/>
      <c r="P87" s="62"/>
      <c r="Q87" s="63"/>
      <c r="R87" s="58"/>
      <c r="S87" s="62"/>
      <c r="T87" s="26"/>
      <c r="U87" s="63"/>
      <c r="V87" s="1118">
        <f t="shared" si="1"/>
        <v>0</v>
      </c>
      <c r="W87" s="58"/>
      <c r="X87" s="46"/>
      <c r="Y87" s="46"/>
      <c r="Z87" s="46"/>
    </row>
    <row r="88" spans="1:26" ht="38.25" hidden="1" customHeight="1">
      <c r="A88" s="13">
        <v>83</v>
      </c>
      <c r="B88" s="25"/>
      <c r="C88" s="32"/>
      <c r="D88" s="41"/>
      <c r="E88" s="46"/>
      <c r="F88" s="41"/>
      <c r="G88" s="46"/>
      <c r="H88" s="58"/>
      <c r="I88" s="62"/>
      <c r="J88" s="98"/>
      <c r="K88" s="107"/>
      <c r="L88" s="107"/>
      <c r="M88" s="58"/>
      <c r="N88" s="130"/>
      <c r="O88" s="41"/>
      <c r="P88" s="62"/>
      <c r="Q88" s="63"/>
      <c r="R88" s="58"/>
      <c r="S88" s="62"/>
      <c r="T88" s="26"/>
      <c r="U88" s="63"/>
      <c r="V88" s="1118">
        <f t="shared" si="1"/>
        <v>0</v>
      </c>
      <c r="W88" s="58"/>
      <c r="X88" s="46"/>
      <c r="Y88" s="46"/>
      <c r="Z88" s="46"/>
    </row>
    <row r="89" spans="1:26" ht="38.25" hidden="1" customHeight="1">
      <c r="A89" s="13">
        <v>84</v>
      </c>
      <c r="B89" s="25"/>
      <c r="C89" s="32"/>
      <c r="D89" s="41"/>
      <c r="E89" s="46"/>
      <c r="F89" s="41"/>
      <c r="G89" s="46"/>
      <c r="H89" s="58"/>
      <c r="I89" s="62"/>
      <c r="J89" s="98"/>
      <c r="K89" s="107"/>
      <c r="L89" s="107"/>
      <c r="M89" s="58"/>
      <c r="N89" s="130"/>
      <c r="O89" s="41"/>
      <c r="P89" s="62"/>
      <c r="Q89" s="63"/>
      <c r="R89" s="58"/>
      <c r="S89" s="62"/>
      <c r="T89" s="26"/>
      <c r="U89" s="63"/>
      <c r="V89" s="1118">
        <f t="shared" si="1"/>
        <v>0</v>
      </c>
      <c r="W89" s="58"/>
      <c r="X89" s="46"/>
      <c r="Y89" s="46"/>
      <c r="Z89" s="46"/>
    </row>
    <row r="90" spans="1:26" ht="38.25" hidden="1" customHeight="1">
      <c r="A90" s="13">
        <v>85</v>
      </c>
      <c r="B90" s="25"/>
      <c r="C90" s="32"/>
      <c r="D90" s="41"/>
      <c r="E90" s="46"/>
      <c r="F90" s="41"/>
      <c r="G90" s="46"/>
      <c r="H90" s="58"/>
      <c r="I90" s="62"/>
      <c r="J90" s="98"/>
      <c r="K90" s="107"/>
      <c r="L90" s="107"/>
      <c r="M90" s="58"/>
      <c r="N90" s="130"/>
      <c r="O90" s="41"/>
      <c r="P90" s="62"/>
      <c r="Q90" s="63"/>
      <c r="R90" s="58"/>
      <c r="S90" s="62"/>
      <c r="T90" s="26"/>
      <c r="U90" s="63"/>
      <c r="V90" s="1118">
        <f t="shared" si="1"/>
        <v>0</v>
      </c>
      <c r="W90" s="58"/>
      <c r="X90" s="46"/>
      <c r="Y90" s="46"/>
      <c r="Z90" s="46"/>
    </row>
    <row r="91" spans="1:26" ht="38.25" hidden="1" customHeight="1">
      <c r="A91" s="13">
        <v>86</v>
      </c>
      <c r="B91" s="25"/>
      <c r="C91" s="32"/>
      <c r="D91" s="41"/>
      <c r="E91" s="46"/>
      <c r="F91" s="41"/>
      <c r="G91" s="46"/>
      <c r="H91" s="58"/>
      <c r="I91" s="62"/>
      <c r="J91" s="98"/>
      <c r="K91" s="107"/>
      <c r="L91" s="107"/>
      <c r="M91" s="58"/>
      <c r="N91" s="130"/>
      <c r="O91" s="41"/>
      <c r="P91" s="62"/>
      <c r="Q91" s="63"/>
      <c r="R91" s="58"/>
      <c r="S91" s="62"/>
      <c r="T91" s="26"/>
      <c r="U91" s="63"/>
      <c r="V91" s="1118">
        <f t="shared" si="1"/>
        <v>0</v>
      </c>
      <c r="W91" s="58"/>
      <c r="X91" s="46"/>
      <c r="Y91" s="46"/>
      <c r="Z91" s="46"/>
    </row>
    <row r="92" spans="1:26" ht="38.25" hidden="1" customHeight="1">
      <c r="A92" s="13">
        <v>87</v>
      </c>
      <c r="B92" s="25"/>
      <c r="C92" s="32"/>
      <c r="D92" s="41"/>
      <c r="E92" s="46"/>
      <c r="F92" s="41"/>
      <c r="G92" s="46"/>
      <c r="H92" s="58"/>
      <c r="I92" s="62"/>
      <c r="J92" s="98"/>
      <c r="K92" s="107"/>
      <c r="L92" s="107"/>
      <c r="M92" s="58"/>
      <c r="N92" s="130"/>
      <c r="O92" s="41"/>
      <c r="P92" s="62"/>
      <c r="Q92" s="63"/>
      <c r="R92" s="58"/>
      <c r="S92" s="62"/>
      <c r="T92" s="26"/>
      <c r="U92" s="63"/>
      <c r="V92" s="1118">
        <f t="shared" si="1"/>
        <v>0</v>
      </c>
      <c r="W92" s="58"/>
      <c r="X92" s="46"/>
      <c r="Y92" s="46"/>
      <c r="Z92" s="46"/>
    </row>
    <row r="93" spans="1:26" ht="38.25" hidden="1" customHeight="1">
      <c r="A93" s="13">
        <v>88</v>
      </c>
      <c r="B93" s="25"/>
      <c r="C93" s="32"/>
      <c r="D93" s="41"/>
      <c r="E93" s="46"/>
      <c r="F93" s="41"/>
      <c r="G93" s="46"/>
      <c r="H93" s="58"/>
      <c r="I93" s="62"/>
      <c r="J93" s="98"/>
      <c r="K93" s="107"/>
      <c r="L93" s="107"/>
      <c r="M93" s="58"/>
      <c r="N93" s="130"/>
      <c r="O93" s="41"/>
      <c r="P93" s="62"/>
      <c r="Q93" s="63"/>
      <c r="R93" s="58"/>
      <c r="S93" s="62"/>
      <c r="T93" s="26"/>
      <c r="U93" s="63"/>
      <c r="V93" s="1118">
        <f t="shared" si="1"/>
        <v>0</v>
      </c>
      <c r="W93" s="58"/>
      <c r="X93" s="46"/>
      <c r="Y93" s="46"/>
      <c r="Z93" s="46"/>
    </row>
    <row r="94" spans="1:26" ht="38.25" hidden="1" customHeight="1">
      <c r="A94" s="13">
        <v>89</v>
      </c>
      <c r="B94" s="25"/>
      <c r="C94" s="32"/>
      <c r="D94" s="41"/>
      <c r="E94" s="46"/>
      <c r="F94" s="41"/>
      <c r="G94" s="46"/>
      <c r="H94" s="58"/>
      <c r="I94" s="62"/>
      <c r="J94" s="98"/>
      <c r="K94" s="107"/>
      <c r="L94" s="107"/>
      <c r="M94" s="58"/>
      <c r="N94" s="130"/>
      <c r="O94" s="41"/>
      <c r="P94" s="62"/>
      <c r="Q94" s="63"/>
      <c r="R94" s="58"/>
      <c r="S94" s="62"/>
      <c r="T94" s="26"/>
      <c r="U94" s="63"/>
      <c r="V94" s="1118">
        <f t="shared" si="1"/>
        <v>0</v>
      </c>
      <c r="W94" s="58"/>
      <c r="X94" s="46"/>
      <c r="Y94" s="46"/>
      <c r="Z94" s="46"/>
    </row>
    <row r="95" spans="1:26" ht="38.25" hidden="1" customHeight="1">
      <c r="A95" s="13">
        <v>90</v>
      </c>
      <c r="B95" s="25"/>
      <c r="C95" s="32"/>
      <c r="D95" s="41"/>
      <c r="E95" s="46"/>
      <c r="F95" s="41"/>
      <c r="G95" s="46"/>
      <c r="H95" s="58"/>
      <c r="I95" s="62"/>
      <c r="J95" s="98"/>
      <c r="K95" s="107"/>
      <c r="L95" s="107"/>
      <c r="M95" s="58"/>
      <c r="N95" s="130"/>
      <c r="O95" s="41"/>
      <c r="P95" s="62"/>
      <c r="Q95" s="63"/>
      <c r="R95" s="58"/>
      <c r="S95" s="62"/>
      <c r="T95" s="26"/>
      <c r="U95" s="63"/>
      <c r="V95" s="1118">
        <f t="shared" si="1"/>
        <v>0</v>
      </c>
      <c r="W95" s="58"/>
      <c r="X95" s="46"/>
      <c r="Y95" s="46"/>
      <c r="Z95" s="46"/>
    </row>
    <row r="96" spans="1:26" ht="38.25" hidden="1" customHeight="1">
      <c r="A96" s="13">
        <v>91</v>
      </c>
      <c r="B96" s="25"/>
      <c r="C96" s="32"/>
      <c r="D96" s="41"/>
      <c r="E96" s="46"/>
      <c r="F96" s="41"/>
      <c r="G96" s="46"/>
      <c r="H96" s="58"/>
      <c r="I96" s="62"/>
      <c r="J96" s="98"/>
      <c r="K96" s="107"/>
      <c r="L96" s="107"/>
      <c r="M96" s="58"/>
      <c r="N96" s="130"/>
      <c r="O96" s="41"/>
      <c r="P96" s="62"/>
      <c r="Q96" s="63"/>
      <c r="R96" s="58"/>
      <c r="S96" s="62"/>
      <c r="T96" s="26"/>
      <c r="U96" s="63"/>
      <c r="V96" s="1118">
        <f t="shared" si="1"/>
        <v>0</v>
      </c>
      <c r="W96" s="58"/>
      <c r="X96" s="46"/>
      <c r="Y96" s="46"/>
      <c r="Z96" s="46"/>
    </row>
    <row r="97" spans="1:26" ht="38.25" hidden="1" customHeight="1">
      <c r="A97" s="13">
        <v>92</v>
      </c>
      <c r="B97" s="25"/>
      <c r="C97" s="32"/>
      <c r="D97" s="41"/>
      <c r="E97" s="46"/>
      <c r="F97" s="41"/>
      <c r="G97" s="46"/>
      <c r="H97" s="58"/>
      <c r="I97" s="62"/>
      <c r="J97" s="98"/>
      <c r="K97" s="107"/>
      <c r="L97" s="107"/>
      <c r="M97" s="58"/>
      <c r="N97" s="130"/>
      <c r="O97" s="41"/>
      <c r="P97" s="62"/>
      <c r="Q97" s="63"/>
      <c r="R97" s="58"/>
      <c r="S97" s="62"/>
      <c r="T97" s="26"/>
      <c r="U97" s="63"/>
      <c r="V97" s="1118">
        <f t="shared" si="1"/>
        <v>0</v>
      </c>
      <c r="W97" s="58"/>
      <c r="X97" s="46"/>
      <c r="Y97" s="46"/>
      <c r="Z97" s="46"/>
    </row>
    <row r="98" spans="1:26" ht="38.25" hidden="1" customHeight="1">
      <c r="A98" s="13">
        <v>93</v>
      </c>
      <c r="B98" s="25"/>
      <c r="C98" s="32"/>
      <c r="D98" s="41"/>
      <c r="E98" s="46"/>
      <c r="F98" s="41"/>
      <c r="G98" s="46"/>
      <c r="H98" s="58"/>
      <c r="I98" s="62"/>
      <c r="J98" s="98"/>
      <c r="K98" s="107"/>
      <c r="L98" s="107"/>
      <c r="M98" s="58"/>
      <c r="N98" s="130"/>
      <c r="O98" s="41"/>
      <c r="P98" s="62"/>
      <c r="Q98" s="63"/>
      <c r="R98" s="58"/>
      <c r="S98" s="62"/>
      <c r="T98" s="26"/>
      <c r="U98" s="63"/>
      <c r="V98" s="1118">
        <f t="shared" si="1"/>
        <v>0</v>
      </c>
      <c r="W98" s="58"/>
      <c r="X98" s="46"/>
      <c r="Y98" s="46"/>
      <c r="Z98" s="46"/>
    </row>
    <row r="99" spans="1:26" ht="38.25" hidden="1" customHeight="1">
      <c r="A99" s="13">
        <v>94</v>
      </c>
      <c r="B99" s="25"/>
      <c r="C99" s="32"/>
      <c r="D99" s="41"/>
      <c r="E99" s="46"/>
      <c r="F99" s="41"/>
      <c r="G99" s="46"/>
      <c r="H99" s="58"/>
      <c r="I99" s="62"/>
      <c r="J99" s="98"/>
      <c r="K99" s="107"/>
      <c r="L99" s="107"/>
      <c r="M99" s="58"/>
      <c r="N99" s="130"/>
      <c r="O99" s="41"/>
      <c r="P99" s="62"/>
      <c r="Q99" s="63"/>
      <c r="R99" s="58"/>
      <c r="S99" s="62"/>
      <c r="T99" s="26"/>
      <c r="U99" s="63"/>
      <c r="V99" s="1118">
        <f t="shared" si="1"/>
        <v>0</v>
      </c>
      <c r="W99" s="58"/>
      <c r="X99" s="46"/>
      <c r="Y99" s="46"/>
      <c r="Z99" s="46"/>
    </row>
    <row r="100" spans="1:26" ht="38.25" hidden="1" customHeight="1">
      <c r="A100" s="13">
        <v>95</v>
      </c>
      <c r="B100" s="25"/>
      <c r="C100" s="32"/>
      <c r="D100" s="41"/>
      <c r="E100" s="46"/>
      <c r="F100" s="41"/>
      <c r="G100" s="46"/>
      <c r="H100" s="58"/>
      <c r="I100" s="62"/>
      <c r="J100" s="98"/>
      <c r="K100" s="107"/>
      <c r="L100" s="107"/>
      <c r="M100" s="58"/>
      <c r="N100" s="130"/>
      <c r="O100" s="41"/>
      <c r="P100" s="62"/>
      <c r="Q100" s="63"/>
      <c r="R100" s="58"/>
      <c r="S100" s="62"/>
      <c r="T100" s="26"/>
      <c r="U100" s="63"/>
      <c r="V100" s="1118">
        <f t="shared" si="1"/>
        <v>0</v>
      </c>
      <c r="W100" s="58"/>
      <c r="X100" s="46"/>
      <c r="Y100" s="46"/>
      <c r="Z100" s="46"/>
    </row>
    <row r="101" spans="1:26" ht="38.25" hidden="1" customHeight="1">
      <c r="A101" s="13">
        <v>96</v>
      </c>
      <c r="B101" s="25"/>
      <c r="C101" s="32"/>
      <c r="D101" s="41"/>
      <c r="E101" s="46"/>
      <c r="F101" s="41"/>
      <c r="G101" s="46"/>
      <c r="H101" s="58"/>
      <c r="I101" s="62"/>
      <c r="J101" s="98"/>
      <c r="K101" s="107"/>
      <c r="L101" s="107"/>
      <c r="M101" s="58"/>
      <c r="N101" s="130"/>
      <c r="O101" s="41"/>
      <c r="P101" s="62"/>
      <c r="Q101" s="63"/>
      <c r="R101" s="58"/>
      <c r="S101" s="62"/>
      <c r="T101" s="26"/>
      <c r="U101" s="63"/>
      <c r="V101" s="1118">
        <f t="shared" si="1"/>
        <v>0</v>
      </c>
      <c r="W101" s="58"/>
      <c r="X101" s="46"/>
      <c r="Y101" s="46"/>
      <c r="Z101" s="46"/>
    </row>
    <row r="102" spans="1:26" ht="38.25" hidden="1" customHeight="1">
      <c r="A102" s="13">
        <v>97</v>
      </c>
      <c r="B102" s="25"/>
      <c r="C102" s="32"/>
      <c r="D102" s="41"/>
      <c r="E102" s="46"/>
      <c r="F102" s="41"/>
      <c r="G102" s="46"/>
      <c r="H102" s="58"/>
      <c r="I102" s="62"/>
      <c r="J102" s="98"/>
      <c r="K102" s="107"/>
      <c r="L102" s="107"/>
      <c r="M102" s="58"/>
      <c r="N102" s="130"/>
      <c r="O102" s="41"/>
      <c r="P102" s="62"/>
      <c r="Q102" s="63"/>
      <c r="R102" s="58"/>
      <c r="S102" s="62"/>
      <c r="T102" s="26"/>
      <c r="U102" s="63"/>
      <c r="V102" s="1118">
        <f t="shared" si="1"/>
        <v>0</v>
      </c>
      <c r="W102" s="58"/>
      <c r="X102" s="46"/>
      <c r="Y102" s="46"/>
      <c r="Z102" s="46"/>
    </row>
    <row r="103" spans="1:26" ht="38.25" hidden="1" customHeight="1">
      <c r="A103" s="13">
        <v>98</v>
      </c>
      <c r="B103" s="25"/>
      <c r="C103" s="32"/>
      <c r="D103" s="41"/>
      <c r="E103" s="46"/>
      <c r="F103" s="41"/>
      <c r="G103" s="46"/>
      <c r="H103" s="58"/>
      <c r="I103" s="62"/>
      <c r="J103" s="98"/>
      <c r="K103" s="107"/>
      <c r="L103" s="107"/>
      <c r="M103" s="58"/>
      <c r="N103" s="130"/>
      <c r="O103" s="41"/>
      <c r="P103" s="62"/>
      <c r="Q103" s="63"/>
      <c r="R103" s="58"/>
      <c r="S103" s="62"/>
      <c r="T103" s="26"/>
      <c r="U103" s="63"/>
      <c r="V103" s="1118">
        <f t="shared" si="1"/>
        <v>0</v>
      </c>
      <c r="W103" s="58"/>
      <c r="X103" s="46"/>
      <c r="Y103" s="46"/>
      <c r="Z103" s="46"/>
    </row>
    <row r="104" spans="1:26" ht="38.25" hidden="1" customHeight="1">
      <c r="A104" s="13">
        <v>99</v>
      </c>
      <c r="B104" s="25"/>
      <c r="C104" s="32"/>
      <c r="D104" s="41"/>
      <c r="E104" s="46"/>
      <c r="F104" s="41"/>
      <c r="G104" s="46"/>
      <c r="H104" s="58"/>
      <c r="I104" s="62"/>
      <c r="J104" s="98"/>
      <c r="K104" s="107"/>
      <c r="L104" s="107"/>
      <c r="M104" s="58"/>
      <c r="N104" s="130"/>
      <c r="O104" s="41"/>
      <c r="P104" s="62"/>
      <c r="Q104" s="63"/>
      <c r="R104" s="58"/>
      <c r="S104" s="62"/>
      <c r="T104" s="26"/>
      <c r="U104" s="63"/>
      <c r="V104" s="1118">
        <f t="shared" si="1"/>
        <v>0</v>
      </c>
      <c r="W104" s="58"/>
      <c r="X104" s="46"/>
      <c r="Y104" s="46"/>
      <c r="Z104" s="46"/>
    </row>
    <row r="105" spans="1:26" ht="38.25" hidden="1" customHeight="1">
      <c r="A105" s="13">
        <v>100</v>
      </c>
      <c r="B105" s="25"/>
      <c r="C105" s="32"/>
      <c r="D105" s="41"/>
      <c r="E105" s="46"/>
      <c r="F105" s="41"/>
      <c r="G105" s="46"/>
      <c r="H105" s="58"/>
      <c r="I105" s="62"/>
      <c r="J105" s="98"/>
      <c r="K105" s="107"/>
      <c r="L105" s="107"/>
      <c r="M105" s="58"/>
      <c r="N105" s="130"/>
      <c r="O105" s="41"/>
      <c r="P105" s="62"/>
      <c r="Q105" s="63"/>
      <c r="R105" s="58"/>
      <c r="S105" s="62"/>
      <c r="T105" s="26"/>
      <c r="U105" s="63"/>
      <c r="V105" s="1118">
        <f t="shared" si="1"/>
        <v>0</v>
      </c>
      <c r="W105" s="58"/>
      <c r="X105" s="46"/>
      <c r="Y105" s="46"/>
      <c r="Z105" s="46"/>
    </row>
    <row r="106" spans="1:26" ht="38.25" hidden="1" customHeight="1">
      <c r="A106" s="13">
        <v>101</v>
      </c>
      <c r="B106" s="25"/>
      <c r="C106" s="32"/>
      <c r="D106" s="41"/>
      <c r="E106" s="46"/>
      <c r="F106" s="41"/>
      <c r="G106" s="46"/>
      <c r="H106" s="58"/>
      <c r="I106" s="62"/>
      <c r="J106" s="98"/>
      <c r="K106" s="107"/>
      <c r="L106" s="107"/>
      <c r="M106" s="58"/>
      <c r="N106" s="130"/>
      <c r="O106" s="41"/>
      <c r="P106" s="62"/>
      <c r="Q106" s="63"/>
      <c r="R106" s="58"/>
      <c r="S106" s="62"/>
      <c r="T106" s="26"/>
      <c r="U106" s="63"/>
      <c r="V106" s="1118">
        <f t="shared" si="1"/>
        <v>0</v>
      </c>
      <c r="W106" s="58"/>
      <c r="X106" s="46"/>
      <c r="Y106" s="46"/>
      <c r="Z106" s="46"/>
    </row>
    <row r="107" spans="1:26" ht="38.25" hidden="1" customHeight="1">
      <c r="A107" s="13">
        <v>102</v>
      </c>
      <c r="B107" s="25"/>
      <c r="C107" s="32"/>
      <c r="D107" s="41"/>
      <c r="E107" s="46"/>
      <c r="F107" s="41"/>
      <c r="G107" s="46"/>
      <c r="H107" s="58"/>
      <c r="I107" s="62"/>
      <c r="J107" s="98"/>
      <c r="K107" s="107"/>
      <c r="L107" s="107"/>
      <c r="M107" s="58"/>
      <c r="N107" s="130"/>
      <c r="O107" s="41"/>
      <c r="P107" s="62"/>
      <c r="Q107" s="63"/>
      <c r="R107" s="58"/>
      <c r="S107" s="62"/>
      <c r="T107" s="26"/>
      <c r="U107" s="63"/>
      <c r="V107" s="1118">
        <f t="shared" si="1"/>
        <v>0</v>
      </c>
      <c r="W107" s="58"/>
      <c r="X107" s="46"/>
      <c r="Y107" s="46"/>
      <c r="Z107" s="46"/>
    </row>
    <row r="108" spans="1:26" ht="38.25" hidden="1" customHeight="1">
      <c r="A108" s="13">
        <v>103</v>
      </c>
      <c r="B108" s="25"/>
      <c r="C108" s="32"/>
      <c r="D108" s="41"/>
      <c r="E108" s="46"/>
      <c r="F108" s="41"/>
      <c r="G108" s="46"/>
      <c r="H108" s="58"/>
      <c r="I108" s="62"/>
      <c r="J108" s="98"/>
      <c r="K108" s="107"/>
      <c r="L108" s="107"/>
      <c r="M108" s="58"/>
      <c r="N108" s="130"/>
      <c r="O108" s="41"/>
      <c r="P108" s="62"/>
      <c r="Q108" s="63"/>
      <c r="R108" s="58"/>
      <c r="S108" s="62"/>
      <c r="T108" s="26"/>
      <c r="U108" s="63"/>
      <c r="V108" s="1118">
        <f t="shared" si="1"/>
        <v>0</v>
      </c>
      <c r="W108" s="58"/>
      <c r="X108" s="46"/>
      <c r="Y108" s="46"/>
      <c r="Z108" s="46"/>
    </row>
    <row r="109" spans="1:26" ht="38.25" hidden="1" customHeight="1">
      <c r="A109" s="13">
        <v>104</v>
      </c>
      <c r="B109" s="25"/>
      <c r="C109" s="32"/>
      <c r="D109" s="41"/>
      <c r="E109" s="46"/>
      <c r="F109" s="41"/>
      <c r="G109" s="46"/>
      <c r="H109" s="58"/>
      <c r="I109" s="62"/>
      <c r="J109" s="98"/>
      <c r="K109" s="107"/>
      <c r="L109" s="107"/>
      <c r="M109" s="58"/>
      <c r="N109" s="130"/>
      <c r="O109" s="41"/>
      <c r="P109" s="62"/>
      <c r="Q109" s="63"/>
      <c r="R109" s="58"/>
      <c r="S109" s="62"/>
      <c r="T109" s="26"/>
      <c r="U109" s="63"/>
      <c r="V109" s="1118">
        <f t="shared" si="1"/>
        <v>0</v>
      </c>
      <c r="W109" s="58"/>
      <c r="X109" s="46"/>
      <c r="Y109" s="46"/>
      <c r="Z109" s="46"/>
    </row>
    <row r="110" spans="1:26" ht="38.25" hidden="1" customHeight="1">
      <c r="A110" s="13">
        <v>105</v>
      </c>
      <c r="B110" s="25"/>
      <c r="C110" s="32"/>
      <c r="D110" s="41"/>
      <c r="E110" s="46"/>
      <c r="F110" s="41"/>
      <c r="G110" s="46"/>
      <c r="H110" s="58"/>
      <c r="I110" s="62"/>
      <c r="J110" s="98"/>
      <c r="K110" s="107"/>
      <c r="L110" s="107"/>
      <c r="M110" s="58"/>
      <c r="N110" s="130"/>
      <c r="O110" s="41"/>
      <c r="P110" s="62"/>
      <c r="Q110" s="63"/>
      <c r="R110" s="58"/>
      <c r="S110" s="62"/>
      <c r="T110" s="26"/>
      <c r="U110" s="63"/>
      <c r="V110" s="1118">
        <f t="shared" si="1"/>
        <v>0</v>
      </c>
      <c r="W110" s="58"/>
      <c r="X110" s="46"/>
      <c r="Y110" s="46"/>
      <c r="Z110" s="46"/>
    </row>
    <row r="111" spans="1:26" ht="38.25" hidden="1" customHeight="1">
      <c r="A111" s="13">
        <v>106</v>
      </c>
      <c r="B111" s="25"/>
      <c r="C111" s="32"/>
      <c r="D111" s="41"/>
      <c r="E111" s="46"/>
      <c r="F111" s="41"/>
      <c r="G111" s="46"/>
      <c r="H111" s="58"/>
      <c r="I111" s="62"/>
      <c r="J111" s="98"/>
      <c r="K111" s="107"/>
      <c r="L111" s="107"/>
      <c r="M111" s="58"/>
      <c r="N111" s="130"/>
      <c r="O111" s="41"/>
      <c r="P111" s="62"/>
      <c r="Q111" s="63"/>
      <c r="R111" s="58"/>
      <c r="S111" s="62"/>
      <c r="T111" s="26"/>
      <c r="U111" s="63"/>
      <c r="V111" s="1118">
        <f t="shared" si="1"/>
        <v>0</v>
      </c>
      <c r="W111" s="58"/>
      <c r="X111" s="46"/>
      <c r="Y111" s="46"/>
      <c r="Z111" s="46"/>
    </row>
    <row r="112" spans="1:26" ht="38.25" hidden="1" customHeight="1">
      <c r="A112" s="13">
        <v>107</v>
      </c>
      <c r="B112" s="25"/>
      <c r="C112" s="32"/>
      <c r="D112" s="41"/>
      <c r="E112" s="46"/>
      <c r="F112" s="41"/>
      <c r="G112" s="46"/>
      <c r="H112" s="58"/>
      <c r="I112" s="62"/>
      <c r="J112" s="98"/>
      <c r="K112" s="107"/>
      <c r="L112" s="107"/>
      <c r="M112" s="58"/>
      <c r="N112" s="130"/>
      <c r="O112" s="41"/>
      <c r="P112" s="62"/>
      <c r="Q112" s="63"/>
      <c r="R112" s="58"/>
      <c r="S112" s="62"/>
      <c r="T112" s="26"/>
      <c r="U112" s="63"/>
      <c r="V112" s="1118">
        <f t="shared" si="1"/>
        <v>0</v>
      </c>
      <c r="W112" s="58"/>
      <c r="X112" s="46"/>
      <c r="Y112" s="46"/>
      <c r="Z112" s="46"/>
    </row>
    <row r="113" spans="1:26" ht="38.25" hidden="1" customHeight="1">
      <c r="A113" s="13">
        <v>108</v>
      </c>
      <c r="B113" s="25"/>
      <c r="C113" s="32"/>
      <c r="D113" s="41"/>
      <c r="E113" s="46"/>
      <c r="F113" s="41"/>
      <c r="G113" s="46"/>
      <c r="H113" s="58"/>
      <c r="I113" s="62"/>
      <c r="J113" s="98"/>
      <c r="K113" s="107"/>
      <c r="L113" s="107"/>
      <c r="M113" s="58"/>
      <c r="N113" s="130"/>
      <c r="O113" s="41"/>
      <c r="P113" s="62"/>
      <c r="Q113" s="63"/>
      <c r="R113" s="58"/>
      <c r="S113" s="62"/>
      <c r="T113" s="26"/>
      <c r="U113" s="63"/>
      <c r="V113" s="1118">
        <f t="shared" si="1"/>
        <v>0</v>
      </c>
      <c r="W113" s="58"/>
      <c r="X113" s="46"/>
      <c r="Y113" s="46"/>
      <c r="Z113" s="46"/>
    </row>
    <row r="114" spans="1:26" ht="38.25" hidden="1" customHeight="1">
      <c r="A114" s="13">
        <v>109</v>
      </c>
      <c r="B114" s="25"/>
      <c r="C114" s="32"/>
      <c r="D114" s="41"/>
      <c r="E114" s="46"/>
      <c r="F114" s="41"/>
      <c r="G114" s="46"/>
      <c r="H114" s="58"/>
      <c r="I114" s="62"/>
      <c r="J114" s="98"/>
      <c r="K114" s="107"/>
      <c r="L114" s="107"/>
      <c r="M114" s="58"/>
      <c r="N114" s="130"/>
      <c r="O114" s="41"/>
      <c r="P114" s="62"/>
      <c r="Q114" s="63"/>
      <c r="R114" s="58"/>
      <c r="S114" s="62"/>
      <c r="T114" s="26"/>
      <c r="U114" s="63"/>
      <c r="V114" s="1118">
        <f t="shared" si="1"/>
        <v>0</v>
      </c>
      <c r="W114" s="58"/>
      <c r="X114" s="46"/>
      <c r="Y114" s="46"/>
      <c r="Z114" s="46"/>
    </row>
    <row r="115" spans="1:26" ht="38.25" hidden="1" customHeight="1">
      <c r="A115" s="13">
        <v>110</v>
      </c>
      <c r="B115" s="25"/>
      <c r="C115" s="32"/>
      <c r="D115" s="41"/>
      <c r="E115" s="46"/>
      <c r="F115" s="41"/>
      <c r="G115" s="46"/>
      <c r="H115" s="58"/>
      <c r="I115" s="62"/>
      <c r="J115" s="98"/>
      <c r="K115" s="107"/>
      <c r="L115" s="107"/>
      <c r="M115" s="58"/>
      <c r="N115" s="130"/>
      <c r="O115" s="41"/>
      <c r="P115" s="62"/>
      <c r="Q115" s="63"/>
      <c r="R115" s="58"/>
      <c r="S115" s="62"/>
      <c r="T115" s="26"/>
      <c r="U115" s="63"/>
      <c r="V115" s="1118">
        <f t="shared" si="1"/>
        <v>0</v>
      </c>
      <c r="W115" s="58"/>
      <c r="X115" s="46"/>
      <c r="Y115" s="46"/>
      <c r="Z115" s="46"/>
    </row>
    <row r="116" spans="1:26" ht="38.25" hidden="1" customHeight="1">
      <c r="A116" s="13">
        <v>111</v>
      </c>
      <c r="B116" s="25"/>
      <c r="C116" s="32"/>
      <c r="D116" s="41"/>
      <c r="E116" s="46"/>
      <c r="F116" s="41"/>
      <c r="G116" s="46"/>
      <c r="H116" s="58"/>
      <c r="I116" s="62"/>
      <c r="J116" s="98"/>
      <c r="K116" s="107"/>
      <c r="L116" s="107"/>
      <c r="M116" s="58"/>
      <c r="N116" s="130"/>
      <c r="O116" s="41"/>
      <c r="P116" s="62"/>
      <c r="Q116" s="63"/>
      <c r="R116" s="58"/>
      <c r="S116" s="62"/>
      <c r="T116" s="26"/>
      <c r="U116" s="63"/>
      <c r="V116" s="1118">
        <f t="shared" si="1"/>
        <v>0</v>
      </c>
      <c r="W116" s="58"/>
      <c r="X116" s="46"/>
      <c r="Y116" s="46"/>
      <c r="Z116" s="46"/>
    </row>
    <row r="117" spans="1:26" ht="38.25" hidden="1" customHeight="1">
      <c r="A117" s="13">
        <v>112</v>
      </c>
      <c r="B117" s="25"/>
      <c r="C117" s="32"/>
      <c r="D117" s="41"/>
      <c r="E117" s="46"/>
      <c r="F117" s="41"/>
      <c r="G117" s="46"/>
      <c r="H117" s="58"/>
      <c r="I117" s="62"/>
      <c r="J117" s="98"/>
      <c r="K117" s="107"/>
      <c r="L117" s="107"/>
      <c r="M117" s="58"/>
      <c r="N117" s="130"/>
      <c r="O117" s="41"/>
      <c r="P117" s="62"/>
      <c r="Q117" s="63"/>
      <c r="R117" s="58"/>
      <c r="S117" s="62"/>
      <c r="T117" s="26"/>
      <c r="U117" s="63"/>
      <c r="V117" s="1118">
        <f t="shared" si="1"/>
        <v>0</v>
      </c>
      <c r="W117" s="58"/>
      <c r="X117" s="46"/>
      <c r="Y117" s="46"/>
      <c r="Z117" s="46"/>
    </row>
    <row r="118" spans="1:26" ht="38.25" hidden="1" customHeight="1">
      <c r="A118" s="13">
        <v>113</v>
      </c>
      <c r="B118" s="25"/>
      <c r="C118" s="32"/>
      <c r="D118" s="41"/>
      <c r="E118" s="46"/>
      <c r="F118" s="41"/>
      <c r="G118" s="46"/>
      <c r="H118" s="58"/>
      <c r="I118" s="62"/>
      <c r="J118" s="98"/>
      <c r="K118" s="107"/>
      <c r="L118" s="107"/>
      <c r="M118" s="58"/>
      <c r="N118" s="130"/>
      <c r="O118" s="41"/>
      <c r="P118" s="62"/>
      <c r="Q118" s="63"/>
      <c r="R118" s="58"/>
      <c r="S118" s="62"/>
      <c r="T118" s="26"/>
      <c r="U118" s="63"/>
      <c r="V118" s="1118">
        <f t="shared" si="1"/>
        <v>0</v>
      </c>
      <c r="W118" s="58"/>
      <c r="X118" s="46"/>
      <c r="Y118" s="46"/>
      <c r="Z118" s="46"/>
    </row>
    <row r="119" spans="1:26" ht="38.25" hidden="1" customHeight="1">
      <c r="A119" s="13">
        <v>114</v>
      </c>
      <c r="B119" s="25"/>
      <c r="C119" s="32"/>
      <c r="D119" s="41"/>
      <c r="E119" s="46"/>
      <c r="F119" s="41"/>
      <c r="G119" s="46"/>
      <c r="H119" s="58"/>
      <c r="I119" s="62"/>
      <c r="J119" s="98"/>
      <c r="K119" s="107"/>
      <c r="L119" s="107"/>
      <c r="M119" s="58"/>
      <c r="N119" s="130"/>
      <c r="O119" s="41"/>
      <c r="P119" s="62"/>
      <c r="Q119" s="63"/>
      <c r="R119" s="58"/>
      <c r="S119" s="62"/>
      <c r="T119" s="26"/>
      <c r="U119" s="63"/>
      <c r="V119" s="1118">
        <f t="shared" si="1"/>
        <v>0</v>
      </c>
      <c r="W119" s="58"/>
      <c r="X119" s="46"/>
      <c r="Y119" s="46"/>
      <c r="Z119" s="46"/>
    </row>
    <row r="120" spans="1:26" ht="38.25" hidden="1" customHeight="1">
      <c r="A120" s="13">
        <v>115</v>
      </c>
      <c r="B120" s="25"/>
      <c r="C120" s="32"/>
      <c r="D120" s="41"/>
      <c r="E120" s="46"/>
      <c r="F120" s="41"/>
      <c r="G120" s="46"/>
      <c r="H120" s="58"/>
      <c r="I120" s="62"/>
      <c r="J120" s="98"/>
      <c r="K120" s="107"/>
      <c r="L120" s="107"/>
      <c r="M120" s="58"/>
      <c r="N120" s="130"/>
      <c r="O120" s="41"/>
      <c r="P120" s="62"/>
      <c r="Q120" s="63"/>
      <c r="R120" s="58"/>
      <c r="S120" s="62"/>
      <c r="T120" s="26"/>
      <c r="U120" s="63"/>
      <c r="V120" s="1118">
        <f t="shared" si="1"/>
        <v>0</v>
      </c>
      <c r="W120" s="58"/>
      <c r="X120" s="46"/>
      <c r="Y120" s="46"/>
      <c r="Z120" s="46"/>
    </row>
    <row r="121" spans="1:26" ht="38.25" hidden="1" customHeight="1">
      <c r="A121" s="13">
        <v>116</v>
      </c>
      <c r="B121" s="25"/>
      <c r="C121" s="32"/>
      <c r="D121" s="41"/>
      <c r="E121" s="46"/>
      <c r="F121" s="41"/>
      <c r="G121" s="46"/>
      <c r="H121" s="58"/>
      <c r="I121" s="62"/>
      <c r="J121" s="98"/>
      <c r="K121" s="107"/>
      <c r="L121" s="107"/>
      <c r="M121" s="58"/>
      <c r="N121" s="130"/>
      <c r="O121" s="41"/>
      <c r="P121" s="62"/>
      <c r="Q121" s="63"/>
      <c r="R121" s="58"/>
      <c r="S121" s="62"/>
      <c r="T121" s="26"/>
      <c r="U121" s="63"/>
      <c r="V121" s="1118">
        <f t="shared" si="1"/>
        <v>0</v>
      </c>
      <c r="W121" s="58"/>
      <c r="X121" s="46"/>
      <c r="Y121" s="46"/>
      <c r="Z121" s="46"/>
    </row>
    <row r="122" spans="1:26" ht="38.25" hidden="1" customHeight="1">
      <c r="A122" s="13">
        <v>117</v>
      </c>
      <c r="B122" s="25"/>
      <c r="C122" s="32"/>
      <c r="D122" s="41"/>
      <c r="E122" s="46"/>
      <c r="F122" s="41"/>
      <c r="G122" s="46"/>
      <c r="H122" s="58"/>
      <c r="I122" s="62"/>
      <c r="J122" s="98"/>
      <c r="K122" s="107"/>
      <c r="L122" s="107"/>
      <c r="M122" s="58"/>
      <c r="N122" s="130"/>
      <c r="O122" s="41"/>
      <c r="P122" s="62"/>
      <c r="Q122" s="63"/>
      <c r="R122" s="58"/>
      <c r="S122" s="62"/>
      <c r="T122" s="26"/>
      <c r="U122" s="63"/>
      <c r="V122" s="1118">
        <f t="shared" si="1"/>
        <v>0</v>
      </c>
      <c r="W122" s="58"/>
      <c r="X122" s="46"/>
      <c r="Y122" s="46"/>
      <c r="Z122" s="46"/>
    </row>
    <row r="123" spans="1:26" ht="38.25" hidden="1" customHeight="1">
      <c r="A123" s="13">
        <v>118</v>
      </c>
      <c r="B123" s="25"/>
      <c r="C123" s="32"/>
      <c r="D123" s="41"/>
      <c r="E123" s="46"/>
      <c r="F123" s="41"/>
      <c r="G123" s="46"/>
      <c r="H123" s="58"/>
      <c r="I123" s="62"/>
      <c r="J123" s="98"/>
      <c r="K123" s="107"/>
      <c r="L123" s="107"/>
      <c r="M123" s="58"/>
      <c r="N123" s="130"/>
      <c r="O123" s="41"/>
      <c r="P123" s="62"/>
      <c r="Q123" s="63"/>
      <c r="R123" s="58"/>
      <c r="S123" s="62"/>
      <c r="T123" s="26"/>
      <c r="U123" s="63"/>
      <c r="V123" s="1118">
        <f t="shared" si="1"/>
        <v>0</v>
      </c>
      <c r="W123" s="58"/>
      <c r="X123" s="46"/>
      <c r="Y123" s="46"/>
      <c r="Z123" s="46"/>
    </row>
    <row r="124" spans="1:26" ht="38.25" hidden="1" customHeight="1">
      <c r="A124" s="13">
        <v>119</v>
      </c>
      <c r="B124" s="25"/>
      <c r="C124" s="32"/>
      <c r="D124" s="41"/>
      <c r="E124" s="46"/>
      <c r="F124" s="41"/>
      <c r="G124" s="46"/>
      <c r="H124" s="58"/>
      <c r="I124" s="62"/>
      <c r="J124" s="98"/>
      <c r="K124" s="107"/>
      <c r="L124" s="107"/>
      <c r="M124" s="58"/>
      <c r="N124" s="130"/>
      <c r="O124" s="41"/>
      <c r="P124" s="62"/>
      <c r="Q124" s="63"/>
      <c r="R124" s="58"/>
      <c r="S124" s="62"/>
      <c r="T124" s="26"/>
      <c r="U124" s="63"/>
      <c r="V124" s="1118">
        <f t="shared" si="1"/>
        <v>0</v>
      </c>
      <c r="W124" s="58"/>
      <c r="X124" s="46"/>
      <c r="Y124" s="46"/>
      <c r="Z124" s="46"/>
    </row>
    <row r="125" spans="1:26" ht="38.25" hidden="1" customHeight="1">
      <c r="A125" s="13">
        <v>120</v>
      </c>
      <c r="B125" s="25"/>
      <c r="C125" s="32"/>
      <c r="D125" s="41"/>
      <c r="E125" s="46"/>
      <c r="F125" s="41"/>
      <c r="G125" s="46"/>
      <c r="H125" s="58"/>
      <c r="I125" s="62"/>
      <c r="J125" s="98"/>
      <c r="K125" s="107"/>
      <c r="L125" s="107"/>
      <c r="M125" s="58"/>
      <c r="N125" s="130"/>
      <c r="O125" s="41"/>
      <c r="P125" s="62"/>
      <c r="Q125" s="63"/>
      <c r="R125" s="58"/>
      <c r="S125" s="62"/>
      <c r="T125" s="26"/>
      <c r="U125" s="63"/>
      <c r="V125" s="1118">
        <f t="shared" si="1"/>
        <v>0</v>
      </c>
      <c r="W125" s="58"/>
      <c r="X125" s="46"/>
      <c r="Y125" s="46"/>
      <c r="Z125" s="46"/>
    </row>
    <row r="126" spans="1:26" ht="38.25" hidden="1" customHeight="1">
      <c r="A126" s="13">
        <v>121</v>
      </c>
      <c r="B126" s="25"/>
      <c r="C126" s="32"/>
      <c r="D126" s="41"/>
      <c r="E126" s="46"/>
      <c r="F126" s="41"/>
      <c r="G126" s="46"/>
      <c r="H126" s="58"/>
      <c r="I126" s="62"/>
      <c r="J126" s="98"/>
      <c r="K126" s="107"/>
      <c r="L126" s="107"/>
      <c r="M126" s="58"/>
      <c r="N126" s="130"/>
      <c r="O126" s="41"/>
      <c r="P126" s="62"/>
      <c r="Q126" s="63"/>
      <c r="R126" s="58"/>
      <c r="S126" s="62"/>
      <c r="T126" s="26"/>
      <c r="U126" s="63"/>
      <c r="V126" s="1118">
        <f t="shared" si="1"/>
        <v>0</v>
      </c>
      <c r="W126" s="58"/>
      <c r="X126" s="46"/>
      <c r="Y126" s="46"/>
      <c r="Z126" s="46"/>
    </row>
    <row r="127" spans="1:26" ht="38.25" hidden="1" customHeight="1">
      <c r="A127" s="13">
        <v>122</v>
      </c>
      <c r="B127" s="25"/>
      <c r="C127" s="32"/>
      <c r="D127" s="41"/>
      <c r="E127" s="46"/>
      <c r="F127" s="41"/>
      <c r="G127" s="46"/>
      <c r="H127" s="58"/>
      <c r="I127" s="62"/>
      <c r="J127" s="98"/>
      <c r="K127" s="107"/>
      <c r="L127" s="107"/>
      <c r="M127" s="58"/>
      <c r="N127" s="130"/>
      <c r="O127" s="41"/>
      <c r="P127" s="62"/>
      <c r="Q127" s="63"/>
      <c r="R127" s="58"/>
      <c r="S127" s="62"/>
      <c r="T127" s="26"/>
      <c r="U127" s="63"/>
      <c r="V127" s="1118">
        <f t="shared" si="1"/>
        <v>0</v>
      </c>
      <c r="W127" s="58"/>
      <c r="X127" s="46"/>
      <c r="Y127" s="46"/>
      <c r="Z127" s="46"/>
    </row>
    <row r="128" spans="1:26" ht="38.25" hidden="1" customHeight="1">
      <c r="A128" s="13">
        <v>123</v>
      </c>
      <c r="B128" s="25"/>
      <c r="C128" s="32"/>
      <c r="D128" s="41"/>
      <c r="E128" s="46"/>
      <c r="F128" s="41"/>
      <c r="G128" s="46"/>
      <c r="H128" s="58"/>
      <c r="I128" s="62"/>
      <c r="J128" s="98"/>
      <c r="K128" s="107"/>
      <c r="L128" s="107"/>
      <c r="M128" s="58"/>
      <c r="N128" s="130"/>
      <c r="O128" s="41"/>
      <c r="P128" s="62"/>
      <c r="Q128" s="63"/>
      <c r="R128" s="58"/>
      <c r="S128" s="62"/>
      <c r="T128" s="26"/>
      <c r="U128" s="63"/>
      <c r="V128" s="1118">
        <f t="shared" si="1"/>
        <v>0</v>
      </c>
      <c r="W128" s="58"/>
      <c r="X128" s="46"/>
      <c r="Y128" s="46"/>
      <c r="Z128" s="46"/>
    </row>
    <row r="129" spans="1:26" ht="38.25" hidden="1" customHeight="1">
      <c r="A129" s="13">
        <v>124</v>
      </c>
      <c r="B129" s="25"/>
      <c r="C129" s="32"/>
      <c r="D129" s="41"/>
      <c r="E129" s="46"/>
      <c r="F129" s="41"/>
      <c r="G129" s="46"/>
      <c r="H129" s="58"/>
      <c r="I129" s="62"/>
      <c r="J129" s="98"/>
      <c r="K129" s="107"/>
      <c r="L129" s="107"/>
      <c r="M129" s="58"/>
      <c r="N129" s="130"/>
      <c r="O129" s="41"/>
      <c r="P129" s="62"/>
      <c r="Q129" s="63"/>
      <c r="R129" s="58"/>
      <c r="S129" s="62"/>
      <c r="T129" s="26"/>
      <c r="U129" s="63"/>
      <c r="V129" s="1118">
        <f t="shared" si="1"/>
        <v>0</v>
      </c>
      <c r="W129" s="58"/>
      <c r="X129" s="46"/>
      <c r="Y129" s="46"/>
      <c r="Z129" s="46"/>
    </row>
    <row r="130" spans="1:26" ht="38.25" hidden="1" customHeight="1">
      <c r="A130" s="13">
        <v>125</v>
      </c>
      <c r="B130" s="25"/>
      <c r="C130" s="32"/>
      <c r="D130" s="41"/>
      <c r="E130" s="46"/>
      <c r="F130" s="41"/>
      <c r="G130" s="46"/>
      <c r="H130" s="58"/>
      <c r="I130" s="62"/>
      <c r="J130" s="98"/>
      <c r="K130" s="107"/>
      <c r="L130" s="107"/>
      <c r="M130" s="58"/>
      <c r="N130" s="130"/>
      <c r="O130" s="41"/>
      <c r="P130" s="62"/>
      <c r="Q130" s="63"/>
      <c r="R130" s="58"/>
      <c r="S130" s="62"/>
      <c r="T130" s="26"/>
      <c r="U130" s="63"/>
      <c r="V130" s="1118">
        <f t="shared" si="1"/>
        <v>0</v>
      </c>
      <c r="W130" s="58"/>
      <c r="X130" s="46"/>
      <c r="Y130" s="46"/>
      <c r="Z130" s="46"/>
    </row>
    <row r="131" spans="1:26" ht="38.25" hidden="1" customHeight="1">
      <c r="A131" s="13">
        <v>126</v>
      </c>
      <c r="B131" s="25"/>
      <c r="C131" s="32"/>
      <c r="D131" s="41"/>
      <c r="E131" s="46"/>
      <c r="F131" s="41"/>
      <c r="G131" s="46"/>
      <c r="H131" s="58"/>
      <c r="I131" s="62"/>
      <c r="J131" s="98"/>
      <c r="K131" s="107"/>
      <c r="L131" s="107"/>
      <c r="M131" s="58"/>
      <c r="N131" s="130"/>
      <c r="O131" s="41"/>
      <c r="P131" s="62"/>
      <c r="Q131" s="63"/>
      <c r="R131" s="58"/>
      <c r="S131" s="62"/>
      <c r="T131" s="26"/>
      <c r="U131" s="63"/>
      <c r="V131" s="1118">
        <f t="shared" si="1"/>
        <v>0</v>
      </c>
      <c r="W131" s="58"/>
      <c r="X131" s="46"/>
      <c r="Y131" s="46"/>
      <c r="Z131" s="46"/>
    </row>
    <row r="132" spans="1:26" ht="38.25" hidden="1" customHeight="1">
      <c r="A132" s="13">
        <v>127</v>
      </c>
      <c r="B132" s="25"/>
      <c r="C132" s="32"/>
      <c r="D132" s="41"/>
      <c r="E132" s="46"/>
      <c r="F132" s="41"/>
      <c r="G132" s="46"/>
      <c r="H132" s="58"/>
      <c r="I132" s="62"/>
      <c r="J132" s="98"/>
      <c r="K132" s="107"/>
      <c r="L132" s="107"/>
      <c r="M132" s="58"/>
      <c r="N132" s="130"/>
      <c r="O132" s="41"/>
      <c r="P132" s="62"/>
      <c r="Q132" s="63"/>
      <c r="R132" s="58"/>
      <c r="S132" s="62"/>
      <c r="T132" s="26"/>
      <c r="U132" s="63"/>
      <c r="V132" s="1118">
        <f t="shared" si="1"/>
        <v>0</v>
      </c>
      <c r="W132" s="58"/>
      <c r="X132" s="46"/>
      <c r="Y132" s="46"/>
      <c r="Z132" s="46"/>
    </row>
    <row r="133" spans="1:26" ht="38.25" hidden="1" customHeight="1">
      <c r="A133" s="13">
        <v>128</v>
      </c>
      <c r="B133" s="25"/>
      <c r="C133" s="32"/>
      <c r="D133" s="41"/>
      <c r="E133" s="46"/>
      <c r="F133" s="41"/>
      <c r="G133" s="46"/>
      <c r="H133" s="58"/>
      <c r="I133" s="62"/>
      <c r="J133" s="98"/>
      <c r="K133" s="107"/>
      <c r="L133" s="107"/>
      <c r="M133" s="58"/>
      <c r="N133" s="130"/>
      <c r="O133" s="41"/>
      <c r="P133" s="62"/>
      <c r="Q133" s="63"/>
      <c r="R133" s="58"/>
      <c r="S133" s="62"/>
      <c r="T133" s="26"/>
      <c r="U133" s="63"/>
      <c r="V133" s="1118">
        <f t="shared" si="1"/>
        <v>0</v>
      </c>
      <c r="W133" s="58"/>
      <c r="X133" s="46"/>
      <c r="Y133" s="46"/>
      <c r="Z133" s="46"/>
    </row>
    <row r="134" spans="1:26" ht="38.25" hidden="1" customHeight="1">
      <c r="A134" s="13">
        <v>129</v>
      </c>
      <c r="B134" s="25"/>
      <c r="C134" s="32"/>
      <c r="D134" s="41"/>
      <c r="E134" s="46"/>
      <c r="F134" s="41"/>
      <c r="G134" s="46"/>
      <c r="H134" s="58"/>
      <c r="I134" s="62"/>
      <c r="J134" s="98"/>
      <c r="K134" s="107"/>
      <c r="L134" s="107"/>
      <c r="M134" s="58"/>
      <c r="N134" s="130"/>
      <c r="O134" s="41"/>
      <c r="P134" s="62"/>
      <c r="Q134" s="63"/>
      <c r="R134" s="58"/>
      <c r="S134" s="62"/>
      <c r="T134" s="26"/>
      <c r="U134" s="63"/>
      <c r="V134" s="1118">
        <f t="shared" si="1"/>
        <v>0</v>
      </c>
      <c r="W134" s="58"/>
      <c r="X134" s="46"/>
      <c r="Y134" s="46"/>
      <c r="Z134" s="46"/>
    </row>
    <row r="135" spans="1:26" ht="38.25" hidden="1" customHeight="1">
      <c r="A135" s="13">
        <v>130</v>
      </c>
      <c r="B135" s="25"/>
      <c r="C135" s="32"/>
      <c r="D135" s="41"/>
      <c r="E135" s="46"/>
      <c r="F135" s="41"/>
      <c r="G135" s="46"/>
      <c r="H135" s="58"/>
      <c r="I135" s="62"/>
      <c r="J135" s="98"/>
      <c r="K135" s="107"/>
      <c r="L135" s="107"/>
      <c r="M135" s="58"/>
      <c r="N135" s="130"/>
      <c r="O135" s="41"/>
      <c r="P135" s="62"/>
      <c r="Q135" s="63"/>
      <c r="R135" s="58"/>
      <c r="S135" s="62"/>
      <c r="T135" s="26"/>
      <c r="U135" s="63"/>
      <c r="V135" s="1118">
        <f t="shared" ref="V135:V198" si="2">SUM(W135:X135)</f>
        <v>0</v>
      </c>
      <c r="W135" s="58"/>
      <c r="X135" s="46"/>
      <c r="Y135" s="46"/>
      <c r="Z135" s="46"/>
    </row>
    <row r="136" spans="1:26" ht="38.25" hidden="1" customHeight="1">
      <c r="A136" s="13">
        <v>131</v>
      </c>
      <c r="B136" s="25"/>
      <c r="C136" s="32"/>
      <c r="D136" s="41"/>
      <c r="E136" s="46"/>
      <c r="F136" s="41"/>
      <c r="G136" s="46"/>
      <c r="H136" s="58"/>
      <c r="I136" s="62"/>
      <c r="J136" s="98"/>
      <c r="K136" s="107"/>
      <c r="L136" s="107"/>
      <c r="M136" s="58"/>
      <c r="N136" s="130"/>
      <c r="O136" s="41"/>
      <c r="P136" s="62"/>
      <c r="Q136" s="63"/>
      <c r="R136" s="58"/>
      <c r="S136" s="62"/>
      <c r="T136" s="26"/>
      <c r="U136" s="63"/>
      <c r="V136" s="1118">
        <f t="shared" si="2"/>
        <v>0</v>
      </c>
      <c r="W136" s="58"/>
      <c r="X136" s="46"/>
      <c r="Y136" s="46"/>
      <c r="Z136" s="46"/>
    </row>
    <row r="137" spans="1:26" ht="38.25" hidden="1" customHeight="1">
      <c r="A137" s="13">
        <v>132</v>
      </c>
      <c r="B137" s="25"/>
      <c r="C137" s="32"/>
      <c r="D137" s="41"/>
      <c r="E137" s="46"/>
      <c r="F137" s="41"/>
      <c r="G137" s="46"/>
      <c r="H137" s="58"/>
      <c r="I137" s="62"/>
      <c r="J137" s="98"/>
      <c r="K137" s="107"/>
      <c r="L137" s="107"/>
      <c r="M137" s="58"/>
      <c r="N137" s="130"/>
      <c r="O137" s="41"/>
      <c r="P137" s="62"/>
      <c r="Q137" s="63"/>
      <c r="R137" s="58"/>
      <c r="S137" s="62"/>
      <c r="T137" s="26"/>
      <c r="U137" s="63"/>
      <c r="V137" s="1118">
        <f t="shared" si="2"/>
        <v>0</v>
      </c>
      <c r="W137" s="58"/>
      <c r="X137" s="46"/>
      <c r="Y137" s="46"/>
      <c r="Z137" s="46"/>
    </row>
    <row r="138" spans="1:26" ht="38.25" hidden="1" customHeight="1">
      <c r="A138" s="13">
        <v>133</v>
      </c>
      <c r="B138" s="25"/>
      <c r="C138" s="32"/>
      <c r="D138" s="41"/>
      <c r="E138" s="46"/>
      <c r="F138" s="41"/>
      <c r="G138" s="46"/>
      <c r="H138" s="58"/>
      <c r="I138" s="62"/>
      <c r="J138" s="98"/>
      <c r="K138" s="107"/>
      <c r="L138" s="107"/>
      <c r="M138" s="58"/>
      <c r="N138" s="130"/>
      <c r="O138" s="41"/>
      <c r="P138" s="62"/>
      <c r="Q138" s="63"/>
      <c r="R138" s="58"/>
      <c r="S138" s="62"/>
      <c r="T138" s="26"/>
      <c r="U138" s="63"/>
      <c r="V138" s="1118">
        <f t="shared" si="2"/>
        <v>0</v>
      </c>
      <c r="W138" s="58"/>
      <c r="X138" s="46"/>
      <c r="Y138" s="46"/>
      <c r="Z138" s="46"/>
    </row>
    <row r="139" spans="1:26" ht="38.25" hidden="1" customHeight="1">
      <c r="A139" s="13">
        <v>134</v>
      </c>
      <c r="B139" s="25"/>
      <c r="C139" s="32"/>
      <c r="D139" s="41"/>
      <c r="E139" s="46"/>
      <c r="F139" s="41"/>
      <c r="G139" s="46"/>
      <c r="H139" s="58"/>
      <c r="I139" s="62"/>
      <c r="J139" s="98"/>
      <c r="K139" s="107"/>
      <c r="L139" s="107"/>
      <c r="M139" s="58"/>
      <c r="N139" s="130"/>
      <c r="O139" s="41"/>
      <c r="P139" s="62"/>
      <c r="Q139" s="63"/>
      <c r="R139" s="58"/>
      <c r="S139" s="62"/>
      <c r="T139" s="26"/>
      <c r="U139" s="63"/>
      <c r="V139" s="1118">
        <f t="shared" si="2"/>
        <v>0</v>
      </c>
      <c r="W139" s="58"/>
      <c r="X139" s="46"/>
      <c r="Y139" s="46"/>
      <c r="Z139" s="46"/>
    </row>
    <row r="140" spans="1:26" ht="38.25" hidden="1" customHeight="1">
      <c r="A140" s="13">
        <v>135</v>
      </c>
      <c r="B140" s="25"/>
      <c r="C140" s="32"/>
      <c r="D140" s="41"/>
      <c r="E140" s="46"/>
      <c r="F140" s="41"/>
      <c r="G140" s="46"/>
      <c r="H140" s="58"/>
      <c r="I140" s="62"/>
      <c r="J140" s="98"/>
      <c r="K140" s="107"/>
      <c r="L140" s="107"/>
      <c r="M140" s="58"/>
      <c r="N140" s="130"/>
      <c r="O140" s="41"/>
      <c r="P140" s="62"/>
      <c r="Q140" s="63"/>
      <c r="R140" s="58"/>
      <c r="S140" s="62"/>
      <c r="T140" s="26"/>
      <c r="U140" s="63"/>
      <c r="V140" s="1118">
        <f t="shared" si="2"/>
        <v>0</v>
      </c>
      <c r="W140" s="58"/>
      <c r="X140" s="46"/>
      <c r="Y140" s="46"/>
      <c r="Z140" s="46"/>
    </row>
    <row r="141" spans="1:26" ht="38.25" hidden="1" customHeight="1">
      <c r="A141" s="13">
        <v>136</v>
      </c>
      <c r="B141" s="25"/>
      <c r="C141" s="32"/>
      <c r="D141" s="41"/>
      <c r="E141" s="46"/>
      <c r="F141" s="41"/>
      <c r="G141" s="46"/>
      <c r="H141" s="58"/>
      <c r="I141" s="62"/>
      <c r="J141" s="98"/>
      <c r="K141" s="107"/>
      <c r="L141" s="107"/>
      <c r="M141" s="58"/>
      <c r="N141" s="130"/>
      <c r="O141" s="41"/>
      <c r="P141" s="62"/>
      <c r="Q141" s="63"/>
      <c r="R141" s="58"/>
      <c r="S141" s="62"/>
      <c r="T141" s="26"/>
      <c r="U141" s="63"/>
      <c r="V141" s="1118">
        <f t="shared" si="2"/>
        <v>0</v>
      </c>
      <c r="W141" s="58"/>
      <c r="X141" s="46"/>
      <c r="Y141" s="46"/>
      <c r="Z141" s="46"/>
    </row>
    <row r="142" spans="1:26" ht="38.25" hidden="1" customHeight="1">
      <c r="A142" s="13">
        <v>137</v>
      </c>
      <c r="B142" s="25"/>
      <c r="C142" s="32"/>
      <c r="D142" s="41"/>
      <c r="E142" s="46"/>
      <c r="F142" s="41"/>
      <c r="G142" s="46"/>
      <c r="H142" s="58"/>
      <c r="I142" s="62"/>
      <c r="J142" s="98"/>
      <c r="K142" s="107"/>
      <c r="L142" s="107"/>
      <c r="M142" s="58"/>
      <c r="N142" s="130"/>
      <c r="O142" s="41"/>
      <c r="P142" s="62"/>
      <c r="Q142" s="63"/>
      <c r="R142" s="58"/>
      <c r="S142" s="62"/>
      <c r="T142" s="26"/>
      <c r="U142" s="63"/>
      <c r="V142" s="1118">
        <f t="shared" si="2"/>
        <v>0</v>
      </c>
      <c r="W142" s="58"/>
      <c r="X142" s="46"/>
      <c r="Y142" s="46"/>
      <c r="Z142" s="46"/>
    </row>
    <row r="143" spans="1:26" ht="38.25" hidden="1" customHeight="1">
      <c r="A143" s="13">
        <v>138</v>
      </c>
      <c r="B143" s="25"/>
      <c r="C143" s="32"/>
      <c r="D143" s="41"/>
      <c r="E143" s="46"/>
      <c r="F143" s="41"/>
      <c r="G143" s="46"/>
      <c r="H143" s="58"/>
      <c r="I143" s="62"/>
      <c r="J143" s="98"/>
      <c r="K143" s="107"/>
      <c r="L143" s="107"/>
      <c r="M143" s="58"/>
      <c r="N143" s="130"/>
      <c r="O143" s="41"/>
      <c r="P143" s="62"/>
      <c r="Q143" s="63"/>
      <c r="R143" s="58"/>
      <c r="S143" s="62"/>
      <c r="T143" s="26"/>
      <c r="U143" s="63"/>
      <c r="V143" s="1118">
        <f t="shared" si="2"/>
        <v>0</v>
      </c>
      <c r="W143" s="58"/>
      <c r="X143" s="46"/>
      <c r="Y143" s="46"/>
      <c r="Z143" s="46"/>
    </row>
    <row r="144" spans="1:26" ht="38.25" hidden="1" customHeight="1">
      <c r="A144" s="13">
        <v>139</v>
      </c>
      <c r="B144" s="25"/>
      <c r="C144" s="32"/>
      <c r="D144" s="41"/>
      <c r="E144" s="46"/>
      <c r="F144" s="41"/>
      <c r="G144" s="46"/>
      <c r="H144" s="58"/>
      <c r="I144" s="62"/>
      <c r="J144" s="98"/>
      <c r="K144" s="107"/>
      <c r="L144" s="107"/>
      <c r="M144" s="58"/>
      <c r="N144" s="130"/>
      <c r="O144" s="41"/>
      <c r="P144" s="62"/>
      <c r="Q144" s="63"/>
      <c r="R144" s="58"/>
      <c r="S144" s="62"/>
      <c r="T144" s="26"/>
      <c r="U144" s="63"/>
      <c r="V144" s="1118">
        <f t="shared" si="2"/>
        <v>0</v>
      </c>
      <c r="W144" s="58"/>
      <c r="X144" s="46"/>
      <c r="Y144" s="46"/>
      <c r="Z144" s="46"/>
    </row>
    <row r="145" spans="1:26" ht="38.25" hidden="1" customHeight="1">
      <c r="A145" s="13">
        <v>140</v>
      </c>
      <c r="B145" s="25"/>
      <c r="C145" s="32"/>
      <c r="D145" s="41"/>
      <c r="E145" s="46"/>
      <c r="F145" s="41"/>
      <c r="G145" s="46"/>
      <c r="H145" s="58"/>
      <c r="I145" s="62"/>
      <c r="J145" s="98"/>
      <c r="K145" s="107"/>
      <c r="L145" s="107"/>
      <c r="M145" s="58"/>
      <c r="N145" s="130"/>
      <c r="O145" s="41"/>
      <c r="P145" s="62"/>
      <c r="Q145" s="63"/>
      <c r="R145" s="58"/>
      <c r="S145" s="62"/>
      <c r="T145" s="26"/>
      <c r="U145" s="63"/>
      <c r="V145" s="1118">
        <f t="shared" si="2"/>
        <v>0</v>
      </c>
      <c r="W145" s="58"/>
      <c r="X145" s="46"/>
      <c r="Y145" s="46"/>
      <c r="Z145" s="46"/>
    </row>
    <row r="146" spans="1:26" ht="38.25" hidden="1" customHeight="1">
      <c r="A146" s="13">
        <v>141</v>
      </c>
      <c r="B146" s="25"/>
      <c r="C146" s="32"/>
      <c r="D146" s="41"/>
      <c r="E146" s="46"/>
      <c r="F146" s="41"/>
      <c r="G146" s="46"/>
      <c r="H146" s="58"/>
      <c r="I146" s="62"/>
      <c r="J146" s="98"/>
      <c r="K146" s="107"/>
      <c r="L146" s="107"/>
      <c r="M146" s="58"/>
      <c r="N146" s="130"/>
      <c r="O146" s="41"/>
      <c r="P146" s="62"/>
      <c r="Q146" s="63"/>
      <c r="R146" s="58"/>
      <c r="S146" s="62"/>
      <c r="T146" s="26"/>
      <c r="U146" s="63"/>
      <c r="V146" s="1118">
        <f t="shared" si="2"/>
        <v>0</v>
      </c>
      <c r="W146" s="58"/>
      <c r="X146" s="46"/>
      <c r="Y146" s="46"/>
      <c r="Z146" s="46"/>
    </row>
    <row r="147" spans="1:26" ht="38.25" hidden="1" customHeight="1">
      <c r="A147" s="13">
        <v>142</v>
      </c>
      <c r="B147" s="25"/>
      <c r="C147" s="32"/>
      <c r="D147" s="41"/>
      <c r="E147" s="46"/>
      <c r="F147" s="41"/>
      <c r="G147" s="46"/>
      <c r="H147" s="58"/>
      <c r="I147" s="62"/>
      <c r="J147" s="98"/>
      <c r="K147" s="107"/>
      <c r="L147" s="107"/>
      <c r="M147" s="58"/>
      <c r="N147" s="130"/>
      <c r="O147" s="41"/>
      <c r="P147" s="62"/>
      <c r="Q147" s="63"/>
      <c r="R147" s="58"/>
      <c r="S147" s="62"/>
      <c r="T147" s="26"/>
      <c r="U147" s="63"/>
      <c r="V147" s="1118">
        <f t="shared" si="2"/>
        <v>0</v>
      </c>
      <c r="W147" s="58"/>
      <c r="X147" s="46"/>
      <c r="Y147" s="46"/>
      <c r="Z147" s="46"/>
    </row>
    <row r="148" spans="1:26" ht="38.25" hidden="1" customHeight="1">
      <c r="A148" s="13">
        <v>143</v>
      </c>
      <c r="B148" s="25"/>
      <c r="C148" s="32"/>
      <c r="D148" s="41"/>
      <c r="E148" s="46"/>
      <c r="F148" s="41"/>
      <c r="G148" s="46"/>
      <c r="H148" s="58"/>
      <c r="I148" s="62"/>
      <c r="J148" s="98"/>
      <c r="K148" s="107"/>
      <c r="L148" s="107"/>
      <c r="M148" s="58"/>
      <c r="N148" s="130"/>
      <c r="O148" s="41"/>
      <c r="P148" s="62"/>
      <c r="Q148" s="63"/>
      <c r="R148" s="58"/>
      <c r="S148" s="62"/>
      <c r="T148" s="26"/>
      <c r="U148" s="63"/>
      <c r="V148" s="1118">
        <f t="shared" si="2"/>
        <v>0</v>
      </c>
      <c r="W148" s="58"/>
      <c r="X148" s="46"/>
      <c r="Y148" s="46"/>
      <c r="Z148" s="46"/>
    </row>
    <row r="149" spans="1:26" ht="38.25" hidden="1" customHeight="1">
      <c r="A149" s="13">
        <v>144</v>
      </c>
      <c r="B149" s="25"/>
      <c r="C149" s="32"/>
      <c r="D149" s="41"/>
      <c r="E149" s="46"/>
      <c r="F149" s="41"/>
      <c r="G149" s="46"/>
      <c r="H149" s="58"/>
      <c r="I149" s="62"/>
      <c r="J149" s="98"/>
      <c r="K149" s="107"/>
      <c r="L149" s="107"/>
      <c r="M149" s="58"/>
      <c r="N149" s="130"/>
      <c r="O149" s="41"/>
      <c r="P149" s="62"/>
      <c r="Q149" s="63"/>
      <c r="R149" s="58"/>
      <c r="S149" s="62"/>
      <c r="T149" s="26"/>
      <c r="U149" s="63"/>
      <c r="V149" s="1118">
        <f t="shared" si="2"/>
        <v>0</v>
      </c>
      <c r="W149" s="58"/>
      <c r="X149" s="46"/>
      <c r="Y149" s="46"/>
      <c r="Z149" s="46"/>
    </row>
    <row r="150" spans="1:26" ht="38.25" hidden="1" customHeight="1">
      <c r="A150" s="13">
        <v>145</v>
      </c>
      <c r="B150" s="25"/>
      <c r="C150" s="32"/>
      <c r="D150" s="41"/>
      <c r="E150" s="46"/>
      <c r="F150" s="41"/>
      <c r="G150" s="46"/>
      <c r="H150" s="58"/>
      <c r="I150" s="62"/>
      <c r="J150" s="98"/>
      <c r="K150" s="107"/>
      <c r="L150" s="107"/>
      <c r="M150" s="58"/>
      <c r="N150" s="130"/>
      <c r="O150" s="41"/>
      <c r="P150" s="62"/>
      <c r="Q150" s="63"/>
      <c r="R150" s="58"/>
      <c r="S150" s="62"/>
      <c r="T150" s="26"/>
      <c r="U150" s="63"/>
      <c r="V150" s="1118">
        <f t="shared" si="2"/>
        <v>0</v>
      </c>
      <c r="W150" s="58"/>
      <c r="X150" s="46"/>
      <c r="Y150" s="46"/>
      <c r="Z150" s="46"/>
    </row>
    <row r="151" spans="1:26" ht="38.25" hidden="1" customHeight="1">
      <c r="A151" s="13">
        <v>146</v>
      </c>
      <c r="B151" s="25"/>
      <c r="C151" s="32"/>
      <c r="D151" s="41"/>
      <c r="E151" s="46"/>
      <c r="F151" s="41"/>
      <c r="G151" s="46"/>
      <c r="H151" s="58"/>
      <c r="I151" s="62"/>
      <c r="J151" s="98"/>
      <c r="K151" s="107"/>
      <c r="L151" s="107"/>
      <c r="M151" s="58"/>
      <c r="N151" s="130"/>
      <c r="O151" s="41"/>
      <c r="P151" s="62"/>
      <c r="Q151" s="63"/>
      <c r="R151" s="58"/>
      <c r="S151" s="62"/>
      <c r="T151" s="26"/>
      <c r="U151" s="63"/>
      <c r="V151" s="1118">
        <f t="shared" si="2"/>
        <v>0</v>
      </c>
      <c r="W151" s="58"/>
      <c r="X151" s="46"/>
      <c r="Y151" s="46"/>
      <c r="Z151" s="46"/>
    </row>
    <row r="152" spans="1:26" ht="38.25" hidden="1" customHeight="1">
      <c r="A152" s="13">
        <v>147</v>
      </c>
      <c r="B152" s="25"/>
      <c r="C152" s="32"/>
      <c r="D152" s="41"/>
      <c r="E152" s="46"/>
      <c r="F152" s="41"/>
      <c r="G152" s="46"/>
      <c r="H152" s="58"/>
      <c r="I152" s="62"/>
      <c r="J152" s="98"/>
      <c r="K152" s="107"/>
      <c r="L152" s="107"/>
      <c r="M152" s="58"/>
      <c r="N152" s="130"/>
      <c r="O152" s="41"/>
      <c r="P152" s="62"/>
      <c r="Q152" s="63"/>
      <c r="R152" s="58"/>
      <c r="S152" s="62"/>
      <c r="T152" s="26"/>
      <c r="U152" s="63"/>
      <c r="V152" s="1118">
        <f t="shared" si="2"/>
        <v>0</v>
      </c>
      <c r="W152" s="58"/>
      <c r="X152" s="46"/>
      <c r="Y152" s="46"/>
      <c r="Z152" s="46"/>
    </row>
    <row r="153" spans="1:26" ht="38.25" hidden="1" customHeight="1">
      <c r="A153" s="13">
        <v>148</v>
      </c>
      <c r="B153" s="25"/>
      <c r="C153" s="32"/>
      <c r="D153" s="41"/>
      <c r="E153" s="46"/>
      <c r="F153" s="41"/>
      <c r="G153" s="46"/>
      <c r="H153" s="58"/>
      <c r="I153" s="62"/>
      <c r="J153" s="98"/>
      <c r="K153" s="107"/>
      <c r="L153" s="107"/>
      <c r="M153" s="58"/>
      <c r="N153" s="130"/>
      <c r="O153" s="41"/>
      <c r="P153" s="62"/>
      <c r="Q153" s="63"/>
      <c r="R153" s="58"/>
      <c r="S153" s="62"/>
      <c r="T153" s="26"/>
      <c r="U153" s="63"/>
      <c r="V153" s="1118">
        <f t="shared" si="2"/>
        <v>0</v>
      </c>
      <c r="W153" s="58"/>
      <c r="X153" s="46"/>
      <c r="Y153" s="46"/>
      <c r="Z153" s="46"/>
    </row>
    <row r="154" spans="1:26" ht="38.25" hidden="1" customHeight="1">
      <c r="A154" s="13">
        <v>149</v>
      </c>
      <c r="B154" s="25"/>
      <c r="C154" s="32"/>
      <c r="D154" s="41"/>
      <c r="E154" s="46"/>
      <c r="F154" s="41"/>
      <c r="G154" s="46"/>
      <c r="H154" s="58"/>
      <c r="I154" s="62"/>
      <c r="J154" s="98"/>
      <c r="K154" s="107"/>
      <c r="L154" s="107"/>
      <c r="M154" s="58"/>
      <c r="N154" s="130"/>
      <c r="O154" s="41"/>
      <c r="P154" s="62"/>
      <c r="Q154" s="63"/>
      <c r="R154" s="58"/>
      <c r="S154" s="62"/>
      <c r="T154" s="26"/>
      <c r="U154" s="63"/>
      <c r="V154" s="1118">
        <f t="shared" si="2"/>
        <v>0</v>
      </c>
      <c r="W154" s="58"/>
      <c r="X154" s="46"/>
      <c r="Y154" s="46"/>
      <c r="Z154" s="46"/>
    </row>
    <row r="155" spans="1:26" ht="38.25" hidden="1" customHeight="1">
      <c r="A155" s="13">
        <v>150</v>
      </c>
      <c r="B155" s="25"/>
      <c r="C155" s="32"/>
      <c r="D155" s="41"/>
      <c r="E155" s="46"/>
      <c r="F155" s="41"/>
      <c r="G155" s="46"/>
      <c r="H155" s="58"/>
      <c r="I155" s="62"/>
      <c r="J155" s="98"/>
      <c r="K155" s="107"/>
      <c r="L155" s="107"/>
      <c r="M155" s="58"/>
      <c r="N155" s="130"/>
      <c r="O155" s="41"/>
      <c r="P155" s="62"/>
      <c r="Q155" s="63"/>
      <c r="R155" s="58"/>
      <c r="S155" s="62"/>
      <c r="T155" s="26"/>
      <c r="U155" s="63"/>
      <c r="V155" s="1118">
        <f t="shared" si="2"/>
        <v>0</v>
      </c>
      <c r="W155" s="58"/>
      <c r="X155" s="46"/>
      <c r="Y155" s="46"/>
      <c r="Z155" s="46"/>
    </row>
    <row r="156" spans="1:26" ht="38.25" hidden="1" customHeight="1">
      <c r="A156" s="13">
        <v>151</v>
      </c>
      <c r="B156" s="25"/>
      <c r="C156" s="32"/>
      <c r="D156" s="41"/>
      <c r="E156" s="46"/>
      <c r="F156" s="41"/>
      <c r="G156" s="46"/>
      <c r="H156" s="58"/>
      <c r="I156" s="62"/>
      <c r="J156" s="98"/>
      <c r="K156" s="107"/>
      <c r="L156" s="107"/>
      <c r="M156" s="58"/>
      <c r="N156" s="130"/>
      <c r="O156" s="41"/>
      <c r="P156" s="62"/>
      <c r="Q156" s="63"/>
      <c r="R156" s="58"/>
      <c r="S156" s="62"/>
      <c r="T156" s="26"/>
      <c r="U156" s="63"/>
      <c r="V156" s="1118">
        <f t="shared" si="2"/>
        <v>0</v>
      </c>
      <c r="W156" s="58"/>
      <c r="X156" s="46"/>
      <c r="Y156" s="46"/>
      <c r="Z156" s="46"/>
    </row>
    <row r="157" spans="1:26" ht="38.25" hidden="1" customHeight="1">
      <c r="A157" s="13">
        <v>152</v>
      </c>
      <c r="B157" s="25"/>
      <c r="C157" s="32"/>
      <c r="D157" s="41"/>
      <c r="E157" s="46"/>
      <c r="F157" s="41"/>
      <c r="G157" s="46"/>
      <c r="H157" s="58"/>
      <c r="I157" s="62"/>
      <c r="J157" s="98"/>
      <c r="K157" s="107"/>
      <c r="L157" s="107"/>
      <c r="M157" s="58"/>
      <c r="N157" s="130"/>
      <c r="O157" s="41"/>
      <c r="P157" s="62"/>
      <c r="Q157" s="63"/>
      <c r="R157" s="58"/>
      <c r="S157" s="62"/>
      <c r="T157" s="26"/>
      <c r="U157" s="63"/>
      <c r="V157" s="1118">
        <f t="shared" si="2"/>
        <v>0</v>
      </c>
      <c r="W157" s="58"/>
      <c r="X157" s="46"/>
      <c r="Y157" s="46"/>
      <c r="Z157" s="46"/>
    </row>
    <row r="158" spans="1:26" ht="38.25" hidden="1" customHeight="1">
      <c r="A158" s="13">
        <v>153</v>
      </c>
      <c r="B158" s="25"/>
      <c r="C158" s="32"/>
      <c r="D158" s="41"/>
      <c r="E158" s="46"/>
      <c r="F158" s="41"/>
      <c r="G158" s="46"/>
      <c r="H158" s="58"/>
      <c r="I158" s="62"/>
      <c r="J158" s="98"/>
      <c r="K158" s="107"/>
      <c r="L158" s="107"/>
      <c r="M158" s="58"/>
      <c r="N158" s="130"/>
      <c r="O158" s="41"/>
      <c r="P158" s="62"/>
      <c r="Q158" s="63"/>
      <c r="R158" s="58"/>
      <c r="S158" s="62"/>
      <c r="T158" s="26"/>
      <c r="U158" s="63"/>
      <c r="V158" s="1118">
        <f t="shared" si="2"/>
        <v>0</v>
      </c>
      <c r="W158" s="58"/>
      <c r="X158" s="46"/>
      <c r="Y158" s="46"/>
      <c r="Z158" s="46"/>
    </row>
    <row r="159" spans="1:26" ht="38.25" hidden="1" customHeight="1">
      <c r="A159" s="13">
        <v>154</v>
      </c>
      <c r="B159" s="25"/>
      <c r="C159" s="32"/>
      <c r="D159" s="41"/>
      <c r="E159" s="46"/>
      <c r="F159" s="41"/>
      <c r="G159" s="46"/>
      <c r="H159" s="58"/>
      <c r="I159" s="62"/>
      <c r="J159" s="98"/>
      <c r="K159" s="107"/>
      <c r="L159" s="107"/>
      <c r="M159" s="58"/>
      <c r="N159" s="130"/>
      <c r="O159" s="41"/>
      <c r="P159" s="62"/>
      <c r="Q159" s="63"/>
      <c r="R159" s="58"/>
      <c r="S159" s="62"/>
      <c r="T159" s="26"/>
      <c r="U159" s="63"/>
      <c r="V159" s="1118">
        <f t="shared" si="2"/>
        <v>0</v>
      </c>
      <c r="W159" s="58"/>
      <c r="X159" s="46"/>
      <c r="Y159" s="46"/>
      <c r="Z159" s="46"/>
    </row>
    <row r="160" spans="1:26" ht="38.25" hidden="1" customHeight="1">
      <c r="A160" s="13">
        <v>155</v>
      </c>
      <c r="B160" s="25"/>
      <c r="C160" s="32"/>
      <c r="D160" s="41"/>
      <c r="E160" s="46"/>
      <c r="F160" s="41"/>
      <c r="G160" s="46"/>
      <c r="H160" s="58"/>
      <c r="I160" s="62"/>
      <c r="J160" s="98"/>
      <c r="K160" s="107"/>
      <c r="L160" s="107"/>
      <c r="M160" s="58"/>
      <c r="N160" s="130"/>
      <c r="O160" s="41"/>
      <c r="P160" s="62"/>
      <c r="Q160" s="63"/>
      <c r="R160" s="58"/>
      <c r="S160" s="62"/>
      <c r="T160" s="26"/>
      <c r="U160" s="63"/>
      <c r="V160" s="1118">
        <f t="shared" si="2"/>
        <v>0</v>
      </c>
      <c r="W160" s="58"/>
      <c r="X160" s="46"/>
      <c r="Y160" s="46"/>
      <c r="Z160" s="46"/>
    </row>
    <row r="161" spans="1:26" ht="38.25" hidden="1" customHeight="1">
      <c r="A161" s="13">
        <v>156</v>
      </c>
      <c r="B161" s="25"/>
      <c r="C161" s="32"/>
      <c r="D161" s="41"/>
      <c r="E161" s="46"/>
      <c r="F161" s="41"/>
      <c r="G161" s="46"/>
      <c r="H161" s="58"/>
      <c r="I161" s="62"/>
      <c r="J161" s="98"/>
      <c r="K161" s="107"/>
      <c r="L161" s="107"/>
      <c r="M161" s="58"/>
      <c r="N161" s="130"/>
      <c r="O161" s="41"/>
      <c r="P161" s="62"/>
      <c r="Q161" s="63"/>
      <c r="R161" s="58"/>
      <c r="S161" s="62"/>
      <c r="T161" s="26"/>
      <c r="U161" s="63"/>
      <c r="V161" s="1118">
        <f t="shared" si="2"/>
        <v>0</v>
      </c>
      <c r="W161" s="58"/>
      <c r="X161" s="46"/>
      <c r="Y161" s="46"/>
      <c r="Z161" s="46"/>
    </row>
    <row r="162" spans="1:26" ht="38.25" hidden="1" customHeight="1">
      <c r="A162" s="13">
        <v>157</v>
      </c>
      <c r="B162" s="25"/>
      <c r="C162" s="32"/>
      <c r="D162" s="41"/>
      <c r="E162" s="46"/>
      <c r="F162" s="41"/>
      <c r="G162" s="46"/>
      <c r="H162" s="58"/>
      <c r="I162" s="62"/>
      <c r="J162" s="98"/>
      <c r="K162" s="107"/>
      <c r="L162" s="107"/>
      <c r="M162" s="58"/>
      <c r="N162" s="130"/>
      <c r="O162" s="41"/>
      <c r="P162" s="62"/>
      <c r="Q162" s="63"/>
      <c r="R162" s="58"/>
      <c r="S162" s="62"/>
      <c r="T162" s="26"/>
      <c r="U162" s="63"/>
      <c r="V162" s="1118">
        <f t="shared" si="2"/>
        <v>0</v>
      </c>
      <c r="W162" s="58"/>
      <c r="X162" s="46"/>
      <c r="Y162" s="46"/>
      <c r="Z162" s="46"/>
    </row>
    <row r="163" spans="1:26" ht="38.25" hidden="1" customHeight="1">
      <c r="A163" s="13">
        <v>158</v>
      </c>
      <c r="B163" s="25"/>
      <c r="C163" s="32"/>
      <c r="D163" s="41"/>
      <c r="E163" s="46"/>
      <c r="F163" s="41"/>
      <c r="G163" s="46"/>
      <c r="H163" s="58"/>
      <c r="I163" s="62"/>
      <c r="J163" s="98"/>
      <c r="K163" s="107"/>
      <c r="L163" s="107"/>
      <c r="M163" s="58"/>
      <c r="N163" s="130"/>
      <c r="O163" s="41"/>
      <c r="P163" s="62"/>
      <c r="Q163" s="63"/>
      <c r="R163" s="58"/>
      <c r="S163" s="62"/>
      <c r="T163" s="26"/>
      <c r="U163" s="63"/>
      <c r="V163" s="1118">
        <f t="shared" si="2"/>
        <v>0</v>
      </c>
      <c r="W163" s="58"/>
      <c r="X163" s="46"/>
      <c r="Y163" s="46"/>
      <c r="Z163" s="46"/>
    </row>
    <row r="164" spans="1:26" ht="38.25" hidden="1" customHeight="1">
      <c r="A164" s="13">
        <v>159</v>
      </c>
      <c r="B164" s="25"/>
      <c r="C164" s="32"/>
      <c r="D164" s="41"/>
      <c r="E164" s="46"/>
      <c r="F164" s="41"/>
      <c r="G164" s="46"/>
      <c r="H164" s="58"/>
      <c r="I164" s="62"/>
      <c r="J164" s="98"/>
      <c r="K164" s="107"/>
      <c r="L164" s="107"/>
      <c r="M164" s="58"/>
      <c r="N164" s="130"/>
      <c r="O164" s="41"/>
      <c r="P164" s="62"/>
      <c r="Q164" s="63"/>
      <c r="R164" s="58"/>
      <c r="S164" s="62"/>
      <c r="T164" s="26"/>
      <c r="U164" s="63"/>
      <c r="V164" s="1118">
        <f t="shared" si="2"/>
        <v>0</v>
      </c>
      <c r="W164" s="58"/>
      <c r="X164" s="46"/>
      <c r="Y164" s="46"/>
      <c r="Z164" s="46"/>
    </row>
    <row r="165" spans="1:26" ht="38.25" hidden="1" customHeight="1">
      <c r="A165" s="13">
        <v>160</v>
      </c>
      <c r="B165" s="25"/>
      <c r="C165" s="32"/>
      <c r="D165" s="41"/>
      <c r="E165" s="46"/>
      <c r="F165" s="41"/>
      <c r="G165" s="46"/>
      <c r="H165" s="58"/>
      <c r="I165" s="62"/>
      <c r="J165" s="98"/>
      <c r="K165" s="107"/>
      <c r="L165" s="107"/>
      <c r="M165" s="58"/>
      <c r="N165" s="130"/>
      <c r="O165" s="41"/>
      <c r="P165" s="62"/>
      <c r="Q165" s="63"/>
      <c r="R165" s="58"/>
      <c r="S165" s="62"/>
      <c r="T165" s="26"/>
      <c r="U165" s="63"/>
      <c r="V165" s="1118">
        <f t="shared" si="2"/>
        <v>0</v>
      </c>
      <c r="W165" s="58"/>
      <c r="X165" s="46"/>
      <c r="Y165" s="46"/>
      <c r="Z165" s="46"/>
    </row>
    <row r="166" spans="1:26" ht="38.25" hidden="1" customHeight="1">
      <c r="A166" s="13">
        <v>161</v>
      </c>
      <c r="B166" s="25"/>
      <c r="C166" s="32"/>
      <c r="D166" s="41"/>
      <c r="E166" s="46"/>
      <c r="F166" s="41"/>
      <c r="G166" s="46"/>
      <c r="H166" s="58"/>
      <c r="I166" s="62"/>
      <c r="J166" s="98"/>
      <c r="K166" s="107"/>
      <c r="L166" s="107"/>
      <c r="M166" s="58"/>
      <c r="N166" s="130"/>
      <c r="O166" s="41"/>
      <c r="P166" s="62"/>
      <c r="Q166" s="63"/>
      <c r="R166" s="58"/>
      <c r="S166" s="62"/>
      <c r="T166" s="26"/>
      <c r="U166" s="63"/>
      <c r="V166" s="1118">
        <f t="shared" si="2"/>
        <v>0</v>
      </c>
      <c r="W166" s="58"/>
      <c r="X166" s="46"/>
      <c r="Y166" s="46"/>
      <c r="Z166" s="46"/>
    </row>
    <row r="167" spans="1:26" ht="38.25" hidden="1" customHeight="1">
      <c r="A167" s="13">
        <v>162</v>
      </c>
      <c r="B167" s="25"/>
      <c r="C167" s="32"/>
      <c r="D167" s="41"/>
      <c r="E167" s="46"/>
      <c r="F167" s="41"/>
      <c r="G167" s="46"/>
      <c r="H167" s="58"/>
      <c r="I167" s="62"/>
      <c r="J167" s="98"/>
      <c r="K167" s="107"/>
      <c r="L167" s="107"/>
      <c r="M167" s="58"/>
      <c r="N167" s="130"/>
      <c r="O167" s="41"/>
      <c r="P167" s="62"/>
      <c r="Q167" s="63"/>
      <c r="R167" s="58"/>
      <c r="S167" s="62"/>
      <c r="T167" s="26"/>
      <c r="U167" s="63"/>
      <c r="V167" s="1118">
        <f t="shared" si="2"/>
        <v>0</v>
      </c>
      <c r="W167" s="58"/>
      <c r="X167" s="46"/>
      <c r="Y167" s="46"/>
      <c r="Z167" s="46"/>
    </row>
    <row r="168" spans="1:26" ht="38.25" hidden="1" customHeight="1">
      <c r="A168" s="13">
        <v>163</v>
      </c>
      <c r="B168" s="25"/>
      <c r="C168" s="32"/>
      <c r="D168" s="41"/>
      <c r="E168" s="46"/>
      <c r="F168" s="41"/>
      <c r="G168" s="46"/>
      <c r="H168" s="58"/>
      <c r="I168" s="62"/>
      <c r="J168" s="98"/>
      <c r="K168" s="107"/>
      <c r="L168" s="107"/>
      <c r="M168" s="58"/>
      <c r="N168" s="130"/>
      <c r="O168" s="41"/>
      <c r="P168" s="62"/>
      <c r="Q168" s="63"/>
      <c r="R168" s="58"/>
      <c r="S168" s="62"/>
      <c r="T168" s="26"/>
      <c r="U168" s="63"/>
      <c r="V168" s="1118">
        <f t="shared" si="2"/>
        <v>0</v>
      </c>
      <c r="W168" s="58"/>
      <c r="X168" s="46"/>
      <c r="Y168" s="46"/>
      <c r="Z168" s="46"/>
    </row>
    <row r="169" spans="1:26" ht="38.25" hidden="1" customHeight="1">
      <c r="A169" s="13">
        <v>164</v>
      </c>
      <c r="B169" s="25"/>
      <c r="C169" s="32"/>
      <c r="D169" s="41"/>
      <c r="E169" s="46"/>
      <c r="F169" s="41"/>
      <c r="G169" s="46"/>
      <c r="H169" s="58"/>
      <c r="I169" s="62"/>
      <c r="J169" s="98"/>
      <c r="K169" s="107"/>
      <c r="L169" s="107"/>
      <c r="M169" s="58"/>
      <c r="N169" s="130"/>
      <c r="O169" s="41"/>
      <c r="P169" s="62"/>
      <c r="Q169" s="63"/>
      <c r="R169" s="58"/>
      <c r="S169" s="62"/>
      <c r="T169" s="26"/>
      <c r="U169" s="63"/>
      <c r="V169" s="1118">
        <f t="shared" si="2"/>
        <v>0</v>
      </c>
      <c r="W169" s="58"/>
      <c r="X169" s="46"/>
      <c r="Y169" s="46"/>
      <c r="Z169" s="46"/>
    </row>
    <row r="170" spans="1:26" ht="38.25" hidden="1" customHeight="1">
      <c r="A170" s="13">
        <v>165</v>
      </c>
      <c r="B170" s="25"/>
      <c r="C170" s="32"/>
      <c r="D170" s="41"/>
      <c r="E170" s="46"/>
      <c r="F170" s="41"/>
      <c r="G170" s="46"/>
      <c r="H170" s="58"/>
      <c r="I170" s="62"/>
      <c r="J170" s="98"/>
      <c r="K170" s="107"/>
      <c r="L170" s="107"/>
      <c r="M170" s="58"/>
      <c r="N170" s="130"/>
      <c r="O170" s="41"/>
      <c r="P170" s="62"/>
      <c r="Q170" s="63"/>
      <c r="R170" s="58"/>
      <c r="S170" s="62"/>
      <c r="T170" s="26"/>
      <c r="U170" s="63"/>
      <c r="V170" s="1118">
        <f t="shared" si="2"/>
        <v>0</v>
      </c>
      <c r="W170" s="58"/>
      <c r="X170" s="46"/>
      <c r="Y170" s="46"/>
      <c r="Z170" s="46"/>
    </row>
    <row r="171" spans="1:26" ht="38.25" hidden="1" customHeight="1">
      <c r="A171" s="13">
        <v>166</v>
      </c>
      <c r="B171" s="25"/>
      <c r="C171" s="32"/>
      <c r="D171" s="41"/>
      <c r="E171" s="46"/>
      <c r="F171" s="41"/>
      <c r="G171" s="46"/>
      <c r="H171" s="58"/>
      <c r="I171" s="62"/>
      <c r="J171" s="98"/>
      <c r="K171" s="107"/>
      <c r="L171" s="107"/>
      <c r="M171" s="58"/>
      <c r="N171" s="130"/>
      <c r="O171" s="41"/>
      <c r="P171" s="62"/>
      <c r="Q171" s="63"/>
      <c r="R171" s="58"/>
      <c r="S171" s="62"/>
      <c r="T171" s="26"/>
      <c r="U171" s="63"/>
      <c r="V171" s="1118">
        <f t="shared" si="2"/>
        <v>0</v>
      </c>
      <c r="W171" s="58"/>
      <c r="X171" s="46"/>
      <c r="Y171" s="46"/>
      <c r="Z171" s="46"/>
    </row>
    <row r="172" spans="1:26" ht="38.25" hidden="1" customHeight="1">
      <c r="A172" s="13">
        <v>167</v>
      </c>
      <c r="B172" s="25"/>
      <c r="C172" s="32"/>
      <c r="D172" s="41"/>
      <c r="E172" s="46"/>
      <c r="F172" s="41"/>
      <c r="G172" s="46"/>
      <c r="H172" s="58"/>
      <c r="I172" s="62"/>
      <c r="J172" s="98"/>
      <c r="K172" s="107"/>
      <c r="L172" s="107"/>
      <c r="M172" s="58"/>
      <c r="N172" s="130"/>
      <c r="O172" s="41"/>
      <c r="P172" s="62"/>
      <c r="Q172" s="63"/>
      <c r="R172" s="58"/>
      <c r="S172" s="62"/>
      <c r="T172" s="26"/>
      <c r="U172" s="63"/>
      <c r="V172" s="1118">
        <f t="shared" si="2"/>
        <v>0</v>
      </c>
      <c r="W172" s="58"/>
      <c r="X172" s="46"/>
      <c r="Y172" s="46"/>
      <c r="Z172" s="46"/>
    </row>
    <row r="173" spans="1:26" ht="38.25" hidden="1" customHeight="1">
      <c r="A173" s="13">
        <v>168</v>
      </c>
      <c r="B173" s="25"/>
      <c r="C173" s="32"/>
      <c r="D173" s="41"/>
      <c r="E173" s="46"/>
      <c r="F173" s="41"/>
      <c r="G173" s="46"/>
      <c r="H173" s="58"/>
      <c r="I173" s="62"/>
      <c r="J173" s="98"/>
      <c r="K173" s="107"/>
      <c r="L173" s="107"/>
      <c r="M173" s="58"/>
      <c r="N173" s="130"/>
      <c r="O173" s="41"/>
      <c r="P173" s="62"/>
      <c r="Q173" s="63"/>
      <c r="R173" s="58"/>
      <c r="S173" s="62"/>
      <c r="T173" s="26"/>
      <c r="U173" s="63"/>
      <c r="V173" s="1118">
        <f t="shared" si="2"/>
        <v>0</v>
      </c>
      <c r="W173" s="58"/>
      <c r="X173" s="46"/>
      <c r="Y173" s="46"/>
      <c r="Z173" s="46"/>
    </row>
    <row r="174" spans="1:26" ht="38.25" hidden="1" customHeight="1">
      <c r="A174" s="13">
        <v>169</v>
      </c>
      <c r="B174" s="25"/>
      <c r="C174" s="32"/>
      <c r="D174" s="41"/>
      <c r="E174" s="46"/>
      <c r="F174" s="41"/>
      <c r="G174" s="46"/>
      <c r="H174" s="58"/>
      <c r="I174" s="62"/>
      <c r="J174" s="98"/>
      <c r="K174" s="107"/>
      <c r="L174" s="107"/>
      <c r="M174" s="58"/>
      <c r="N174" s="130"/>
      <c r="O174" s="41"/>
      <c r="P174" s="62"/>
      <c r="Q174" s="63"/>
      <c r="R174" s="58"/>
      <c r="S174" s="62"/>
      <c r="T174" s="26"/>
      <c r="U174" s="63"/>
      <c r="V174" s="1118">
        <f t="shared" si="2"/>
        <v>0</v>
      </c>
      <c r="W174" s="58"/>
      <c r="X174" s="46"/>
      <c r="Y174" s="46"/>
      <c r="Z174" s="46"/>
    </row>
    <row r="175" spans="1:26" ht="38.25" hidden="1" customHeight="1">
      <c r="A175" s="13">
        <v>170</v>
      </c>
      <c r="B175" s="25"/>
      <c r="C175" s="32"/>
      <c r="D175" s="41"/>
      <c r="E175" s="46"/>
      <c r="F175" s="41"/>
      <c r="G175" s="46"/>
      <c r="H175" s="58"/>
      <c r="I175" s="62"/>
      <c r="J175" s="98"/>
      <c r="K175" s="107"/>
      <c r="L175" s="107"/>
      <c r="M175" s="58"/>
      <c r="N175" s="130"/>
      <c r="O175" s="41"/>
      <c r="P175" s="62"/>
      <c r="Q175" s="63"/>
      <c r="R175" s="58"/>
      <c r="S175" s="62"/>
      <c r="T175" s="26"/>
      <c r="U175" s="63"/>
      <c r="V175" s="1118">
        <f t="shared" si="2"/>
        <v>0</v>
      </c>
      <c r="W175" s="58"/>
      <c r="X175" s="46"/>
      <c r="Y175" s="46"/>
      <c r="Z175" s="46"/>
    </row>
    <row r="176" spans="1:26" ht="38.25" hidden="1" customHeight="1">
      <c r="A176" s="13">
        <v>171</v>
      </c>
      <c r="B176" s="25"/>
      <c r="C176" s="32"/>
      <c r="D176" s="41"/>
      <c r="E176" s="46"/>
      <c r="F176" s="41"/>
      <c r="G176" s="46"/>
      <c r="H176" s="58"/>
      <c r="I176" s="62"/>
      <c r="J176" s="98"/>
      <c r="K176" s="107"/>
      <c r="L176" s="107"/>
      <c r="M176" s="58"/>
      <c r="N176" s="130"/>
      <c r="O176" s="41"/>
      <c r="P176" s="62"/>
      <c r="Q176" s="63"/>
      <c r="R176" s="58"/>
      <c r="S176" s="62"/>
      <c r="T176" s="26"/>
      <c r="U176" s="63"/>
      <c r="V176" s="1118">
        <f t="shared" si="2"/>
        <v>0</v>
      </c>
      <c r="W176" s="58"/>
      <c r="X176" s="46"/>
      <c r="Y176" s="46"/>
      <c r="Z176" s="46"/>
    </row>
    <row r="177" spans="1:26" ht="38.25" hidden="1" customHeight="1">
      <c r="A177" s="13">
        <v>172</v>
      </c>
      <c r="B177" s="25"/>
      <c r="C177" s="32"/>
      <c r="D177" s="41"/>
      <c r="E177" s="46"/>
      <c r="F177" s="41"/>
      <c r="G177" s="46"/>
      <c r="H177" s="58"/>
      <c r="I177" s="62"/>
      <c r="J177" s="98"/>
      <c r="K177" s="107"/>
      <c r="L177" s="107"/>
      <c r="M177" s="58"/>
      <c r="N177" s="130"/>
      <c r="O177" s="41"/>
      <c r="P177" s="62"/>
      <c r="Q177" s="63"/>
      <c r="R177" s="58"/>
      <c r="S177" s="62"/>
      <c r="T177" s="26"/>
      <c r="U177" s="63"/>
      <c r="V177" s="1118">
        <f t="shared" si="2"/>
        <v>0</v>
      </c>
      <c r="W177" s="58"/>
      <c r="X177" s="46"/>
      <c r="Y177" s="46"/>
      <c r="Z177" s="46"/>
    </row>
    <row r="178" spans="1:26" ht="38.25" hidden="1" customHeight="1">
      <c r="A178" s="13">
        <v>173</v>
      </c>
      <c r="B178" s="25"/>
      <c r="C178" s="32"/>
      <c r="D178" s="41"/>
      <c r="E178" s="46"/>
      <c r="F178" s="41"/>
      <c r="G178" s="46"/>
      <c r="H178" s="58"/>
      <c r="I178" s="62"/>
      <c r="J178" s="98"/>
      <c r="K178" s="107"/>
      <c r="L178" s="107"/>
      <c r="M178" s="58"/>
      <c r="N178" s="130"/>
      <c r="O178" s="41"/>
      <c r="P178" s="62"/>
      <c r="Q178" s="63"/>
      <c r="R178" s="58"/>
      <c r="S178" s="62"/>
      <c r="T178" s="26"/>
      <c r="U178" s="63"/>
      <c r="V178" s="1118">
        <f t="shared" si="2"/>
        <v>0</v>
      </c>
      <c r="W178" s="58"/>
      <c r="X178" s="46"/>
      <c r="Y178" s="46"/>
      <c r="Z178" s="46"/>
    </row>
    <row r="179" spans="1:26" ht="38.25" hidden="1" customHeight="1">
      <c r="A179" s="13">
        <v>174</v>
      </c>
      <c r="B179" s="25"/>
      <c r="C179" s="32"/>
      <c r="D179" s="41"/>
      <c r="E179" s="46"/>
      <c r="F179" s="41"/>
      <c r="G179" s="46"/>
      <c r="H179" s="58"/>
      <c r="I179" s="62"/>
      <c r="J179" s="98"/>
      <c r="K179" s="107"/>
      <c r="L179" s="107"/>
      <c r="M179" s="58"/>
      <c r="N179" s="130"/>
      <c r="O179" s="41"/>
      <c r="P179" s="62"/>
      <c r="Q179" s="63"/>
      <c r="R179" s="58"/>
      <c r="S179" s="62"/>
      <c r="T179" s="26"/>
      <c r="U179" s="63"/>
      <c r="V179" s="1118">
        <f t="shared" si="2"/>
        <v>0</v>
      </c>
      <c r="W179" s="58"/>
      <c r="X179" s="46"/>
      <c r="Y179" s="46"/>
      <c r="Z179" s="46"/>
    </row>
    <row r="180" spans="1:26" ht="38.25" hidden="1" customHeight="1">
      <c r="A180" s="13">
        <v>175</v>
      </c>
      <c r="B180" s="25"/>
      <c r="C180" s="32"/>
      <c r="D180" s="41"/>
      <c r="E180" s="46"/>
      <c r="F180" s="41"/>
      <c r="G180" s="46"/>
      <c r="H180" s="58"/>
      <c r="I180" s="62"/>
      <c r="J180" s="98"/>
      <c r="K180" s="107"/>
      <c r="L180" s="107"/>
      <c r="M180" s="58"/>
      <c r="N180" s="130"/>
      <c r="O180" s="41"/>
      <c r="P180" s="62"/>
      <c r="Q180" s="63"/>
      <c r="R180" s="58"/>
      <c r="S180" s="62"/>
      <c r="T180" s="26"/>
      <c r="U180" s="63"/>
      <c r="V180" s="1118">
        <f t="shared" si="2"/>
        <v>0</v>
      </c>
      <c r="W180" s="58"/>
      <c r="X180" s="46"/>
      <c r="Y180" s="46"/>
      <c r="Z180" s="46"/>
    </row>
    <row r="181" spans="1:26" ht="38.25" hidden="1" customHeight="1">
      <c r="A181" s="13">
        <v>176</v>
      </c>
      <c r="B181" s="25"/>
      <c r="C181" s="32"/>
      <c r="D181" s="41"/>
      <c r="E181" s="46"/>
      <c r="F181" s="41"/>
      <c r="G181" s="46"/>
      <c r="H181" s="58"/>
      <c r="I181" s="62"/>
      <c r="J181" s="98"/>
      <c r="K181" s="107"/>
      <c r="L181" s="107"/>
      <c r="M181" s="58"/>
      <c r="N181" s="130"/>
      <c r="O181" s="41"/>
      <c r="P181" s="62"/>
      <c r="Q181" s="63"/>
      <c r="R181" s="58"/>
      <c r="S181" s="62"/>
      <c r="T181" s="26"/>
      <c r="U181" s="63"/>
      <c r="V181" s="1118">
        <f t="shared" si="2"/>
        <v>0</v>
      </c>
      <c r="W181" s="58"/>
      <c r="X181" s="46"/>
      <c r="Y181" s="46"/>
      <c r="Z181" s="46"/>
    </row>
    <row r="182" spans="1:26" ht="38.25" hidden="1" customHeight="1">
      <c r="A182" s="13">
        <v>177</v>
      </c>
      <c r="B182" s="25"/>
      <c r="C182" s="32"/>
      <c r="D182" s="41"/>
      <c r="E182" s="46"/>
      <c r="F182" s="41"/>
      <c r="G182" s="46"/>
      <c r="H182" s="58"/>
      <c r="I182" s="62"/>
      <c r="J182" s="98"/>
      <c r="K182" s="107"/>
      <c r="L182" s="107"/>
      <c r="M182" s="58"/>
      <c r="N182" s="130"/>
      <c r="O182" s="41"/>
      <c r="P182" s="62"/>
      <c r="Q182" s="63"/>
      <c r="R182" s="58"/>
      <c r="S182" s="62"/>
      <c r="T182" s="26"/>
      <c r="U182" s="63"/>
      <c r="V182" s="1118">
        <f t="shared" si="2"/>
        <v>0</v>
      </c>
      <c r="W182" s="58"/>
      <c r="X182" s="46"/>
      <c r="Y182" s="46"/>
      <c r="Z182" s="46"/>
    </row>
    <row r="183" spans="1:26" ht="38.25" hidden="1" customHeight="1">
      <c r="A183" s="13">
        <v>178</v>
      </c>
      <c r="B183" s="25"/>
      <c r="C183" s="32"/>
      <c r="D183" s="41"/>
      <c r="E183" s="46"/>
      <c r="F183" s="41"/>
      <c r="G183" s="46"/>
      <c r="H183" s="58"/>
      <c r="I183" s="62"/>
      <c r="J183" s="98"/>
      <c r="K183" s="107"/>
      <c r="L183" s="107"/>
      <c r="M183" s="58"/>
      <c r="N183" s="130"/>
      <c r="O183" s="41"/>
      <c r="P183" s="62"/>
      <c r="Q183" s="63"/>
      <c r="R183" s="58"/>
      <c r="S183" s="62"/>
      <c r="T183" s="26"/>
      <c r="U183" s="63"/>
      <c r="V183" s="1118">
        <f t="shared" si="2"/>
        <v>0</v>
      </c>
      <c r="W183" s="58"/>
      <c r="X183" s="46"/>
      <c r="Y183" s="46"/>
      <c r="Z183" s="46"/>
    </row>
    <row r="184" spans="1:26" ht="38.25" hidden="1" customHeight="1">
      <c r="A184" s="13">
        <v>179</v>
      </c>
      <c r="B184" s="25"/>
      <c r="C184" s="32"/>
      <c r="D184" s="41"/>
      <c r="E184" s="46"/>
      <c r="F184" s="41"/>
      <c r="G184" s="46"/>
      <c r="H184" s="58"/>
      <c r="I184" s="62"/>
      <c r="J184" s="98"/>
      <c r="K184" s="107"/>
      <c r="L184" s="107"/>
      <c r="M184" s="58"/>
      <c r="N184" s="130"/>
      <c r="O184" s="41"/>
      <c r="P184" s="62"/>
      <c r="Q184" s="63"/>
      <c r="R184" s="58"/>
      <c r="S184" s="62"/>
      <c r="T184" s="26"/>
      <c r="U184" s="63"/>
      <c r="V184" s="1118">
        <f t="shared" si="2"/>
        <v>0</v>
      </c>
      <c r="W184" s="58"/>
      <c r="X184" s="46"/>
      <c r="Y184" s="46"/>
      <c r="Z184" s="46"/>
    </row>
    <row r="185" spans="1:26" ht="38.25" hidden="1" customHeight="1">
      <c r="A185" s="13">
        <v>180</v>
      </c>
      <c r="B185" s="25"/>
      <c r="C185" s="32"/>
      <c r="D185" s="41"/>
      <c r="E185" s="46"/>
      <c r="F185" s="41"/>
      <c r="G185" s="46"/>
      <c r="H185" s="58"/>
      <c r="I185" s="62"/>
      <c r="J185" s="98"/>
      <c r="K185" s="107"/>
      <c r="L185" s="107"/>
      <c r="M185" s="58"/>
      <c r="N185" s="130"/>
      <c r="O185" s="41"/>
      <c r="P185" s="62"/>
      <c r="Q185" s="63"/>
      <c r="R185" s="58"/>
      <c r="S185" s="62"/>
      <c r="T185" s="26"/>
      <c r="U185" s="63"/>
      <c r="V185" s="1118">
        <f t="shared" si="2"/>
        <v>0</v>
      </c>
      <c r="W185" s="58"/>
      <c r="X185" s="46"/>
      <c r="Y185" s="46"/>
      <c r="Z185" s="46"/>
    </row>
    <row r="186" spans="1:26" ht="38.25" hidden="1" customHeight="1">
      <c r="A186" s="13">
        <v>181</v>
      </c>
      <c r="B186" s="25"/>
      <c r="C186" s="32"/>
      <c r="D186" s="41"/>
      <c r="E186" s="46"/>
      <c r="F186" s="41"/>
      <c r="G186" s="46"/>
      <c r="H186" s="58"/>
      <c r="I186" s="62"/>
      <c r="J186" s="98"/>
      <c r="K186" s="107"/>
      <c r="L186" s="107"/>
      <c r="M186" s="58"/>
      <c r="N186" s="130"/>
      <c r="O186" s="41"/>
      <c r="P186" s="62"/>
      <c r="Q186" s="63"/>
      <c r="R186" s="58"/>
      <c r="S186" s="62"/>
      <c r="T186" s="26"/>
      <c r="U186" s="63"/>
      <c r="V186" s="1118">
        <f t="shared" si="2"/>
        <v>0</v>
      </c>
      <c r="W186" s="58"/>
      <c r="X186" s="46"/>
      <c r="Y186" s="46"/>
      <c r="Z186" s="46"/>
    </row>
    <row r="187" spans="1:26" ht="38.25" hidden="1" customHeight="1">
      <c r="A187" s="13">
        <v>182</v>
      </c>
      <c r="B187" s="25"/>
      <c r="C187" s="32"/>
      <c r="D187" s="41"/>
      <c r="E187" s="46"/>
      <c r="F187" s="41"/>
      <c r="G187" s="46"/>
      <c r="H187" s="58"/>
      <c r="I187" s="62"/>
      <c r="J187" s="98"/>
      <c r="K187" s="107"/>
      <c r="L187" s="107"/>
      <c r="M187" s="58"/>
      <c r="N187" s="130"/>
      <c r="O187" s="41"/>
      <c r="P187" s="62"/>
      <c r="Q187" s="63"/>
      <c r="R187" s="58"/>
      <c r="S187" s="62"/>
      <c r="T187" s="26"/>
      <c r="U187" s="63"/>
      <c r="V187" s="1118">
        <f t="shared" si="2"/>
        <v>0</v>
      </c>
      <c r="W187" s="58"/>
      <c r="X187" s="46"/>
      <c r="Y187" s="46"/>
      <c r="Z187" s="46"/>
    </row>
    <row r="188" spans="1:26" ht="38.25" hidden="1" customHeight="1">
      <c r="A188" s="13">
        <v>183</v>
      </c>
      <c r="B188" s="25"/>
      <c r="C188" s="32"/>
      <c r="D188" s="41"/>
      <c r="E188" s="46"/>
      <c r="F188" s="41"/>
      <c r="G188" s="46"/>
      <c r="H188" s="58"/>
      <c r="I188" s="62"/>
      <c r="J188" s="98"/>
      <c r="K188" s="107"/>
      <c r="L188" s="107"/>
      <c r="M188" s="58"/>
      <c r="N188" s="130"/>
      <c r="O188" s="41"/>
      <c r="P188" s="62"/>
      <c r="Q188" s="63"/>
      <c r="R188" s="58"/>
      <c r="S188" s="62"/>
      <c r="T188" s="26"/>
      <c r="U188" s="63"/>
      <c r="V188" s="1118">
        <f t="shared" si="2"/>
        <v>0</v>
      </c>
      <c r="W188" s="58"/>
      <c r="X188" s="46"/>
      <c r="Y188" s="46"/>
      <c r="Z188" s="46"/>
    </row>
    <row r="189" spans="1:26" ht="38.25" hidden="1" customHeight="1">
      <c r="A189" s="13">
        <v>184</v>
      </c>
      <c r="B189" s="25"/>
      <c r="C189" s="32"/>
      <c r="D189" s="41"/>
      <c r="E189" s="46"/>
      <c r="F189" s="41"/>
      <c r="G189" s="46"/>
      <c r="H189" s="58"/>
      <c r="I189" s="62"/>
      <c r="J189" s="98"/>
      <c r="K189" s="107"/>
      <c r="L189" s="107"/>
      <c r="M189" s="58"/>
      <c r="N189" s="130"/>
      <c r="O189" s="41"/>
      <c r="P189" s="62"/>
      <c r="Q189" s="63"/>
      <c r="R189" s="58"/>
      <c r="S189" s="62"/>
      <c r="T189" s="26"/>
      <c r="U189" s="63"/>
      <c r="V189" s="1118">
        <f t="shared" si="2"/>
        <v>0</v>
      </c>
      <c r="W189" s="58"/>
      <c r="X189" s="46"/>
      <c r="Y189" s="46"/>
      <c r="Z189" s="46"/>
    </row>
    <row r="190" spans="1:26" ht="38.25" hidden="1" customHeight="1">
      <c r="A190" s="13">
        <v>185</v>
      </c>
      <c r="B190" s="25"/>
      <c r="C190" s="32"/>
      <c r="D190" s="41"/>
      <c r="E190" s="46"/>
      <c r="F190" s="41"/>
      <c r="G190" s="46"/>
      <c r="H190" s="58"/>
      <c r="I190" s="62"/>
      <c r="J190" s="98"/>
      <c r="K190" s="107"/>
      <c r="L190" s="107"/>
      <c r="M190" s="58"/>
      <c r="N190" s="130"/>
      <c r="O190" s="41"/>
      <c r="P190" s="62"/>
      <c r="Q190" s="63"/>
      <c r="R190" s="58"/>
      <c r="S190" s="62"/>
      <c r="T190" s="26"/>
      <c r="U190" s="63"/>
      <c r="V190" s="1118">
        <f t="shared" si="2"/>
        <v>0</v>
      </c>
      <c r="W190" s="58"/>
      <c r="X190" s="46"/>
      <c r="Y190" s="46"/>
      <c r="Z190" s="46"/>
    </row>
    <row r="191" spans="1:26" ht="38.25" hidden="1" customHeight="1">
      <c r="A191" s="13">
        <v>186</v>
      </c>
      <c r="B191" s="25"/>
      <c r="C191" s="32"/>
      <c r="D191" s="41"/>
      <c r="E191" s="46"/>
      <c r="F191" s="41"/>
      <c r="G191" s="46"/>
      <c r="H191" s="58"/>
      <c r="I191" s="62"/>
      <c r="J191" s="98"/>
      <c r="K191" s="107"/>
      <c r="L191" s="107"/>
      <c r="M191" s="58"/>
      <c r="N191" s="130"/>
      <c r="O191" s="41"/>
      <c r="P191" s="62"/>
      <c r="Q191" s="63"/>
      <c r="R191" s="58"/>
      <c r="S191" s="62"/>
      <c r="T191" s="26"/>
      <c r="U191" s="63"/>
      <c r="V191" s="1118">
        <f t="shared" si="2"/>
        <v>0</v>
      </c>
      <c r="W191" s="58"/>
      <c r="X191" s="46"/>
      <c r="Y191" s="46"/>
      <c r="Z191" s="46"/>
    </row>
    <row r="192" spans="1:26" ht="38.25" hidden="1" customHeight="1">
      <c r="A192" s="13">
        <v>187</v>
      </c>
      <c r="B192" s="25"/>
      <c r="C192" s="32"/>
      <c r="D192" s="41"/>
      <c r="E192" s="46"/>
      <c r="F192" s="41"/>
      <c r="G192" s="46"/>
      <c r="H192" s="58"/>
      <c r="I192" s="62"/>
      <c r="J192" s="98"/>
      <c r="K192" s="107"/>
      <c r="L192" s="107"/>
      <c r="M192" s="58"/>
      <c r="N192" s="130"/>
      <c r="O192" s="41"/>
      <c r="P192" s="62"/>
      <c r="Q192" s="63"/>
      <c r="R192" s="58"/>
      <c r="S192" s="62"/>
      <c r="T192" s="26"/>
      <c r="U192" s="63"/>
      <c r="V192" s="1118">
        <f t="shared" si="2"/>
        <v>0</v>
      </c>
      <c r="W192" s="58"/>
      <c r="X192" s="46"/>
      <c r="Y192" s="46"/>
      <c r="Z192" s="46"/>
    </row>
    <row r="193" spans="1:26" ht="38.25" hidden="1" customHeight="1">
      <c r="A193" s="13">
        <v>188</v>
      </c>
      <c r="B193" s="25"/>
      <c r="C193" s="32"/>
      <c r="D193" s="41"/>
      <c r="E193" s="46"/>
      <c r="F193" s="41"/>
      <c r="G193" s="46"/>
      <c r="H193" s="58"/>
      <c r="I193" s="62"/>
      <c r="J193" s="98"/>
      <c r="K193" s="107"/>
      <c r="L193" s="107"/>
      <c r="M193" s="58"/>
      <c r="N193" s="130"/>
      <c r="O193" s="41"/>
      <c r="P193" s="62"/>
      <c r="Q193" s="63"/>
      <c r="R193" s="58"/>
      <c r="S193" s="62"/>
      <c r="T193" s="26"/>
      <c r="U193" s="63"/>
      <c r="V193" s="1118">
        <f t="shared" si="2"/>
        <v>0</v>
      </c>
      <c r="W193" s="58"/>
      <c r="X193" s="46"/>
      <c r="Y193" s="46"/>
      <c r="Z193" s="46"/>
    </row>
    <row r="194" spans="1:26" ht="38.25" hidden="1" customHeight="1">
      <c r="A194" s="13">
        <v>189</v>
      </c>
      <c r="B194" s="25"/>
      <c r="C194" s="32"/>
      <c r="D194" s="41"/>
      <c r="E194" s="46"/>
      <c r="F194" s="41"/>
      <c r="G194" s="46"/>
      <c r="H194" s="58"/>
      <c r="I194" s="62"/>
      <c r="J194" s="98"/>
      <c r="K194" s="107"/>
      <c r="L194" s="107"/>
      <c r="M194" s="58"/>
      <c r="N194" s="130"/>
      <c r="O194" s="41"/>
      <c r="P194" s="62"/>
      <c r="Q194" s="63"/>
      <c r="R194" s="58"/>
      <c r="S194" s="62"/>
      <c r="T194" s="26"/>
      <c r="U194" s="63"/>
      <c r="V194" s="1118">
        <f t="shared" si="2"/>
        <v>0</v>
      </c>
      <c r="W194" s="58"/>
      <c r="X194" s="46"/>
      <c r="Y194" s="46"/>
      <c r="Z194" s="46"/>
    </row>
    <row r="195" spans="1:26" ht="38.25" hidden="1" customHeight="1">
      <c r="A195" s="13">
        <v>190</v>
      </c>
      <c r="B195" s="25"/>
      <c r="C195" s="32"/>
      <c r="D195" s="41"/>
      <c r="E195" s="46"/>
      <c r="F195" s="41"/>
      <c r="G195" s="46"/>
      <c r="H195" s="58"/>
      <c r="I195" s="62"/>
      <c r="J195" s="98"/>
      <c r="K195" s="107"/>
      <c r="L195" s="107"/>
      <c r="M195" s="58"/>
      <c r="N195" s="130"/>
      <c r="O195" s="41"/>
      <c r="P195" s="62"/>
      <c r="Q195" s="63"/>
      <c r="R195" s="58"/>
      <c r="S195" s="62"/>
      <c r="T195" s="26"/>
      <c r="U195" s="63"/>
      <c r="V195" s="1118">
        <f t="shared" si="2"/>
        <v>0</v>
      </c>
      <c r="W195" s="58"/>
      <c r="X195" s="46"/>
      <c r="Y195" s="46"/>
      <c r="Z195" s="46"/>
    </row>
    <row r="196" spans="1:26" ht="38.25" hidden="1" customHeight="1">
      <c r="A196" s="13">
        <v>191</v>
      </c>
      <c r="B196" s="25"/>
      <c r="C196" s="32"/>
      <c r="D196" s="41"/>
      <c r="E196" s="46"/>
      <c r="F196" s="41"/>
      <c r="G196" s="46"/>
      <c r="H196" s="58"/>
      <c r="I196" s="62"/>
      <c r="J196" s="98"/>
      <c r="K196" s="107"/>
      <c r="L196" s="107"/>
      <c r="M196" s="58"/>
      <c r="N196" s="130"/>
      <c r="O196" s="41"/>
      <c r="P196" s="62"/>
      <c r="Q196" s="63"/>
      <c r="R196" s="58"/>
      <c r="S196" s="62"/>
      <c r="T196" s="26"/>
      <c r="U196" s="63"/>
      <c r="V196" s="1118">
        <f t="shared" si="2"/>
        <v>0</v>
      </c>
      <c r="W196" s="58"/>
      <c r="X196" s="46"/>
      <c r="Y196" s="46"/>
      <c r="Z196" s="46"/>
    </row>
    <row r="197" spans="1:26" ht="38.25" hidden="1" customHeight="1">
      <c r="A197" s="13">
        <v>192</v>
      </c>
      <c r="B197" s="25"/>
      <c r="C197" s="32"/>
      <c r="D197" s="41"/>
      <c r="E197" s="46"/>
      <c r="F197" s="41"/>
      <c r="G197" s="46"/>
      <c r="H197" s="58"/>
      <c r="I197" s="62"/>
      <c r="J197" s="98"/>
      <c r="K197" s="107"/>
      <c r="L197" s="107"/>
      <c r="M197" s="58"/>
      <c r="N197" s="130"/>
      <c r="O197" s="41"/>
      <c r="P197" s="62"/>
      <c r="Q197" s="63"/>
      <c r="R197" s="58"/>
      <c r="S197" s="62"/>
      <c r="T197" s="26"/>
      <c r="U197" s="63"/>
      <c r="V197" s="1118">
        <f t="shared" si="2"/>
        <v>0</v>
      </c>
      <c r="W197" s="58"/>
      <c r="X197" s="46"/>
      <c r="Y197" s="46"/>
      <c r="Z197" s="46"/>
    </row>
    <row r="198" spans="1:26" ht="38.25" hidden="1" customHeight="1">
      <c r="A198" s="13">
        <v>193</v>
      </c>
      <c r="B198" s="25"/>
      <c r="C198" s="32"/>
      <c r="D198" s="41"/>
      <c r="E198" s="46"/>
      <c r="F198" s="41"/>
      <c r="G198" s="46"/>
      <c r="H198" s="58"/>
      <c r="I198" s="62"/>
      <c r="J198" s="98"/>
      <c r="K198" s="107"/>
      <c r="L198" s="107"/>
      <c r="M198" s="58"/>
      <c r="N198" s="130"/>
      <c r="O198" s="41"/>
      <c r="P198" s="62"/>
      <c r="Q198" s="63"/>
      <c r="R198" s="58"/>
      <c r="S198" s="62"/>
      <c r="T198" s="26"/>
      <c r="U198" s="63"/>
      <c r="V198" s="1118">
        <f t="shared" si="2"/>
        <v>0</v>
      </c>
      <c r="W198" s="58"/>
      <c r="X198" s="46"/>
      <c r="Y198" s="46"/>
      <c r="Z198" s="46"/>
    </row>
    <row r="199" spans="1:26" ht="38.25" hidden="1" customHeight="1">
      <c r="A199" s="13">
        <v>194</v>
      </c>
      <c r="B199" s="25"/>
      <c r="C199" s="32"/>
      <c r="D199" s="41"/>
      <c r="E199" s="46"/>
      <c r="F199" s="41"/>
      <c r="G199" s="46"/>
      <c r="H199" s="58"/>
      <c r="I199" s="62"/>
      <c r="J199" s="98"/>
      <c r="K199" s="107"/>
      <c r="L199" s="107"/>
      <c r="M199" s="58"/>
      <c r="N199" s="130"/>
      <c r="O199" s="41"/>
      <c r="P199" s="62"/>
      <c r="Q199" s="63"/>
      <c r="R199" s="58"/>
      <c r="S199" s="62"/>
      <c r="T199" s="26"/>
      <c r="U199" s="63"/>
      <c r="V199" s="1118">
        <f t="shared" ref="V199:V200" si="3">SUM(W199:X199)</f>
        <v>0</v>
      </c>
      <c r="W199" s="58"/>
      <c r="X199" s="46"/>
      <c r="Y199" s="46"/>
      <c r="Z199" s="46"/>
    </row>
    <row r="200" spans="1:26" ht="38.25" hidden="1" customHeight="1" thickBot="1">
      <c r="A200" s="33">
        <v>195</v>
      </c>
      <c r="B200" s="34"/>
      <c r="C200" s="35"/>
      <c r="D200" s="82"/>
      <c r="E200" s="47"/>
      <c r="F200" s="82"/>
      <c r="G200" s="47"/>
      <c r="H200" s="59"/>
      <c r="I200" s="64"/>
      <c r="J200" s="99"/>
      <c r="K200" s="108"/>
      <c r="L200" s="108"/>
      <c r="M200" s="59"/>
      <c r="N200" s="131"/>
      <c r="O200" s="82"/>
      <c r="P200" s="64"/>
      <c r="Q200" s="66"/>
      <c r="R200" s="59"/>
      <c r="S200" s="64"/>
      <c r="T200" s="65"/>
      <c r="U200" s="66"/>
      <c r="V200" s="1118">
        <f t="shared" si="3"/>
        <v>0</v>
      </c>
      <c r="W200" s="59"/>
      <c r="X200" s="47"/>
      <c r="Y200" s="47"/>
      <c r="Z200" s="47"/>
    </row>
    <row r="201" spans="1:26" ht="36.75" hidden="1" customHeight="1"/>
    <row r="202" spans="1:26" ht="36.75" hidden="1" customHeight="1"/>
    <row r="203" spans="1:26" ht="36.75" hidden="1" customHeight="1"/>
    <row r="204" spans="1:26" ht="36.75" hidden="1" customHeight="1"/>
    <row r="205" spans="1:26" s="86" customFormat="1" ht="36.75" hidden="1" customHeight="1">
      <c r="A205" s="83"/>
      <c r="B205" s="84" t="s">
        <v>51</v>
      </c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3" t="s">
        <v>12</v>
      </c>
      <c r="Q205" s="83"/>
      <c r="R205" s="85"/>
      <c r="S205" s="85"/>
      <c r="T205" s="83"/>
      <c r="U205" s="85"/>
      <c r="V205" s="85"/>
      <c r="W205" s="85"/>
      <c r="X205" s="85"/>
      <c r="Y205" s="85"/>
      <c r="Z205" s="85"/>
    </row>
    <row r="206" spans="1:26" s="86" customFormat="1" ht="36.75" hidden="1" customHeight="1">
      <c r="A206" s="87"/>
      <c r="B206" s="88" t="s">
        <v>52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7" t="s">
        <v>13</v>
      </c>
      <c r="Q206" s="87"/>
      <c r="R206" s="89"/>
      <c r="S206" s="89"/>
      <c r="T206" s="87"/>
      <c r="U206" s="89"/>
      <c r="V206" s="89"/>
      <c r="W206" s="89"/>
      <c r="X206" s="89"/>
      <c r="Y206" s="89"/>
      <c r="Z206" s="89"/>
    </row>
    <row r="207" spans="1:26" s="86" customFormat="1" ht="36.75" hidden="1" customHeight="1">
      <c r="A207" s="90"/>
      <c r="B207" s="91" t="s">
        <v>53</v>
      </c>
      <c r="P207" s="90" t="s">
        <v>10</v>
      </c>
      <c r="Q207" s="90"/>
      <c r="T207" s="90"/>
    </row>
    <row r="208" spans="1:26" s="86" customFormat="1" ht="36.75" hidden="1" customHeight="1">
      <c r="A208" s="90"/>
      <c r="B208" s="91" t="s">
        <v>54</v>
      </c>
      <c r="P208" s="90" t="s">
        <v>11</v>
      </c>
      <c r="Q208" s="90"/>
      <c r="T208" s="90"/>
    </row>
    <row r="209" spans="1:20" s="86" customFormat="1" ht="36.75" hidden="1" customHeight="1">
      <c r="A209" s="90"/>
      <c r="B209" s="91" t="s">
        <v>35</v>
      </c>
      <c r="P209" s="90" t="s">
        <v>55</v>
      </c>
      <c r="Q209" s="90"/>
      <c r="T209" s="90"/>
    </row>
    <row r="210" spans="1:20" s="86" customFormat="1" ht="36.75" hidden="1" customHeight="1">
      <c r="A210" s="90"/>
      <c r="B210" s="91" t="s">
        <v>56</v>
      </c>
      <c r="P210" s="90" t="s">
        <v>6</v>
      </c>
      <c r="Q210" s="90"/>
      <c r="T210" s="90"/>
    </row>
    <row r="211" spans="1:20" s="86" customFormat="1" ht="26.25" hidden="1" customHeight="1">
      <c r="A211" s="90"/>
      <c r="B211" s="91" t="s">
        <v>57</v>
      </c>
      <c r="P211" s="90"/>
      <c r="Q211" s="90"/>
      <c r="T211" s="90"/>
    </row>
    <row r="212" spans="1:20" s="86" customFormat="1" ht="26.25" hidden="1" customHeight="1">
      <c r="A212" s="90"/>
      <c r="B212" s="91" t="s">
        <v>58</v>
      </c>
      <c r="P212" s="90"/>
      <c r="Q212" s="90"/>
      <c r="T212" s="90"/>
    </row>
    <row r="213" spans="1:20" s="86" customFormat="1" ht="26.25" hidden="1" customHeight="1">
      <c r="A213" s="90"/>
      <c r="B213" s="91" t="s">
        <v>59</v>
      </c>
      <c r="P213" s="90"/>
      <c r="Q213" s="90"/>
      <c r="T213" s="90"/>
    </row>
    <row r="214" spans="1:20" s="86" customFormat="1" ht="26.25" hidden="1" customHeight="1">
      <c r="A214" s="90"/>
      <c r="B214" s="91" t="s">
        <v>60</v>
      </c>
      <c r="P214" s="90"/>
      <c r="Q214" s="90"/>
      <c r="T214" s="90"/>
    </row>
    <row r="215" spans="1:20" s="86" customFormat="1" ht="26.25" hidden="1" customHeight="1">
      <c r="A215" s="90"/>
      <c r="B215" s="91" t="s">
        <v>61</v>
      </c>
    </row>
    <row r="216" spans="1:20" s="86" customFormat="1" ht="26.25" hidden="1" customHeight="1">
      <c r="A216" s="90"/>
      <c r="B216" s="91" t="s">
        <v>62</v>
      </c>
    </row>
    <row r="217" spans="1:20" s="86" customFormat="1" ht="26.25" hidden="1" customHeight="1">
      <c r="A217" s="90"/>
      <c r="B217" s="91" t="s">
        <v>36</v>
      </c>
    </row>
    <row r="218" spans="1:20" s="86" customFormat="1" ht="26.25" hidden="1" customHeight="1">
      <c r="A218" s="90"/>
      <c r="B218" s="91" t="s">
        <v>63</v>
      </c>
    </row>
    <row r="219" spans="1:20" s="3" customFormat="1" ht="26.25" hidden="1" customHeight="1">
      <c r="A219" s="27"/>
      <c r="B219" s="28" t="s">
        <v>37</v>
      </c>
    </row>
    <row r="220" spans="1:20" s="3" customFormat="1" ht="26.25" hidden="1" customHeight="1">
      <c r="A220" s="27"/>
      <c r="B220" s="28" t="s">
        <v>38</v>
      </c>
    </row>
    <row r="221" spans="1:20" s="3" customFormat="1" ht="26.25" hidden="1" customHeight="1">
      <c r="A221" s="27"/>
      <c r="B221" s="28" t="s">
        <v>39</v>
      </c>
    </row>
    <row r="222" spans="1:20" s="3" customFormat="1" ht="26.25" hidden="1" customHeight="1">
      <c r="A222" s="27"/>
      <c r="B222" s="27"/>
      <c r="C222" s="27"/>
    </row>
    <row r="223" spans="1:20" s="3" customFormat="1" ht="26.25" hidden="1" customHeight="1">
      <c r="A223" s="27"/>
      <c r="B223" s="27"/>
      <c r="C223" s="27"/>
    </row>
    <row r="224" spans="1:20" s="3" customFormat="1" ht="26.25" hidden="1" customHeight="1">
      <c r="A224" s="27"/>
      <c r="B224" s="27"/>
      <c r="C224" s="27"/>
    </row>
    <row r="225" spans="1:3" s="3" customFormat="1" ht="26.25" hidden="1" customHeight="1">
      <c r="A225" s="27"/>
      <c r="B225" s="27"/>
      <c r="C225" s="27"/>
    </row>
    <row r="226" spans="1:3" s="3" customFormat="1" ht="26.25" hidden="1" customHeight="1">
      <c r="A226" s="27"/>
      <c r="B226" s="27"/>
      <c r="C226" s="27"/>
    </row>
    <row r="227" spans="1:3" s="3" customFormat="1" ht="26.25" hidden="1" customHeight="1">
      <c r="A227" s="27"/>
      <c r="B227" s="27"/>
      <c r="C227" s="27"/>
    </row>
    <row r="228" spans="1:3" s="3" customFormat="1" ht="26.25" hidden="1" customHeight="1">
      <c r="A228" s="27"/>
      <c r="B228" s="27"/>
      <c r="C228" s="27"/>
    </row>
    <row r="229" spans="1:3" s="3" customFormat="1" ht="26.25" hidden="1" customHeight="1">
      <c r="A229" s="27"/>
      <c r="B229" s="27"/>
      <c r="C229" s="27"/>
    </row>
    <row r="230" spans="1:3" s="3" customFormat="1" ht="26.25" hidden="1" customHeight="1">
      <c r="A230" s="27"/>
      <c r="B230" s="27"/>
      <c r="C230" s="27"/>
    </row>
    <row r="231" spans="1:3" s="3" customFormat="1" ht="26.25" hidden="1" customHeight="1">
      <c r="A231" s="27"/>
      <c r="B231" s="27"/>
      <c r="C231" s="27"/>
    </row>
    <row r="232" spans="1:3" s="3" customFormat="1" ht="26.25" hidden="1" customHeight="1">
      <c r="A232" s="27"/>
      <c r="B232" s="27"/>
      <c r="C232" s="27"/>
    </row>
    <row r="233" spans="1:3" s="3" customFormat="1" ht="26.25" hidden="1" customHeight="1">
      <c r="A233" s="27"/>
      <c r="B233" s="27"/>
      <c r="C233" s="27"/>
    </row>
    <row r="234" spans="1:3" s="3" customFormat="1" ht="26.25" hidden="1" customHeight="1">
      <c r="A234" s="27"/>
      <c r="B234" s="27"/>
      <c r="C234" s="27"/>
    </row>
    <row r="235" spans="1:3" s="3" customFormat="1" ht="26.25" hidden="1" customHeight="1">
      <c r="A235" s="27"/>
      <c r="B235" s="27"/>
      <c r="C235" s="27"/>
    </row>
    <row r="236" spans="1:3" s="3" customFormat="1" ht="26.25" hidden="1" customHeight="1">
      <c r="A236" s="27"/>
      <c r="B236" s="27"/>
      <c r="C236" s="27"/>
    </row>
    <row r="237" spans="1:3" s="3" customFormat="1" ht="26.25" hidden="1" customHeight="1">
      <c r="A237" s="27"/>
      <c r="B237" s="27"/>
      <c r="C237" s="27"/>
    </row>
    <row r="238" spans="1:3" s="3" customFormat="1" ht="26.25" hidden="1" customHeight="1">
      <c r="A238" s="27"/>
      <c r="B238" s="27"/>
      <c r="C238" s="27"/>
    </row>
    <row r="239" spans="1:3" s="3" customFormat="1" ht="26.25" hidden="1" customHeight="1">
      <c r="A239" s="27"/>
      <c r="B239" s="27"/>
      <c r="C239" s="27"/>
    </row>
    <row r="240" spans="1:3" s="3" customFormat="1" ht="26.25" hidden="1" customHeight="1">
      <c r="A240" s="27"/>
      <c r="B240" s="27"/>
      <c r="C240" s="27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5">
    <dataValidation type="list" allowBlank="1" showInputMessage="1" showErrorMessage="1" sqref="B6:B23 B25:B200" xr:uid="{00000000-0002-0000-0700-000000000000}">
      <formula1>$B$205:$B$221</formula1>
    </dataValidation>
    <dataValidation type="list" allowBlank="1" showInputMessage="1" showErrorMessage="1" sqref="P6:P23 P25:P200" xr:uid="{00000000-0002-0000-0700-000001000000}">
      <formula1>$P$205:$P$210</formula1>
    </dataValidation>
    <dataValidation type="list" showInputMessage="1" showErrorMessage="1" sqref="B5" xr:uid="{00000000-0002-0000-0700-000002000000}">
      <formula1>$B$205:$B$221</formula1>
    </dataValidation>
    <dataValidation type="list" allowBlank="1" showInputMessage="1" showErrorMessage="1" sqref="P24" xr:uid="{00000000-0002-0000-0700-000003000000}">
      <formula1>$P$203:$P$205</formula1>
    </dataValidation>
    <dataValidation type="list" allowBlank="1" showInputMessage="1" showErrorMessage="1" sqref="B24" xr:uid="{00000000-0002-0000-0700-000004000000}">
      <formula1>$B$203:$B$216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40"/>
  <sheetViews>
    <sheetView topLeftCell="A2" workbookViewId="0">
      <selection activeCell="A8" sqref="A8:XFD1048576"/>
    </sheetView>
  </sheetViews>
  <sheetFormatPr defaultColWidth="8.8984375" defaultRowHeight="14.4" zeroHeight="1"/>
  <cols>
    <col min="1" max="1" width="5.09765625" style="8" customWidth="1"/>
    <col min="2" max="2" width="12.296875" style="8" customWidth="1"/>
    <col min="3" max="3" width="9.09765625" style="8" customWidth="1"/>
    <col min="4" max="4" width="17.69921875" style="1" customWidth="1"/>
    <col min="5" max="5" width="12.09765625" style="1" customWidth="1"/>
    <col min="6" max="6" width="42" style="1" customWidth="1"/>
    <col min="7" max="7" width="25.09765625" style="1" customWidth="1"/>
    <col min="8" max="8" width="12.19921875" style="1" customWidth="1"/>
    <col min="9" max="9" width="14.19921875" style="1" customWidth="1"/>
    <col min="10" max="13" width="7.69921875" style="1" customWidth="1"/>
    <col min="14" max="14" width="10.19921875" style="1" customWidth="1"/>
    <col min="15" max="15" width="30.19921875" style="1" customWidth="1"/>
    <col min="16" max="17" width="12.796875" style="1" customWidth="1"/>
    <col min="18" max="18" width="12.19921875" style="1" customWidth="1"/>
    <col min="19" max="19" width="13.296875" style="1" customWidth="1"/>
    <col min="20" max="20" width="12.796875" style="1" customWidth="1"/>
    <col min="21" max="25" width="12.19921875" style="1" customWidth="1"/>
    <col min="26" max="26" width="21.3984375" style="1" customWidth="1"/>
    <col min="27" max="16384" width="8.8984375" style="1"/>
  </cols>
  <sheetData>
    <row r="1" spans="1:27" ht="29.25" customHeight="1">
      <c r="A1" s="1170" t="s">
        <v>76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  <c r="O1" s="1170"/>
      <c r="P1" s="1170"/>
      <c r="Q1" s="1170"/>
      <c r="R1" s="1170"/>
      <c r="S1" s="1170"/>
      <c r="T1" s="1170"/>
      <c r="U1" s="1170"/>
      <c r="V1" s="1170"/>
      <c r="W1" s="1170"/>
      <c r="X1" s="1170"/>
      <c r="Y1" s="304"/>
    </row>
    <row r="2" spans="1:27" s="3" customFormat="1" ht="17.25" customHeight="1" thickBot="1">
      <c r="A2" s="1170"/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  <c r="O2" s="1170"/>
      <c r="P2" s="1170"/>
      <c r="Q2" s="1170"/>
      <c r="R2" s="1170"/>
      <c r="S2" s="1170"/>
      <c r="T2" s="1170"/>
      <c r="U2" s="1170"/>
      <c r="V2" s="1170"/>
      <c r="W2" s="1170"/>
      <c r="X2" s="1170"/>
      <c r="Y2" s="304"/>
    </row>
    <row r="3" spans="1:27" s="3" customFormat="1" ht="22.5" customHeight="1" thickBot="1">
      <c r="A3" s="4"/>
      <c r="B3" s="4"/>
      <c r="C3" s="4"/>
      <c r="D3" s="2"/>
      <c r="E3" s="2"/>
      <c r="F3" s="2"/>
      <c r="G3" s="2"/>
      <c r="H3" s="2"/>
      <c r="I3" s="1171"/>
      <c r="J3" s="1171"/>
      <c r="K3" s="1171"/>
      <c r="L3" s="1171"/>
      <c r="M3" s="1172"/>
      <c r="N3" s="1168" t="s">
        <v>75</v>
      </c>
      <c r="O3" s="1169"/>
      <c r="P3" s="80"/>
      <c r="Q3" s="118"/>
      <c r="R3" s="119"/>
      <c r="S3" s="119"/>
      <c r="T3" s="119"/>
      <c r="U3" s="119"/>
      <c r="V3" s="1163" t="s">
        <v>74</v>
      </c>
      <c r="W3" s="1164"/>
      <c r="X3" s="1165"/>
      <c r="Y3" s="147"/>
      <c r="Z3" s="119"/>
      <c r="AA3" s="29"/>
    </row>
    <row r="4" spans="1:27" ht="48.75" customHeight="1" thickBot="1">
      <c r="A4" s="79" t="s">
        <v>0</v>
      </c>
      <c r="B4" s="16" t="s">
        <v>3</v>
      </c>
      <c r="C4" s="77" t="s">
        <v>4</v>
      </c>
      <c r="D4" s="78" t="s">
        <v>1</v>
      </c>
      <c r="E4" s="75" t="s">
        <v>73</v>
      </c>
      <c r="F4" s="78" t="s">
        <v>2</v>
      </c>
      <c r="G4" s="75" t="s">
        <v>7</v>
      </c>
      <c r="H4" s="75" t="s">
        <v>8</v>
      </c>
      <c r="I4" s="76" t="s">
        <v>77</v>
      </c>
      <c r="J4" s="112" t="s">
        <v>5</v>
      </c>
      <c r="K4" s="113" t="s">
        <v>9</v>
      </c>
      <c r="L4" s="113" t="s">
        <v>50</v>
      </c>
      <c r="M4" s="114" t="s">
        <v>6</v>
      </c>
      <c r="N4" s="123" t="s">
        <v>68</v>
      </c>
      <c r="O4" s="114" t="s">
        <v>70</v>
      </c>
      <c r="P4" s="75" t="s">
        <v>45</v>
      </c>
      <c r="Q4" s="74" t="s">
        <v>40</v>
      </c>
      <c r="R4" s="73" t="s">
        <v>41</v>
      </c>
      <c r="S4" s="70" t="s">
        <v>42</v>
      </c>
      <c r="T4" s="71" t="s">
        <v>43</v>
      </c>
      <c r="U4" s="72" t="s">
        <v>44</v>
      </c>
      <c r="V4" s="74" t="s">
        <v>66</v>
      </c>
      <c r="W4" s="73" t="s">
        <v>64</v>
      </c>
      <c r="X4" s="74" t="s">
        <v>65</v>
      </c>
      <c r="Y4" s="74" t="s">
        <v>78</v>
      </c>
      <c r="Z4" s="74" t="s">
        <v>79</v>
      </c>
    </row>
    <row r="5" spans="1:27" s="144" customFormat="1" ht="20.25" customHeight="1">
      <c r="A5" s="146"/>
      <c r="B5" s="132"/>
      <c r="C5" s="133"/>
      <c r="D5" s="145"/>
      <c r="E5" s="134"/>
      <c r="F5" s="135"/>
      <c r="G5" s="134"/>
      <c r="H5" s="136"/>
      <c r="I5" s="137" t="s">
        <v>15</v>
      </c>
      <c r="J5" s="1175" t="s">
        <v>49</v>
      </c>
      <c r="K5" s="1176"/>
      <c r="L5" s="1176"/>
      <c r="M5" s="1177"/>
      <c r="N5" s="138" t="s">
        <v>69</v>
      </c>
      <c r="O5" s="303" t="s">
        <v>71</v>
      </c>
      <c r="P5" s="139" t="s">
        <v>47</v>
      </c>
      <c r="Q5" s="140" t="s">
        <v>46</v>
      </c>
      <c r="R5" s="141" t="s">
        <v>47</v>
      </c>
      <c r="S5" s="139" t="s">
        <v>47</v>
      </c>
      <c r="T5" s="142" t="s">
        <v>46</v>
      </c>
      <c r="U5" s="140" t="s">
        <v>47</v>
      </c>
      <c r="V5" s="1178" t="s">
        <v>67</v>
      </c>
      <c r="W5" s="1179"/>
      <c r="X5" s="1180"/>
      <c r="Y5" s="143" t="s">
        <v>47</v>
      </c>
      <c r="Z5" s="149"/>
    </row>
    <row r="6" spans="1:27" ht="38.25" customHeight="1">
      <c r="A6" s="13">
        <v>1</v>
      </c>
      <c r="B6" s="11" t="s">
        <v>199</v>
      </c>
      <c r="C6" s="12"/>
      <c r="D6" s="36" t="s">
        <v>1724</v>
      </c>
      <c r="E6" s="42" t="s">
        <v>1725</v>
      </c>
      <c r="F6" s="48" t="s">
        <v>1726</v>
      </c>
      <c r="G6" s="42" t="s">
        <v>1727</v>
      </c>
      <c r="H6" s="54" t="s">
        <v>676</v>
      </c>
      <c r="I6" s="60">
        <v>900</v>
      </c>
      <c r="J6" s="92">
        <v>0</v>
      </c>
      <c r="K6" s="100">
        <v>900</v>
      </c>
      <c r="L6" s="100">
        <v>0</v>
      </c>
      <c r="M6" s="54">
        <v>0</v>
      </c>
      <c r="N6" s="124" t="s">
        <v>1728</v>
      </c>
      <c r="O6" s="36" t="s">
        <v>1728</v>
      </c>
      <c r="P6" s="60" t="s">
        <v>105</v>
      </c>
      <c r="Q6" s="10" t="s">
        <v>1729</v>
      </c>
      <c r="R6" s="54" t="s">
        <v>84</v>
      </c>
      <c r="S6" s="60" t="s">
        <v>85</v>
      </c>
      <c r="T6" s="9" t="s">
        <v>304</v>
      </c>
      <c r="U6" s="10" t="s">
        <v>87</v>
      </c>
      <c r="V6" s="54">
        <f>SUM(W6:X6)</f>
        <v>0</v>
      </c>
      <c r="W6" s="422" t="s">
        <v>1730</v>
      </c>
      <c r="X6" s="42">
        <v>0</v>
      </c>
      <c r="Y6" s="42" t="s">
        <v>1731</v>
      </c>
      <c r="Z6" s="148" t="s">
        <v>1732</v>
      </c>
    </row>
    <row r="7" spans="1:27" ht="72">
      <c r="A7" s="13">
        <v>2</v>
      </c>
      <c r="B7" s="11" t="s">
        <v>199</v>
      </c>
      <c r="C7" s="12"/>
      <c r="D7" s="36" t="s">
        <v>1733</v>
      </c>
      <c r="E7" s="42" t="s">
        <v>1734</v>
      </c>
      <c r="F7" s="48" t="s">
        <v>1735</v>
      </c>
      <c r="G7" s="42" t="s">
        <v>1736</v>
      </c>
      <c r="H7" s="54" t="s">
        <v>1737</v>
      </c>
      <c r="I7" s="60">
        <v>270</v>
      </c>
      <c r="J7" s="92">
        <v>0</v>
      </c>
      <c r="K7" s="100">
        <v>270</v>
      </c>
      <c r="L7" s="100">
        <v>0</v>
      </c>
      <c r="M7" s="54">
        <v>0</v>
      </c>
      <c r="N7" s="124" t="s">
        <v>1728</v>
      </c>
      <c r="O7" s="36" t="s">
        <v>1728</v>
      </c>
      <c r="P7" s="60" t="s">
        <v>166</v>
      </c>
      <c r="Q7" s="10" t="s">
        <v>1738</v>
      </c>
      <c r="R7" s="54" t="s">
        <v>84</v>
      </c>
      <c r="S7" s="60" t="s">
        <v>233</v>
      </c>
      <c r="T7" s="9" t="s">
        <v>304</v>
      </c>
      <c r="U7" s="10" t="s">
        <v>125</v>
      </c>
      <c r="V7" s="54">
        <f t="shared" ref="V7:V70" si="0">SUM(W7:X7)</f>
        <v>0</v>
      </c>
      <c r="W7" s="422" t="s">
        <v>1739</v>
      </c>
      <c r="X7" s="42">
        <v>0</v>
      </c>
      <c r="Y7" s="42" t="s">
        <v>127</v>
      </c>
      <c r="Z7" s="42" t="s">
        <v>1732</v>
      </c>
    </row>
    <row r="8" spans="1:27" ht="38.25" hidden="1" customHeight="1">
      <c r="A8" s="13">
        <v>3</v>
      </c>
      <c r="B8" s="11"/>
      <c r="C8" s="12"/>
      <c r="D8" s="36"/>
      <c r="E8" s="42"/>
      <c r="F8" s="48"/>
      <c r="G8" s="42"/>
      <c r="H8" s="54"/>
      <c r="I8" s="60"/>
      <c r="J8" s="92"/>
      <c r="K8" s="100"/>
      <c r="L8" s="100"/>
      <c r="M8" s="54"/>
      <c r="N8" s="124"/>
      <c r="O8" s="36"/>
      <c r="P8" s="60"/>
      <c r="Q8" s="10"/>
      <c r="R8" s="54"/>
      <c r="S8" s="60"/>
      <c r="T8" s="9"/>
      <c r="U8" s="10"/>
      <c r="V8" s="54">
        <f t="shared" si="0"/>
        <v>0</v>
      </c>
      <c r="W8" s="54"/>
      <c r="X8" s="42"/>
      <c r="Y8" s="42"/>
      <c r="Z8" s="42"/>
    </row>
    <row r="9" spans="1:27" ht="38.25" hidden="1" customHeight="1">
      <c r="A9" s="13">
        <v>4</v>
      </c>
      <c r="B9" s="11"/>
      <c r="C9" s="12"/>
      <c r="D9" s="36"/>
      <c r="E9" s="42"/>
      <c r="F9" s="48"/>
      <c r="G9" s="42"/>
      <c r="H9" s="54"/>
      <c r="I9" s="60"/>
      <c r="J9" s="92"/>
      <c r="K9" s="100" t="s">
        <v>48</v>
      </c>
      <c r="L9" s="100"/>
      <c r="M9" s="54"/>
      <c r="N9" s="124"/>
      <c r="O9" s="36"/>
      <c r="P9" s="60"/>
      <c r="Q9" s="10"/>
      <c r="R9" s="54"/>
      <c r="S9" s="60"/>
      <c r="T9" s="9"/>
      <c r="U9" s="10"/>
      <c r="V9" s="54">
        <f t="shared" si="0"/>
        <v>0</v>
      </c>
      <c r="W9" s="54"/>
      <c r="X9" s="42"/>
      <c r="Y9" s="42"/>
      <c r="Z9" s="42"/>
    </row>
    <row r="10" spans="1:27" ht="38.25" hidden="1" customHeight="1">
      <c r="A10" s="13">
        <v>5</v>
      </c>
      <c r="B10" s="11"/>
      <c r="C10" s="12"/>
      <c r="D10" s="36"/>
      <c r="E10" s="42"/>
      <c r="F10" s="48"/>
      <c r="G10" s="42"/>
      <c r="H10" s="54"/>
      <c r="I10" s="60"/>
      <c r="J10" s="92"/>
      <c r="K10" s="100"/>
      <c r="L10" s="100"/>
      <c r="M10" s="54"/>
      <c r="N10" s="124"/>
      <c r="O10" s="36"/>
      <c r="P10" s="60"/>
      <c r="Q10" s="10"/>
      <c r="R10" s="54"/>
      <c r="S10" s="60"/>
      <c r="T10" s="9"/>
      <c r="U10" s="10"/>
      <c r="V10" s="54">
        <f t="shared" si="0"/>
        <v>0</v>
      </c>
      <c r="W10" s="54"/>
      <c r="X10" s="42"/>
      <c r="Y10" s="42"/>
      <c r="Z10" s="42"/>
    </row>
    <row r="11" spans="1:27" ht="38.25" hidden="1" customHeight="1">
      <c r="A11" s="13">
        <v>6</v>
      </c>
      <c r="B11" s="11"/>
      <c r="C11" s="12"/>
      <c r="D11" s="36"/>
      <c r="E11" s="42"/>
      <c r="F11" s="48"/>
      <c r="G11" s="42"/>
      <c r="H11" s="54"/>
      <c r="I11" s="60"/>
      <c r="J11" s="92"/>
      <c r="K11" s="100"/>
      <c r="L11" s="100"/>
      <c r="M11" s="54"/>
      <c r="N11" s="124"/>
      <c r="O11" s="36"/>
      <c r="P11" s="60"/>
      <c r="Q11" s="10"/>
      <c r="R11" s="54"/>
      <c r="S11" s="60"/>
      <c r="T11" s="9"/>
      <c r="U11" s="10"/>
      <c r="V11" s="54">
        <f t="shared" si="0"/>
        <v>0</v>
      </c>
      <c r="W11" s="54"/>
      <c r="X11" s="42"/>
      <c r="Y11" s="42"/>
      <c r="Z11" s="42"/>
    </row>
    <row r="12" spans="1:27" ht="38.25" hidden="1" customHeight="1">
      <c r="A12" s="13">
        <v>7</v>
      </c>
      <c r="B12" s="11"/>
      <c r="C12" s="12"/>
      <c r="D12" s="36"/>
      <c r="E12" s="42"/>
      <c r="F12" s="48"/>
      <c r="G12" s="42"/>
      <c r="H12" s="54"/>
      <c r="I12" s="60"/>
      <c r="J12" s="92"/>
      <c r="K12" s="100"/>
      <c r="L12" s="100"/>
      <c r="M12" s="54"/>
      <c r="N12" s="124"/>
      <c r="O12" s="36"/>
      <c r="P12" s="60"/>
      <c r="Q12" s="10"/>
      <c r="R12" s="54"/>
      <c r="S12" s="60"/>
      <c r="T12" s="9"/>
      <c r="U12" s="10"/>
      <c r="V12" s="54">
        <f t="shared" si="0"/>
        <v>0</v>
      </c>
      <c r="W12" s="54"/>
      <c r="X12" s="42"/>
      <c r="Y12" s="42"/>
      <c r="Z12" s="42"/>
    </row>
    <row r="13" spans="1:27" ht="38.25" hidden="1" customHeight="1">
      <c r="A13" s="13">
        <v>8</v>
      </c>
      <c r="B13" s="11"/>
      <c r="C13" s="12"/>
      <c r="D13" s="36"/>
      <c r="E13" s="42"/>
      <c r="F13" s="48"/>
      <c r="G13" s="42"/>
      <c r="H13" s="54"/>
      <c r="I13" s="60"/>
      <c r="J13" s="92"/>
      <c r="K13" s="100"/>
      <c r="L13" s="100"/>
      <c r="M13" s="54"/>
      <c r="N13" s="124"/>
      <c r="O13" s="36"/>
      <c r="P13" s="60"/>
      <c r="Q13" s="10"/>
      <c r="R13" s="54"/>
      <c r="S13" s="60"/>
      <c r="T13" s="9"/>
      <c r="U13" s="10"/>
      <c r="V13" s="54">
        <f t="shared" si="0"/>
        <v>0</v>
      </c>
      <c r="W13" s="54"/>
      <c r="X13" s="42"/>
      <c r="Y13" s="42"/>
      <c r="Z13" s="42"/>
    </row>
    <row r="14" spans="1:27" ht="38.25" hidden="1" customHeight="1">
      <c r="A14" s="13">
        <v>9</v>
      </c>
      <c r="B14" s="11"/>
      <c r="C14" s="12"/>
      <c r="D14" s="36"/>
      <c r="E14" s="42"/>
      <c r="F14" s="48"/>
      <c r="G14" s="42"/>
      <c r="H14" s="54"/>
      <c r="I14" s="60"/>
      <c r="J14" s="92"/>
      <c r="K14" s="100"/>
      <c r="L14" s="100"/>
      <c r="M14" s="54"/>
      <c r="N14" s="124"/>
      <c r="O14" s="36"/>
      <c r="P14" s="60"/>
      <c r="Q14" s="10"/>
      <c r="R14" s="54"/>
      <c r="S14" s="60"/>
      <c r="T14" s="9"/>
      <c r="U14" s="10"/>
      <c r="V14" s="54">
        <f t="shared" si="0"/>
        <v>0</v>
      </c>
      <c r="W14" s="54"/>
      <c r="X14" s="42"/>
      <c r="Y14" s="42"/>
      <c r="Z14" s="42"/>
    </row>
    <row r="15" spans="1:27" ht="38.25" hidden="1" customHeight="1">
      <c r="A15" s="13">
        <v>10</v>
      </c>
      <c r="B15" s="11"/>
      <c r="C15" s="30"/>
      <c r="D15" s="37"/>
      <c r="E15" s="42"/>
      <c r="F15" s="48"/>
      <c r="G15" s="42"/>
      <c r="H15" s="54"/>
      <c r="I15" s="60"/>
      <c r="J15" s="93"/>
      <c r="K15" s="101"/>
      <c r="L15" s="101"/>
      <c r="M15" s="109"/>
      <c r="N15" s="125"/>
      <c r="O15" s="37"/>
      <c r="P15" s="60"/>
      <c r="Q15" s="10"/>
      <c r="R15" s="54"/>
      <c r="S15" s="60"/>
      <c r="T15" s="9"/>
      <c r="U15" s="10"/>
      <c r="V15" s="54">
        <f t="shared" si="0"/>
        <v>0</v>
      </c>
      <c r="W15" s="54"/>
      <c r="X15" s="42"/>
      <c r="Y15" s="42"/>
      <c r="Z15" s="42"/>
    </row>
    <row r="16" spans="1:27" ht="38.25" hidden="1" customHeight="1">
      <c r="A16" s="13">
        <v>11</v>
      </c>
      <c r="B16" s="11"/>
      <c r="C16" s="30"/>
      <c r="D16" s="36"/>
      <c r="E16" s="42"/>
      <c r="F16" s="48"/>
      <c r="G16" s="42"/>
      <c r="H16" s="54"/>
      <c r="I16" s="60"/>
      <c r="J16" s="93"/>
      <c r="K16" s="101"/>
      <c r="L16" s="101"/>
      <c r="M16" s="109"/>
      <c r="N16" s="125"/>
      <c r="O16" s="37"/>
      <c r="P16" s="60"/>
      <c r="Q16" s="10"/>
      <c r="R16" s="54"/>
      <c r="S16" s="60"/>
      <c r="T16" s="9"/>
      <c r="U16" s="10"/>
      <c r="V16" s="54">
        <f t="shared" si="0"/>
        <v>0</v>
      </c>
      <c r="W16" s="54"/>
      <c r="X16" s="42"/>
      <c r="Y16" s="42"/>
      <c r="Z16" s="42"/>
    </row>
    <row r="17" spans="1:26" ht="38.25" hidden="1" customHeight="1">
      <c r="A17" s="13">
        <v>12</v>
      </c>
      <c r="B17" s="11"/>
      <c r="C17" s="30"/>
      <c r="D17" s="36"/>
      <c r="E17" s="42"/>
      <c r="F17" s="48"/>
      <c r="G17" s="42"/>
      <c r="H17" s="54"/>
      <c r="I17" s="60"/>
      <c r="J17" s="92"/>
      <c r="K17" s="100"/>
      <c r="L17" s="100"/>
      <c r="M17" s="54"/>
      <c r="N17" s="124"/>
      <c r="O17" s="36"/>
      <c r="P17" s="60"/>
      <c r="Q17" s="10"/>
      <c r="R17" s="54"/>
      <c r="S17" s="60"/>
      <c r="T17" s="9"/>
      <c r="U17" s="10"/>
      <c r="V17" s="54">
        <f t="shared" si="0"/>
        <v>0</v>
      </c>
      <c r="W17" s="54"/>
      <c r="X17" s="42"/>
      <c r="Y17" s="42"/>
      <c r="Z17" s="42"/>
    </row>
    <row r="18" spans="1:26" ht="38.25" hidden="1" customHeight="1">
      <c r="A18" s="13">
        <v>13</v>
      </c>
      <c r="B18" s="11"/>
      <c r="C18" s="30"/>
      <c r="D18" s="37"/>
      <c r="E18" s="42"/>
      <c r="F18" s="49"/>
      <c r="G18" s="42"/>
      <c r="H18" s="54"/>
      <c r="I18" s="60"/>
      <c r="J18" s="93"/>
      <c r="K18" s="101"/>
      <c r="L18" s="101"/>
      <c r="M18" s="109"/>
      <c r="N18" s="125"/>
      <c r="O18" s="37"/>
      <c r="P18" s="60"/>
      <c r="Q18" s="10"/>
      <c r="R18" s="54"/>
      <c r="S18" s="60"/>
      <c r="T18" s="9"/>
      <c r="U18" s="10"/>
      <c r="V18" s="54">
        <f t="shared" si="0"/>
        <v>0</v>
      </c>
      <c r="W18" s="54"/>
      <c r="X18" s="42"/>
      <c r="Y18" s="42"/>
      <c r="Z18" s="42"/>
    </row>
    <row r="19" spans="1:26" ht="38.25" hidden="1" customHeight="1">
      <c r="A19" s="13">
        <v>14</v>
      </c>
      <c r="B19" s="11"/>
      <c r="C19" s="10"/>
      <c r="D19" s="36"/>
      <c r="E19" s="42"/>
      <c r="F19" s="48"/>
      <c r="G19" s="42"/>
      <c r="H19" s="54"/>
      <c r="I19" s="60"/>
      <c r="J19" s="94"/>
      <c r="K19" s="102"/>
      <c r="L19" s="102"/>
      <c r="M19" s="55"/>
      <c r="N19" s="126"/>
      <c r="O19" s="120"/>
      <c r="P19" s="60"/>
      <c r="Q19" s="10"/>
      <c r="R19" s="54"/>
      <c r="S19" s="60"/>
      <c r="T19" s="9"/>
      <c r="U19" s="10"/>
      <c r="V19" s="54">
        <f t="shared" si="0"/>
        <v>0</v>
      </c>
      <c r="W19" s="54"/>
      <c r="X19" s="42"/>
      <c r="Y19" s="42"/>
      <c r="Z19" s="42"/>
    </row>
    <row r="20" spans="1:26" ht="38.25" hidden="1" customHeight="1">
      <c r="A20" s="13">
        <v>15</v>
      </c>
      <c r="B20" s="11"/>
      <c r="C20" s="12"/>
      <c r="D20" s="36"/>
      <c r="E20" s="42"/>
      <c r="F20" s="48"/>
      <c r="G20" s="42"/>
      <c r="H20" s="54"/>
      <c r="I20" s="60"/>
      <c r="J20" s="95"/>
      <c r="K20" s="103"/>
      <c r="L20" s="103"/>
      <c r="M20" s="110"/>
      <c r="N20" s="127"/>
      <c r="O20" s="121"/>
      <c r="P20" s="13"/>
      <c r="Q20" s="12"/>
      <c r="R20" s="54"/>
      <c r="S20" s="60"/>
      <c r="T20" s="11"/>
      <c r="U20" s="10"/>
      <c r="V20" s="54">
        <f t="shared" si="0"/>
        <v>0</v>
      </c>
      <c r="W20" s="54"/>
      <c r="X20" s="42"/>
      <c r="Y20" s="42"/>
      <c r="Z20" s="42"/>
    </row>
    <row r="21" spans="1:26" ht="38.25" hidden="1" customHeight="1">
      <c r="A21" s="13">
        <v>16</v>
      </c>
      <c r="B21" s="11"/>
      <c r="C21" s="10"/>
      <c r="D21" s="36"/>
      <c r="E21" s="42"/>
      <c r="F21" s="50"/>
      <c r="G21" s="42"/>
      <c r="H21" s="54"/>
      <c r="I21" s="60"/>
      <c r="J21" s="92"/>
      <c r="K21" s="100"/>
      <c r="L21" s="100"/>
      <c r="M21" s="54"/>
      <c r="N21" s="124"/>
      <c r="O21" s="36"/>
      <c r="P21" s="60"/>
      <c r="Q21" s="10"/>
      <c r="R21" s="54"/>
      <c r="S21" s="60"/>
      <c r="T21" s="9"/>
      <c r="U21" s="10"/>
      <c r="V21" s="54">
        <f t="shared" si="0"/>
        <v>0</v>
      </c>
      <c r="W21" s="54"/>
      <c r="X21" s="42"/>
      <c r="Y21" s="42"/>
      <c r="Z21" s="42"/>
    </row>
    <row r="22" spans="1:26" ht="38.25" hidden="1" customHeight="1">
      <c r="A22" s="13">
        <v>17</v>
      </c>
      <c r="B22" s="11"/>
      <c r="C22" s="10"/>
      <c r="D22" s="37"/>
      <c r="E22" s="42"/>
      <c r="F22" s="48"/>
      <c r="G22" s="42"/>
      <c r="H22" s="54"/>
      <c r="I22" s="60"/>
      <c r="J22" s="92"/>
      <c r="K22" s="100"/>
      <c r="L22" s="100"/>
      <c r="M22" s="54"/>
      <c r="N22" s="124"/>
      <c r="O22" s="36"/>
      <c r="P22" s="60"/>
      <c r="Q22" s="10"/>
      <c r="R22" s="54"/>
      <c r="S22" s="60"/>
      <c r="T22" s="9"/>
      <c r="U22" s="10"/>
      <c r="V22" s="54">
        <f t="shared" si="0"/>
        <v>0</v>
      </c>
      <c r="W22" s="54"/>
      <c r="X22" s="42"/>
      <c r="Y22" s="42"/>
      <c r="Z22" s="42"/>
    </row>
    <row r="23" spans="1:26" ht="38.25" hidden="1" customHeight="1">
      <c r="A23" s="13">
        <v>18</v>
      </c>
      <c r="B23" s="11"/>
      <c r="C23" s="10"/>
      <c r="D23" s="36"/>
      <c r="E23" s="42"/>
      <c r="F23" s="48"/>
      <c r="G23" s="42"/>
      <c r="H23" s="54"/>
      <c r="I23" s="60"/>
      <c r="J23" s="92"/>
      <c r="K23" s="100"/>
      <c r="L23" s="100"/>
      <c r="M23" s="54"/>
      <c r="N23" s="124"/>
      <c r="O23" s="36"/>
      <c r="P23" s="60"/>
      <c r="Q23" s="10"/>
      <c r="R23" s="54"/>
      <c r="S23" s="60"/>
      <c r="T23" s="9"/>
      <c r="U23" s="10"/>
      <c r="V23" s="54">
        <f t="shared" si="0"/>
        <v>0</v>
      </c>
      <c r="W23" s="54"/>
      <c r="X23" s="42"/>
      <c r="Y23" s="42"/>
      <c r="Z23" s="42"/>
    </row>
    <row r="24" spans="1:26" ht="38.25" hidden="1" customHeight="1">
      <c r="A24" s="13">
        <v>19</v>
      </c>
      <c r="B24" s="11"/>
      <c r="C24" s="12"/>
      <c r="D24" s="36"/>
      <c r="E24" s="42"/>
      <c r="F24" s="51"/>
      <c r="G24" s="42"/>
      <c r="H24" s="54"/>
      <c r="I24" s="60"/>
      <c r="J24" s="93"/>
      <c r="K24" s="101"/>
      <c r="L24" s="101"/>
      <c r="M24" s="109"/>
      <c r="N24" s="125"/>
      <c r="O24" s="37"/>
      <c r="P24" s="13"/>
      <c r="Q24" s="12"/>
      <c r="R24" s="54"/>
      <c r="S24" s="60"/>
      <c r="T24" s="11"/>
      <c r="U24" s="10"/>
      <c r="V24" s="54">
        <f t="shared" si="0"/>
        <v>0</v>
      </c>
      <c r="W24" s="54"/>
      <c r="X24" s="42"/>
      <c r="Y24" s="42"/>
      <c r="Z24" s="42"/>
    </row>
    <row r="25" spans="1:26" ht="38.25" hidden="1" customHeight="1">
      <c r="A25" s="13">
        <v>20</v>
      </c>
      <c r="B25" s="11"/>
      <c r="C25" s="10"/>
      <c r="D25" s="36"/>
      <c r="E25" s="42"/>
      <c r="F25" s="48"/>
      <c r="G25" s="42"/>
      <c r="H25" s="54"/>
      <c r="I25" s="60"/>
      <c r="J25" s="96"/>
      <c r="K25" s="104"/>
      <c r="L25" s="102"/>
      <c r="M25" s="111"/>
      <c r="N25" s="128"/>
      <c r="O25" s="122"/>
      <c r="P25" s="60"/>
      <c r="Q25" s="10"/>
      <c r="R25" s="54"/>
      <c r="S25" s="60"/>
      <c r="T25" s="9"/>
      <c r="U25" s="10"/>
      <c r="V25" s="54">
        <f t="shared" si="0"/>
        <v>0</v>
      </c>
      <c r="W25" s="54"/>
      <c r="X25" s="42"/>
      <c r="Y25" s="42"/>
      <c r="Z25" s="42"/>
    </row>
    <row r="26" spans="1:26" ht="38.25" hidden="1" customHeight="1">
      <c r="A26" s="13">
        <v>21</v>
      </c>
      <c r="B26" s="11"/>
      <c r="C26" s="12"/>
      <c r="D26" s="36"/>
      <c r="E26" s="42"/>
      <c r="F26" s="48"/>
      <c r="G26" s="42"/>
      <c r="H26" s="54"/>
      <c r="I26" s="60"/>
      <c r="J26" s="93"/>
      <c r="K26" s="101"/>
      <c r="L26" s="101"/>
      <c r="M26" s="109"/>
      <c r="N26" s="125"/>
      <c r="O26" s="37"/>
      <c r="P26" s="13"/>
      <c r="Q26" s="12"/>
      <c r="R26" s="54"/>
      <c r="S26" s="60"/>
      <c r="T26" s="11"/>
      <c r="U26" s="10"/>
      <c r="V26" s="54">
        <f t="shared" si="0"/>
        <v>0</v>
      </c>
      <c r="W26" s="54"/>
      <c r="X26" s="42"/>
      <c r="Y26" s="42"/>
      <c r="Z26" s="42"/>
    </row>
    <row r="27" spans="1:26" ht="38.25" hidden="1" customHeight="1">
      <c r="A27" s="13">
        <v>22</v>
      </c>
      <c r="B27" s="11"/>
      <c r="C27" s="10"/>
      <c r="D27" s="36"/>
      <c r="E27" s="42"/>
      <c r="F27" s="48"/>
      <c r="G27" s="42"/>
      <c r="H27" s="54"/>
      <c r="I27" s="60"/>
      <c r="J27" s="94"/>
      <c r="K27" s="102"/>
      <c r="L27" s="102"/>
      <c r="M27" s="111"/>
      <c r="N27" s="128"/>
      <c r="O27" s="122"/>
      <c r="P27" s="60"/>
      <c r="Q27" s="10"/>
      <c r="R27" s="54"/>
      <c r="S27" s="60"/>
      <c r="T27" s="9"/>
      <c r="U27" s="10"/>
      <c r="V27" s="54">
        <f t="shared" si="0"/>
        <v>0</v>
      </c>
      <c r="W27" s="54"/>
      <c r="X27" s="42"/>
      <c r="Y27" s="42"/>
      <c r="Z27" s="42"/>
    </row>
    <row r="28" spans="1:26" ht="38.25" hidden="1" customHeight="1">
      <c r="A28" s="13">
        <v>23</v>
      </c>
      <c r="B28" s="11"/>
      <c r="C28" s="10"/>
      <c r="D28" s="36"/>
      <c r="E28" s="42"/>
      <c r="F28" s="48"/>
      <c r="G28" s="42"/>
      <c r="H28" s="54"/>
      <c r="I28" s="60"/>
      <c r="J28" s="92"/>
      <c r="K28" s="100"/>
      <c r="L28" s="100"/>
      <c r="M28" s="54"/>
      <c r="N28" s="124"/>
      <c r="O28" s="36"/>
      <c r="P28" s="60"/>
      <c r="Q28" s="10"/>
      <c r="R28" s="54"/>
      <c r="S28" s="60"/>
      <c r="T28" s="9"/>
      <c r="U28" s="10"/>
      <c r="V28" s="54">
        <f t="shared" si="0"/>
        <v>0</v>
      </c>
      <c r="W28" s="54"/>
      <c r="X28" s="42"/>
      <c r="Y28" s="42"/>
      <c r="Z28" s="42"/>
    </row>
    <row r="29" spans="1:26" ht="38.25" hidden="1" customHeight="1">
      <c r="A29" s="13">
        <v>24</v>
      </c>
      <c r="B29" s="11"/>
      <c r="C29" s="10"/>
      <c r="D29" s="36"/>
      <c r="E29" s="42"/>
      <c r="F29" s="48"/>
      <c r="G29" s="42"/>
      <c r="H29" s="54"/>
      <c r="I29" s="60"/>
      <c r="J29" s="92"/>
      <c r="K29" s="100"/>
      <c r="L29" s="100"/>
      <c r="M29" s="54"/>
      <c r="N29" s="124"/>
      <c r="O29" s="36"/>
      <c r="P29" s="60"/>
      <c r="Q29" s="10"/>
      <c r="R29" s="54"/>
      <c r="S29" s="60"/>
      <c r="T29" s="9"/>
      <c r="U29" s="10"/>
      <c r="V29" s="54">
        <f t="shared" si="0"/>
        <v>0</v>
      </c>
      <c r="W29" s="54"/>
      <c r="X29" s="42"/>
      <c r="Y29" s="42"/>
      <c r="Z29" s="42"/>
    </row>
    <row r="30" spans="1:26" ht="38.25" hidden="1" customHeight="1">
      <c r="A30" s="13">
        <v>25</v>
      </c>
      <c r="B30" s="11"/>
      <c r="C30" s="10"/>
      <c r="D30" s="36"/>
      <c r="E30" s="42"/>
      <c r="F30" s="48"/>
      <c r="G30" s="42"/>
      <c r="H30" s="54"/>
      <c r="I30" s="60"/>
      <c r="J30" s="92"/>
      <c r="K30" s="100"/>
      <c r="L30" s="100"/>
      <c r="M30" s="54"/>
      <c r="N30" s="124"/>
      <c r="O30" s="36"/>
      <c r="P30" s="60"/>
      <c r="Q30" s="10"/>
      <c r="R30" s="54"/>
      <c r="S30" s="60"/>
      <c r="T30" s="9"/>
      <c r="U30" s="10"/>
      <c r="V30" s="54">
        <f t="shared" si="0"/>
        <v>0</v>
      </c>
      <c r="W30" s="54"/>
      <c r="X30" s="42"/>
      <c r="Y30" s="42"/>
      <c r="Z30" s="42"/>
    </row>
    <row r="31" spans="1:26" ht="38.25" hidden="1" customHeight="1">
      <c r="A31" s="13">
        <v>26</v>
      </c>
      <c r="B31" s="11"/>
      <c r="C31" s="12"/>
      <c r="D31" s="36"/>
      <c r="E31" s="42"/>
      <c r="F31" s="49"/>
      <c r="G31" s="42"/>
      <c r="H31" s="54"/>
      <c r="I31" s="60"/>
      <c r="J31" s="93"/>
      <c r="K31" s="101"/>
      <c r="L31" s="101"/>
      <c r="M31" s="109"/>
      <c r="N31" s="125"/>
      <c r="O31" s="37"/>
      <c r="P31" s="13"/>
      <c r="Q31" s="12"/>
      <c r="R31" s="54"/>
      <c r="S31" s="60"/>
      <c r="T31" s="11"/>
      <c r="U31" s="10"/>
      <c r="V31" s="54">
        <f t="shared" si="0"/>
        <v>0</v>
      </c>
      <c r="W31" s="54"/>
      <c r="X31" s="42"/>
      <c r="Y31" s="42"/>
      <c r="Z31" s="42"/>
    </row>
    <row r="32" spans="1:26" ht="38.25" hidden="1" customHeight="1">
      <c r="A32" s="13">
        <v>27</v>
      </c>
      <c r="B32" s="11"/>
      <c r="C32" s="12"/>
      <c r="D32" s="36"/>
      <c r="E32" s="42"/>
      <c r="F32" s="49"/>
      <c r="G32" s="42"/>
      <c r="H32" s="54"/>
      <c r="I32" s="60"/>
      <c r="J32" s="93"/>
      <c r="K32" s="101"/>
      <c r="L32" s="101"/>
      <c r="M32" s="109"/>
      <c r="N32" s="125"/>
      <c r="O32" s="37"/>
      <c r="P32" s="60"/>
      <c r="Q32" s="10"/>
      <c r="R32" s="54"/>
      <c r="S32" s="60"/>
      <c r="T32" s="9"/>
      <c r="U32" s="10"/>
      <c r="V32" s="54">
        <f t="shared" si="0"/>
        <v>0</v>
      </c>
      <c r="W32" s="54"/>
      <c r="X32" s="42"/>
      <c r="Y32" s="42"/>
      <c r="Z32" s="42"/>
    </row>
    <row r="33" spans="1:26" ht="38.25" hidden="1" customHeight="1">
      <c r="A33" s="13">
        <v>28</v>
      </c>
      <c r="B33" s="11"/>
      <c r="C33" s="10"/>
      <c r="D33" s="36"/>
      <c r="E33" s="42"/>
      <c r="F33" s="48"/>
      <c r="G33" s="42"/>
      <c r="H33" s="54"/>
      <c r="I33" s="60"/>
      <c r="J33" s="94"/>
      <c r="K33" s="102"/>
      <c r="L33" s="102"/>
      <c r="M33" s="55"/>
      <c r="N33" s="126"/>
      <c r="O33" s="120"/>
      <c r="P33" s="60"/>
      <c r="Q33" s="10"/>
      <c r="R33" s="54"/>
      <c r="S33" s="60"/>
      <c r="T33" s="9"/>
      <c r="U33" s="10"/>
      <c r="V33" s="54">
        <f t="shared" si="0"/>
        <v>0</v>
      </c>
      <c r="W33" s="54"/>
      <c r="X33" s="42"/>
      <c r="Y33" s="42"/>
      <c r="Z33" s="42"/>
    </row>
    <row r="34" spans="1:26" ht="38.25" hidden="1" customHeight="1">
      <c r="A34" s="13">
        <v>29</v>
      </c>
      <c r="B34" s="11"/>
      <c r="C34" s="10"/>
      <c r="D34" s="36"/>
      <c r="E34" s="42"/>
      <c r="F34" s="48"/>
      <c r="G34" s="42"/>
      <c r="H34" s="55"/>
      <c r="I34" s="60"/>
      <c r="J34" s="94"/>
      <c r="K34" s="102"/>
      <c r="L34" s="102"/>
      <c r="M34" s="55"/>
      <c r="N34" s="126"/>
      <c r="O34" s="120"/>
      <c r="P34" s="60"/>
      <c r="Q34" s="10"/>
      <c r="R34" s="55"/>
      <c r="S34" s="68"/>
      <c r="T34" s="9"/>
      <c r="U34" s="30"/>
      <c r="V34" s="54">
        <f t="shared" si="0"/>
        <v>0</v>
      </c>
      <c r="W34" s="55"/>
      <c r="X34" s="81"/>
      <c r="Y34" s="81"/>
      <c r="Z34" s="81"/>
    </row>
    <row r="35" spans="1:26" ht="38.25" hidden="1" customHeight="1">
      <c r="A35" s="13">
        <v>30</v>
      </c>
      <c r="B35" s="11"/>
      <c r="C35" s="12"/>
      <c r="D35" s="36"/>
      <c r="E35" s="42"/>
      <c r="F35" s="48"/>
      <c r="G35" s="42"/>
      <c r="H35" s="54"/>
      <c r="I35" s="60"/>
      <c r="J35" s="93"/>
      <c r="K35" s="101"/>
      <c r="L35" s="101"/>
      <c r="M35" s="109"/>
      <c r="N35" s="125"/>
      <c r="O35" s="37"/>
      <c r="P35" s="13"/>
      <c r="Q35" s="12"/>
      <c r="R35" s="54"/>
      <c r="S35" s="60"/>
      <c r="T35" s="11"/>
      <c r="U35" s="10"/>
      <c r="V35" s="54">
        <f t="shared" si="0"/>
        <v>0</v>
      </c>
      <c r="W35" s="54"/>
      <c r="X35" s="42"/>
      <c r="Y35" s="42"/>
      <c r="Z35" s="42"/>
    </row>
    <row r="36" spans="1:26" ht="38.25" hidden="1" customHeight="1">
      <c r="A36" s="13">
        <v>31</v>
      </c>
      <c r="B36" s="11"/>
      <c r="C36" s="12"/>
      <c r="D36" s="36"/>
      <c r="E36" s="43"/>
      <c r="F36" s="49"/>
      <c r="G36" s="42"/>
      <c r="H36" s="54"/>
      <c r="I36" s="60"/>
      <c r="J36" s="93"/>
      <c r="K36" s="101"/>
      <c r="L36" s="101"/>
      <c r="M36" s="109"/>
      <c r="N36" s="125"/>
      <c r="O36" s="37"/>
      <c r="P36" s="13"/>
      <c r="Q36" s="12"/>
      <c r="R36" s="54"/>
      <c r="S36" s="60"/>
      <c r="T36" s="11"/>
      <c r="U36" s="10"/>
      <c r="V36" s="54">
        <f t="shared" si="0"/>
        <v>0</v>
      </c>
      <c r="W36" s="54"/>
      <c r="X36" s="42"/>
      <c r="Y36" s="42"/>
      <c r="Z36" s="42"/>
    </row>
    <row r="37" spans="1:26" ht="38.25" hidden="1" customHeight="1">
      <c r="A37" s="13">
        <v>32</v>
      </c>
      <c r="B37" s="11"/>
      <c r="C37" s="10"/>
      <c r="D37" s="37"/>
      <c r="E37" s="42"/>
      <c r="F37" s="48"/>
      <c r="G37" s="42"/>
      <c r="H37" s="54"/>
      <c r="I37" s="60"/>
      <c r="J37" s="96"/>
      <c r="K37" s="104"/>
      <c r="L37" s="102"/>
      <c r="M37" s="111"/>
      <c r="N37" s="128"/>
      <c r="O37" s="122"/>
      <c r="P37" s="60"/>
      <c r="Q37" s="10"/>
      <c r="R37" s="54"/>
      <c r="S37" s="60"/>
      <c r="T37" s="9"/>
      <c r="U37" s="10"/>
      <c r="V37" s="54">
        <f t="shared" si="0"/>
        <v>0</v>
      </c>
      <c r="W37" s="54"/>
      <c r="X37" s="42"/>
      <c r="Y37" s="42"/>
      <c r="Z37" s="42"/>
    </row>
    <row r="38" spans="1:26" ht="38.25" hidden="1" customHeight="1">
      <c r="A38" s="13">
        <v>33</v>
      </c>
      <c r="B38" s="11"/>
      <c r="C38" s="12"/>
      <c r="D38" s="37"/>
      <c r="E38" s="42"/>
      <c r="F38" s="48"/>
      <c r="G38" s="42"/>
      <c r="H38" s="54"/>
      <c r="I38" s="60"/>
      <c r="J38" s="93"/>
      <c r="K38" s="105"/>
      <c r="L38" s="105"/>
      <c r="M38" s="109"/>
      <c r="N38" s="125"/>
      <c r="O38" s="37"/>
      <c r="P38" s="13"/>
      <c r="Q38" s="12"/>
      <c r="R38" s="54"/>
      <c r="S38" s="60"/>
      <c r="T38" s="11"/>
      <c r="U38" s="10"/>
      <c r="V38" s="54">
        <f t="shared" si="0"/>
        <v>0</v>
      </c>
      <c r="W38" s="54"/>
      <c r="X38" s="42"/>
      <c r="Y38" s="42"/>
      <c r="Z38" s="42"/>
    </row>
    <row r="39" spans="1:26" ht="38.25" hidden="1" customHeight="1">
      <c r="A39" s="13">
        <v>34</v>
      </c>
      <c r="B39" s="11"/>
      <c r="C39" s="12"/>
      <c r="D39" s="38"/>
      <c r="E39" s="42"/>
      <c r="F39" s="48"/>
      <c r="G39" s="53"/>
      <c r="H39" s="54"/>
      <c r="I39" s="60"/>
      <c r="J39" s="93"/>
      <c r="K39" s="101"/>
      <c r="L39" s="101"/>
      <c r="M39" s="109"/>
      <c r="N39" s="125"/>
      <c r="O39" s="37"/>
      <c r="P39" s="60"/>
      <c r="Q39" s="10"/>
      <c r="R39" s="54"/>
      <c r="S39" s="60"/>
      <c r="T39" s="9"/>
      <c r="U39" s="10"/>
      <c r="V39" s="54">
        <f t="shared" si="0"/>
        <v>0</v>
      </c>
      <c r="W39" s="54"/>
      <c r="X39" s="42"/>
      <c r="Y39" s="42"/>
      <c r="Z39" s="42"/>
    </row>
    <row r="40" spans="1:26" ht="38.25" hidden="1" customHeight="1">
      <c r="A40" s="13">
        <v>35</v>
      </c>
      <c r="B40" s="11"/>
      <c r="C40" s="12"/>
      <c r="D40" s="36"/>
      <c r="E40" s="42"/>
      <c r="F40" s="48"/>
      <c r="G40" s="42"/>
      <c r="H40" s="54"/>
      <c r="I40" s="60"/>
      <c r="J40" s="93"/>
      <c r="K40" s="101"/>
      <c r="L40" s="101"/>
      <c r="M40" s="109"/>
      <c r="N40" s="125"/>
      <c r="O40" s="37"/>
      <c r="P40" s="13"/>
      <c r="Q40" s="12"/>
      <c r="R40" s="54"/>
      <c r="S40" s="60"/>
      <c r="T40" s="11"/>
      <c r="U40" s="10"/>
      <c r="V40" s="54">
        <f t="shared" si="0"/>
        <v>0</v>
      </c>
      <c r="W40" s="54"/>
      <c r="X40" s="42"/>
      <c r="Y40" s="42"/>
      <c r="Z40" s="42"/>
    </row>
    <row r="41" spans="1:26" ht="38.25" hidden="1" customHeight="1">
      <c r="A41" s="13">
        <v>36</v>
      </c>
      <c r="B41" s="11"/>
      <c r="C41" s="10"/>
      <c r="D41" s="36"/>
      <c r="E41" s="42"/>
      <c r="F41" s="48"/>
      <c r="G41" s="42"/>
      <c r="H41" s="54"/>
      <c r="I41" s="60"/>
      <c r="J41" s="94"/>
      <c r="K41" s="102"/>
      <c r="L41" s="102"/>
      <c r="M41" s="55"/>
      <c r="N41" s="126"/>
      <c r="O41" s="120"/>
      <c r="P41" s="60"/>
      <c r="Q41" s="10"/>
      <c r="R41" s="54"/>
      <c r="S41" s="60"/>
      <c r="T41" s="9"/>
      <c r="U41" s="10"/>
      <c r="V41" s="54">
        <f t="shared" si="0"/>
        <v>0</v>
      </c>
      <c r="W41" s="54"/>
      <c r="X41" s="42"/>
      <c r="Y41" s="42"/>
      <c r="Z41" s="42"/>
    </row>
    <row r="42" spans="1:26" ht="38.25" hidden="1" customHeight="1">
      <c r="A42" s="13">
        <v>37</v>
      </c>
      <c r="B42" s="11"/>
      <c r="C42" s="10"/>
      <c r="D42" s="39"/>
      <c r="E42" s="44"/>
      <c r="F42" s="52"/>
      <c r="G42" s="42"/>
      <c r="H42" s="56"/>
      <c r="I42" s="60"/>
      <c r="J42" s="93"/>
      <c r="K42" s="101"/>
      <c r="L42" s="101"/>
      <c r="M42" s="109"/>
      <c r="N42" s="125"/>
      <c r="O42" s="37"/>
      <c r="P42" s="13"/>
      <c r="Q42" s="12"/>
      <c r="R42" s="56"/>
      <c r="S42" s="69"/>
      <c r="T42" s="11"/>
      <c r="U42" s="67"/>
      <c r="V42" s="54">
        <f t="shared" si="0"/>
        <v>0</v>
      </c>
      <c r="W42" s="56"/>
      <c r="X42" s="44"/>
      <c r="Y42" s="44"/>
      <c r="Z42" s="44"/>
    </row>
    <row r="43" spans="1:26" ht="38.25" hidden="1" customHeight="1">
      <c r="A43" s="13">
        <v>38</v>
      </c>
      <c r="B43" s="11"/>
      <c r="C43" s="10"/>
      <c r="D43" s="37"/>
      <c r="E43" s="42"/>
      <c r="F43" s="48"/>
      <c r="G43" s="42"/>
      <c r="H43" s="54"/>
      <c r="I43" s="60"/>
      <c r="J43" s="93"/>
      <c r="K43" s="101"/>
      <c r="L43" s="101"/>
      <c r="M43" s="109"/>
      <c r="N43" s="125"/>
      <c r="O43" s="37"/>
      <c r="P43" s="13"/>
      <c r="Q43" s="12"/>
      <c r="R43" s="54"/>
      <c r="S43" s="60"/>
      <c r="T43" s="11"/>
      <c r="U43" s="10"/>
      <c r="V43" s="54">
        <f t="shared" si="0"/>
        <v>0</v>
      </c>
      <c r="W43" s="54"/>
      <c r="X43" s="42"/>
      <c r="Y43" s="42"/>
      <c r="Z43" s="42"/>
    </row>
    <row r="44" spans="1:26" ht="38.25" hidden="1" customHeight="1">
      <c r="A44" s="13">
        <v>39</v>
      </c>
      <c r="B44" s="11"/>
      <c r="C44" s="10"/>
      <c r="D44" s="37"/>
      <c r="E44" s="42"/>
      <c r="F44" s="49"/>
      <c r="G44" s="42"/>
      <c r="H44" s="54"/>
      <c r="I44" s="60"/>
      <c r="J44" s="93"/>
      <c r="K44" s="101"/>
      <c r="L44" s="101"/>
      <c r="M44" s="109"/>
      <c r="N44" s="125"/>
      <c r="O44" s="37"/>
      <c r="P44" s="60"/>
      <c r="Q44" s="10"/>
      <c r="R44" s="54"/>
      <c r="S44" s="60"/>
      <c r="T44" s="9"/>
      <c r="U44" s="10"/>
      <c r="V44" s="54">
        <f t="shared" si="0"/>
        <v>0</v>
      </c>
      <c r="W44" s="54"/>
      <c r="X44" s="42"/>
      <c r="Y44" s="42"/>
      <c r="Z44" s="42"/>
    </row>
    <row r="45" spans="1:26" s="5" customFormat="1" ht="38.25" hidden="1" customHeight="1">
      <c r="A45" s="13">
        <v>40</v>
      </c>
      <c r="B45" s="11"/>
      <c r="C45" s="12"/>
      <c r="D45" s="38"/>
      <c r="E45" s="42"/>
      <c r="F45" s="48"/>
      <c r="G45" s="53"/>
      <c r="H45" s="54"/>
      <c r="I45" s="60"/>
      <c r="J45" s="93"/>
      <c r="K45" s="101"/>
      <c r="L45" s="101"/>
      <c r="M45" s="109"/>
      <c r="N45" s="125"/>
      <c r="O45" s="37"/>
      <c r="P45" s="60"/>
      <c r="Q45" s="10"/>
      <c r="R45" s="54"/>
      <c r="S45" s="60"/>
      <c r="T45" s="9"/>
      <c r="U45" s="10"/>
      <c r="V45" s="54">
        <f t="shared" si="0"/>
        <v>0</v>
      </c>
      <c r="W45" s="54"/>
      <c r="X45" s="42"/>
      <c r="Y45" s="42"/>
      <c r="Z45" s="42"/>
    </row>
    <row r="46" spans="1:26" s="5" customFormat="1" ht="38.25" hidden="1" customHeight="1">
      <c r="A46" s="13">
        <v>41</v>
      </c>
      <c r="B46" s="11"/>
      <c r="C46" s="12"/>
      <c r="D46" s="36"/>
      <c r="E46" s="42"/>
      <c r="F46" s="48"/>
      <c r="G46" s="42"/>
      <c r="H46" s="54"/>
      <c r="I46" s="60"/>
      <c r="J46" s="93"/>
      <c r="K46" s="101"/>
      <c r="L46" s="101"/>
      <c r="M46" s="109"/>
      <c r="N46" s="125"/>
      <c r="O46" s="37"/>
      <c r="P46" s="13"/>
      <c r="Q46" s="12"/>
      <c r="R46" s="54"/>
      <c r="S46" s="60"/>
      <c r="T46" s="11"/>
      <c r="U46" s="10"/>
      <c r="V46" s="54">
        <f t="shared" si="0"/>
        <v>0</v>
      </c>
      <c r="W46" s="54"/>
      <c r="X46" s="42"/>
      <c r="Y46" s="42"/>
      <c r="Z46" s="42"/>
    </row>
    <row r="47" spans="1:26" s="5" customFormat="1" ht="38.25" hidden="1" customHeight="1">
      <c r="A47" s="13">
        <v>42</v>
      </c>
      <c r="B47" s="11"/>
      <c r="C47" s="10"/>
      <c r="D47" s="36"/>
      <c r="E47" s="42"/>
      <c r="F47" s="48"/>
      <c r="G47" s="42"/>
      <c r="H47" s="54"/>
      <c r="I47" s="60"/>
      <c r="J47" s="94"/>
      <c r="K47" s="102"/>
      <c r="L47" s="102"/>
      <c r="M47" s="55"/>
      <c r="N47" s="126"/>
      <c r="O47" s="120"/>
      <c r="P47" s="60"/>
      <c r="Q47" s="10"/>
      <c r="R47" s="54"/>
      <c r="S47" s="60"/>
      <c r="T47" s="9"/>
      <c r="U47" s="10"/>
      <c r="V47" s="54">
        <f t="shared" si="0"/>
        <v>0</v>
      </c>
      <c r="W47" s="54"/>
      <c r="X47" s="42"/>
      <c r="Y47" s="42"/>
      <c r="Z47" s="42"/>
    </row>
    <row r="48" spans="1:26" s="5" customFormat="1" ht="38.25" hidden="1" customHeight="1">
      <c r="A48" s="13">
        <v>43</v>
      </c>
      <c r="B48" s="11"/>
      <c r="C48" s="10"/>
      <c r="D48" s="39"/>
      <c r="E48" s="44"/>
      <c r="F48" s="52"/>
      <c r="G48" s="42"/>
      <c r="H48" s="56"/>
      <c r="I48" s="60"/>
      <c r="J48" s="93"/>
      <c r="K48" s="101"/>
      <c r="L48" s="101"/>
      <c r="M48" s="109"/>
      <c r="N48" s="125"/>
      <c r="O48" s="37"/>
      <c r="P48" s="13"/>
      <c r="Q48" s="12"/>
      <c r="R48" s="56"/>
      <c r="S48" s="69"/>
      <c r="T48" s="11"/>
      <c r="U48" s="67"/>
      <c r="V48" s="54">
        <f t="shared" si="0"/>
        <v>0</v>
      </c>
      <c r="W48" s="56"/>
      <c r="X48" s="44"/>
      <c r="Y48" s="44"/>
      <c r="Z48" s="44"/>
    </row>
    <row r="49" spans="1:26" s="5" customFormat="1" ht="38.25" hidden="1" customHeight="1">
      <c r="A49" s="13">
        <v>44</v>
      </c>
      <c r="B49" s="11"/>
      <c r="C49" s="10"/>
      <c r="D49" s="37"/>
      <c r="E49" s="42"/>
      <c r="F49" s="48"/>
      <c r="G49" s="42"/>
      <c r="H49" s="54"/>
      <c r="I49" s="60"/>
      <c r="J49" s="93"/>
      <c r="K49" s="101"/>
      <c r="L49" s="101"/>
      <c r="M49" s="109"/>
      <c r="N49" s="125"/>
      <c r="O49" s="37"/>
      <c r="P49" s="13"/>
      <c r="Q49" s="12"/>
      <c r="R49" s="54"/>
      <c r="S49" s="60"/>
      <c r="T49" s="11"/>
      <c r="U49" s="10"/>
      <c r="V49" s="54">
        <f t="shared" si="0"/>
        <v>0</v>
      </c>
      <c r="W49" s="54"/>
      <c r="X49" s="42"/>
      <c r="Y49" s="42"/>
      <c r="Z49" s="42"/>
    </row>
    <row r="50" spans="1:26" s="5" customFormat="1" ht="38.25" hidden="1" customHeight="1">
      <c r="A50" s="13">
        <v>45</v>
      </c>
      <c r="B50" s="11"/>
      <c r="C50" s="10"/>
      <c r="D50" s="37"/>
      <c r="E50" s="42"/>
      <c r="F50" s="49"/>
      <c r="G50" s="42"/>
      <c r="H50" s="54"/>
      <c r="I50" s="60"/>
      <c r="J50" s="93"/>
      <c r="K50" s="101"/>
      <c r="L50" s="101"/>
      <c r="M50" s="109"/>
      <c r="N50" s="125"/>
      <c r="O50" s="37"/>
      <c r="P50" s="60"/>
      <c r="Q50" s="10"/>
      <c r="R50" s="54"/>
      <c r="S50" s="60"/>
      <c r="T50" s="9"/>
      <c r="U50" s="10"/>
      <c r="V50" s="54">
        <f t="shared" si="0"/>
        <v>0</v>
      </c>
      <c r="W50" s="54"/>
      <c r="X50" s="42"/>
      <c r="Y50" s="42"/>
      <c r="Z50" s="42"/>
    </row>
    <row r="51" spans="1:26" s="5" customFormat="1" ht="38.25" hidden="1" customHeight="1">
      <c r="A51" s="13">
        <v>46</v>
      </c>
      <c r="B51" s="24"/>
      <c r="C51" s="31"/>
      <c r="D51" s="40"/>
      <c r="E51" s="45"/>
      <c r="F51" s="40"/>
      <c r="G51" s="45"/>
      <c r="H51" s="57"/>
      <c r="I51" s="61"/>
      <c r="J51" s="97"/>
      <c r="K51" s="106"/>
      <c r="L51" s="106"/>
      <c r="M51" s="57"/>
      <c r="N51" s="129"/>
      <c r="O51" s="40"/>
      <c r="P51" s="61"/>
      <c r="Q51" s="31"/>
      <c r="R51" s="57"/>
      <c r="S51" s="61"/>
      <c r="T51" s="24"/>
      <c r="U51" s="31"/>
      <c r="V51" s="54">
        <f t="shared" si="0"/>
        <v>0</v>
      </c>
      <c r="W51" s="57"/>
      <c r="X51" s="45"/>
      <c r="Y51" s="45"/>
      <c r="Z51" s="45"/>
    </row>
    <row r="52" spans="1:26" s="5" customFormat="1" ht="38.25" hidden="1" customHeight="1">
      <c r="A52" s="13">
        <v>47</v>
      </c>
      <c r="B52" s="24"/>
      <c r="C52" s="31"/>
      <c r="D52" s="40"/>
      <c r="E52" s="45"/>
      <c r="F52" s="40"/>
      <c r="G52" s="45"/>
      <c r="H52" s="57"/>
      <c r="I52" s="61"/>
      <c r="J52" s="97"/>
      <c r="K52" s="106"/>
      <c r="L52" s="106"/>
      <c r="M52" s="57"/>
      <c r="N52" s="129"/>
      <c r="O52" s="40"/>
      <c r="P52" s="61"/>
      <c r="Q52" s="31"/>
      <c r="R52" s="57"/>
      <c r="S52" s="61"/>
      <c r="T52" s="24"/>
      <c r="U52" s="31"/>
      <c r="V52" s="54">
        <f t="shared" si="0"/>
        <v>0</v>
      </c>
      <c r="W52" s="57"/>
      <c r="X52" s="45"/>
      <c r="Y52" s="45"/>
      <c r="Z52" s="45"/>
    </row>
    <row r="53" spans="1:26" s="5" customFormat="1" ht="38.25" hidden="1" customHeight="1">
      <c r="A53" s="13">
        <v>48</v>
      </c>
      <c r="B53" s="24"/>
      <c r="C53" s="31"/>
      <c r="D53" s="40"/>
      <c r="E53" s="45"/>
      <c r="F53" s="40"/>
      <c r="G53" s="45"/>
      <c r="H53" s="57"/>
      <c r="I53" s="61"/>
      <c r="J53" s="97"/>
      <c r="K53" s="106"/>
      <c r="L53" s="106"/>
      <c r="M53" s="57"/>
      <c r="N53" s="129"/>
      <c r="O53" s="40"/>
      <c r="P53" s="61"/>
      <c r="Q53" s="31"/>
      <c r="R53" s="57"/>
      <c r="S53" s="61"/>
      <c r="T53" s="24"/>
      <c r="U53" s="31"/>
      <c r="V53" s="54">
        <f t="shared" si="0"/>
        <v>0</v>
      </c>
      <c r="W53" s="57"/>
      <c r="X53" s="45"/>
      <c r="Y53" s="45"/>
      <c r="Z53" s="45"/>
    </row>
    <row r="54" spans="1:26" s="5" customFormat="1" ht="38.25" hidden="1" customHeight="1">
      <c r="A54" s="13">
        <v>49</v>
      </c>
      <c r="B54" s="24"/>
      <c r="C54" s="31"/>
      <c r="D54" s="40"/>
      <c r="E54" s="45"/>
      <c r="F54" s="40"/>
      <c r="G54" s="45"/>
      <c r="H54" s="57"/>
      <c r="I54" s="61"/>
      <c r="J54" s="97"/>
      <c r="K54" s="106"/>
      <c r="L54" s="106"/>
      <c r="M54" s="57"/>
      <c r="N54" s="129"/>
      <c r="O54" s="40"/>
      <c r="P54" s="61"/>
      <c r="Q54" s="31"/>
      <c r="R54" s="57"/>
      <c r="S54" s="61"/>
      <c r="T54" s="24"/>
      <c r="U54" s="31"/>
      <c r="V54" s="54">
        <f t="shared" si="0"/>
        <v>0</v>
      </c>
      <c r="W54" s="57"/>
      <c r="X54" s="45"/>
      <c r="Y54" s="45"/>
      <c r="Z54" s="45"/>
    </row>
    <row r="55" spans="1:26" s="5" customFormat="1" ht="38.25" hidden="1" customHeight="1">
      <c r="A55" s="13">
        <v>50</v>
      </c>
      <c r="B55" s="24"/>
      <c r="C55" s="31"/>
      <c r="D55" s="40"/>
      <c r="E55" s="45"/>
      <c r="F55" s="40"/>
      <c r="G55" s="45"/>
      <c r="H55" s="57"/>
      <c r="I55" s="61"/>
      <c r="J55" s="97"/>
      <c r="K55" s="106"/>
      <c r="L55" s="106"/>
      <c r="M55" s="57"/>
      <c r="N55" s="129"/>
      <c r="O55" s="40"/>
      <c r="P55" s="61"/>
      <c r="Q55" s="31"/>
      <c r="R55" s="57"/>
      <c r="S55" s="61"/>
      <c r="T55" s="24"/>
      <c r="U55" s="31"/>
      <c r="V55" s="54">
        <f t="shared" si="0"/>
        <v>0</v>
      </c>
      <c r="W55" s="57"/>
      <c r="X55" s="45"/>
      <c r="Y55" s="45"/>
      <c r="Z55" s="45"/>
    </row>
    <row r="56" spans="1:26" s="5" customFormat="1" ht="38.25" hidden="1" customHeight="1">
      <c r="A56" s="13">
        <v>51</v>
      </c>
      <c r="B56" s="24"/>
      <c r="C56" s="31"/>
      <c r="D56" s="40"/>
      <c r="E56" s="45"/>
      <c r="F56" s="40"/>
      <c r="G56" s="45"/>
      <c r="H56" s="57"/>
      <c r="I56" s="61"/>
      <c r="J56" s="97"/>
      <c r="K56" s="106"/>
      <c r="L56" s="106"/>
      <c r="M56" s="57"/>
      <c r="N56" s="129"/>
      <c r="O56" s="40"/>
      <c r="P56" s="61"/>
      <c r="Q56" s="31"/>
      <c r="R56" s="57"/>
      <c r="S56" s="61"/>
      <c r="T56" s="24"/>
      <c r="U56" s="31"/>
      <c r="V56" s="54">
        <f t="shared" si="0"/>
        <v>0</v>
      </c>
      <c r="W56" s="57"/>
      <c r="X56" s="45"/>
      <c r="Y56" s="45"/>
      <c r="Z56" s="45"/>
    </row>
    <row r="57" spans="1:26" s="5" customFormat="1" ht="38.25" hidden="1" customHeight="1">
      <c r="A57" s="13">
        <v>52</v>
      </c>
      <c r="B57" s="24"/>
      <c r="C57" s="31"/>
      <c r="D57" s="40"/>
      <c r="E57" s="45"/>
      <c r="F57" s="40"/>
      <c r="G57" s="45"/>
      <c r="H57" s="57"/>
      <c r="I57" s="61"/>
      <c r="J57" s="97"/>
      <c r="K57" s="106"/>
      <c r="L57" s="106"/>
      <c r="M57" s="57"/>
      <c r="N57" s="129"/>
      <c r="O57" s="40"/>
      <c r="P57" s="61"/>
      <c r="Q57" s="31"/>
      <c r="R57" s="57"/>
      <c r="S57" s="61"/>
      <c r="T57" s="24"/>
      <c r="U57" s="31"/>
      <c r="V57" s="54">
        <f t="shared" si="0"/>
        <v>0</v>
      </c>
      <c r="W57" s="57"/>
      <c r="X57" s="45"/>
      <c r="Y57" s="45"/>
      <c r="Z57" s="45"/>
    </row>
    <row r="58" spans="1:26" s="5" customFormat="1" ht="38.25" hidden="1" customHeight="1">
      <c r="A58" s="13">
        <v>53</v>
      </c>
      <c r="B58" s="24"/>
      <c r="C58" s="31"/>
      <c r="D58" s="40"/>
      <c r="E58" s="45"/>
      <c r="F58" s="40"/>
      <c r="G58" s="45"/>
      <c r="H58" s="57"/>
      <c r="I58" s="61"/>
      <c r="J58" s="97"/>
      <c r="K58" s="106"/>
      <c r="L58" s="106"/>
      <c r="M58" s="57"/>
      <c r="N58" s="129"/>
      <c r="O58" s="40"/>
      <c r="P58" s="61"/>
      <c r="Q58" s="31"/>
      <c r="R58" s="57"/>
      <c r="S58" s="61"/>
      <c r="T58" s="24"/>
      <c r="U58" s="31"/>
      <c r="V58" s="54">
        <f t="shared" si="0"/>
        <v>0</v>
      </c>
      <c r="W58" s="57"/>
      <c r="X58" s="45"/>
      <c r="Y58" s="45"/>
      <c r="Z58" s="45"/>
    </row>
    <row r="59" spans="1:26" ht="38.25" hidden="1" customHeight="1">
      <c r="A59" s="13">
        <v>54</v>
      </c>
      <c r="B59" s="25"/>
      <c r="C59" s="32"/>
      <c r="D59" s="41"/>
      <c r="E59" s="46"/>
      <c r="F59" s="41"/>
      <c r="G59" s="46"/>
      <c r="H59" s="58"/>
      <c r="I59" s="62"/>
      <c r="J59" s="98"/>
      <c r="K59" s="107"/>
      <c r="L59" s="107"/>
      <c r="M59" s="58"/>
      <c r="N59" s="130"/>
      <c r="O59" s="41"/>
      <c r="P59" s="62"/>
      <c r="Q59" s="63"/>
      <c r="R59" s="58"/>
      <c r="S59" s="62"/>
      <c r="T59" s="26"/>
      <c r="U59" s="63"/>
      <c r="V59" s="54">
        <f t="shared" si="0"/>
        <v>0</v>
      </c>
      <c r="W59" s="58"/>
      <c r="X59" s="46"/>
      <c r="Y59" s="46"/>
      <c r="Z59" s="46"/>
    </row>
    <row r="60" spans="1:26" ht="38.25" hidden="1" customHeight="1">
      <c r="A60" s="13">
        <v>55</v>
      </c>
      <c r="B60" s="25"/>
      <c r="C60" s="32"/>
      <c r="D60" s="41"/>
      <c r="E60" s="46"/>
      <c r="F60" s="41"/>
      <c r="G60" s="46"/>
      <c r="H60" s="58"/>
      <c r="I60" s="62"/>
      <c r="J60" s="98"/>
      <c r="K60" s="107"/>
      <c r="L60" s="107"/>
      <c r="M60" s="58"/>
      <c r="N60" s="130"/>
      <c r="O60" s="41"/>
      <c r="P60" s="62"/>
      <c r="Q60" s="63"/>
      <c r="R60" s="58"/>
      <c r="S60" s="62"/>
      <c r="T60" s="26"/>
      <c r="U60" s="63"/>
      <c r="V60" s="54">
        <f t="shared" si="0"/>
        <v>0</v>
      </c>
      <c r="W60" s="58"/>
      <c r="X60" s="46"/>
      <c r="Y60" s="46"/>
      <c r="Z60" s="46"/>
    </row>
    <row r="61" spans="1:26" ht="38.25" hidden="1" customHeight="1">
      <c r="A61" s="13">
        <v>56</v>
      </c>
      <c r="B61" s="25"/>
      <c r="C61" s="32"/>
      <c r="D61" s="41"/>
      <c r="E61" s="46"/>
      <c r="F61" s="41"/>
      <c r="G61" s="46"/>
      <c r="H61" s="58"/>
      <c r="I61" s="62"/>
      <c r="J61" s="98"/>
      <c r="K61" s="107"/>
      <c r="L61" s="107"/>
      <c r="M61" s="58"/>
      <c r="N61" s="130"/>
      <c r="O61" s="41"/>
      <c r="P61" s="62"/>
      <c r="Q61" s="63"/>
      <c r="R61" s="58"/>
      <c r="S61" s="62"/>
      <c r="T61" s="26"/>
      <c r="U61" s="63"/>
      <c r="V61" s="54">
        <f t="shared" si="0"/>
        <v>0</v>
      </c>
      <c r="W61" s="58"/>
      <c r="X61" s="46"/>
      <c r="Y61" s="46"/>
      <c r="Z61" s="46"/>
    </row>
    <row r="62" spans="1:26" ht="38.25" hidden="1" customHeight="1">
      <c r="A62" s="13">
        <v>57</v>
      </c>
      <c r="B62" s="25"/>
      <c r="C62" s="32"/>
      <c r="D62" s="41"/>
      <c r="E62" s="46"/>
      <c r="F62" s="41"/>
      <c r="G62" s="46"/>
      <c r="H62" s="58"/>
      <c r="I62" s="62"/>
      <c r="J62" s="98"/>
      <c r="K62" s="107"/>
      <c r="L62" s="107"/>
      <c r="M62" s="58"/>
      <c r="N62" s="130"/>
      <c r="O62" s="41"/>
      <c r="P62" s="62"/>
      <c r="Q62" s="63"/>
      <c r="R62" s="58"/>
      <c r="S62" s="62"/>
      <c r="T62" s="26"/>
      <c r="U62" s="63"/>
      <c r="V62" s="54">
        <f t="shared" si="0"/>
        <v>0</v>
      </c>
      <c r="W62" s="58"/>
      <c r="X62" s="46"/>
      <c r="Y62" s="46"/>
      <c r="Z62" s="46"/>
    </row>
    <row r="63" spans="1:26" ht="38.25" hidden="1" customHeight="1">
      <c r="A63" s="13">
        <v>58</v>
      </c>
      <c r="B63" s="25"/>
      <c r="C63" s="32"/>
      <c r="D63" s="41"/>
      <c r="E63" s="46"/>
      <c r="F63" s="41"/>
      <c r="G63" s="46"/>
      <c r="H63" s="58"/>
      <c r="I63" s="62"/>
      <c r="J63" s="98"/>
      <c r="K63" s="107"/>
      <c r="L63" s="107"/>
      <c r="M63" s="58"/>
      <c r="N63" s="130"/>
      <c r="O63" s="41"/>
      <c r="P63" s="62"/>
      <c r="Q63" s="63"/>
      <c r="R63" s="58"/>
      <c r="S63" s="62"/>
      <c r="T63" s="26"/>
      <c r="U63" s="63"/>
      <c r="V63" s="54">
        <f t="shared" si="0"/>
        <v>0</v>
      </c>
      <c r="W63" s="58"/>
      <c r="X63" s="46"/>
      <c r="Y63" s="46"/>
      <c r="Z63" s="46"/>
    </row>
    <row r="64" spans="1:26" ht="38.25" hidden="1" customHeight="1">
      <c r="A64" s="13">
        <v>59</v>
      </c>
      <c r="B64" s="25"/>
      <c r="C64" s="32"/>
      <c r="D64" s="41"/>
      <c r="E64" s="46"/>
      <c r="F64" s="41"/>
      <c r="G64" s="46"/>
      <c r="H64" s="58"/>
      <c r="I64" s="62"/>
      <c r="J64" s="98"/>
      <c r="K64" s="107"/>
      <c r="L64" s="107"/>
      <c r="M64" s="58"/>
      <c r="N64" s="130"/>
      <c r="O64" s="41"/>
      <c r="P64" s="62"/>
      <c r="Q64" s="63"/>
      <c r="R64" s="58"/>
      <c r="S64" s="62"/>
      <c r="T64" s="26"/>
      <c r="U64" s="63"/>
      <c r="V64" s="54">
        <f t="shared" si="0"/>
        <v>0</v>
      </c>
      <c r="W64" s="58"/>
      <c r="X64" s="46"/>
      <c r="Y64" s="46"/>
      <c r="Z64" s="46"/>
    </row>
    <row r="65" spans="1:26" ht="38.25" hidden="1" customHeight="1">
      <c r="A65" s="13">
        <v>60</v>
      </c>
      <c r="B65" s="25"/>
      <c r="C65" s="32"/>
      <c r="D65" s="41"/>
      <c r="E65" s="46"/>
      <c r="F65" s="41"/>
      <c r="G65" s="46"/>
      <c r="H65" s="58"/>
      <c r="I65" s="62"/>
      <c r="J65" s="98"/>
      <c r="K65" s="107"/>
      <c r="L65" s="107"/>
      <c r="M65" s="58"/>
      <c r="N65" s="130"/>
      <c r="O65" s="41"/>
      <c r="P65" s="62"/>
      <c r="Q65" s="63"/>
      <c r="R65" s="58"/>
      <c r="S65" s="62"/>
      <c r="T65" s="26"/>
      <c r="U65" s="63"/>
      <c r="V65" s="54">
        <f t="shared" si="0"/>
        <v>0</v>
      </c>
      <c r="W65" s="58"/>
      <c r="X65" s="46"/>
      <c r="Y65" s="46"/>
      <c r="Z65" s="46"/>
    </row>
    <row r="66" spans="1:26" ht="38.25" hidden="1" customHeight="1">
      <c r="A66" s="13">
        <v>61</v>
      </c>
      <c r="B66" s="25"/>
      <c r="C66" s="32"/>
      <c r="D66" s="41"/>
      <c r="E66" s="46"/>
      <c r="F66" s="41"/>
      <c r="G66" s="46"/>
      <c r="H66" s="58"/>
      <c r="I66" s="62"/>
      <c r="J66" s="98"/>
      <c r="K66" s="107"/>
      <c r="L66" s="107"/>
      <c r="M66" s="58"/>
      <c r="N66" s="130"/>
      <c r="O66" s="41"/>
      <c r="P66" s="62"/>
      <c r="Q66" s="63"/>
      <c r="R66" s="58"/>
      <c r="S66" s="62"/>
      <c r="T66" s="26"/>
      <c r="U66" s="63"/>
      <c r="V66" s="54">
        <f t="shared" si="0"/>
        <v>0</v>
      </c>
      <c r="W66" s="58"/>
      <c r="X66" s="46"/>
      <c r="Y66" s="46"/>
      <c r="Z66" s="46"/>
    </row>
    <row r="67" spans="1:26" ht="38.25" hidden="1" customHeight="1">
      <c r="A67" s="13">
        <v>62</v>
      </c>
      <c r="B67" s="25"/>
      <c r="C67" s="32"/>
      <c r="D67" s="41"/>
      <c r="E67" s="46"/>
      <c r="F67" s="41"/>
      <c r="G67" s="46"/>
      <c r="H67" s="58"/>
      <c r="I67" s="62"/>
      <c r="J67" s="98"/>
      <c r="K67" s="107"/>
      <c r="L67" s="107"/>
      <c r="M67" s="58"/>
      <c r="N67" s="130"/>
      <c r="O67" s="41"/>
      <c r="P67" s="62"/>
      <c r="Q67" s="63"/>
      <c r="R67" s="58"/>
      <c r="S67" s="62"/>
      <c r="T67" s="26"/>
      <c r="U67" s="63"/>
      <c r="V67" s="54">
        <f t="shared" si="0"/>
        <v>0</v>
      </c>
      <c r="W67" s="58"/>
      <c r="X67" s="46"/>
      <c r="Y67" s="46"/>
      <c r="Z67" s="46"/>
    </row>
    <row r="68" spans="1:26" ht="38.25" hidden="1" customHeight="1">
      <c r="A68" s="13">
        <v>63</v>
      </c>
      <c r="B68" s="25"/>
      <c r="C68" s="32"/>
      <c r="D68" s="41"/>
      <c r="E68" s="46"/>
      <c r="F68" s="41"/>
      <c r="G68" s="46"/>
      <c r="H68" s="58"/>
      <c r="I68" s="62"/>
      <c r="J68" s="98"/>
      <c r="K68" s="107"/>
      <c r="L68" s="107"/>
      <c r="M68" s="58"/>
      <c r="N68" s="130"/>
      <c r="O68" s="41"/>
      <c r="P68" s="62"/>
      <c r="Q68" s="63"/>
      <c r="R68" s="58"/>
      <c r="S68" s="62"/>
      <c r="T68" s="26"/>
      <c r="U68" s="63"/>
      <c r="V68" s="54">
        <f t="shared" si="0"/>
        <v>0</v>
      </c>
      <c r="W68" s="58"/>
      <c r="X68" s="46"/>
      <c r="Y68" s="46"/>
      <c r="Z68" s="46"/>
    </row>
    <row r="69" spans="1:26" ht="38.25" hidden="1" customHeight="1">
      <c r="A69" s="13">
        <v>64</v>
      </c>
      <c r="B69" s="25"/>
      <c r="C69" s="32"/>
      <c r="D69" s="41"/>
      <c r="E69" s="46"/>
      <c r="F69" s="41"/>
      <c r="G69" s="46"/>
      <c r="H69" s="58"/>
      <c r="I69" s="62"/>
      <c r="J69" s="98"/>
      <c r="K69" s="107"/>
      <c r="L69" s="107"/>
      <c r="M69" s="58"/>
      <c r="N69" s="130"/>
      <c r="O69" s="41"/>
      <c r="P69" s="62"/>
      <c r="Q69" s="63"/>
      <c r="R69" s="58"/>
      <c r="S69" s="62"/>
      <c r="T69" s="26"/>
      <c r="U69" s="63"/>
      <c r="V69" s="54">
        <f t="shared" si="0"/>
        <v>0</v>
      </c>
      <c r="W69" s="58"/>
      <c r="X69" s="46"/>
      <c r="Y69" s="46"/>
      <c r="Z69" s="46"/>
    </row>
    <row r="70" spans="1:26" ht="38.25" hidden="1" customHeight="1">
      <c r="A70" s="13">
        <v>65</v>
      </c>
      <c r="B70" s="25"/>
      <c r="C70" s="32"/>
      <c r="D70" s="41"/>
      <c r="E70" s="46"/>
      <c r="F70" s="41"/>
      <c r="G70" s="46"/>
      <c r="H70" s="58"/>
      <c r="I70" s="62"/>
      <c r="J70" s="98"/>
      <c r="K70" s="107"/>
      <c r="L70" s="107"/>
      <c r="M70" s="58"/>
      <c r="N70" s="130"/>
      <c r="O70" s="41"/>
      <c r="P70" s="62"/>
      <c r="Q70" s="63"/>
      <c r="R70" s="58"/>
      <c r="S70" s="62"/>
      <c r="T70" s="26"/>
      <c r="U70" s="63"/>
      <c r="V70" s="54">
        <f t="shared" si="0"/>
        <v>0</v>
      </c>
      <c r="W70" s="58"/>
      <c r="X70" s="46"/>
      <c r="Y70" s="46"/>
      <c r="Z70" s="46"/>
    </row>
    <row r="71" spans="1:26" ht="38.25" hidden="1" customHeight="1">
      <c r="A71" s="13">
        <v>66</v>
      </c>
      <c r="B71" s="25"/>
      <c r="C71" s="32"/>
      <c r="D71" s="41"/>
      <c r="E71" s="46"/>
      <c r="F71" s="41"/>
      <c r="G71" s="46"/>
      <c r="H71" s="58"/>
      <c r="I71" s="62"/>
      <c r="J71" s="98"/>
      <c r="K71" s="107"/>
      <c r="L71" s="107"/>
      <c r="M71" s="58"/>
      <c r="N71" s="130"/>
      <c r="O71" s="41"/>
      <c r="P71" s="62"/>
      <c r="Q71" s="63"/>
      <c r="R71" s="58"/>
      <c r="S71" s="62"/>
      <c r="T71" s="26"/>
      <c r="U71" s="63"/>
      <c r="V71" s="54">
        <f t="shared" ref="V71:V134" si="1">SUM(W71:X71)</f>
        <v>0</v>
      </c>
      <c r="W71" s="58"/>
      <c r="X71" s="46"/>
      <c r="Y71" s="46"/>
      <c r="Z71" s="46"/>
    </row>
    <row r="72" spans="1:26" ht="38.25" hidden="1" customHeight="1">
      <c r="A72" s="13">
        <v>67</v>
      </c>
      <c r="B72" s="25"/>
      <c r="C72" s="32"/>
      <c r="D72" s="41"/>
      <c r="E72" s="46"/>
      <c r="F72" s="41"/>
      <c r="G72" s="46"/>
      <c r="H72" s="58"/>
      <c r="I72" s="62"/>
      <c r="J72" s="98"/>
      <c r="K72" s="107"/>
      <c r="L72" s="107"/>
      <c r="M72" s="58"/>
      <c r="N72" s="130"/>
      <c r="O72" s="41"/>
      <c r="P72" s="62"/>
      <c r="Q72" s="63"/>
      <c r="R72" s="58"/>
      <c r="S72" s="62"/>
      <c r="T72" s="26"/>
      <c r="U72" s="63"/>
      <c r="V72" s="54">
        <f t="shared" si="1"/>
        <v>0</v>
      </c>
      <c r="W72" s="58"/>
      <c r="X72" s="46"/>
      <c r="Y72" s="46"/>
      <c r="Z72" s="46"/>
    </row>
    <row r="73" spans="1:26" ht="38.25" hidden="1" customHeight="1">
      <c r="A73" s="13">
        <v>68</v>
      </c>
      <c r="B73" s="25"/>
      <c r="C73" s="32"/>
      <c r="D73" s="41"/>
      <c r="E73" s="46"/>
      <c r="F73" s="41"/>
      <c r="G73" s="46"/>
      <c r="H73" s="58"/>
      <c r="I73" s="62"/>
      <c r="J73" s="98"/>
      <c r="K73" s="107"/>
      <c r="L73" s="107"/>
      <c r="M73" s="58"/>
      <c r="N73" s="130"/>
      <c r="O73" s="41"/>
      <c r="P73" s="62"/>
      <c r="Q73" s="63"/>
      <c r="R73" s="58"/>
      <c r="S73" s="62"/>
      <c r="T73" s="26"/>
      <c r="U73" s="63"/>
      <c r="V73" s="54">
        <f t="shared" si="1"/>
        <v>0</v>
      </c>
      <c r="W73" s="58"/>
      <c r="X73" s="46"/>
      <c r="Y73" s="46"/>
      <c r="Z73" s="46"/>
    </row>
    <row r="74" spans="1:26" ht="38.25" hidden="1" customHeight="1">
      <c r="A74" s="13">
        <v>69</v>
      </c>
      <c r="B74" s="25"/>
      <c r="C74" s="32"/>
      <c r="D74" s="41"/>
      <c r="E74" s="46"/>
      <c r="F74" s="41"/>
      <c r="G74" s="46"/>
      <c r="H74" s="58"/>
      <c r="I74" s="62"/>
      <c r="J74" s="98"/>
      <c r="K74" s="107"/>
      <c r="L74" s="107"/>
      <c r="M74" s="58"/>
      <c r="N74" s="130"/>
      <c r="O74" s="41"/>
      <c r="P74" s="62"/>
      <c r="Q74" s="63"/>
      <c r="R74" s="58"/>
      <c r="S74" s="62"/>
      <c r="T74" s="26"/>
      <c r="U74" s="63"/>
      <c r="V74" s="54">
        <f t="shared" si="1"/>
        <v>0</v>
      </c>
      <c r="W74" s="58"/>
      <c r="X74" s="46"/>
      <c r="Y74" s="46"/>
      <c r="Z74" s="46"/>
    </row>
    <row r="75" spans="1:26" ht="38.25" hidden="1" customHeight="1">
      <c r="A75" s="13">
        <v>70</v>
      </c>
      <c r="B75" s="25"/>
      <c r="C75" s="32"/>
      <c r="D75" s="41"/>
      <c r="E75" s="46"/>
      <c r="F75" s="41"/>
      <c r="G75" s="46"/>
      <c r="H75" s="58"/>
      <c r="I75" s="62"/>
      <c r="J75" s="98"/>
      <c r="K75" s="107"/>
      <c r="L75" s="107"/>
      <c r="M75" s="58"/>
      <c r="N75" s="130"/>
      <c r="O75" s="41"/>
      <c r="P75" s="62"/>
      <c r="Q75" s="63"/>
      <c r="R75" s="58"/>
      <c r="S75" s="62"/>
      <c r="T75" s="26"/>
      <c r="U75" s="63"/>
      <c r="V75" s="54">
        <f t="shared" si="1"/>
        <v>0</v>
      </c>
      <c r="W75" s="58"/>
      <c r="X75" s="46"/>
      <c r="Y75" s="46"/>
      <c r="Z75" s="46"/>
    </row>
    <row r="76" spans="1:26" ht="38.25" hidden="1" customHeight="1">
      <c r="A76" s="13">
        <v>71</v>
      </c>
      <c r="B76" s="25"/>
      <c r="C76" s="32"/>
      <c r="D76" s="41"/>
      <c r="E76" s="46"/>
      <c r="F76" s="41"/>
      <c r="G76" s="46"/>
      <c r="H76" s="58"/>
      <c r="I76" s="62"/>
      <c r="J76" s="98"/>
      <c r="K76" s="107"/>
      <c r="L76" s="107"/>
      <c r="M76" s="58"/>
      <c r="N76" s="130"/>
      <c r="O76" s="41"/>
      <c r="P76" s="62"/>
      <c r="Q76" s="63"/>
      <c r="R76" s="58"/>
      <c r="S76" s="62"/>
      <c r="T76" s="26"/>
      <c r="U76" s="63"/>
      <c r="V76" s="54">
        <f t="shared" si="1"/>
        <v>0</v>
      </c>
      <c r="W76" s="58"/>
      <c r="X76" s="46"/>
      <c r="Y76" s="46"/>
      <c r="Z76" s="46"/>
    </row>
    <row r="77" spans="1:26" ht="38.25" hidden="1" customHeight="1">
      <c r="A77" s="13">
        <v>72</v>
      </c>
      <c r="B77" s="25"/>
      <c r="C77" s="32"/>
      <c r="D77" s="41"/>
      <c r="E77" s="46"/>
      <c r="F77" s="41"/>
      <c r="G77" s="46"/>
      <c r="H77" s="58"/>
      <c r="I77" s="62"/>
      <c r="J77" s="98"/>
      <c r="K77" s="107"/>
      <c r="L77" s="107"/>
      <c r="M77" s="58"/>
      <c r="N77" s="130"/>
      <c r="O77" s="41"/>
      <c r="P77" s="62"/>
      <c r="Q77" s="63"/>
      <c r="R77" s="58"/>
      <c r="S77" s="62"/>
      <c r="T77" s="26"/>
      <c r="U77" s="63"/>
      <c r="V77" s="54">
        <f t="shared" si="1"/>
        <v>0</v>
      </c>
      <c r="W77" s="58"/>
      <c r="X77" s="46"/>
      <c r="Y77" s="46"/>
      <c r="Z77" s="46"/>
    </row>
    <row r="78" spans="1:26" ht="38.25" hidden="1" customHeight="1">
      <c r="A78" s="13">
        <v>73</v>
      </c>
      <c r="B78" s="25"/>
      <c r="C78" s="32"/>
      <c r="D78" s="41"/>
      <c r="E78" s="46"/>
      <c r="F78" s="41"/>
      <c r="G78" s="46"/>
      <c r="H78" s="58"/>
      <c r="I78" s="62"/>
      <c r="J78" s="98"/>
      <c r="K78" s="107"/>
      <c r="L78" s="107"/>
      <c r="M78" s="58"/>
      <c r="N78" s="130"/>
      <c r="O78" s="41"/>
      <c r="P78" s="62"/>
      <c r="Q78" s="63"/>
      <c r="R78" s="58"/>
      <c r="S78" s="62"/>
      <c r="T78" s="26"/>
      <c r="U78" s="63"/>
      <c r="V78" s="54">
        <f t="shared" si="1"/>
        <v>0</v>
      </c>
      <c r="W78" s="58"/>
      <c r="X78" s="46"/>
      <c r="Y78" s="46"/>
      <c r="Z78" s="46"/>
    </row>
    <row r="79" spans="1:26" ht="38.25" hidden="1" customHeight="1">
      <c r="A79" s="13">
        <v>74</v>
      </c>
      <c r="B79" s="25"/>
      <c r="C79" s="32"/>
      <c r="D79" s="41"/>
      <c r="E79" s="46"/>
      <c r="F79" s="41"/>
      <c r="G79" s="46"/>
      <c r="H79" s="58"/>
      <c r="I79" s="62"/>
      <c r="J79" s="98"/>
      <c r="K79" s="107"/>
      <c r="L79" s="107"/>
      <c r="M79" s="58"/>
      <c r="N79" s="130"/>
      <c r="O79" s="41"/>
      <c r="P79" s="62"/>
      <c r="Q79" s="63"/>
      <c r="R79" s="58"/>
      <c r="S79" s="62"/>
      <c r="T79" s="26"/>
      <c r="U79" s="63"/>
      <c r="V79" s="54">
        <f t="shared" si="1"/>
        <v>0</v>
      </c>
      <c r="W79" s="58"/>
      <c r="X79" s="46"/>
      <c r="Y79" s="46"/>
      <c r="Z79" s="46"/>
    </row>
    <row r="80" spans="1:26" ht="38.25" hidden="1" customHeight="1">
      <c r="A80" s="13">
        <v>75</v>
      </c>
      <c r="B80" s="25"/>
      <c r="C80" s="32"/>
      <c r="D80" s="41"/>
      <c r="E80" s="46"/>
      <c r="F80" s="41"/>
      <c r="G80" s="46"/>
      <c r="H80" s="58"/>
      <c r="I80" s="62"/>
      <c r="J80" s="98"/>
      <c r="K80" s="107"/>
      <c r="L80" s="107"/>
      <c r="M80" s="58"/>
      <c r="N80" s="130"/>
      <c r="O80" s="41"/>
      <c r="P80" s="62"/>
      <c r="Q80" s="63"/>
      <c r="R80" s="58"/>
      <c r="S80" s="62"/>
      <c r="T80" s="26"/>
      <c r="U80" s="63"/>
      <c r="V80" s="54">
        <f t="shared" si="1"/>
        <v>0</v>
      </c>
      <c r="W80" s="58"/>
      <c r="X80" s="46"/>
      <c r="Y80" s="46"/>
      <c r="Z80" s="46"/>
    </row>
    <row r="81" spans="1:26" ht="38.25" hidden="1" customHeight="1">
      <c r="A81" s="13">
        <v>76</v>
      </c>
      <c r="B81" s="25"/>
      <c r="C81" s="32"/>
      <c r="D81" s="41"/>
      <c r="E81" s="46"/>
      <c r="F81" s="41"/>
      <c r="G81" s="46"/>
      <c r="H81" s="58"/>
      <c r="I81" s="62"/>
      <c r="J81" s="98"/>
      <c r="K81" s="107"/>
      <c r="L81" s="107"/>
      <c r="M81" s="58"/>
      <c r="N81" s="130"/>
      <c r="O81" s="41"/>
      <c r="P81" s="62"/>
      <c r="Q81" s="63"/>
      <c r="R81" s="58"/>
      <c r="S81" s="62"/>
      <c r="T81" s="26"/>
      <c r="U81" s="63"/>
      <c r="V81" s="54">
        <f t="shared" si="1"/>
        <v>0</v>
      </c>
      <c r="W81" s="58"/>
      <c r="X81" s="46"/>
      <c r="Y81" s="46"/>
      <c r="Z81" s="46"/>
    </row>
    <row r="82" spans="1:26" ht="38.25" hidden="1" customHeight="1">
      <c r="A82" s="13">
        <v>77</v>
      </c>
      <c r="B82" s="25"/>
      <c r="C82" s="32"/>
      <c r="D82" s="41"/>
      <c r="E82" s="46"/>
      <c r="F82" s="41"/>
      <c r="G82" s="46"/>
      <c r="H82" s="58"/>
      <c r="I82" s="62"/>
      <c r="J82" s="98"/>
      <c r="K82" s="107"/>
      <c r="L82" s="107"/>
      <c r="M82" s="58"/>
      <c r="N82" s="130"/>
      <c r="O82" s="41"/>
      <c r="P82" s="62"/>
      <c r="Q82" s="63"/>
      <c r="R82" s="58"/>
      <c r="S82" s="62"/>
      <c r="T82" s="26"/>
      <c r="U82" s="63"/>
      <c r="V82" s="54">
        <f t="shared" si="1"/>
        <v>0</v>
      </c>
      <c r="W82" s="58"/>
      <c r="X82" s="46"/>
      <c r="Y82" s="46"/>
      <c r="Z82" s="46"/>
    </row>
    <row r="83" spans="1:26" ht="38.25" hidden="1" customHeight="1">
      <c r="A83" s="13">
        <v>78</v>
      </c>
      <c r="B83" s="25"/>
      <c r="C83" s="32"/>
      <c r="D83" s="41"/>
      <c r="E83" s="46"/>
      <c r="F83" s="41"/>
      <c r="G83" s="46"/>
      <c r="H83" s="58"/>
      <c r="I83" s="62"/>
      <c r="J83" s="98"/>
      <c r="K83" s="107"/>
      <c r="L83" s="107"/>
      <c r="M83" s="58"/>
      <c r="N83" s="130"/>
      <c r="O83" s="41"/>
      <c r="P83" s="62"/>
      <c r="Q83" s="63"/>
      <c r="R83" s="58"/>
      <c r="S83" s="62"/>
      <c r="T83" s="26"/>
      <c r="U83" s="63"/>
      <c r="V83" s="54">
        <f t="shared" si="1"/>
        <v>0</v>
      </c>
      <c r="W83" s="58"/>
      <c r="X83" s="46"/>
      <c r="Y83" s="46"/>
      <c r="Z83" s="46"/>
    </row>
    <row r="84" spans="1:26" ht="38.25" hidden="1" customHeight="1">
      <c r="A84" s="13">
        <v>79</v>
      </c>
      <c r="B84" s="25"/>
      <c r="C84" s="32"/>
      <c r="D84" s="41"/>
      <c r="E84" s="46"/>
      <c r="F84" s="41"/>
      <c r="G84" s="46"/>
      <c r="H84" s="58"/>
      <c r="I84" s="62"/>
      <c r="J84" s="98"/>
      <c r="K84" s="107"/>
      <c r="L84" s="107"/>
      <c r="M84" s="58"/>
      <c r="N84" s="130"/>
      <c r="O84" s="41"/>
      <c r="P84" s="62"/>
      <c r="Q84" s="63"/>
      <c r="R84" s="58"/>
      <c r="S84" s="62"/>
      <c r="T84" s="26"/>
      <c r="U84" s="63"/>
      <c r="V84" s="54">
        <f t="shared" si="1"/>
        <v>0</v>
      </c>
      <c r="W84" s="58"/>
      <c r="X84" s="46"/>
      <c r="Y84" s="46"/>
      <c r="Z84" s="46"/>
    </row>
    <row r="85" spans="1:26" ht="38.25" hidden="1" customHeight="1">
      <c r="A85" s="13">
        <v>80</v>
      </c>
      <c r="B85" s="25"/>
      <c r="C85" s="32"/>
      <c r="D85" s="41"/>
      <c r="E85" s="46"/>
      <c r="F85" s="41"/>
      <c r="G85" s="46"/>
      <c r="H85" s="58"/>
      <c r="I85" s="62"/>
      <c r="J85" s="98"/>
      <c r="K85" s="107"/>
      <c r="L85" s="107"/>
      <c r="M85" s="58"/>
      <c r="N85" s="130"/>
      <c r="O85" s="41"/>
      <c r="P85" s="62"/>
      <c r="Q85" s="63"/>
      <c r="R85" s="58"/>
      <c r="S85" s="62"/>
      <c r="T85" s="26"/>
      <c r="U85" s="63"/>
      <c r="V85" s="54">
        <f t="shared" si="1"/>
        <v>0</v>
      </c>
      <c r="W85" s="58"/>
      <c r="X85" s="46"/>
      <c r="Y85" s="46"/>
      <c r="Z85" s="46"/>
    </row>
    <row r="86" spans="1:26" ht="38.25" hidden="1" customHeight="1">
      <c r="A86" s="13">
        <v>81</v>
      </c>
      <c r="B86" s="25"/>
      <c r="C86" s="32"/>
      <c r="D86" s="41"/>
      <c r="E86" s="46"/>
      <c r="F86" s="41"/>
      <c r="G86" s="46"/>
      <c r="H86" s="58"/>
      <c r="I86" s="62"/>
      <c r="J86" s="98"/>
      <c r="K86" s="107"/>
      <c r="L86" s="107"/>
      <c r="M86" s="58"/>
      <c r="N86" s="130"/>
      <c r="O86" s="41"/>
      <c r="P86" s="62"/>
      <c r="Q86" s="63"/>
      <c r="R86" s="58"/>
      <c r="S86" s="62"/>
      <c r="T86" s="26"/>
      <c r="U86" s="63"/>
      <c r="V86" s="54">
        <f t="shared" si="1"/>
        <v>0</v>
      </c>
      <c r="W86" s="58"/>
      <c r="X86" s="46"/>
      <c r="Y86" s="46"/>
      <c r="Z86" s="46"/>
    </row>
    <row r="87" spans="1:26" ht="38.25" hidden="1" customHeight="1">
      <c r="A87" s="13">
        <v>82</v>
      </c>
      <c r="B87" s="25"/>
      <c r="C87" s="32"/>
      <c r="D87" s="41"/>
      <c r="E87" s="46"/>
      <c r="F87" s="41"/>
      <c r="G87" s="46"/>
      <c r="H87" s="58"/>
      <c r="I87" s="62"/>
      <c r="J87" s="98"/>
      <c r="K87" s="107"/>
      <c r="L87" s="107"/>
      <c r="M87" s="58"/>
      <c r="N87" s="130"/>
      <c r="O87" s="41"/>
      <c r="P87" s="62"/>
      <c r="Q87" s="63"/>
      <c r="R87" s="58"/>
      <c r="S87" s="62"/>
      <c r="T87" s="26"/>
      <c r="U87" s="63"/>
      <c r="V87" s="54">
        <f t="shared" si="1"/>
        <v>0</v>
      </c>
      <c r="W87" s="58"/>
      <c r="X87" s="46"/>
      <c r="Y87" s="46"/>
      <c r="Z87" s="46"/>
    </row>
    <row r="88" spans="1:26" ht="38.25" hidden="1" customHeight="1">
      <c r="A88" s="13">
        <v>83</v>
      </c>
      <c r="B88" s="25"/>
      <c r="C88" s="32"/>
      <c r="D88" s="41"/>
      <c r="E88" s="46"/>
      <c r="F88" s="41"/>
      <c r="G88" s="46"/>
      <c r="H88" s="58"/>
      <c r="I88" s="62"/>
      <c r="J88" s="98"/>
      <c r="K88" s="107"/>
      <c r="L88" s="107"/>
      <c r="M88" s="58"/>
      <c r="N88" s="130"/>
      <c r="O88" s="41"/>
      <c r="P88" s="62"/>
      <c r="Q88" s="63"/>
      <c r="R88" s="58"/>
      <c r="S88" s="62"/>
      <c r="T88" s="26"/>
      <c r="U88" s="63"/>
      <c r="V88" s="54">
        <f t="shared" si="1"/>
        <v>0</v>
      </c>
      <c r="W88" s="58"/>
      <c r="X88" s="46"/>
      <c r="Y88" s="46"/>
      <c r="Z88" s="46"/>
    </row>
    <row r="89" spans="1:26" ht="38.25" hidden="1" customHeight="1">
      <c r="A89" s="13">
        <v>84</v>
      </c>
      <c r="B89" s="25"/>
      <c r="C89" s="32"/>
      <c r="D89" s="41"/>
      <c r="E89" s="46"/>
      <c r="F89" s="41"/>
      <c r="G89" s="46"/>
      <c r="H89" s="58"/>
      <c r="I89" s="62"/>
      <c r="J89" s="98"/>
      <c r="K89" s="107"/>
      <c r="L89" s="107"/>
      <c r="M89" s="58"/>
      <c r="N89" s="130"/>
      <c r="O89" s="41"/>
      <c r="P89" s="62"/>
      <c r="Q89" s="63"/>
      <c r="R89" s="58"/>
      <c r="S89" s="62"/>
      <c r="T89" s="26"/>
      <c r="U89" s="63"/>
      <c r="V89" s="54">
        <f t="shared" si="1"/>
        <v>0</v>
      </c>
      <c r="W89" s="58"/>
      <c r="X89" s="46"/>
      <c r="Y89" s="46"/>
      <c r="Z89" s="46"/>
    </row>
    <row r="90" spans="1:26" ht="38.25" hidden="1" customHeight="1">
      <c r="A90" s="13">
        <v>85</v>
      </c>
      <c r="B90" s="25"/>
      <c r="C90" s="32"/>
      <c r="D90" s="41"/>
      <c r="E90" s="46"/>
      <c r="F90" s="41"/>
      <c r="G90" s="46"/>
      <c r="H90" s="58"/>
      <c r="I90" s="62"/>
      <c r="J90" s="98"/>
      <c r="K90" s="107"/>
      <c r="L90" s="107"/>
      <c r="M90" s="58"/>
      <c r="N90" s="130"/>
      <c r="O90" s="41"/>
      <c r="P90" s="62"/>
      <c r="Q90" s="63"/>
      <c r="R90" s="58"/>
      <c r="S90" s="62"/>
      <c r="T90" s="26"/>
      <c r="U90" s="63"/>
      <c r="V90" s="54">
        <f t="shared" si="1"/>
        <v>0</v>
      </c>
      <c r="W90" s="58"/>
      <c r="X90" s="46"/>
      <c r="Y90" s="46"/>
      <c r="Z90" s="46"/>
    </row>
    <row r="91" spans="1:26" ht="38.25" hidden="1" customHeight="1">
      <c r="A91" s="13">
        <v>86</v>
      </c>
      <c r="B91" s="25"/>
      <c r="C91" s="32"/>
      <c r="D91" s="41"/>
      <c r="E91" s="46"/>
      <c r="F91" s="41"/>
      <c r="G91" s="46"/>
      <c r="H91" s="58"/>
      <c r="I91" s="62"/>
      <c r="J91" s="98"/>
      <c r="K91" s="107"/>
      <c r="L91" s="107"/>
      <c r="M91" s="58"/>
      <c r="N91" s="130"/>
      <c r="O91" s="41"/>
      <c r="P91" s="62"/>
      <c r="Q91" s="63"/>
      <c r="R91" s="58"/>
      <c r="S91" s="62"/>
      <c r="T91" s="26"/>
      <c r="U91" s="63"/>
      <c r="V91" s="54">
        <f t="shared" si="1"/>
        <v>0</v>
      </c>
      <c r="W91" s="58"/>
      <c r="X91" s="46"/>
      <c r="Y91" s="46"/>
      <c r="Z91" s="46"/>
    </row>
    <row r="92" spans="1:26" ht="38.25" hidden="1" customHeight="1">
      <c r="A92" s="13">
        <v>87</v>
      </c>
      <c r="B92" s="25"/>
      <c r="C92" s="32"/>
      <c r="D92" s="41"/>
      <c r="E92" s="46"/>
      <c r="F92" s="41"/>
      <c r="G92" s="46"/>
      <c r="H92" s="58"/>
      <c r="I92" s="62"/>
      <c r="J92" s="98"/>
      <c r="K92" s="107"/>
      <c r="L92" s="107"/>
      <c r="M92" s="58"/>
      <c r="N92" s="130"/>
      <c r="O92" s="41"/>
      <c r="P92" s="62"/>
      <c r="Q92" s="63"/>
      <c r="R92" s="58"/>
      <c r="S92" s="62"/>
      <c r="T92" s="26"/>
      <c r="U92" s="63"/>
      <c r="V92" s="54">
        <f t="shared" si="1"/>
        <v>0</v>
      </c>
      <c r="W92" s="58"/>
      <c r="X92" s="46"/>
      <c r="Y92" s="46"/>
      <c r="Z92" s="46"/>
    </row>
    <row r="93" spans="1:26" ht="38.25" hidden="1" customHeight="1">
      <c r="A93" s="13">
        <v>88</v>
      </c>
      <c r="B93" s="25"/>
      <c r="C93" s="32"/>
      <c r="D93" s="41"/>
      <c r="E93" s="46"/>
      <c r="F93" s="41"/>
      <c r="G93" s="46"/>
      <c r="H93" s="58"/>
      <c r="I93" s="62"/>
      <c r="J93" s="98"/>
      <c r="K93" s="107"/>
      <c r="L93" s="107"/>
      <c r="M93" s="58"/>
      <c r="N93" s="130"/>
      <c r="O93" s="41"/>
      <c r="P93" s="62"/>
      <c r="Q93" s="63"/>
      <c r="R93" s="58"/>
      <c r="S93" s="62"/>
      <c r="T93" s="26"/>
      <c r="U93" s="63"/>
      <c r="V93" s="54">
        <f t="shared" si="1"/>
        <v>0</v>
      </c>
      <c r="W93" s="58"/>
      <c r="X93" s="46"/>
      <c r="Y93" s="46"/>
      <c r="Z93" s="46"/>
    </row>
    <row r="94" spans="1:26" ht="38.25" hidden="1" customHeight="1">
      <c r="A94" s="13">
        <v>89</v>
      </c>
      <c r="B94" s="25"/>
      <c r="C94" s="32"/>
      <c r="D94" s="41"/>
      <c r="E94" s="46"/>
      <c r="F94" s="41"/>
      <c r="G94" s="46"/>
      <c r="H94" s="58"/>
      <c r="I94" s="62"/>
      <c r="J94" s="98"/>
      <c r="K94" s="107"/>
      <c r="L94" s="107"/>
      <c r="M94" s="58"/>
      <c r="N94" s="130"/>
      <c r="O94" s="41"/>
      <c r="P94" s="62"/>
      <c r="Q94" s="63"/>
      <c r="R94" s="58"/>
      <c r="S94" s="62"/>
      <c r="T94" s="26"/>
      <c r="U94" s="63"/>
      <c r="V94" s="54">
        <f t="shared" si="1"/>
        <v>0</v>
      </c>
      <c r="W94" s="58"/>
      <c r="X94" s="46"/>
      <c r="Y94" s="46"/>
      <c r="Z94" s="46"/>
    </row>
    <row r="95" spans="1:26" ht="38.25" hidden="1" customHeight="1">
      <c r="A95" s="13">
        <v>90</v>
      </c>
      <c r="B95" s="25"/>
      <c r="C95" s="32"/>
      <c r="D95" s="41"/>
      <c r="E95" s="46"/>
      <c r="F95" s="41"/>
      <c r="G95" s="46"/>
      <c r="H95" s="58"/>
      <c r="I95" s="62"/>
      <c r="J95" s="98"/>
      <c r="K95" s="107"/>
      <c r="L95" s="107"/>
      <c r="M95" s="58"/>
      <c r="N95" s="130"/>
      <c r="O95" s="41"/>
      <c r="P95" s="62"/>
      <c r="Q95" s="63"/>
      <c r="R95" s="58"/>
      <c r="S95" s="62"/>
      <c r="T95" s="26"/>
      <c r="U95" s="63"/>
      <c r="V95" s="54">
        <f t="shared" si="1"/>
        <v>0</v>
      </c>
      <c r="W95" s="58"/>
      <c r="X95" s="46"/>
      <c r="Y95" s="46"/>
      <c r="Z95" s="46"/>
    </row>
    <row r="96" spans="1:26" ht="38.25" hidden="1" customHeight="1">
      <c r="A96" s="13">
        <v>91</v>
      </c>
      <c r="B96" s="25"/>
      <c r="C96" s="32"/>
      <c r="D96" s="41"/>
      <c r="E96" s="46"/>
      <c r="F96" s="41"/>
      <c r="G96" s="46"/>
      <c r="H96" s="58"/>
      <c r="I96" s="62"/>
      <c r="J96" s="98"/>
      <c r="K96" s="107"/>
      <c r="L96" s="107"/>
      <c r="M96" s="58"/>
      <c r="N96" s="130"/>
      <c r="O96" s="41"/>
      <c r="P96" s="62"/>
      <c r="Q96" s="63"/>
      <c r="R96" s="58"/>
      <c r="S96" s="62"/>
      <c r="T96" s="26"/>
      <c r="U96" s="63"/>
      <c r="V96" s="54">
        <f t="shared" si="1"/>
        <v>0</v>
      </c>
      <c r="W96" s="58"/>
      <c r="X96" s="46"/>
      <c r="Y96" s="46"/>
      <c r="Z96" s="46"/>
    </row>
    <row r="97" spans="1:26" ht="38.25" hidden="1" customHeight="1">
      <c r="A97" s="13">
        <v>92</v>
      </c>
      <c r="B97" s="25"/>
      <c r="C97" s="32"/>
      <c r="D97" s="41"/>
      <c r="E97" s="46"/>
      <c r="F97" s="41"/>
      <c r="G97" s="46"/>
      <c r="H97" s="58"/>
      <c r="I97" s="62"/>
      <c r="J97" s="98"/>
      <c r="K97" s="107"/>
      <c r="L97" s="107"/>
      <c r="M97" s="58"/>
      <c r="N97" s="130"/>
      <c r="O97" s="41"/>
      <c r="P97" s="62"/>
      <c r="Q97" s="63"/>
      <c r="R97" s="58"/>
      <c r="S97" s="62"/>
      <c r="T97" s="26"/>
      <c r="U97" s="63"/>
      <c r="V97" s="54">
        <f t="shared" si="1"/>
        <v>0</v>
      </c>
      <c r="W97" s="58"/>
      <c r="X97" s="46"/>
      <c r="Y97" s="46"/>
      <c r="Z97" s="46"/>
    </row>
    <row r="98" spans="1:26" ht="38.25" hidden="1" customHeight="1">
      <c r="A98" s="13">
        <v>93</v>
      </c>
      <c r="B98" s="25"/>
      <c r="C98" s="32"/>
      <c r="D98" s="41"/>
      <c r="E98" s="46"/>
      <c r="F98" s="41"/>
      <c r="G98" s="46"/>
      <c r="H98" s="58"/>
      <c r="I98" s="62"/>
      <c r="J98" s="98"/>
      <c r="K98" s="107"/>
      <c r="L98" s="107"/>
      <c r="M98" s="58"/>
      <c r="N98" s="130"/>
      <c r="O98" s="41"/>
      <c r="P98" s="62"/>
      <c r="Q98" s="63"/>
      <c r="R98" s="58"/>
      <c r="S98" s="62"/>
      <c r="T98" s="26"/>
      <c r="U98" s="63"/>
      <c r="V98" s="54">
        <f t="shared" si="1"/>
        <v>0</v>
      </c>
      <c r="W98" s="58"/>
      <c r="X98" s="46"/>
      <c r="Y98" s="46"/>
      <c r="Z98" s="46"/>
    </row>
    <row r="99" spans="1:26" ht="38.25" hidden="1" customHeight="1">
      <c r="A99" s="13">
        <v>94</v>
      </c>
      <c r="B99" s="25"/>
      <c r="C99" s="32"/>
      <c r="D99" s="41"/>
      <c r="E99" s="46"/>
      <c r="F99" s="41"/>
      <c r="G99" s="46"/>
      <c r="H99" s="58"/>
      <c r="I99" s="62"/>
      <c r="J99" s="98"/>
      <c r="K99" s="107"/>
      <c r="L99" s="107"/>
      <c r="M99" s="58"/>
      <c r="N99" s="130"/>
      <c r="O99" s="41"/>
      <c r="P99" s="62"/>
      <c r="Q99" s="63"/>
      <c r="R99" s="58"/>
      <c r="S99" s="62"/>
      <c r="T99" s="26"/>
      <c r="U99" s="63"/>
      <c r="V99" s="54">
        <f t="shared" si="1"/>
        <v>0</v>
      </c>
      <c r="W99" s="58"/>
      <c r="X99" s="46"/>
      <c r="Y99" s="46"/>
      <c r="Z99" s="46"/>
    </row>
    <row r="100" spans="1:26" ht="38.25" hidden="1" customHeight="1">
      <c r="A100" s="13">
        <v>95</v>
      </c>
      <c r="B100" s="25"/>
      <c r="C100" s="32"/>
      <c r="D100" s="41"/>
      <c r="E100" s="46"/>
      <c r="F100" s="41"/>
      <c r="G100" s="46"/>
      <c r="H100" s="58"/>
      <c r="I100" s="62"/>
      <c r="J100" s="98"/>
      <c r="K100" s="107"/>
      <c r="L100" s="107"/>
      <c r="M100" s="58"/>
      <c r="N100" s="130"/>
      <c r="O100" s="41"/>
      <c r="P100" s="62"/>
      <c r="Q100" s="63"/>
      <c r="R100" s="58"/>
      <c r="S100" s="62"/>
      <c r="T100" s="26"/>
      <c r="U100" s="63"/>
      <c r="V100" s="54">
        <f t="shared" si="1"/>
        <v>0</v>
      </c>
      <c r="W100" s="58"/>
      <c r="X100" s="46"/>
      <c r="Y100" s="46"/>
      <c r="Z100" s="46"/>
    </row>
    <row r="101" spans="1:26" ht="38.25" hidden="1" customHeight="1">
      <c r="A101" s="13">
        <v>96</v>
      </c>
      <c r="B101" s="25"/>
      <c r="C101" s="32"/>
      <c r="D101" s="41"/>
      <c r="E101" s="46"/>
      <c r="F101" s="41"/>
      <c r="G101" s="46"/>
      <c r="H101" s="58"/>
      <c r="I101" s="62"/>
      <c r="J101" s="98"/>
      <c r="K101" s="107"/>
      <c r="L101" s="107"/>
      <c r="M101" s="58"/>
      <c r="N101" s="130"/>
      <c r="O101" s="41"/>
      <c r="P101" s="62"/>
      <c r="Q101" s="63"/>
      <c r="R101" s="58"/>
      <c r="S101" s="62"/>
      <c r="T101" s="26"/>
      <c r="U101" s="63"/>
      <c r="V101" s="54">
        <f t="shared" si="1"/>
        <v>0</v>
      </c>
      <c r="W101" s="58"/>
      <c r="X101" s="46"/>
      <c r="Y101" s="46"/>
      <c r="Z101" s="46"/>
    </row>
    <row r="102" spans="1:26" ht="38.25" hidden="1" customHeight="1">
      <c r="A102" s="13">
        <v>97</v>
      </c>
      <c r="B102" s="25"/>
      <c r="C102" s="32"/>
      <c r="D102" s="41"/>
      <c r="E102" s="46"/>
      <c r="F102" s="41"/>
      <c r="G102" s="46"/>
      <c r="H102" s="58"/>
      <c r="I102" s="62"/>
      <c r="J102" s="98"/>
      <c r="K102" s="107"/>
      <c r="L102" s="107"/>
      <c r="M102" s="58"/>
      <c r="N102" s="130"/>
      <c r="O102" s="41"/>
      <c r="P102" s="62"/>
      <c r="Q102" s="63"/>
      <c r="R102" s="58"/>
      <c r="S102" s="62"/>
      <c r="T102" s="26"/>
      <c r="U102" s="63"/>
      <c r="V102" s="54">
        <f t="shared" si="1"/>
        <v>0</v>
      </c>
      <c r="W102" s="58"/>
      <c r="X102" s="46"/>
      <c r="Y102" s="46"/>
      <c r="Z102" s="46"/>
    </row>
    <row r="103" spans="1:26" ht="38.25" hidden="1" customHeight="1">
      <c r="A103" s="13">
        <v>98</v>
      </c>
      <c r="B103" s="25"/>
      <c r="C103" s="32"/>
      <c r="D103" s="41"/>
      <c r="E103" s="46"/>
      <c r="F103" s="41"/>
      <c r="G103" s="46"/>
      <c r="H103" s="58"/>
      <c r="I103" s="62"/>
      <c r="J103" s="98"/>
      <c r="K103" s="107"/>
      <c r="L103" s="107"/>
      <c r="M103" s="58"/>
      <c r="N103" s="130"/>
      <c r="O103" s="41"/>
      <c r="P103" s="62"/>
      <c r="Q103" s="63"/>
      <c r="R103" s="58"/>
      <c r="S103" s="62"/>
      <c r="T103" s="26"/>
      <c r="U103" s="63"/>
      <c r="V103" s="54">
        <f t="shared" si="1"/>
        <v>0</v>
      </c>
      <c r="W103" s="58"/>
      <c r="X103" s="46"/>
      <c r="Y103" s="46"/>
      <c r="Z103" s="46"/>
    </row>
    <row r="104" spans="1:26" ht="38.25" hidden="1" customHeight="1">
      <c r="A104" s="13">
        <v>99</v>
      </c>
      <c r="B104" s="25"/>
      <c r="C104" s="32"/>
      <c r="D104" s="41"/>
      <c r="E104" s="46"/>
      <c r="F104" s="41"/>
      <c r="G104" s="46"/>
      <c r="H104" s="58"/>
      <c r="I104" s="62"/>
      <c r="J104" s="98"/>
      <c r="K104" s="107"/>
      <c r="L104" s="107"/>
      <c r="M104" s="58"/>
      <c r="N104" s="130"/>
      <c r="O104" s="41"/>
      <c r="P104" s="62"/>
      <c r="Q104" s="63"/>
      <c r="R104" s="58"/>
      <c r="S104" s="62"/>
      <c r="T104" s="26"/>
      <c r="U104" s="63"/>
      <c r="V104" s="54">
        <f t="shared" si="1"/>
        <v>0</v>
      </c>
      <c r="W104" s="58"/>
      <c r="X104" s="46"/>
      <c r="Y104" s="46"/>
      <c r="Z104" s="46"/>
    </row>
    <row r="105" spans="1:26" ht="38.25" hidden="1" customHeight="1">
      <c r="A105" s="13">
        <v>100</v>
      </c>
      <c r="B105" s="25"/>
      <c r="C105" s="32"/>
      <c r="D105" s="41"/>
      <c r="E105" s="46"/>
      <c r="F105" s="41"/>
      <c r="G105" s="46"/>
      <c r="H105" s="58"/>
      <c r="I105" s="62"/>
      <c r="J105" s="98"/>
      <c r="K105" s="107"/>
      <c r="L105" s="107"/>
      <c r="M105" s="58"/>
      <c r="N105" s="130"/>
      <c r="O105" s="41"/>
      <c r="P105" s="62"/>
      <c r="Q105" s="63"/>
      <c r="R105" s="58"/>
      <c r="S105" s="62"/>
      <c r="T105" s="26"/>
      <c r="U105" s="63"/>
      <c r="V105" s="54">
        <f t="shared" si="1"/>
        <v>0</v>
      </c>
      <c r="W105" s="58"/>
      <c r="X105" s="46"/>
      <c r="Y105" s="46"/>
      <c r="Z105" s="46"/>
    </row>
    <row r="106" spans="1:26" ht="38.25" hidden="1" customHeight="1">
      <c r="A106" s="13">
        <v>101</v>
      </c>
      <c r="B106" s="25"/>
      <c r="C106" s="32"/>
      <c r="D106" s="41"/>
      <c r="E106" s="46"/>
      <c r="F106" s="41"/>
      <c r="G106" s="46"/>
      <c r="H106" s="58"/>
      <c r="I106" s="62"/>
      <c r="J106" s="98"/>
      <c r="K106" s="107"/>
      <c r="L106" s="107"/>
      <c r="M106" s="58"/>
      <c r="N106" s="130"/>
      <c r="O106" s="41"/>
      <c r="P106" s="62"/>
      <c r="Q106" s="63"/>
      <c r="R106" s="58"/>
      <c r="S106" s="62"/>
      <c r="T106" s="26"/>
      <c r="U106" s="63"/>
      <c r="V106" s="54">
        <f t="shared" si="1"/>
        <v>0</v>
      </c>
      <c r="W106" s="58"/>
      <c r="X106" s="46"/>
      <c r="Y106" s="46"/>
      <c r="Z106" s="46"/>
    </row>
    <row r="107" spans="1:26" ht="38.25" hidden="1" customHeight="1">
      <c r="A107" s="13">
        <v>102</v>
      </c>
      <c r="B107" s="25"/>
      <c r="C107" s="32"/>
      <c r="D107" s="41"/>
      <c r="E107" s="46"/>
      <c r="F107" s="41"/>
      <c r="G107" s="46"/>
      <c r="H107" s="58"/>
      <c r="I107" s="62"/>
      <c r="J107" s="98"/>
      <c r="K107" s="107"/>
      <c r="L107" s="107"/>
      <c r="M107" s="58"/>
      <c r="N107" s="130"/>
      <c r="O107" s="41"/>
      <c r="P107" s="62"/>
      <c r="Q107" s="63"/>
      <c r="R107" s="58"/>
      <c r="S107" s="62"/>
      <c r="T107" s="26"/>
      <c r="U107" s="63"/>
      <c r="V107" s="54">
        <f t="shared" si="1"/>
        <v>0</v>
      </c>
      <c r="W107" s="58"/>
      <c r="X107" s="46"/>
      <c r="Y107" s="46"/>
      <c r="Z107" s="46"/>
    </row>
    <row r="108" spans="1:26" ht="38.25" hidden="1" customHeight="1">
      <c r="A108" s="13">
        <v>103</v>
      </c>
      <c r="B108" s="25"/>
      <c r="C108" s="32"/>
      <c r="D108" s="41"/>
      <c r="E108" s="46"/>
      <c r="F108" s="41"/>
      <c r="G108" s="46"/>
      <c r="H108" s="58"/>
      <c r="I108" s="62"/>
      <c r="J108" s="98"/>
      <c r="K108" s="107"/>
      <c r="L108" s="107"/>
      <c r="M108" s="58"/>
      <c r="N108" s="130"/>
      <c r="O108" s="41"/>
      <c r="P108" s="62"/>
      <c r="Q108" s="63"/>
      <c r="R108" s="58"/>
      <c r="S108" s="62"/>
      <c r="T108" s="26"/>
      <c r="U108" s="63"/>
      <c r="V108" s="54">
        <f t="shared" si="1"/>
        <v>0</v>
      </c>
      <c r="W108" s="58"/>
      <c r="X108" s="46"/>
      <c r="Y108" s="46"/>
      <c r="Z108" s="46"/>
    </row>
    <row r="109" spans="1:26" ht="38.25" hidden="1" customHeight="1">
      <c r="A109" s="13">
        <v>104</v>
      </c>
      <c r="B109" s="25"/>
      <c r="C109" s="32"/>
      <c r="D109" s="41"/>
      <c r="E109" s="46"/>
      <c r="F109" s="41"/>
      <c r="G109" s="46"/>
      <c r="H109" s="58"/>
      <c r="I109" s="62"/>
      <c r="J109" s="98"/>
      <c r="K109" s="107"/>
      <c r="L109" s="107"/>
      <c r="M109" s="58"/>
      <c r="N109" s="130"/>
      <c r="O109" s="41"/>
      <c r="P109" s="62"/>
      <c r="Q109" s="63"/>
      <c r="R109" s="58"/>
      <c r="S109" s="62"/>
      <c r="T109" s="26"/>
      <c r="U109" s="63"/>
      <c r="V109" s="54">
        <f t="shared" si="1"/>
        <v>0</v>
      </c>
      <c r="W109" s="58"/>
      <c r="X109" s="46"/>
      <c r="Y109" s="46"/>
      <c r="Z109" s="46"/>
    </row>
    <row r="110" spans="1:26" ht="38.25" hidden="1" customHeight="1">
      <c r="A110" s="13">
        <v>105</v>
      </c>
      <c r="B110" s="25"/>
      <c r="C110" s="32"/>
      <c r="D110" s="41"/>
      <c r="E110" s="46"/>
      <c r="F110" s="41"/>
      <c r="G110" s="46"/>
      <c r="H110" s="58"/>
      <c r="I110" s="62"/>
      <c r="J110" s="98"/>
      <c r="K110" s="107"/>
      <c r="L110" s="107"/>
      <c r="M110" s="58"/>
      <c r="N110" s="130"/>
      <c r="O110" s="41"/>
      <c r="P110" s="62"/>
      <c r="Q110" s="63"/>
      <c r="R110" s="58"/>
      <c r="S110" s="62"/>
      <c r="T110" s="26"/>
      <c r="U110" s="63"/>
      <c r="V110" s="54">
        <f t="shared" si="1"/>
        <v>0</v>
      </c>
      <c r="W110" s="58"/>
      <c r="X110" s="46"/>
      <c r="Y110" s="46"/>
      <c r="Z110" s="46"/>
    </row>
    <row r="111" spans="1:26" ht="38.25" hidden="1" customHeight="1">
      <c r="A111" s="13">
        <v>106</v>
      </c>
      <c r="B111" s="25"/>
      <c r="C111" s="32"/>
      <c r="D111" s="41"/>
      <c r="E111" s="46"/>
      <c r="F111" s="41"/>
      <c r="G111" s="46"/>
      <c r="H111" s="58"/>
      <c r="I111" s="62"/>
      <c r="J111" s="98"/>
      <c r="K111" s="107"/>
      <c r="L111" s="107"/>
      <c r="M111" s="58"/>
      <c r="N111" s="130"/>
      <c r="O111" s="41"/>
      <c r="P111" s="62"/>
      <c r="Q111" s="63"/>
      <c r="R111" s="58"/>
      <c r="S111" s="62"/>
      <c r="T111" s="26"/>
      <c r="U111" s="63"/>
      <c r="V111" s="54">
        <f t="shared" si="1"/>
        <v>0</v>
      </c>
      <c r="W111" s="58"/>
      <c r="X111" s="46"/>
      <c r="Y111" s="46"/>
      <c r="Z111" s="46"/>
    </row>
    <row r="112" spans="1:26" ht="38.25" hidden="1" customHeight="1">
      <c r="A112" s="13">
        <v>107</v>
      </c>
      <c r="B112" s="25"/>
      <c r="C112" s="32"/>
      <c r="D112" s="41"/>
      <c r="E112" s="46"/>
      <c r="F112" s="41"/>
      <c r="G112" s="46"/>
      <c r="H112" s="58"/>
      <c r="I112" s="62"/>
      <c r="J112" s="98"/>
      <c r="K112" s="107"/>
      <c r="L112" s="107"/>
      <c r="M112" s="58"/>
      <c r="N112" s="130"/>
      <c r="O112" s="41"/>
      <c r="P112" s="62"/>
      <c r="Q112" s="63"/>
      <c r="R112" s="58"/>
      <c r="S112" s="62"/>
      <c r="T112" s="26"/>
      <c r="U112" s="63"/>
      <c r="V112" s="54">
        <f t="shared" si="1"/>
        <v>0</v>
      </c>
      <c r="W112" s="58"/>
      <c r="X112" s="46"/>
      <c r="Y112" s="46"/>
      <c r="Z112" s="46"/>
    </row>
    <row r="113" spans="1:26" ht="38.25" hidden="1" customHeight="1">
      <c r="A113" s="13">
        <v>108</v>
      </c>
      <c r="B113" s="25"/>
      <c r="C113" s="32"/>
      <c r="D113" s="41"/>
      <c r="E113" s="46"/>
      <c r="F113" s="41"/>
      <c r="G113" s="46"/>
      <c r="H113" s="58"/>
      <c r="I113" s="62"/>
      <c r="J113" s="98"/>
      <c r="K113" s="107"/>
      <c r="L113" s="107"/>
      <c r="M113" s="58"/>
      <c r="N113" s="130"/>
      <c r="O113" s="41"/>
      <c r="P113" s="62"/>
      <c r="Q113" s="63"/>
      <c r="R113" s="58"/>
      <c r="S113" s="62"/>
      <c r="T113" s="26"/>
      <c r="U113" s="63"/>
      <c r="V113" s="54">
        <f t="shared" si="1"/>
        <v>0</v>
      </c>
      <c r="W113" s="58"/>
      <c r="X113" s="46"/>
      <c r="Y113" s="46"/>
      <c r="Z113" s="46"/>
    </row>
    <row r="114" spans="1:26" ht="38.25" hidden="1" customHeight="1">
      <c r="A114" s="13">
        <v>109</v>
      </c>
      <c r="B114" s="25"/>
      <c r="C114" s="32"/>
      <c r="D114" s="41"/>
      <c r="E114" s="46"/>
      <c r="F114" s="41"/>
      <c r="G114" s="46"/>
      <c r="H114" s="58"/>
      <c r="I114" s="62"/>
      <c r="J114" s="98"/>
      <c r="K114" s="107"/>
      <c r="L114" s="107"/>
      <c r="M114" s="58"/>
      <c r="N114" s="130"/>
      <c r="O114" s="41"/>
      <c r="P114" s="62"/>
      <c r="Q114" s="63"/>
      <c r="R114" s="58"/>
      <c r="S114" s="62"/>
      <c r="T114" s="26"/>
      <c r="U114" s="63"/>
      <c r="V114" s="54">
        <f t="shared" si="1"/>
        <v>0</v>
      </c>
      <c r="W114" s="58"/>
      <c r="X114" s="46"/>
      <c r="Y114" s="46"/>
      <c r="Z114" s="46"/>
    </row>
    <row r="115" spans="1:26" ht="38.25" hidden="1" customHeight="1">
      <c r="A115" s="13">
        <v>110</v>
      </c>
      <c r="B115" s="25"/>
      <c r="C115" s="32"/>
      <c r="D115" s="41"/>
      <c r="E115" s="46"/>
      <c r="F115" s="41"/>
      <c r="G115" s="46"/>
      <c r="H115" s="58"/>
      <c r="I115" s="62"/>
      <c r="J115" s="98"/>
      <c r="K115" s="107"/>
      <c r="L115" s="107"/>
      <c r="M115" s="58"/>
      <c r="N115" s="130"/>
      <c r="O115" s="41"/>
      <c r="P115" s="62"/>
      <c r="Q115" s="63"/>
      <c r="R115" s="58"/>
      <c r="S115" s="62"/>
      <c r="T115" s="26"/>
      <c r="U115" s="63"/>
      <c r="V115" s="54">
        <f t="shared" si="1"/>
        <v>0</v>
      </c>
      <c r="W115" s="58"/>
      <c r="X115" s="46"/>
      <c r="Y115" s="46"/>
      <c r="Z115" s="46"/>
    </row>
    <row r="116" spans="1:26" ht="38.25" hidden="1" customHeight="1">
      <c r="A116" s="13">
        <v>111</v>
      </c>
      <c r="B116" s="25"/>
      <c r="C116" s="32"/>
      <c r="D116" s="41"/>
      <c r="E116" s="46"/>
      <c r="F116" s="41"/>
      <c r="G116" s="46"/>
      <c r="H116" s="58"/>
      <c r="I116" s="62"/>
      <c r="J116" s="98"/>
      <c r="K116" s="107"/>
      <c r="L116" s="107"/>
      <c r="M116" s="58"/>
      <c r="N116" s="130"/>
      <c r="O116" s="41"/>
      <c r="P116" s="62"/>
      <c r="Q116" s="63"/>
      <c r="R116" s="58"/>
      <c r="S116" s="62"/>
      <c r="T116" s="26"/>
      <c r="U116" s="63"/>
      <c r="V116" s="54">
        <f t="shared" si="1"/>
        <v>0</v>
      </c>
      <c r="W116" s="58"/>
      <c r="X116" s="46"/>
      <c r="Y116" s="46"/>
      <c r="Z116" s="46"/>
    </row>
    <row r="117" spans="1:26" ht="38.25" hidden="1" customHeight="1">
      <c r="A117" s="13">
        <v>112</v>
      </c>
      <c r="B117" s="25"/>
      <c r="C117" s="32"/>
      <c r="D117" s="41"/>
      <c r="E117" s="46"/>
      <c r="F117" s="41"/>
      <c r="G117" s="46"/>
      <c r="H117" s="58"/>
      <c r="I117" s="62"/>
      <c r="J117" s="98"/>
      <c r="K117" s="107"/>
      <c r="L117" s="107"/>
      <c r="M117" s="58"/>
      <c r="N117" s="130"/>
      <c r="O117" s="41"/>
      <c r="P117" s="62"/>
      <c r="Q117" s="63"/>
      <c r="R117" s="58"/>
      <c r="S117" s="62"/>
      <c r="T117" s="26"/>
      <c r="U117" s="63"/>
      <c r="V117" s="54">
        <f t="shared" si="1"/>
        <v>0</v>
      </c>
      <c r="W117" s="58"/>
      <c r="X117" s="46"/>
      <c r="Y117" s="46"/>
      <c r="Z117" s="46"/>
    </row>
    <row r="118" spans="1:26" ht="38.25" hidden="1" customHeight="1">
      <c r="A118" s="13">
        <v>113</v>
      </c>
      <c r="B118" s="25"/>
      <c r="C118" s="32"/>
      <c r="D118" s="41"/>
      <c r="E118" s="46"/>
      <c r="F118" s="41"/>
      <c r="G118" s="46"/>
      <c r="H118" s="58"/>
      <c r="I118" s="62"/>
      <c r="J118" s="98"/>
      <c r="K118" s="107"/>
      <c r="L118" s="107"/>
      <c r="M118" s="58"/>
      <c r="N118" s="130"/>
      <c r="O118" s="41"/>
      <c r="P118" s="62"/>
      <c r="Q118" s="63"/>
      <c r="R118" s="58"/>
      <c r="S118" s="62"/>
      <c r="T118" s="26"/>
      <c r="U118" s="63"/>
      <c r="V118" s="54">
        <f t="shared" si="1"/>
        <v>0</v>
      </c>
      <c r="W118" s="58"/>
      <c r="X118" s="46"/>
      <c r="Y118" s="46"/>
      <c r="Z118" s="46"/>
    </row>
    <row r="119" spans="1:26" ht="38.25" hidden="1" customHeight="1">
      <c r="A119" s="13">
        <v>114</v>
      </c>
      <c r="B119" s="25"/>
      <c r="C119" s="32"/>
      <c r="D119" s="41"/>
      <c r="E119" s="46"/>
      <c r="F119" s="41"/>
      <c r="G119" s="46"/>
      <c r="H119" s="58"/>
      <c r="I119" s="62"/>
      <c r="J119" s="98"/>
      <c r="K119" s="107"/>
      <c r="L119" s="107"/>
      <c r="M119" s="58"/>
      <c r="N119" s="130"/>
      <c r="O119" s="41"/>
      <c r="P119" s="62"/>
      <c r="Q119" s="63"/>
      <c r="R119" s="58"/>
      <c r="S119" s="62"/>
      <c r="T119" s="26"/>
      <c r="U119" s="63"/>
      <c r="V119" s="54">
        <f t="shared" si="1"/>
        <v>0</v>
      </c>
      <c r="W119" s="58"/>
      <c r="X119" s="46"/>
      <c r="Y119" s="46"/>
      <c r="Z119" s="46"/>
    </row>
    <row r="120" spans="1:26" ht="38.25" hidden="1" customHeight="1">
      <c r="A120" s="13">
        <v>115</v>
      </c>
      <c r="B120" s="25"/>
      <c r="C120" s="32"/>
      <c r="D120" s="41"/>
      <c r="E120" s="46"/>
      <c r="F120" s="41"/>
      <c r="G120" s="46"/>
      <c r="H120" s="58"/>
      <c r="I120" s="62"/>
      <c r="J120" s="98"/>
      <c r="K120" s="107"/>
      <c r="L120" s="107"/>
      <c r="M120" s="58"/>
      <c r="N120" s="130"/>
      <c r="O120" s="41"/>
      <c r="P120" s="62"/>
      <c r="Q120" s="63"/>
      <c r="R120" s="58"/>
      <c r="S120" s="62"/>
      <c r="T120" s="26"/>
      <c r="U120" s="63"/>
      <c r="V120" s="54">
        <f t="shared" si="1"/>
        <v>0</v>
      </c>
      <c r="W120" s="58"/>
      <c r="X120" s="46"/>
      <c r="Y120" s="46"/>
      <c r="Z120" s="46"/>
    </row>
    <row r="121" spans="1:26" ht="38.25" hidden="1" customHeight="1">
      <c r="A121" s="13">
        <v>116</v>
      </c>
      <c r="B121" s="25"/>
      <c r="C121" s="32"/>
      <c r="D121" s="41"/>
      <c r="E121" s="46"/>
      <c r="F121" s="41"/>
      <c r="G121" s="46"/>
      <c r="H121" s="58"/>
      <c r="I121" s="62"/>
      <c r="J121" s="98"/>
      <c r="K121" s="107"/>
      <c r="L121" s="107"/>
      <c r="M121" s="58"/>
      <c r="N121" s="130"/>
      <c r="O121" s="41"/>
      <c r="P121" s="62"/>
      <c r="Q121" s="63"/>
      <c r="R121" s="58"/>
      <c r="S121" s="62"/>
      <c r="T121" s="26"/>
      <c r="U121" s="63"/>
      <c r="V121" s="54">
        <f t="shared" si="1"/>
        <v>0</v>
      </c>
      <c r="W121" s="58"/>
      <c r="X121" s="46"/>
      <c r="Y121" s="46"/>
      <c r="Z121" s="46"/>
    </row>
    <row r="122" spans="1:26" ht="38.25" hidden="1" customHeight="1">
      <c r="A122" s="13">
        <v>117</v>
      </c>
      <c r="B122" s="25"/>
      <c r="C122" s="32"/>
      <c r="D122" s="41"/>
      <c r="E122" s="46"/>
      <c r="F122" s="41"/>
      <c r="G122" s="46"/>
      <c r="H122" s="58"/>
      <c r="I122" s="62"/>
      <c r="J122" s="98"/>
      <c r="K122" s="107"/>
      <c r="L122" s="107"/>
      <c r="M122" s="58"/>
      <c r="N122" s="130"/>
      <c r="O122" s="41"/>
      <c r="P122" s="62"/>
      <c r="Q122" s="63"/>
      <c r="R122" s="58"/>
      <c r="S122" s="62"/>
      <c r="T122" s="26"/>
      <c r="U122" s="63"/>
      <c r="V122" s="54">
        <f t="shared" si="1"/>
        <v>0</v>
      </c>
      <c r="W122" s="58"/>
      <c r="X122" s="46"/>
      <c r="Y122" s="46"/>
      <c r="Z122" s="46"/>
    </row>
    <row r="123" spans="1:26" ht="38.25" hidden="1" customHeight="1">
      <c r="A123" s="13">
        <v>118</v>
      </c>
      <c r="B123" s="25"/>
      <c r="C123" s="32"/>
      <c r="D123" s="41"/>
      <c r="E123" s="46"/>
      <c r="F123" s="41"/>
      <c r="G123" s="46"/>
      <c r="H123" s="58"/>
      <c r="I123" s="62"/>
      <c r="J123" s="98"/>
      <c r="K123" s="107"/>
      <c r="L123" s="107"/>
      <c r="M123" s="58"/>
      <c r="N123" s="130"/>
      <c r="O123" s="41"/>
      <c r="P123" s="62"/>
      <c r="Q123" s="63"/>
      <c r="R123" s="58"/>
      <c r="S123" s="62"/>
      <c r="T123" s="26"/>
      <c r="U123" s="63"/>
      <c r="V123" s="54">
        <f t="shared" si="1"/>
        <v>0</v>
      </c>
      <c r="W123" s="58"/>
      <c r="X123" s="46"/>
      <c r="Y123" s="46"/>
      <c r="Z123" s="46"/>
    </row>
    <row r="124" spans="1:26" ht="38.25" hidden="1" customHeight="1">
      <c r="A124" s="13">
        <v>119</v>
      </c>
      <c r="B124" s="25"/>
      <c r="C124" s="32"/>
      <c r="D124" s="41"/>
      <c r="E124" s="46"/>
      <c r="F124" s="41"/>
      <c r="G124" s="46"/>
      <c r="H124" s="58"/>
      <c r="I124" s="62"/>
      <c r="J124" s="98"/>
      <c r="K124" s="107"/>
      <c r="L124" s="107"/>
      <c r="M124" s="58"/>
      <c r="N124" s="130"/>
      <c r="O124" s="41"/>
      <c r="P124" s="62"/>
      <c r="Q124" s="63"/>
      <c r="R124" s="58"/>
      <c r="S124" s="62"/>
      <c r="T124" s="26"/>
      <c r="U124" s="63"/>
      <c r="V124" s="54">
        <f t="shared" si="1"/>
        <v>0</v>
      </c>
      <c r="W124" s="58"/>
      <c r="X124" s="46"/>
      <c r="Y124" s="46"/>
      <c r="Z124" s="46"/>
    </row>
    <row r="125" spans="1:26" ht="38.25" hidden="1" customHeight="1">
      <c r="A125" s="13">
        <v>120</v>
      </c>
      <c r="B125" s="25"/>
      <c r="C125" s="32"/>
      <c r="D125" s="41"/>
      <c r="E125" s="46"/>
      <c r="F125" s="41"/>
      <c r="G125" s="46"/>
      <c r="H125" s="58"/>
      <c r="I125" s="62"/>
      <c r="J125" s="98"/>
      <c r="K125" s="107"/>
      <c r="L125" s="107"/>
      <c r="M125" s="58"/>
      <c r="N125" s="130"/>
      <c r="O125" s="41"/>
      <c r="P125" s="62"/>
      <c r="Q125" s="63"/>
      <c r="R125" s="58"/>
      <c r="S125" s="62"/>
      <c r="T125" s="26"/>
      <c r="U125" s="63"/>
      <c r="V125" s="54">
        <f t="shared" si="1"/>
        <v>0</v>
      </c>
      <c r="W125" s="58"/>
      <c r="X125" s="46"/>
      <c r="Y125" s="46"/>
      <c r="Z125" s="46"/>
    </row>
    <row r="126" spans="1:26" ht="38.25" hidden="1" customHeight="1">
      <c r="A126" s="13">
        <v>121</v>
      </c>
      <c r="B126" s="25"/>
      <c r="C126" s="32"/>
      <c r="D126" s="41"/>
      <c r="E126" s="46"/>
      <c r="F126" s="41"/>
      <c r="G126" s="46"/>
      <c r="H126" s="58"/>
      <c r="I126" s="62"/>
      <c r="J126" s="98"/>
      <c r="K126" s="107"/>
      <c r="L126" s="107"/>
      <c r="M126" s="58"/>
      <c r="N126" s="130"/>
      <c r="O126" s="41"/>
      <c r="P126" s="62"/>
      <c r="Q126" s="63"/>
      <c r="R126" s="58"/>
      <c r="S126" s="62"/>
      <c r="T126" s="26"/>
      <c r="U126" s="63"/>
      <c r="V126" s="54">
        <f t="shared" si="1"/>
        <v>0</v>
      </c>
      <c r="W126" s="58"/>
      <c r="X126" s="46"/>
      <c r="Y126" s="46"/>
      <c r="Z126" s="46"/>
    </row>
    <row r="127" spans="1:26" ht="38.25" hidden="1" customHeight="1">
      <c r="A127" s="13">
        <v>122</v>
      </c>
      <c r="B127" s="25"/>
      <c r="C127" s="32"/>
      <c r="D127" s="41"/>
      <c r="E127" s="46"/>
      <c r="F127" s="41"/>
      <c r="G127" s="46"/>
      <c r="H127" s="58"/>
      <c r="I127" s="62"/>
      <c r="J127" s="98"/>
      <c r="K127" s="107"/>
      <c r="L127" s="107"/>
      <c r="M127" s="58"/>
      <c r="N127" s="130"/>
      <c r="O127" s="41"/>
      <c r="P127" s="62"/>
      <c r="Q127" s="63"/>
      <c r="R127" s="58"/>
      <c r="S127" s="62"/>
      <c r="T127" s="26"/>
      <c r="U127" s="63"/>
      <c r="V127" s="54">
        <f t="shared" si="1"/>
        <v>0</v>
      </c>
      <c r="W127" s="58"/>
      <c r="X127" s="46"/>
      <c r="Y127" s="46"/>
      <c r="Z127" s="46"/>
    </row>
    <row r="128" spans="1:26" ht="38.25" hidden="1" customHeight="1">
      <c r="A128" s="13">
        <v>123</v>
      </c>
      <c r="B128" s="25"/>
      <c r="C128" s="32"/>
      <c r="D128" s="41"/>
      <c r="E128" s="46"/>
      <c r="F128" s="41"/>
      <c r="G128" s="46"/>
      <c r="H128" s="58"/>
      <c r="I128" s="62"/>
      <c r="J128" s="98"/>
      <c r="K128" s="107"/>
      <c r="L128" s="107"/>
      <c r="M128" s="58"/>
      <c r="N128" s="130"/>
      <c r="O128" s="41"/>
      <c r="P128" s="62"/>
      <c r="Q128" s="63"/>
      <c r="R128" s="58"/>
      <c r="S128" s="62"/>
      <c r="T128" s="26"/>
      <c r="U128" s="63"/>
      <c r="V128" s="54">
        <f t="shared" si="1"/>
        <v>0</v>
      </c>
      <c r="W128" s="58"/>
      <c r="X128" s="46"/>
      <c r="Y128" s="46"/>
      <c r="Z128" s="46"/>
    </row>
    <row r="129" spans="1:26" ht="38.25" hidden="1" customHeight="1">
      <c r="A129" s="13">
        <v>124</v>
      </c>
      <c r="B129" s="25"/>
      <c r="C129" s="32"/>
      <c r="D129" s="41"/>
      <c r="E129" s="46"/>
      <c r="F129" s="41"/>
      <c r="G129" s="46"/>
      <c r="H129" s="58"/>
      <c r="I129" s="62"/>
      <c r="J129" s="98"/>
      <c r="K129" s="107"/>
      <c r="L129" s="107"/>
      <c r="M129" s="58"/>
      <c r="N129" s="130"/>
      <c r="O129" s="41"/>
      <c r="P129" s="62"/>
      <c r="Q129" s="63"/>
      <c r="R129" s="58"/>
      <c r="S129" s="62"/>
      <c r="T129" s="26"/>
      <c r="U129" s="63"/>
      <c r="V129" s="54">
        <f t="shared" si="1"/>
        <v>0</v>
      </c>
      <c r="W129" s="58"/>
      <c r="X129" s="46"/>
      <c r="Y129" s="46"/>
      <c r="Z129" s="46"/>
    </row>
    <row r="130" spans="1:26" ht="38.25" hidden="1" customHeight="1">
      <c r="A130" s="13">
        <v>125</v>
      </c>
      <c r="B130" s="25"/>
      <c r="C130" s="32"/>
      <c r="D130" s="41"/>
      <c r="E130" s="46"/>
      <c r="F130" s="41"/>
      <c r="G130" s="46"/>
      <c r="H130" s="58"/>
      <c r="I130" s="62"/>
      <c r="J130" s="98"/>
      <c r="K130" s="107"/>
      <c r="L130" s="107"/>
      <c r="M130" s="58"/>
      <c r="N130" s="130"/>
      <c r="O130" s="41"/>
      <c r="P130" s="62"/>
      <c r="Q130" s="63"/>
      <c r="R130" s="58"/>
      <c r="S130" s="62"/>
      <c r="T130" s="26"/>
      <c r="U130" s="63"/>
      <c r="V130" s="54">
        <f t="shared" si="1"/>
        <v>0</v>
      </c>
      <c r="W130" s="58"/>
      <c r="X130" s="46"/>
      <c r="Y130" s="46"/>
      <c r="Z130" s="46"/>
    </row>
    <row r="131" spans="1:26" ht="38.25" hidden="1" customHeight="1">
      <c r="A131" s="13">
        <v>126</v>
      </c>
      <c r="B131" s="25"/>
      <c r="C131" s="32"/>
      <c r="D131" s="41"/>
      <c r="E131" s="46"/>
      <c r="F131" s="41"/>
      <c r="G131" s="46"/>
      <c r="H131" s="58"/>
      <c r="I131" s="62"/>
      <c r="J131" s="98"/>
      <c r="K131" s="107"/>
      <c r="L131" s="107"/>
      <c r="M131" s="58"/>
      <c r="N131" s="130"/>
      <c r="O131" s="41"/>
      <c r="P131" s="62"/>
      <c r="Q131" s="63"/>
      <c r="R131" s="58"/>
      <c r="S131" s="62"/>
      <c r="T131" s="26"/>
      <c r="U131" s="63"/>
      <c r="V131" s="54">
        <f t="shared" si="1"/>
        <v>0</v>
      </c>
      <c r="W131" s="58"/>
      <c r="X131" s="46"/>
      <c r="Y131" s="46"/>
      <c r="Z131" s="46"/>
    </row>
    <row r="132" spans="1:26" ht="38.25" hidden="1" customHeight="1">
      <c r="A132" s="13">
        <v>127</v>
      </c>
      <c r="B132" s="25"/>
      <c r="C132" s="32"/>
      <c r="D132" s="41"/>
      <c r="E132" s="46"/>
      <c r="F132" s="41"/>
      <c r="G132" s="46"/>
      <c r="H132" s="58"/>
      <c r="I132" s="62"/>
      <c r="J132" s="98"/>
      <c r="K132" s="107"/>
      <c r="L132" s="107"/>
      <c r="M132" s="58"/>
      <c r="N132" s="130"/>
      <c r="O132" s="41"/>
      <c r="P132" s="62"/>
      <c r="Q132" s="63"/>
      <c r="R132" s="58"/>
      <c r="S132" s="62"/>
      <c r="T132" s="26"/>
      <c r="U132" s="63"/>
      <c r="V132" s="54">
        <f t="shared" si="1"/>
        <v>0</v>
      </c>
      <c r="W132" s="58"/>
      <c r="X132" s="46"/>
      <c r="Y132" s="46"/>
      <c r="Z132" s="46"/>
    </row>
    <row r="133" spans="1:26" ht="38.25" hidden="1" customHeight="1">
      <c r="A133" s="13">
        <v>128</v>
      </c>
      <c r="B133" s="25"/>
      <c r="C133" s="32"/>
      <c r="D133" s="41"/>
      <c r="E133" s="46"/>
      <c r="F133" s="41"/>
      <c r="G133" s="46"/>
      <c r="H133" s="58"/>
      <c r="I133" s="62"/>
      <c r="J133" s="98"/>
      <c r="K133" s="107"/>
      <c r="L133" s="107"/>
      <c r="M133" s="58"/>
      <c r="N133" s="130"/>
      <c r="O133" s="41"/>
      <c r="P133" s="62"/>
      <c r="Q133" s="63"/>
      <c r="R133" s="58"/>
      <c r="S133" s="62"/>
      <c r="T133" s="26"/>
      <c r="U133" s="63"/>
      <c r="V133" s="54">
        <f t="shared" si="1"/>
        <v>0</v>
      </c>
      <c r="W133" s="58"/>
      <c r="X133" s="46"/>
      <c r="Y133" s="46"/>
      <c r="Z133" s="46"/>
    </row>
    <row r="134" spans="1:26" ht="38.25" hidden="1" customHeight="1">
      <c r="A134" s="13">
        <v>129</v>
      </c>
      <c r="B134" s="25"/>
      <c r="C134" s="32"/>
      <c r="D134" s="41"/>
      <c r="E134" s="46"/>
      <c r="F134" s="41"/>
      <c r="G134" s="46"/>
      <c r="H134" s="58"/>
      <c r="I134" s="62"/>
      <c r="J134" s="98"/>
      <c r="K134" s="107"/>
      <c r="L134" s="107"/>
      <c r="M134" s="58"/>
      <c r="N134" s="130"/>
      <c r="O134" s="41"/>
      <c r="P134" s="62"/>
      <c r="Q134" s="63"/>
      <c r="R134" s="58"/>
      <c r="S134" s="62"/>
      <c r="T134" s="26"/>
      <c r="U134" s="63"/>
      <c r="V134" s="54">
        <f t="shared" si="1"/>
        <v>0</v>
      </c>
      <c r="W134" s="58"/>
      <c r="X134" s="46"/>
      <c r="Y134" s="46"/>
      <c r="Z134" s="46"/>
    </row>
    <row r="135" spans="1:26" ht="38.25" hidden="1" customHeight="1">
      <c r="A135" s="13">
        <v>130</v>
      </c>
      <c r="B135" s="25"/>
      <c r="C135" s="32"/>
      <c r="D135" s="41"/>
      <c r="E135" s="46"/>
      <c r="F135" s="41"/>
      <c r="G135" s="46"/>
      <c r="H135" s="58"/>
      <c r="I135" s="62"/>
      <c r="J135" s="98"/>
      <c r="K135" s="107"/>
      <c r="L135" s="107"/>
      <c r="M135" s="58"/>
      <c r="N135" s="130"/>
      <c r="O135" s="41"/>
      <c r="P135" s="62"/>
      <c r="Q135" s="63"/>
      <c r="R135" s="58"/>
      <c r="S135" s="62"/>
      <c r="T135" s="26"/>
      <c r="U135" s="63"/>
      <c r="V135" s="54">
        <f t="shared" ref="V135:V198" si="2">SUM(W135:X135)</f>
        <v>0</v>
      </c>
      <c r="W135" s="58"/>
      <c r="X135" s="46"/>
      <c r="Y135" s="46"/>
      <c r="Z135" s="46"/>
    </row>
    <row r="136" spans="1:26" ht="38.25" hidden="1" customHeight="1">
      <c r="A136" s="13">
        <v>131</v>
      </c>
      <c r="B136" s="25"/>
      <c r="C136" s="32"/>
      <c r="D136" s="41"/>
      <c r="E136" s="46"/>
      <c r="F136" s="41"/>
      <c r="G136" s="46"/>
      <c r="H136" s="58"/>
      <c r="I136" s="62"/>
      <c r="J136" s="98"/>
      <c r="K136" s="107"/>
      <c r="L136" s="107"/>
      <c r="M136" s="58"/>
      <c r="N136" s="130"/>
      <c r="O136" s="41"/>
      <c r="P136" s="62"/>
      <c r="Q136" s="63"/>
      <c r="R136" s="58"/>
      <c r="S136" s="62"/>
      <c r="T136" s="26"/>
      <c r="U136" s="63"/>
      <c r="V136" s="54">
        <f t="shared" si="2"/>
        <v>0</v>
      </c>
      <c r="W136" s="58"/>
      <c r="X136" s="46"/>
      <c r="Y136" s="46"/>
      <c r="Z136" s="46"/>
    </row>
    <row r="137" spans="1:26" ht="38.25" hidden="1" customHeight="1">
      <c r="A137" s="13">
        <v>132</v>
      </c>
      <c r="B137" s="25"/>
      <c r="C137" s="32"/>
      <c r="D137" s="41"/>
      <c r="E137" s="46"/>
      <c r="F137" s="41"/>
      <c r="G137" s="46"/>
      <c r="H137" s="58"/>
      <c r="I137" s="62"/>
      <c r="J137" s="98"/>
      <c r="K137" s="107"/>
      <c r="L137" s="107"/>
      <c r="M137" s="58"/>
      <c r="N137" s="130"/>
      <c r="O137" s="41"/>
      <c r="P137" s="62"/>
      <c r="Q137" s="63"/>
      <c r="R137" s="58"/>
      <c r="S137" s="62"/>
      <c r="T137" s="26"/>
      <c r="U137" s="63"/>
      <c r="V137" s="54">
        <f t="shared" si="2"/>
        <v>0</v>
      </c>
      <c r="W137" s="58"/>
      <c r="X137" s="46"/>
      <c r="Y137" s="46"/>
      <c r="Z137" s="46"/>
    </row>
    <row r="138" spans="1:26" ht="38.25" hidden="1" customHeight="1">
      <c r="A138" s="13">
        <v>133</v>
      </c>
      <c r="B138" s="25"/>
      <c r="C138" s="32"/>
      <c r="D138" s="41"/>
      <c r="E138" s="46"/>
      <c r="F138" s="41"/>
      <c r="G138" s="46"/>
      <c r="H138" s="58"/>
      <c r="I138" s="62"/>
      <c r="J138" s="98"/>
      <c r="K138" s="107"/>
      <c r="L138" s="107"/>
      <c r="M138" s="58"/>
      <c r="N138" s="130"/>
      <c r="O138" s="41"/>
      <c r="P138" s="62"/>
      <c r="Q138" s="63"/>
      <c r="R138" s="58"/>
      <c r="S138" s="62"/>
      <c r="T138" s="26"/>
      <c r="U138" s="63"/>
      <c r="V138" s="54">
        <f t="shared" si="2"/>
        <v>0</v>
      </c>
      <c r="W138" s="58"/>
      <c r="X138" s="46"/>
      <c r="Y138" s="46"/>
      <c r="Z138" s="46"/>
    </row>
    <row r="139" spans="1:26" ht="38.25" hidden="1" customHeight="1">
      <c r="A139" s="13">
        <v>134</v>
      </c>
      <c r="B139" s="25"/>
      <c r="C139" s="32"/>
      <c r="D139" s="41"/>
      <c r="E139" s="46"/>
      <c r="F139" s="41"/>
      <c r="G139" s="46"/>
      <c r="H139" s="58"/>
      <c r="I139" s="62"/>
      <c r="J139" s="98"/>
      <c r="K139" s="107"/>
      <c r="L139" s="107"/>
      <c r="M139" s="58"/>
      <c r="N139" s="130"/>
      <c r="O139" s="41"/>
      <c r="P139" s="62"/>
      <c r="Q139" s="63"/>
      <c r="R139" s="58"/>
      <c r="S139" s="62"/>
      <c r="T139" s="26"/>
      <c r="U139" s="63"/>
      <c r="V139" s="54">
        <f t="shared" si="2"/>
        <v>0</v>
      </c>
      <c r="W139" s="58"/>
      <c r="X139" s="46"/>
      <c r="Y139" s="46"/>
      <c r="Z139" s="46"/>
    </row>
    <row r="140" spans="1:26" ht="38.25" hidden="1" customHeight="1">
      <c r="A140" s="13">
        <v>135</v>
      </c>
      <c r="B140" s="25"/>
      <c r="C140" s="32"/>
      <c r="D140" s="41"/>
      <c r="E140" s="46"/>
      <c r="F140" s="41"/>
      <c r="G140" s="46"/>
      <c r="H140" s="58"/>
      <c r="I140" s="62"/>
      <c r="J140" s="98"/>
      <c r="K140" s="107"/>
      <c r="L140" s="107"/>
      <c r="M140" s="58"/>
      <c r="N140" s="130"/>
      <c r="O140" s="41"/>
      <c r="P140" s="62"/>
      <c r="Q140" s="63"/>
      <c r="R140" s="58"/>
      <c r="S140" s="62"/>
      <c r="T140" s="26"/>
      <c r="U140" s="63"/>
      <c r="V140" s="54">
        <f t="shared" si="2"/>
        <v>0</v>
      </c>
      <c r="W140" s="58"/>
      <c r="X140" s="46"/>
      <c r="Y140" s="46"/>
      <c r="Z140" s="46"/>
    </row>
    <row r="141" spans="1:26" ht="38.25" hidden="1" customHeight="1">
      <c r="A141" s="13">
        <v>136</v>
      </c>
      <c r="B141" s="25"/>
      <c r="C141" s="32"/>
      <c r="D141" s="41"/>
      <c r="E141" s="46"/>
      <c r="F141" s="41"/>
      <c r="G141" s="46"/>
      <c r="H141" s="58"/>
      <c r="I141" s="62"/>
      <c r="J141" s="98"/>
      <c r="K141" s="107"/>
      <c r="L141" s="107"/>
      <c r="M141" s="58"/>
      <c r="N141" s="130"/>
      <c r="O141" s="41"/>
      <c r="P141" s="62"/>
      <c r="Q141" s="63"/>
      <c r="R141" s="58"/>
      <c r="S141" s="62"/>
      <c r="T141" s="26"/>
      <c r="U141" s="63"/>
      <c r="V141" s="54">
        <f t="shared" si="2"/>
        <v>0</v>
      </c>
      <c r="W141" s="58"/>
      <c r="X141" s="46"/>
      <c r="Y141" s="46"/>
      <c r="Z141" s="46"/>
    </row>
    <row r="142" spans="1:26" ht="38.25" hidden="1" customHeight="1">
      <c r="A142" s="13">
        <v>137</v>
      </c>
      <c r="B142" s="25"/>
      <c r="C142" s="32"/>
      <c r="D142" s="41"/>
      <c r="E142" s="46"/>
      <c r="F142" s="41"/>
      <c r="G142" s="46"/>
      <c r="H142" s="58"/>
      <c r="I142" s="62"/>
      <c r="J142" s="98"/>
      <c r="K142" s="107"/>
      <c r="L142" s="107"/>
      <c r="M142" s="58"/>
      <c r="N142" s="130"/>
      <c r="O142" s="41"/>
      <c r="P142" s="62"/>
      <c r="Q142" s="63"/>
      <c r="R142" s="58"/>
      <c r="S142" s="62"/>
      <c r="T142" s="26"/>
      <c r="U142" s="63"/>
      <c r="V142" s="54">
        <f t="shared" si="2"/>
        <v>0</v>
      </c>
      <c r="W142" s="58"/>
      <c r="X142" s="46"/>
      <c r="Y142" s="46"/>
      <c r="Z142" s="46"/>
    </row>
    <row r="143" spans="1:26" ht="38.25" hidden="1" customHeight="1">
      <c r="A143" s="13">
        <v>138</v>
      </c>
      <c r="B143" s="25"/>
      <c r="C143" s="32"/>
      <c r="D143" s="41"/>
      <c r="E143" s="46"/>
      <c r="F143" s="41"/>
      <c r="G143" s="46"/>
      <c r="H143" s="58"/>
      <c r="I143" s="62"/>
      <c r="J143" s="98"/>
      <c r="K143" s="107"/>
      <c r="L143" s="107"/>
      <c r="M143" s="58"/>
      <c r="N143" s="130"/>
      <c r="O143" s="41"/>
      <c r="P143" s="62"/>
      <c r="Q143" s="63"/>
      <c r="R143" s="58"/>
      <c r="S143" s="62"/>
      <c r="T143" s="26"/>
      <c r="U143" s="63"/>
      <c r="V143" s="54">
        <f t="shared" si="2"/>
        <v>0</v>
      </c>
      <c r="W143" s="58"/>
      <c r="X143" s="46"/>
      <c r="Y143" s="46"/>
      <c r="Z143" s="46"/>
    </row>
    <row r="144" spans="1:26" ht="38.25" hidden="1" customHeight="1">
      <c r="A144" s="13">
        <v>139</v>
      </c>
      <c r="B144" s="25"/>
      <c r="C144" s="32"/>
      <c r="D144" s="41"/>
      <c r="E144" s="46"/>
      <c r="F144" s="41"/>
      <c r="G144" s="46"/>
      <c r="H144" s="58"/>
      <c r="I144" s="62"/>
      <c r="J144" s="98"/>
      <c r="K144" s="107"/>
      <c r="L144" s="107"/>
      <c r="M144" s="58"/>
      <c r="N144" s="130"/>
      <c r="O144" s="41"/>
      <c r="P144" s="62"/>
      <c r="Q144" s="63"/>
      <c r="R144" s="58"/>
      <c r="S144" s="62"/>
      <c r="T144" s="26"/>
      <c r="U144" s="63"/>
      <c r="V144" s="54">
        <f t="shared" si="2"/>
        <v>0</v>
      </c>
      <c r="W144" s="58"/>
      <c r="X144" s="46"/>
      <c r="Y144" s="46"/>
      <c r="Z144" s="46"/>
    </row>
    <row r="145" spans="1:26" ht="38.25" hidden="1" customHeight="1">
      <c r="A145" s="13">
        <v>140</v>
      </c>
      <c r="B145" s="25"/>
      <c r="C145" s="32"/>
      <c r="D145" s="41"/>
      <c r="E145" s="46"/>
      <c r="F145" s="41"/>
      <c r="G145" s="46"/>
      <c r="H145" s="58"/>
      <c r="I145" s="62"/>
      <c r="J145" s="98"/>
      <c r="K145" s="107"/>
      <c r="L145" s="107"/>
      <c r="M145" s="58"/>
      <c r="N145" s="130"/>
      <c r="O145" s="41"/>
      <c r="P145" s="62"/>
      <c r="Q145" s="63"/>
      <c r="R145" s="58"/>
      <c r="S145" s="62"/>
      <c r="T145" s="26"/>
      <c r="U145" s="63"/>
      <c r="V145" s="54">
        <f t="shared" si="2"/>
        <v>0</v>
      </c>
      <c r="W145" s="58"/>
      <c r="X145" s="46"/>
      <c r="Y145" s="46"/>
      <c r="Z145" s="46"/>
    </row>
    <row r="146" spans="1:26" ht="38.25" hidden="1" customHeight="1">
      <c r="A146" s="13">
        <v>141</v>
      </c>
      <c r="B146" s="25"/>
      <c r="C146" s="32"/>
      <c r="D146" s="41"/>
      <c r="E146" s="46"/>
      <c r="F146" s="41"/>
      <c r="G146" s="46"/>
      <c r="H146" s="58"/>
      <c r="I146" s="62"/>
      <c r="J146" s="98"/>
      <c r="K146" s="107"/>
      <c r="L146" s="107"/>
      <c r="M146" s="58"/>
      <c r="N146" s="130"/>
      <c r="O146" s="41"/>
      <c r="P146" s="62"/>
      <c r="Q146" s="63"/>
      <c r="R146" s="58"/>
      <c r="S146" s="62"/>
      <c r="T146" s="26"/>
      <c r="U146" s="63"/>
      <c r="V146" s="54">
        <f t="shared" si="2"/>
        <v>0</v>
      </c>
      <c r="W146" s="58"/>
      <c r="X146" s="46"/>
      <c r="Y146" s="46"/>
      <c r="Z146" s="46"/>
    </row>
    <row r="147" spans="1:26" ht="38.25" hidden="1" customHeight="1">
      <c r="A147" s="13">
        <v>142</v>
      </c>
      <c r="B147" s="25"/>
      <c r="C147" s="32"/>
      <c r="D147" s="41"/>
      <c r="E147" s="46"/>
      <c r="F147" s="41"/>
      <c r="G147" s="46"/>
      <c r="H147" s="58"/>
      <c r="I147" s="62"/>
      <c r="J147" s="98"/>
      <c r="K147" s="107"/>
      <c r="L147" s="107"/>
      <c r="M147" s="58"/>
      <c r="N147" s="130"/>
      <c r="O147" s="41"/>
      <c r="P147" s="62"/>
      <c r="Q147" s="63"/>
      <c r="R147" s="58"/>
      <c r="S147" s="62"/>
      <c r="T147" s="26"/>
      <c r="U147" s="63"/>
      <c r="V147" s="54">
        <f t="shared" si="2"/>
        <v>0</v>
      </c>
      <c r="W147" s="58"/>
      <c r="X147" s="46"/>
      <c r="Y147" s="46"/>
      <c r="Z147" s="46"/>
    </row>
    <row r="148" spans="1:26" ht="38.25" hidden="1" customHeight="1">
      <c r="A148" s="13">
        <v>143</v>
      </c>
      <c r="B148" s="25"/>
      <c r="C148" s="32"/>
      <c r="D148" s="41"/>
      <c r="E148" s="46"/>
      <c r="F148" s="41"/>
      <c r="G148" s="46"/>
      <c r="H148" s="58"/>
      <c r="I148" s="62"/>
      <c r="J148" s="98"/>
      <c r="K148" s="107"/>
      <c r="L148" s="107"/>
      <c r="M148" s="58"/>
      <c r="N148" s="130"/>
      <c r="O148" s="41"/>
      <c r="P148" s="62"/>
      <c r="Q148" s="63"/>
      <c r="R148" s="58"/>
      <c r="S148" s="62"/>
      <c r="T148" s="26"/>
      <c r="U148" s="63"/>
      <c r="V148" s="54">
        <f t="shared" si="2"/>
        <v>0</v>
      </c>
      <c r="W148" s="58"/>
      <c r="X148" s="46"/>
      <c r="Y148" s="46"/>
      <c r="Z148" s="46"/>
    </row>
    <row r="149" spans="1:26" ht="38.25" hidden="1" customHeight="1">
      <c r="A149" s="13">
        <v>144</v>
      </c>
      <c r="B149" s="25"/>
      <c r="C149" s="32"/>
      <c r="D149" s="41"/>
      <c r="E149" s="46"/>
      <c r="F149" s="41"/>
      <c r="G149" s="46"/>
      <c r="H149" s="58"/>
      <c r="I149" s="62"/>
      <c r="J149" s="98"/>
      <c r="K149" s="107"/>
      <c r="L149" s="107"/>
      <c r="M149" s="58"/>
      <c r="N149" s="130"/>
      <c r="O149" s="41"/>
      <c r="P149" s="62"/>
      <c r="Q149" s="63"/>
      <c r="R149" s="58"/>
      <c r="S149" s="62"/>
      <c r="T149" s="26"/>
      <c r="U149" s="63"/>
      <c r="V149" s="54">
        <f t="shared" si="2"/>
        <v>0</v>
      </c>
      <c r="W149" s="58"/>
      <c r="X149" s="46"/>
      <c r="Y149" s="46"/>
      <c r="Z149" s="46"/>
    </row>
    <row r="150" spans="1:26" ht="38.25" hidden="1" customHeight="1">
      <c r="A150" s="13">
        <v>145</v>
      </c>
      <c r="B150" s="25"/>
      <c r="C150" s="32"/>
      <c r="D150" s="41"/>
      <c r="E150" s="46"/>
      <c r="F150" s="41"/>
      <c r="G150" s="46"/>
      <c r="H150" s="58"/>
      <c r="I150" s="62"/>
      <c r="J150" s="98"/>
      <c r="K150" s="107"/>
      <c r="L150" s="107"/>
      <c r="M150" s="58"/>
      <c r="N150" s="130"/>
      <c r="O150" s="41"/>
      <c r="P150" s="62"/>
      <c r="Q150" s="63"/>
      <c r="R150" s="58"/>
      <c r="S150" s="62"/>
      <c r="T150" s="26"/>
      <c r="U150" s="63"/>
      <c r="V150" s="54">
        <f t="shared" si="2"/>
        <v>0</v>
      </c>
      <c r="W150" s="58"/>
      <c r="X150" s="46"/>
      <c r="Y150" s="46"/>
      <c r="Z150" s="46"/>
    </row>
    <row r="151" spans="1:26" ht="38.25" hidden="1" customHeight="1">
      <c r="A151" s="13">
        <v>146</v>
      </c>
      <c r="B151" s="25"/>
      <c r="C151" s="32"/>
      <c r="D151" s="41"/>
      <c r="E151" s="46"/>
      <c r="F151" s="41"/>
      <c r="G151" s="46"/>
      <c r="H151" s="58"/>
      <c r="I151" s="62"/>
      <c r="J151" s="98"/>
      <c r="K151" s="107"/>
      <c r="L151" s="107"/>
      <c r="M151" s="58"/>
      <c r="N151" s="130"/>
      <c r="O151" s="41"/>
      <c r="P151" s="62"/>
      <c r="Q151" s="63"/>
      <c r="R151" s="58"/>
      <c r="S151" s="62"/>
      <c r="T151" s="26"/>
      <c r="U151" s="63"/>
      <c r="V151" s="54">
        <f t="shared" si="2"/>
        <v>0</v>
      </c>
      <c r="W151" s="58"/>
      <c r="X151" s="46"/>
      <c r="Y151" s="46"/>
      <c r="Z151" s="46"/>
    </row>
    <row r="152" spans="1:26" ht="38.25" hidden="1" customHeight="1">
      <c r="A152" s="13">
        <v>147</v>
      </c>
      <c r="B152" s="25"/>
      <c r="C152" s="32"/>
      <c r="D152" s="41"/>
      <c r="E152" s="46"/>
      <c r="F152" s="41"/>
      <c r="G152" s="46"/>
      <c r="H152" s="58"/>
      <c r="I152" s="62"/>
      <c r="J152" s="98"/>
      <c r="K152" s="107"/>
      <c r="L152" s="107"/>
      <c r="M152" s="58"/>
      <c r="N152" s="130"/>
      <c r="O152" s="41"/>
      <c r="P152" s="62"/>
      <c r="Q152" s="63"/>
      <c r="R152" s="58"/>
      <c r="S152" s="62"/>
      <c r="T152" s="26"/>
      <c r="U152" s="63"/>
      <c r="V152" s="54">
        <f t="shared" si="2"/>
        <v>0</v>
      </c>
      <c r="W152" s="58"/>
      <c r="X152" s="46"/>
      <c r="Y152" s="46"/>
      <c r="Z152" s="46"/>
    </row>
    <row r="153" spans="1:26" ht="38.25" hidden="1" customHeight="1">
      <c r="A153" s="13">
        <v>148</v>
      </c>
      <c r="B153" s="25"/>
      <c r="C153" s="32"/>
      <c r="D153" s="41"/>
      <c r="E153" s="46"/>
      <c r="F153" s="41"/>
      <c r="G153" s="46"/>
      <c r="H153" s="58"/>
      <c r="I153" s="62"/>
      <c r="J153" s="98"/>
      <c r="K153" s="107"/>
      <c r="L153" s="107"/>
      <c r="M153" s="58"/>
      <c r="N153" s="130"/>
      <c r="O153" s="41"/>
      <c r="P153" s="62"/>
      <c r="Q153" s="63"/>
      <c r="R153" s="58"/>
      <c r="S153" s="62"/>
      <c r="T153" s="26"/>
      <c r="U153" s="63"/>
      <c r="V153" s="54">
        <f t="shared" si="2"/>
        <v>0</v>
      </c>
      <c r="W153" s="58"/>
      <c r="X153" s="46"/>
      <c r="Y153" s="46"/>
      <c r="Z153" s="46"/>
    </row>
    <row r="154" spans="1:26" ht="38.25" hidden="1" customHeight="1">
      <c r="A154" s="13">
        <v>149</v>
      </c>
      <c r="B154" s="25"/>
      <c r="C154" s="32"/>
      <c r="D154" s="41"/>
      <c r="E154" s="46"/>
      <c r="F154" s="41"/>
      <c r="G154" s="46"/>
      <c r="H154" s="58"/>
      <c r="I154" s="62"/>
      <c r="J154" s="98"/>
      <c r="K154" s="107"/>
      <c r="L154" s="107"/>
      <c r="M154" s="58"/>
      <c r="N154" s="130"/>
      <c r="O154" s="41"/>
      <c r="P154" s="62"/>
      <c r="Q154" s="63"/>
      <c r="R154" s="58"/>
      <c r="S154" s="62"/>
      <c r="T154" s="26"/>
      <c r="U154" s="63"/>
      <c r="V154" s="54">
        <f t="shared" si="2"/>
        <v>0</v>
      </c>
      <c r="W154" s="58"/>
      <c r="X154" s="46"/>
      <c r="Y154" s="46"/>
      <c r="Z154" s="46"/>
    </row>
    <row r="155" spans="1:26" ht="38.25" hidden="1" customHeight="1">
      <c r="A155" s="13">
        <v>150</v>
      </c>
      <c r="B155" s="25"/>
      <c r="C155" s="32"/>
      <c r="D155" s="41"/>
      <c r="E155" s="46"/>
      <c r="F155" s="41"/>
      <c r="G155" s="46"/>
      <c r="H155" s="58"/>
      <c r="I155" s="62"/>
      <c r="J155" s="98"/>
      <c r="K155" s="107"/>
      <c r="L155" s="107"/>
      <c r="M155" s="58"/>
      <c r="N155" s="130"/>
      <c r="O155" s="41"/>
      <c r="P155" s="62"/>
      <c r="Q155" s="63"/>
      <c r="R155" s="58"/>
      <c r="S155" s="62"/>
      <c r="T155" s="26"/>
      <c r="U155" s="63"/>
      <c r="V155" s="54">
        <f t="shared" si="2"/>
        <v>0</v>
      </c>
      <c r="W155" s="58"/>
      <c r="X155" s="46"/>
      <c r="Y155" s="46"/>
      <c r="Z155" s="46"/>
    </row>
    <row r="156" spans="1:26" ht="38.25" hidden="1" customHeight="1">
      <c r="A156" s="13">
        <v>151</v>
      </c>
      <c r="B156" s="25"/>
      <c r="C156" s="32"/>
      <c r="D156" s="41"/>
      <c r="E156" s="46"/>
      <c r="F156" s="41"/>
      <c r="G156" s="46"/>
      <c r="H156" s="58"/>
      <c r="I156" s="62"/>
      <c r="J156" s="98"/>
      <c r="K156" s="107"/>
      <c r="L156" s="107"/>
      <c r="M156" s="58"/>
      <c r="N156" s="130"/>
      <c r="O156" s="41"/>
      <c r="P156" s="62"/>
      <c r="Q156" s="63"/>
      <c r="R156" s="58"/>
      <c r="S156" s="62"/>
      <c r="T156" s="26"/>
      <c r="U156" s="63"/>
      <c r="V156" s="54">
        <f t="shared" si="2"/>
        <v>0</v>
      </c>
      <c r="W156" s="58"/>
      <c r="X156" s="46"/>
      <c r="Y156" s="46"/>
      <c r="Z156" s="46"/>
    </row>
    <row r="157" spans="1:26" ht="38.25" hidden="1" customHeight="1">
      <c r="A157" s="13">
        <v>152</v>
      </c>
      <c r="B157" s="25"/>
      <c r="C157" s="32"/>
      <c r="D157" s="41"/>
      <c r="E157" s="46"/>
      <c r="F157" s="41"/>
      <c r="G157" s="46"/>
      <c r="H157" s="58"/>
      <c r="I157" s="62"/>
      <c r="J157" s="98"/>
      <c r="K157" s="107"/>
      <c r="L157" s="107"/>
      <c r="M157" s="58"/>
      <c r="N157" s="130"/>
      <c r="O157" s="41"/>
      <c r="P157" s="62"/>
      <c r="Q157" s="63"/>
      <c r="R157" s="58"/>
      <c r="S157" s="62"/>
      <c r="T157" s="26"/>
      <c r="U157" s="63"/>
      <c r="V157" s="54">
        <f t="shared" si="2"/>
        <v>0</v>
      </c>
      <c r="W157" s="58"/>
      <c r="X157" s="46"/>
      <c r="Y157" s="46"/>
      <c r="Z157" s="46"/>
    </row>
    <row r="158" spans="1:26" ht="38.25" hidden="1" customHeight="1">
      <c r="A158" s="13">
        <v>153</v>
      </c>
      <c r="B158" s="25"/>
      <c r="C158" s="32"/>
      <c r="D158" s="41"/>
      <c r="E158" s="46"/>
      <c r="F158" s="41"/>
      <c r="G158" s="46"/>
      <c r="H158" s="58"/>
      <c r="I158" s="62"/>
      <c r="J158" s="98"/>
      <c r="K158" s="107"/>
      <c r="L158" s="107"/>
      <c r="M158" s="58"/>
      <c r="N158" s="130"/>
      <c r="O158" s="41"/>
      <c r="P158" s="62"/>
      <c r="Q158" s="63"/>
      <c r="R158" s="58"/>
      <c r="S158" s="62"/>
      <c r="T158" s="26"/>
      <c r="U158" s="63"/>
      <c r="V158" s="54">
        <f t="shared" si="2"/>
        <v>0</v>
      </c>
      <c r="W158" s="58"/>
      <c r="X158" s="46"/>
      <c r="Y158" s="46"/>
      <c r="Z158" s="46"/>
    </row>
    <row r="159" spans="1:26" ht="38.25" hidden="1" customHeight="1">
      <c r="A159" s="13">
        <v>154</v>
      </c>
      <c r="B159" s="25"/>
      <c r="C159" s="32"/>
      <c r="D159" s="41"/>
      <c r="E159" s="46"/>
      <c r="F159" s="41"/>
      <c r="G159" s="46"/>
      <c r="H159" s="58"/>
      <c r="I159" s="62"/>
      <c r="J159" s="98"/>
      <c r="K159" s="107"/>
      <c r="L159" s="107"/>
      <c r="M159" s="58"/>
      <c r="N159" s="130"/>
      <c r="O159" s="41"/>
      <c r="P159" s="62"/>
      <c r="Q159" s="63"/>
      <c r="R159" s="58"/>
      <c r="S159" s="62"/>
      <c r="T159" s="26"/>
      <c r="U159" s="63"/>
      <c r="V159" s="54">
        <f t="shared" si="2"/>
        <v>0</v>
      </c>
      <c r="W159" s="58"/>
      <c r="X159" s="46"/>
      <c r="Y159" s="46"/>
      <c r="Z159" s="46"/>
    </row>
    <row r="160" spans="1:26" ht="38.25" hidden="1" customHeight="1">
      <c r="A160" s="13">
        <v>155</v>
      </c>
      <c r="B160" s="25"/>
      <c r="C160" s="32"/>
      <c r="D160" s="41"/>
      <c r="E160" s="46"/>
      <c r="F160" s="41"/>
      <c r="G160" s="46"/>
      <c r="H160" s="58"/>
      <c r="I160" s="62"/>
      <c r="J160" s="98"/>
      <c r="K160" s="107"/>
      <c r="L160" s="107"/>
      <c r="M160" s="58"/>
      <c r="N160" s="130"/>
      <c r="O160" s="41"/>
      <c r="P160" s="62"/>
      <c r="Q160" s="63"/>
      <c r="R160" s="58"/>
      <c r="S160" s="62"/>
      <c r="T160" s="26"/>
      <c r="U160" s="63"/>
      <c r="V160" s="54">
        <f t="shared" si="2"/>
        <v>0</v>
      </c>
      <c r="W160" s="58"/>
      <c r="X160" s="46"/>
      <c r="Y160" s="46"/>
      <c r="Z160" s="46"/>
    </row>
    <row r="161" spans="1:26" ht="38.25" hidden="1" customHeight="1">
      <c r="A161" s="13">
        <v>156</v>
      </c>
      <c r="B161" s="25"/>
      <c r="C161" s="32"/>
      <c r="D161" s="41"/>
      <c r="E161" s="46"/>
      <c r="F161" s="41"/>
      <c r="G161" s="46"/>
      <c r="H161" s="58"/>
      <c r="I161" s="62"/>
      <c r="J161" s="98"/>
      <c r="K161" s="107"/>
      <c r="L161" s="107"/>
      <c r="M161" s="58"/>
      <c r="N161" s="130"/>
      <c r="O161" s="41"/>
      <c r="P161" s="62"/>
      <c r="Q161" s="63"/>
      <c r="R161" s="58"/>
      <c r="S161" s="62"/>
      <c r="T161" s="26"/>
      <c r="U161" s="63"/>
      <c r="V161" s="54">
        <f t="shared" si="2"/>
        <v>0</v>
      </c>
      <c r="W161" s="58"/>
      <c r="X161" s="46"/>
      <c r="Y161" s="46"/>
      <c r="Z161" s="46"/>
    </row>
    <row r="162" spans="1:26" ht="38.25" hidden="1" customHeight="1">
      <c r="A162" s="13">
        <v>157</v>
      </c>
      <c r="B162" s="25"/>
      <c r="C162" s="32"/>
      <c r="D162" s="41"/>
      <c r="E162" s="46"/>
      <c r="F162" s="41"/>
      <c r="G162" s="46"/>
      <c r="H162" s="58"/>
      <c r="I162" s="62"/>
      <c r="J162" s="98"/>
      <c r="K162" s="107"/>
      <c r="L162" s="107"/>
      <c r="M162" s="58"/>
      <c r="N162" s="130"/>
      <c r="O162" s="41"/>
      <c r="P162" s="62"/>
      <c r="Q162" s="63"/>
      <c r="R162" s="58"/>
      <c r="S162" s="62"/>
      <c r="T162" s="26"/>
      <c r="U162" s="63"/>
      <c r="V162" s="54">
        <f t="shared" si="2"/>
        <v>0</v>
      </c>
      <c r="W162" s="58"/>
      <c r="X162" s="46"/>
      <c r="Y162" s="46"/>
      <c r="Z162" s="46"/>
    </row>
    <row r="163" spans="1:26" ht="38.25" hidden="1" customHeight="1">
      <c r="A163" s="13">
        <v>158</v>
      </c>
      <c r="B163" s="25"/>
      <c r="C163" s="32"/>
      <c r="D163" s="41"/>
      <c r="E163" s="46"/>
      <c r="F163" s="41"/>
      <c r="G163" s="46"/>
      <c r="H163" s="58"/>
      <c r="I163" s="62"/>
      <c r="J163" s="98"/>
      <c r="K163" s="107"/>
      <c r="L163" s="107"/>
      <c r="M163" s="58"/>
      <c r="N163" s="130"/>
      <c r="O163" s="41"/>
      <c r="P163" s="62"/>
      <c r="Q163" s="63"/>
      <c r="R163" s="58"/>
      <c r="S163" s="62"/>
      <c r="T163" s="26"/>
      <c r="U163" s="63"/>
      <c r="V163" s="54">
        <f t="shared" si="2"/>
        <v>0</v>
      </c>
      <c r="W163" s="58"/>
      <c r="X163" s="46"/>
      <c r="Y163" s="46"/>
      <c r="Z163" s="46"/>
    </row>
    <row r="164" spans="1:26" ht="38.25" hidden="1" customHeight="1">
      <c r="A164" s="13">
        <v>159</v>
      </c>
      <c r="B164" s="25"/>
      <c r="C164" s="32"/>
      <c r="D164" s="41"/>
      <c r="E164" s="46"/>
      <c r="F164" s="41"/>
      <c r="G164" s="46"/>
      <c r="H164" s="58"/>
      <c r="I164" s="62"/>
      <c r="J164" s="98"/>
      <c r="K164" s="107"/>
      <c r="L164" s="107"/>
      <c r="M164" s="58"/>
      <c r="N164" s="130"/>
      <c r="O164" s="41"/>
      <c r="P164" s="62"/>
      <c r="Q164" s="63"/>
      <c r="R164" s="58"/>
      <c r="S164" s="62"/>
      <c r="T164" s="26"/>
      <c r="U164" s="63"/>
      <c r="V164" s="54">
        <f t="shared" si="2"/>
        <v>0</v>
      </c>
      <c r="W164" s="58"/>
      <c r="X164" s="46"/>
      <c r="Y164" s="46"/>
      <c r="Z164" s="46"/>
    </row>
    <row r="165" spans="1:26" ht="38.25" hidden="1" customHeight="1">
      <c r="A165" s="13">
        <v>160</v>
      </c>
      <c r="B165" s="25"/>
      <c r="C165" s="32"/>
      <c r="D165" s="41"/>
      <c r="E165" s="46"/>
      <c r="F165" s="41"/>
      <c r="G165" s="46"/>
      <c r="H165" s="58"/>
      <c r="I165" s="62"/>
      <c r="J165" s="98"/>
      <c r="K165" s="107"/>
      <c r="L165" s="107"/>
      <c r="M165" s="58"/>
      <c r="N165" s="130"/>
      <c r="O165" s="41"/>
      <c r="P165" s="62"/>
      <c r="Q165" s="63"/>
      <c r="R165" s="58"/>
      <c r="S165" s="62"/>
      <c r="T165" s="26"/>
      <c r="U165" s="63"/>
      <c r="V165" s="54">
        <f t="shared" si="2"/>
        <v>0</v>
      </c>
      <c r="W165" s="58"/>
      <c r="X165" s="46"/>
      <c r="Y165" s="46"/>
      <c r="Z165" s="46"/>
    </row>
    <row r="166" spans="1:26" ht="38.25" hidden="1" customHeight="1">
      <c r="A166" s="13">
        <v>161</v>
      </c>
      <c r="B166" s="25"/>
      <c r="C166" s="32"/>
      <c r="D166" s="41"/>
      <c r="E166" s="46"/>
      <c r="F166" s="41"/>
      <c r="G166" s="46"/>
      <c r="H166" s="58"/>
      <c r="I166" s="62"/>
      <c r="J166" s="98"/>
      <c r="K166" s="107"/>
      <c r="L166" s="107"/>
      <c r="M166" s="58"/>
      <c r="N166" s="130"/>
      <c r="O166" s="41"/>
      <c r="P166" s="62"/>
      <c r="Q166" s="63"/>
      <c r="R166" s="58"/>
      <c r="S166" s="62"/>
      <c r="T166" s="26"/>
      <c r="U166" s="63"/>
      <c r="V166" s="54">
        <f t="shared" si="2"/>
        <v>0</v>
      </c>
      <c r="W166" s="58"/>
      <c r="X166" s="46"/>
      <c r="Y166" s="46"/>
      <c r="Z166" s="46"/>
    </row>
    <row r="167" spans="1:26" ht="38.25" hidden="1" customHeight="1">
      <c r="A167" s="13">
        <v>162</v>
      </c>
      <c r="B167" s="25"/>
      <c r="C167" s="32"/>
      <c r="D167" s="41"/>
      <c r="E167" s="46"/>
      <c r="F167" s="41"/>
      <c r="G167" s="46"/>
      <c r="H167" s="58"/>
      <c r="I167" s="62"/>
      <c r="J167" s="98"/>
      <c r="K167" s="107"/>
      <c r="L167" s="107"/>
      <c r="M167" s="58"/>
      <c r="N167" s="130"/>
      <c r="O167" s="41"/>
      <c r="P167" s="62"/>
      <c r="Q167" s="63"/>
      <c r="R167" s="58"/>
      <c r="S167" s="62"/>
      <c r="T167" s="26"/>
      <c r="U167" s="63"/>
      <c r="V167" s="54">
        <f t="shared" si="2"/>
        <v>0</v>
      </c>
      <c r="W167" s="58"/>
      <c r="X167" s="46"/>
      <c r="Y167" s="46"/>
      <c r="Z167" s="46"/>
    </row>
    <row r="168" spans="1:26" ht="38.25" hidden="1" customHeight="1">
      <c r="A168" s="13">
        <v>163</v>
      </c>
      <c r="B168" s="25"/>
      <c r="C168" s="32"/>
      <c r="D168" s="41"/>
      <c r="E168" s="46"/>
      <c r="F168" s="41"/>
      <c r="G168" s="46"/>
      <c r="H168" s="58"/>
      <c r="I168" s="62"/>
      <c r="J168" s="98"/>
      <c r="K168" s="107"/>
      <c r="L168" s="107"/>
      <c r="M168" s="58"/>
      <c r="N168" s="130"/>
      <c r="O168" s="41"/>
      <c r="P168" s="62"/>
      <c r="Q168" s="63"/>
      <c r="R168" s="58"/>
      <c r="S168" s="62"/>
      <c r="T168" s="26"/>
      <c r="U168" s="63"/>
      <c r="V168" s="54">
        <f t="shared" si="2"/>
        <v>0</v>
      </c>
      <c r="W168" s="58"/>
      <c r="X168" s="46"/>
      <c r="Y168" s="46"/>
      <c r="Z168" s="46"/>
    </row>
    <row r="169" spans="1:26" ht="38.25" hidden="1" customHeight="1">
      <c r="A169" s="13">
        <v>164</v>
      </c>
      <c r="B169" s="25"/>
      <c r="C169" s="32"/>
      <c r="D169" s="41"/>
      <c r="E169" s="46"/>
      <c r="F169" s="41"/>
      <c r="G169" s="46"/>
      <c r="H169" s="58"/>
      <c r="I169" s="62"/>
      <c r="J169" s="98"/>
      <c r="K169" s="107"/>
      <c r="L169" s="107"/>
      <c r="M169" s="58"/>
      <c r="N169" s="130"/>
      <c r="O169" s="41"/>
      <c r="P169" s="62"/>
      <c r="Q169" s="63"/>
      <c r="R169" s="58"/>
      <c r="S169" s="62"/>
      <c r="T169" s="26"/>
      <c r="U169" s="63"/>
      <c r="V169" s="54">
        <f t="shared" si="2"/>
        <v>0</v>
      </c>
      <c r="W169" s="58"/>
      <c r="X169" s="46"/>
      <c r="Y169" s="46"/>
      <c r="Z169" s="46"/>
    </row>
    <row r="170" spans="1:26" ht="38.25" hidden="1" customHeight="1">
      <c r="A170" s="13">
        <v>165</v>
      </c>
      <c r="B170" s="25"/>
      <c r="C170" s="32"/>
      <c r="D170" s="41"/>
      <c r="E170" s="46"/>
      <c r="F170" s="41"/>
      <c r="G170" s="46"/>
      <c r="H170" s="58"/>
      <c r="I170" s="62"/>
      <c r="J170" s="98"/>
      <c r="K170" s="107"/>
      <c r="L170" s="107"/>
      <c r="M170" s="58"/>
      <c r="N170" s="130"/>
      <c r="O170" s="41"/>
      <c r="P170" s="62"/>
      <c r="Q170" s="63"/>
      <c r="R170" s="58"/>
      <c r="S170" s="62"/>
      <c r="T170" s="26"/>
      <c r="U170" s="63"/>
      <c r="V170" s="54">
        <f t="shared" si="2"/>
        <v>0</v>
      </c>
      <c r="W170" s="58"/>
      <c r="X170" s="46"/>
      <c r="Y170" s="46"/>
      <c r="Z170" s="46"/>
    </row>
    <row r="171" spans="1:26" ht="38.25" hidden="1" customHeight="1">
      <c r="A171" s="13">
        <v>166</v>
      </c>
      <c r="B171" s="25"/>
      <c r="C171" s="32"/>
      <c r="D171" s="41"/>
      <c r="E171" s="46"/>
      <c r="F171" s="41"/>
      <c r="G171" s="46"/>
      <c r="H171" s="58"/>
      <c r="I171" s="62"/>
      <c r="J171" s="98"/>
      <c r="K171" s="107"/>
      <c r="L171" s="107"/>
      <c r="M171" s="58"/>
      <c r="N171" s="130"/>
      <c r="O171" s="41"/>
      <c r="P171" s="62"/>
      <c r="Q171" s="63"/>
      <c r="R171" s="58"/>
      <c r="S171" s="62"/>
      <c r="T171" s="26"/>
      <c r="U171" s="63"/>
      <c r="V171" s="54">
        <f t="shared" si="2"/>
        <v>0</v>
      </c>
      <c r="W171" s="58"/>
      <c r="X171" s="46"/>
      <c r="Y171" s="46"/>
      <c r="Z171" s="46"/>
    </row>
    <row r="172" spans="1:26" ht="38.25" hidden="1" customHeight="1">
      <c r="A172" s="13">
        <v>167</v>
      </c>
      <c r="B172" s="25"/>
      <c r="C172" s="32"/>
      <c r="D172" s="41"/>
      <c r="E172" s="46"/>
      <c r="F172" s="41"/>
      <c r="G172" s="46"/>
      <c r="H172" s="58"/>
      <c r="I172" s="62"/>
      <c r="J172" s="98"/>
      <c r="K172" s="107"/>
      <c r="L172" s="107"/>
      <c r="M172" s="58"/>
      <c r="N172" s="130"/>
      <c r="O172" s="41"/>
      <c r="P172" s="62"/>
      <c r="Q172" s="63"/>
      <c r="R172" s="58"/>
      <c r="S172" s="62"/>
      <c r="T172" s="26"/>
      <c r="U172" s="63"/>
      <c r="V172" s="54">
        <f t="shared" si="2"/>
        <v>0</v>
      </c>
      <c r="W172" s="58"/>
      <c r="X172" s="46"/>
      <c r="Y172" s="46"/>
      <c r="Z172" s="46"/>
    </row>
    <row r="173" spans="1:26" ht="38.25" hidden="1" customHeight="1">
      <c r="A173" s="13">
        <v>168</v>
      </c>
      <c r="B173" s="25"/>
      <c r="C173" s="32"/>
      <c r="D173" s="41"/>
      <c r="E173" s="46"/>
      <c r="F173" s="41"/>
      <c r="G173" s="46"/>
      <c r="H173" s="58"/>
      <c r="I173" s="62"/>
      <c r="J173" s="98"/>
      <c r="K173" s="107"/>
      <c r="L173" s="107"/>
      <c r="M173" s="58"/>
      <c r="N173" s="130"/>
      <c r="O173" s="41"/>
      <c r="P173" s="62"/>
      <c r="Q173" s="63"/>
      <c r="R173" s="58"/>
      <c r="S173" s="62"/>
      <c r="T173" s="26"/>
      <c r="U173" s="63"/>
      <c r="V173" s="54">
        <f t="shared" si="2"/>
        <v>0</v>
      </c>
      <c r="W173" s="58"/>
      <c r="X173" s="46"/>
      <c r="Y173" s="46"/>
      <c r="Z173" s="46"/>
    </row>
    <row r="174" spans="1:26" ht="38.25" hidden="1" customHeight="1">
      <c r="A174" s="13">
        <v>169</v>
      </c>
      <c r="B174" s="25"/>
      <c r="C174" s="32"/>
      <c r="D174" s="41"/>
      <c r="E174" s="46"/>
      <c r="F174" s="41"/>
      <c r="G174" s="46"/>
      <c r="H174" s="58"/>
      <c r="I174" s="62"/>
      <c r="J174" s="98"/>
      <c r="K174" s="107"/>
      <c r="L174" s="107"/>
      <c r="M174" s="58"/>
      <c r="N174" s="130"/>
      <c r="O174" s="41"/>
      <c r="P174" s="62"/>
      <c r="Q174" s="63"/>
      <c r="R174" s="58"/>
      <c r="S174" s="62"/>
      <c r="T174" s="26"/>
      <c r="U174" s="63"/>
      <c r="V174" s="54">
        <f t="shared" si="2"/>
        <v>0</v>
      </c>
      <c r="W174" s="58"/>
      <c r="X174" s="46"/>
      <c r="Y174" s="46"/>
      <c r="Z174" s="46"/>
    </row>
    <row r="175" spans="1:26" ht="38.25" hidden="1" customHeight="1">
      <c r="A175" s="13">
        <v>170</v>
      </c>
      <c r="B175" s="25"/>
      <c r="C175" s="32"/>
      <c r="D175" s="41"/>
      <c r="E175" s="46"/>
      <c r="F175" s="41"/>
      <c r="G175" s="46"/>
      <c r="H175" s="58"/>
      <c r="I175" s="62"/>
      <c r="J175" s="98"/>
      <c r="K175" s="107"/>
      <c r="L175" s="107"/>
      <c r="M175" s="58"/>
      <c r="N175" s="130"/>
      <c r="O175" s="41"/>
      <c r="P175" s="62"/>
      <c r="Q175" s="63"/>
      <c r="R175" s="58"/>
      <c r="S175" s="62"/>
      <c r="T175" s="26"/>
      <c r="U175" s="63"/>
      <c r="V175" s="54">
        <f t="shared" si="2"/>
        <v>0</v>
      </c>
      <c r="W175" s="58"/>
      <c r="X175" s="46"/>
      <c r="Y175" s="46"/>
      <c r="Z175" s="46"/>
    </row>
    <row r="176" spans="1:26" ht="38.25" hidden="1" customHeight="1">
      <c r="A176" s="13">
        <v>171</v>
      </c>
      <c r="B176" s="25"/>
      <c r="C176" s="32"/>
      <c r="D176" s="41"/>
      <c r="E176" s="46"/>
      <c r="F176" s="41"/>
      <c r="G176" s="46"/>
      <c r="H176" s="58"/>
      <c r="I176" s="62"/>
      <c r="J176" s="98"/>
      <c r="K176" s="107"/>
      <c r="L176" s="107"/>
      <c r="M176" s="58"/>
      <c r="N176" s="130"/>
      <c r="O176" s="41"/>
      <c r="P176" s="62"/>
      <c r="Q176" s="63"/>
      <c r="R176" s="58"/>
      <c r="S176" s="62"/>
      <c r="T176" s="26"/>
      <c r="U176" s="63"/>
      <c r="V176" s="54">
        <f t="shared" si="2"/>
        <v>0</v>
      </c>
      <c r="W176" s="58"/>
      <c r="X176" s="46"/>
      <c r="Y176" s="46"/>
      <c r="Z176" s="46"/>
    </row>
    <row r="177" spans="1:26" ht="38.25" hidden="1" customHeight="1">
      <c r="A177" s="13">
        <v>172</v>
      </c>
      <c r="B177" s="25"/>
      <c r="C177" s="32"/>
      <c r="D177" s="41"/>
      <c r="E177" s="46"/>
      <c r="F177" s="41"/>
      <c r="G177" s="46"/>
      <c r="H177" s="58"/>
      <c r="I177" s="62"/>
      <c r="J177" s="98"/>
      <c r="K177" s="107"/>
      <c r="L177" s="107"/>
      <c r="M177" s="58"/>
      <c r="N177" s="130"/>
      <c r="O177" s="41"/>
      <c r="P177" s="62"/>
      <c r="Q177" s="63"/>
      <c r="R177" s="58"/>
      <c r="S177" s="62"/>
      <c r="T177" s="26"/>
      <c r="U177" s="63"/>
      <c r="V177" s="54">
        <f t="shared" si="2"/>
        <v>0</v>
      </c>
      <c r="W177" s="58"/>
      <c r="X177" s="46"/>
      <c r="Y177" s="46"/>
      <c r="Z177" s="46"/>
    </row>
    <row r="178" spans="1:26" ht="38.25" hidden="1" customHeight="1">
      <c r="A178" s="13">
        <v>173</v>
      </c>
      <c r="B178" s="25"/>
      <c r="C178" s="32"/>
      <c r="D178" s="41"/>
      <c r="E178" s="46"/>
      <c r="F178" s="41"/>
      <c r="G178" s="46"/>
      <c r="H178" s="58"/>
      <c r="I178" s="62"/>
      <c r="J178" s="98"/>
      <c r="K178" s="107"/>
      <c r="L178" s="107"/>
      <c r="M178" s="58"/>
      <c r="N178" s="130"/>
      <c r="O178" s="41"/>
      <c r="P178" s="62"/>
      <c r="Q178" s="63"/>
      <c r="R178" s="58"/>
      <c r="S178" s="62"/>
      <c r="T178" s="26"/>
      <c r="U178" s="63"/>
      <c r="V178" s="54">
        <f t="shared" si="2"/>
        <v>0</v>
      </c>
      <c r="W178" s="58"/>
      <c r="X178" s="46"/>
      <c r="Y178" s="46"/>
      <c r="Z178" s="46"/>
    </row>
    <row r="179" spans="1:26" ht="38.25" hidden="1" customHeight="1">
      <c r="A179" s="13">
        <v>174</v>
      </c>
      <c r="B179" s="25"/>
      <c r="C179" s="32"/>
      <c r="D179" s="41"/>
      <c r="E179" s="46"/>
      <c r="F179" s="41"/>
      <c r="G179" s="46"/>
      <c r="H179" s="58"/>
      <c r="I179" s="62"/>
      <c r="J179" s="98"/>
      <c r="K179" s="107"/>
      <c r="L179" s="107"/>
      <c r="M179" s="58"/>
      <c r="N179" s="130"/>
      <c r="O179" s="41"/>
      <c r="P179" s="62"/>
      <c r="Q179" s="63"/>
      <c r="R179" s="58"/>
      <c r="S179" s="62"/>
      <c r="T179" s="26"/>
      <c r="U179" s="63"/>
      <c r="V179" s="54">
        <f t="shared" si="2"/>
        <v>0</v>
      </c>
      <c r="W179" s="58"/>
      <c r="X179" s="46"/>
      <c r="Y179" s="46"/>
      <c r="Z179" s="46"/>
    </row>
    <row r="180" spans="1:26" ht="38.25" hidden="1" customHeight="1">
      <c r="A180" s="13">
        <v>175</v>
      </c>
      <c r="B180" s="25"/>
      <c r="C180" s="32"/>
      <c r="D180" s="41"/>
      <c r="E180" s="46"/>
      <c r="F180" s="41"/>
      <c r="G180" s="46"/>
      <c r="H180" s="58"/>
      <c r="I180" s="62"/>
      <c r="J180" s="98"/>
      <c r="K180" s="107"/>
      <c r="L180" s="107"/>
      <c r="M180" s="58"/>
      <c r="N180" s="130"/>
      <c r="O180" s="41"/>
      <c r="P180" s="62"/>
      <c r="Q180" s="63"/>
      <c r="R180" s="58"/>
      <c r="S180" s="62"/>
      <c r="T180" s="26"/>
      <c r="U180" s="63"/>
      <c r="V180" s="54">
        <f t="shared" si="2"/>
        <v>0</v>
      </c>
      <c r="W180" s="58"/>
      <c r="X180" s="46"/>
      <c r="Y180" s="46"/>
      <c r="Z180" s="46"/>
    </row>
    <row r="181" spans="1:26" ht="38.25" hidden="1" customHeight="1">
      <c r="A181" s="13">
        <v>176</v>
      </c>
      <c r="B181" s="25"/>
      <c r="C181" s="32"/>
      <c r="D181" s="41"/>
      <c r="E181" s="46"/>
      <c r="F181" s="41"/>
      <c r="G181" s="46"/>
      <c r="H181" s="58"/>
      <c r="I181" s="62"/>
      <c r="J181" s="98"/>
      <c r="K181" s="107"/>
      <c r="L181" s="107"/>
      <c r="M181" s="58"/>
      <c r="N181" s="130"/>
      <c r="O181" s="41"/>
      <c r="P181" s="62"/>
      <c r="Q181" s="63"/>
      <c r="R181" s="58"/>
      <c r="S181" s="62"/>
      <c r="T181" s="26"/>
      <c r="U181" s="63"/>
      <c r="V181" s="54">
        <f t="shared" si="2"/>
        <v>0</v>
      </c>
      <c r="W181" s="58"/>
      <c r="X181" s="46"/>
      <c r="Y181" s="46"/>
      <c r="Z181" s="46"/>
    </row>
    <row r="182" spans="1:26" ht="38.25" hidden="1" customHeight="1">
      <c r="A182" s="13">
        <v>177</v>
      </c>
      <c r="B182" s="25"/>
      <c r="C182" s="32"/>
      <c r="D182" s="41"/>
      <c r="E182" s="46"/>
      <c r="F182" s="41"/>
      <c r="G182" s="46"/>
      <c r="H182" s="58"/>
      <c r="I182" s="62"/>
      <c r="J182" s="98"/>
      <c r="K182" s="107"/>
      <c r="L182" s="107"/>
      <c r="M182" s="58"/>
      <c r="N182" s="130"/>
      <c r="O182" s="41"/>
      <c r="P182" s="62"/>
      <c r="Q182" s="63"/>
      <c r="R182" s="58"/>
      <c r="S182" s="62"/>
      <c r="T182" s="26"/>
      <c r="U182" s="63"/>
      <c r="V182" s="54">
        <f t="shared" si="2"/>
        <v>0</v>
      </c>
      <c r="W182" s="58"/>
      <c r="X182" s="46"/>
      <c r="Y182" s="46"/>
      <c r="Z182" s="46"/>
    </row>
    <row r="183" spans="1:26" ht="38.25" hidden="1" customHeight="1">
      <c r="A183" s="13">
        <v>178</v>
      </c>
      <c r="B183" s="25"/>
      <c r="C183" s="32"/>
      <c r="D183" s="41"/>
      <c r="E183" s="46"/>
      <c r="F183" s="41"/>
      <c r="G183" s="46"/>
      <c r="H183" s="58"/>
      <c r="I183" s="62"/>
      <c r="J183" s="98"/>
      <c r="K183" s="107"/>
      <c r="L183" s="107"/>
      <c r="M183" s="58"/>
      <c r="N183" s="130"/>
      <c r="O183" s="41"/>
      <c r="P183" s="62"/>
      <c r="Q183" s="63"/>
      <c r="R183" s="58"/>
      <c r="S183" s="62"/>
      <c r="T183" s="26"/>
      <c r="U183" s="63"/>
      <c r="V183" s="54">
        <f t="shared" si="2"/>
        <v>0</v>
      </c>
      <c r="W183" s="58"/>
      <c r="X183" s="46"/>
      <c r="Y183" s="46"/>
      <c r="Z183" s="46"/>
    </row>
    <row r="184" spans="1:26" ht="38.25" hidden="1" customHeight="1">
      <c r="A184" s="13">
        <v>179</v>
      </c>
      <c r="B184" s="25"/>
      <c r="C184" s="32"/>
      <c r="D184" s="41"/>
      <c r="E184" s="46"/>
      <c r="F184" s="41"/>
      <c r="G184" s="46"/>
      <c r="H184" s="58"/>
      <c r="I184" s="62"/>
      <c r="J184" s="98"/>
      <c r="K184" s="107"/>
      <c r="L184" s="107"/>
      <c r="M184" s="58"/>
      <c r="N184" s="130"/>
      <c r="O184" s="41"/>
      <c r="P184" s="62"/>
      <c r="Q184" s="63"/>
      <c r="R184" s="58"/>
      <c r="S184" s="62"/>
      <c r="T184" s="26"/>
      <c r="U184" s="63"/>
      <c r="V184" s="54">
        <f t="shared" si="2"/>
        <v>0</v>
      </c>
      <c r="W184" s="58"/>
      <c r="X184" s="46"/>
      <c r="Y184" s="46"/>
      <c r="Z184" s="46"/>
    </row>
    <row r="185" spans="1:26" ht="38.25" hidden="1" customHeight="1">
      <c r="A185" s="13">
        <v>180</v>
      </c>
      <c r="B185" s="25"/>
      <c r="C185" s="32"/>
      <c r="D185" s="41"/>
      <c r="E185" s="46"/>
      <c r="F185" s="41"/>
      <c r="G185" s="46"/>
      <c r="H185" s="58"/>
      <c r="I185" s="62"/>
      <c r="J185" s="98"/>
      <c r="K185" s="107"/>
      <c r="L185" s="107"/>
      <c r="M185" s="58"/>
      <c r="N185" s="130"/>
      <c r="O185" s="41"/>
      <c r="P185" s="62"/>
      <c r="Q185" s="63"/>
      <c r="R185" s="58"/>
      <c r="S185" s="62"/>
      <c r="T185" s="26"/>
      <c r="U185" s="63"/>
      <c r="V185" s="54">
        <f t="shared" si="2"/>
        <v>0</v>
      </c>
      <c r="W185" s="58"/>
      <c r="X185" s="46"/>
      <c r="Y185" s="46"/>
      <c r="Z185" s="46"/>
    </row>
    <row r="186" spans="1:26" ht="38.25" hidden="1" customHeight="1">
      <c r="A186" s="13">
        <v>181</v>
      </c>
      <c r="B186" s="25"/>
      <c r="C186" s="32"/>
      <c r="D186" s="41"/>
      <c r="E186" s="46"/>
      <c r="F186" s="41"/>
      <c r="G186" s="46"/>
      <c r="H186" s="58"/>
      <c r="I186" s="62"/>
      <c r="J186" s="98"/>
      <c r="K186" s="107"/>
      <c r="L186" s="107"/>
      <c r="M186" s="58"/>
      <c r="N186" s="130"/>
      <c r="O186" s="41"/>
      <c r="P186" s="62"/>
      <c r="Q186" s="63"/>
      <c r="R186" s="58"/>
      <c r="S186" s="62"/>
      <c r="T186" s="26"/>
      <c r="U186" s="63"/>
      <c r="V186" s="54">
        <f t="shared" si="2"/>
        <v>0</v>
      </c>
      <c r="W186" s="58"/>
      <c r="X186" s="46"/>
      <c r="Y186" s="46"/>
      <c r="Z186" s="46"/>
    </row>
    <row r="187" spans="1:26" ht="38.25" hidden="1" customHeight="1">
      <c r="A187" s="13">
        <v>182</v>
      </c>
      <c r="B187" s="25"/>
      <c r="C187" s="32"/>
      <c r="D187" s="41"/>
      <c r="E187" s="46"/>
      <c r="F187" s="41"/>
      <c r="G187" s="46"/>
      <c r="H187" s="58"/>
      <c r="I187" s="62"/>
      <c r="J187" s="98"/>
      <c r="K187" s="107"/>
      <c r="L187" s="107"/>
      <c r="M187" s="58"/>
      <c r="N187" s="130"/>
      <c r="O187" s="41"/>
      <c r="P187" s="62"/>
      <c r="Q187" s="63"/>
      <c r="R187" s="58"/>
      <c r="S187" s="62"/>
      <c r="T187" s="26"/>
      <c r="U187" s="63"/>
      <c r="V187" s="54">
        <f t="shared" si="2"/>
        <v>0</v>
      </c>
      <c r="W187" s="58"/>
      <c r="X187" s="46"/>
      <c r="Y187" s="46"/>
      <c r="Z187" s="46"/>
    </row>
    <row r="188" spans="1:26" ht="38.25" hidden="1" customHeight="1">
      <c r="A188" s="13">
        <v>183</v>
      </c>
      <c r="B188" s="25"/>
      <c r="C188" s="32"/>
      <c r="D188" s="41"/>
      <c r="E188" s="46"/>
      <c r="F188" s="41"/>
      <c r="G188" s="46"/>
      <c r="H188" s="58"/>
      <c r="I188" s="62"/>
      <c r="J188" s="98"/>
      <c r="K188" s="107"/>
      <c r="L188" s="107"/>
      <c r="M188" s="58"/>
      <c r="N188" s="130"/>
      <c r="O188" s="41"/>
      <c r="P188" s="62"/>
      <c r="Q188" s="63"/>
      <c r="R188" s="58"/>
      <c r="S188" s="62"/>
      <c r="T188" s="26"/>
      <c r="U188" s="63"/>
      <c r="V188" s="54">
        <f t="shared" si="2"/>
        <v>0</v>
      </c>
      <c r="W188" s="58"/>
      <c r="X188" s="46"/>
      <c r="Y188" s="46"/>
      <c r="Z188" s="46"/>
    </row>
    <row r="189" spans="1:26" ht="38.25" hidden="1" customHeight="1">
      <c r="A189" s="13">
        <v>184</v>
      </c>
      <c r="B189" s="25"/>
      <c r="C189" s="32"/>
      <c r="D189" s="41"/>
      <c r="E189" s="46"/>
      <c r="F189" s="41"/>
      <c r="G189" s="46"/>
      <c r="H189" s="58"/>
      <c r="I189" s="62"/>
      <c r="J189" s="98"/>
      <c r="K189" s="107"/>
      <c r="L189" s="107"/>
      <c r="M189" s="58"/>
      <c r="N189" s="130"/>
      <c r="O189" s="41"/>
      <c r="P189" s="62"/>
      <c r="Q189" s="63"/>
      <c r="R189" s="58"/>
      <c r="S189" s="62"/>
      <c r="T189" s="26"/>
      <c r="U189" s="63"/>
      <c r="V189" s="54">
        <f t="shared" si="2"/>
        <v>0</v>
      </c>
      <c r="W189" s="58"/>
      <c r="X189" s="46"/>
      <c r="Y189" s="46"/>
      <c r="Z189" s="46"/>
    </row>
    <row r="190" spans="1:26" ht="38.25" hidden="1" customHeight="1">
      <c r="A190" s="13">
        <v>185</v>
      </c>
      <c r="B190" s="25"/>
      <c r="C190" s="32"/>
      <c r="D190" s="41"/>
      <c r="E190" s="46"/>
      <c r="F190" s="41"/>
      <c r="G190" s="46"/>
      <c r="H190" s="58"/>
      <c r="I190" s="62"/>
      <c r="J190" s="98"/>
      <c r="K190" s="107"/>
      <c r="L190" s="107"/>
      <c r="M190" s="58"/>
      <c r="N190" s="130"/>
      <c r="O190" s="41"/>
      <c r="P190" s="62"/>
      <c r="Q190" s="63"/>
      <c r="R190" s="58"/>
      <c r="S190" s="62"/>
      <c r="T190" s="26"/>
      <c r="U190" s="63"/>
      <c r="V190" s="54">
        <f t="shared" si="2"/>
        <v>0</v>
      </c>
      <c r="W190" s="58"/>
      <c r="X190" s="46"/>
      <c r="Y190" s="46"/>
      <c r="Z190" s="46"/>
    </row>
    <row r="191" spans="1:26" ht="38.25" hidden="1" customHeight="1">
      <c r="A191" s="13">
        <v>186</v>
      </c>
      <c r="B191" s="25"/>
      <c r="C191" s="32"/>
      <c r="D191" s="41"/>
      <c r="E191" s="46"/>
      <c r="F191" s="41"/>
      <c r="G191" s="46"/>
      <c r="H191" s="58"/>
      <c r="I191" s="62"/>
      <c r="J191" s="98"/>
      <c r="K191" s="107"/>
      <c r="L191" s="107"/>
      <c r="M191" s="58"/>
      <c r="N191" s="130"/>
      <c r="O191" s="41"/>
      <c r="P191" s="62"/>
      <c r="Q191" s="63"/>
      <c r="R191" s="58"/>
      <c r="S191" s="62"/>
      <c r="T191" s="26"/>
      <c r="U191" s="63"/>
      <c r="V191" s="54">
        <f t="shared" si="2"/>
        <v>0</v>
      </c>
      <c r="W191" s="58"/>
      <c r="X191" s="46"/>
      <c r="Y191" s="46"/>
      <c r="Z191" s="46"/>
    </row>
    <row r="192" spans="1:26" ht="38.25" hidden="1" customHeight="1">
      <c r="A192" s="13">
        <v>187</v>
      </c>
      <c r="B192" s="25"/>
      <c r="C192" s="32"/>
      <c r="D192" s="41"/>
      <c r="E192" s="46"/>
      <c r="F192" s="41"/>
      <c r="G192" s="46"/>
      <c r="H192" s="58"/>
      <c r="I192" s="62"/>
      <c r="J192" s="98"/>
      <c r="K192" s="107"/>
      <c r="L192" s="107"/>
      <c r="M192" s="58"/>
      <c r="N192" s="130"/>
      <c r="O192" s="41"/>
      <c r="P192" s="62"/>
      <c r="Q192" s="63"/>
      <c r="R192" s="58"/>
      <c r="S192" s="62"/>
      <c r="T192" s="26"/>
      <c r="U192" s="63"/>
      <c r="V192" s="54">
        <f t="shared" si="2"/>
        <v>0</v>
      </c>
      <c r="W192" s="58"/>
      <c r="X192" s="46"/>
      <c r="Y192" s="46"/>
      <c r="Z192" s="46"/>
    </row>
    <row r="193" spans="1:26" ht="38.25" hidden="1" customHeight="1">
      <c r="A193" s="13">
        <v>188</v>
      </c>
      <c r="B193" s="25"/>
      <c r="C193" s="32"/>
      <c r="D193" s="41"/>
      <c r="E193" s="46"/>
      <c r="F193" s="41"/>
      <c r="G193" s="46"/>
      <c r="H193" s="58"/>
      <c r="I193" s="62"/>
      <c r="J193" s="98"/>
      <c r="K193" s="107"/>
      <c r="L193" s="107"/>
      <c r="M193" s="58"/>
      <c r="N193" s="130"/>
      <c r="O193" s="41"/>
      <c r="P193" s="62"/>
      <c r="Q193" s="63"/>
      <c r="R193" s="58"/>
      <c r="S193" s="62"/>
      <c r="T193" s="26"/>
      <c r="U193" s="63"/>
      <c r="V193" s="54">
        <f t="shared" si="2"/>
        <v>0</v>
      </c>
      <c r="W193" s="58"/>
      <c r="X193" s="46"/>
      <c r="Y193" s="46"/>
      <c r="Z193" s="46"/>
    </row>
    <row r="194" spans="1:26" ht="38.25" hidden="1" customHeight="1">
      <c r="A194" s="13">
        <v>189</v>
      </c>
      <c r="B194" s="25"/>
      <c r="C194" s="32"/>
      <c r="D194" s="41"/>
      <c r="E194" s="46"/>
      <c r="F194" s="41"/>
      <c r="G194" s="46"/>
      <c r="H194" s="58"/>
      <c r="I194" s="62"/>
      <c r="J194" s="98"/>
      <c r="K194" s="107"/>
      <c r="L194" s="107"/>
      <c r="M194" s="58"/>
      <c r="N194" s="130"/>
      <c r="O194" s="41"/>
      <c r="P194" s="62"/>
      <c r="Q194" s="63"/>
      <c r="R194" s="58"/>
      <c r="S194" s="62"/>
      <c r="T194" s="26"/>
      <c r="U194" s="63"/>
      <c r="V194" s="54">
        <f t="shared" si="2"/>
        <v>0</v>
      </c>
      <c r="W194" s="58"/>
      <c r="X194" s="46"/>
      <c r="Y194" s="46"/>
      <c r="Z194" s="46"/>
    </row>
    <row r="195" spans="1:26" ht="38.25" hidden="1" customHeight="1">
      <c r="A195" s="13">
        <v>190</v>
      </c>
      <c r="B195" s="25"/>
      <c r="C195" s="32"/>
      <c r="D195" s="41"/>
      <c r="E195" s="46"/>
      <c r="F195" s="41"/>
      <c r="G195" s="46"/>
      <c r="H195" s="58"/>
      <c r="I195" s="62"/>
      <c r="J195" s="98"/>
      <c r="K195" s="107"/>
      <c r="L195" s="107"/>
      <c r="M195" s="58"/>
      <c r="N195" s="130"/>
      <c r="O195" s="41"/>
      <c r="P195" s="62"/>
      <c r="Q195" s="63"/>
      <c r="R195" s="58"/>
      <c r="S195" s="62"/>
      <c r="T195" s="26"/>
      <c r="U195" s="63"/>
      <c r="V195" s="54">
        <f t="shared" si="2"/>
        <v>0</v>
      </c>
      <c r="W195" s="58"/>
      <c r="X195" s="46"/>
      <c r="Y195" s="46"/>
      <c r="Z195" s="46"/>
    </row>
    <row r="196" spans="1:26" ht="38.25" hidden="1" customHeight="1">
      <c r="A196" s="13">
        <v>191</v>
      </c>
      <c r="B196" s="25"/>
      <c r="C196" s="32"/>
      <c r="D196" s="41"/>
      <c r="E196" s="46"/>
      <c r="F196" s="41"/>
      <c r="G196" s="46"/>
      <c r="H196" s="58"/>
      <c r="I196" s="62"/>
      <c r="J196" s="98"/>
      <c r="K196" s="107"/>
      <c r="L196" s="107"/>
      <c r="M196" s="58"/>
      <c r="N196" s="130"/>
      <c r="O196" s="41"/>
      <c r="P196" s="62"/>
      <c r="Q196" s="63"/>
      <c r="R196" s="58"/>
      <c r="S196" s="62"/>
      <c r="T196" s="26"/>
      <c r="U196" s="63"/>
      <c r="V196" s="54">
        <f t="shared" si="2"/>
        <v>0</v>
      </c>
      <c r="W196" s="58"/>
      <c r="X196" s="46"/>
      <c r="Y196" s="46"/>
      <c r="Z196" s="46"/>
    </row>
    <row r="197" spans="1:26" ht="38.25" hidden="1" customHeight="1">
      <c r="A197" s="13">
        <v>192</v>
      </c>
      <c r="B197" s="25"/>
      <c r="C197" s="32"/>
      <c r="D197" s="41"/>
      <c r="E197" s="46"/>
      <c r="F197" s="41"/>
      <c r="G197" s="46"/>
      <c r="H197" s="58"/>
      <c r="I197" s="62"/>
      <c r="J197" s="98"/>
      <c r="K197" s="107"/>
      <c r="L197" s="107"/>
      <c r="M197" s="58"/>
      <c r="N197" s="130"/>
      <c r="O197" s="41"/>
      <c r="P197" s="62"/>
      <c r="Q197" s="63"/>
      <c r="R197" s="58"/>
      <c r="S197" s="62"/>
      <c r="T197" s="26"/>
      <c r="U197" s="63"/>
      <c r="V197" s="54">
        <f t="shared" si="2"/>
        <v>0</v>
      </c>
      <c r="W197" s="58"/>
      <c r="X197" s="46"/>
      <c r="Y197" s="46"/>
      <c r="Z197" s="46"/>
    </row>
    <row r="198" spans="1:26" ht="38.25" hidden="1" customHeight="1">
      <c r="A198" s="13">
        <v>193</v>
      </c>
      <c r="B198" s="25"/>
      <c r="C198" s="32"/>
      <c r="D198" s="41"/>
      <c r="E198" s="46"/>
      <c r="F198" s="41"/>
      <c r="G198" s="46"/>
      <c r="H198" s="58"/>
      <c r="I198" s="62"/>
      <c r="J198" s="98"/>
      <c r="K198" s="107"/>
      <c r="L198" s="107"/>
      <c r="M198" s="58"/>
      <c r="N198" s="130"/>
      <c r="O198" s="41"/>
      <c r="P198" s="62"/>
      <c r="Q198" s="63"/>
      <c r="R198" s="58"/>
      <c r="S198" s="62"/>
      <c r="T198" s="26"/>
      <c r="U198" s="63"/>
      <c r="V198" s="54">
        <f t="shared" si="2"/>
        <v>0</v>
      </c>
      <c r="W198" s="58"/>
      <c r="X198" s="46"/>
      <c r="Y198" s="46"/>
      <c r="Z198" s="46"/>
    </row>
    <row r="199" spans="1:26" ht="38.25" hidden="1" customHeight="1">
      <c r="A199" s="13">
        <v>194</v>
      </c>
      <c r="B199" s="25"/>
      <c r="C199" s="32"/>
      <c r="D199" s="41"/>
      <c r="E199" s="46"/>
      <c r="F199" s="41"/>
      <c r="G199" s="46"/>
      <c r="H199" s="58"/>
      <c r="I199" s="62"/>
      <c r="J199" s="98"/>
      <c r="K199" s="107"/>
      <c r="L199" s="107"/>
      <c r="M199" s="58"/>
      <c r="N199" s="130"/>
      <c r="O199" s="41"/>
      <c r="P199" s="62"/>
      <c r="Q199" s="63"/>
      <c r="R199" s="58"/>
      <c r="S199" s="62"/>
      <c r="T199" s="26"/>
      <c r="U199" s="63"/>
      <c r="V199" s="54">
        <f t="shared" ref="V199:V200" si="3">SUM(W199:X199)</f>
        <v>0</v>
      </c>
      <c r="W199" s="58"/>
      <c r="X199" s="46"/>
      <c r="Y199" s="46"/>
      <c r="Z199" s="46"/>
    </row>
    <row r="200" spans="1:26" ht="38.25" hidden="1" customHeight="1" thickBot="1">
      <c r="A200" s="33">
        <v>195</v>
      </c>
      <c r="B200" s="34"/>
      <c r="C200" s="35"/>
      <c r="D200" s="82"/>
      <c r="E200" s="47"/>
      <c r="F200" s="82"/>
      <c r="G200" s="47"/>
      <c r="H200" s="59"/>
      <c r="I200" s="64"/>
      <c r="J200" s="99"/>
      <c r="K200" s="108"/>
      <c r="L200" s="108"/>
      <c r="M200" s="59"/>
      <c r="N200" s="131"/>
      <c r="O200" s="82"/>
      <c r="P200" s="64"/>
      <c r="Q200" s="66"/>
      <c r="R200" s="59"/>
      <c r="S200" s="64"/>
      <c r="T200" s="65"/>
      <c r="U200" s="66"/>
      <c r="V200" s="54">
        <f t="shared" si="3"/>
        <v>0</v>
      </c>
      <c r="W200" s="59"/>
      <c r="X200" s="47"/>
      <c r="Y200" s="47"/>
      <c r="Z200" s="47"/>
    </row>
    <row r="201" spans="1:26" ht="36.75" hidden="1" customHeight="1"/>
    <row r="202" spans="1:26" ht="36.75" hidden="1" customHeight="1"/>
    <row r="203" spans="1:26" ht="36.75" hidden="1" customHeight="1"/>
    <row r="204" spans="1:26" ht="36.75" hidden="1" customHeight="1"/>
    <row r="205" spans="1:26" s="86" customFormat="1" ht="36.75" hidden="1" customHeight="1">
      <c r="A205" s="83"/>
      <c r="B205" s="84" t="s">
        <v>51</v>
      </c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3" t="s">
        <v>12</v>
      </c>
      <c r="Q205" s="83"/>
      <c r="R205" s="85"/>
      <c r="S205" s="85"/>
      <c r="T205" s="83"/>
      <c r="U205" s="85"/>
      <c r="V205" s="85"/>
      <c r="W205" s="85"/>
      <c r="X205" s="85"/>
      <c r="Y205" s="85"/>
      <c r="Z205" s="85"/>
    </row>
    <row r="206" spans="1:26" s="86" customFormat="1" ht="36.75" hidden="1" customHeight="1">
      <c r="A206" s="87"/>
      <c r="B206" s="88" t="s">
        <v>52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7" t="s">
        <v>13</v>
      </c>
      <c r="Q206" s="87"/>
      <c r="R206" s="89"/>
      <c r="S206" s="89"/>
      <c r="T206" s="87"/>
      <c r="U206" s="89"/>
      <c r="V206" s="89"/>
      <c r="W206" s="89"/>
      <c r="X206" s="89"/>
      <c r="Y206" s="89"/>
      <c r="Z206" s="89"/>
    </row>
    <row r="207" spans="1:26" s="86" customFormat="1" ht="36.75" hidden="1" customHeight="1">
      <c r="A207" s="90"/>
      <c r="B207" s="91" t="s">
        <v>53</v>
      </c>
      <c r="P207" s="90" t="s">
        <v>10</v>
      </c>
      <c r="Q207" s="90"/>
      <c r="T207" s="90"/>
    </row>
    <row r="208" spans="1:26" s="86" customFormat="1" ht="36.75" hidden="1" customHeight="1">
      <c r="A208" s="90"/>
      <c r="B208" s="91" t="s">
        <v>54</v>
      </c>
      <c r="P208" s="90" t="s">
        <v>11</v>
      </c>
      <c r="Q208" s="90"/>
      <c r="T208" s="90"/>
    </row>
    <row r="209" spans="1:20" s="86" customFormat="1" ht="36.75" hidden="1" customHeight="1">
      <c r="A209" s="90"/>
      <c r="B209" s="91" t="s">
        <v>35</v>
      </c>
      <c r="P209" s="90" t="s">
        <v>55</v>
      </c>
      <c r="Q209" s="90"/>
      <c r="T209" s="90"/>
    </row>
    <row r="210" spans="1:20" s="86" customFormat="1" ht="36.75" hidden="1" customHeight="1">
      <c r="A210" s="90"/>
      <c r="B210" s="91" t="s">
        <v>56</v>
      </c>
      <c r="P210" s="90" t="s">
        <v>6</v>
      </c>
      <c r="Q210" s="90"/>
      <c r="T210" s="90"/>
    </row>
    <row r="211" spans="1:20" s="86" customFormat="1" ht="26.25" hidden="1" customHeight="1">
      <c r="A211" s="90"/>
      <c r="B211" s="91" t="s">
        <v>57</v>
      </c>
      <c r="P211" s="90"/>
      <c r="Q211" s="90"/>
      <c r="T211" s="90"/>
    </row>
    <row r="212" spans="1:20" s="86" customFormat="1" ht="26.25" hidden="1" customHeight="1">
      <c r="A212" s="90"/>
      <c r="B212" s="91" t="s">
        <v>58</v>
      </c>
      <c r="P212" s="90"/>
      <c r="Q212" s="90"/>
      <c r="T212" s="90"/>
    </row>
    <row r="213" spans="1:20" s="86" customFormat="1" ht="26.25" hidden="1" customHeight="1">
      <c r="A213" s="90"/>
      <c r="B213" s="91" t="s">
        <v>59</v>
      </c>
      <c r="P213" s="90"/>
      <c r="Q213" s="90"/>
      <c r="T213" s="90"/>
    </row>
    <row r="214" spans="1:20" s="86" customFormat="1" ht="26.25" hidden="1" customHeight="1">
      <c r="A214" s="90"/>
      <c r="B214" s="91" t="s">
        <v>60</v>
      </c>
      <c r="P214" s="90"/>
      <c r="Q214" s="90"/>
      <c r="T214" s="90"/>
    </row>
    <row r="215" spans="1:20" s="86" customFormat="1" ht="26.25" hidden="1" customHeight="1">
      <c r="A215" s="90"/>
      <c r="B215" s="91" t="s">
        <v>61</v>
      </c>
    </row>
    <row r="216" spans="1:20" s="86" customFormat="1" ht="26.25" hidden="1" customHeight="1">
      <c r="A216" s="90"/>
      <c r="B216" s="91" t="s">
        <v>62</v>
      </c>
    </row>
    <row r="217" spans="1:20" s="86" customFormat="1" ht="26.25" hidden="1" customHeight="1">
      <c r="A217" s="90"/>
      <c r="B217" s="91" t="s">
        <v>36</v>
      </c>
    </row>
    <row r="218" spans="1:20" s="86" customFormat="1" ht="26.25" hidden="1" customHeight="1">
      <c r="A218" s="90"/>
      <c r="B218" s="91" t="s">
        <v>63</v>
      </c>
    </row>
    <row r="219" spans="1:20" s="3" customFormat="1" ht="26.25" hidden="1" customHeight="1">
      <c r="A219" s="27"/>
      <c r="B219" s="28" t="s">
        <v>37</v>
      </c>
    </row>
    <row r="220" spans="1:20" s="3" customFormat="1" ht="26.25" hidden="1" customHeight="1">
      <c r="A220" s="27"/>
      <c r="B220" s="28" t="s">
        <v>38</v>
      </c>
    </row>
    <row r="221" spans="1:20" s="3" customFormat="1" ht="26.25" hidden="1" customHeight="1">
      <c r="A221" s="27"/>
      <c r="B221" s="28" t="s">
        <v>39</v>
      </c>
    </row>
    <row r="222" spans="1:20" s="3" customFormat="1" ht="26.25" hidden="1" customHeight="1">
      <c r="A222" s="27"/>
      <c r="B222" s="27"/>
      <c r="C222" s="27"/>
    </row>
    <row r="223" spans="1:20" s="3" customFormat="1" ht="26.25" hidden="1" customHeight="1">
      <c r="A223" s="27"/>
      <c r="B223" s="27"/>
      <c r="C223" s="27"/>
    </row>
    <row r="224" spans="1:20" s="3" customFormat="1" ht="26.25" hidden="1" customHeight="1">
      <c r="A224" s="27"/>
      <c r="B224" s="27"/>
      <c r="C224" s="27"/>
    </row>
    <row r="225" spans="1:3" s="3" customFormat="1" ht="26.25" hidden="1" customHeight="1">
      <c r="A225" s="27"/>
      <c r="B225" s="27"/>
      <c r="C225" s="27"/>
    </row>
    <row r="226" spans="1:3" s="3" customFormat="1" ht="26.25" hidden="1" customHeight="1">
      <c r="A226" s="27"/>
      <c r="B226" s="27"/>
      <c r="C226" s="27"/>
    </row>
    <row r="227" spans="1:3" s="3" customFormat="1" ht="26.25" hidden="1" customHeight="1">
      <c r="A227" s="27"/>
      <c r="B227" s="27"/>
      <c r="C227" s="27"/>
    </row>
    <row r="228" spans="1:3" s="3" customFormat="1" ht="26.25" hidden="1" customHeight="1">
      <c r="A228" s="27"/>
      <c r="B228" s="27"/>
      <c r="C228" s="27"/>
    </row>
    <row r="229" spans="1:3" s="3" customFormat="1" ht="26.25" hidden="1" customHeight="1">
      <c r="A229" s="27"/>
      <c r="B229" s="27"/>
      <c r="C229" s="27"/>
    </row>
    <row r="230" spans="1:3" s="3" customFormat="1" ht="26.25" hidden="1" customHeight="1">
      <c r="A230" s="27"/>
      <c r="B230" s="27"/>
      <c r="C230" s="27"/>
    </row>
    <row r="231" spans="1:3" s="3" customFormat="1" ht="26.25" hidden="1" customHeight="1">
      <c r="A231" s="27"/>
      <c r="B231" s="27"/>
      <c r="C231" s="27"/>
    </row>
    <row r="232" spans="1:3" s="3" customFormat="1" ht="26.25" hidden="1" customHeight="1">
      <c r="A232" s="27"/>
      <c r="B232" s="27"/>
      <c r="C232" s="27"/>
    </row>
    <row r="233" spans="1:3" s="3" customFormat="1" ht="26.25" hidden="1" customHeight="1">
      <c r="A233" s="27"/>
      <c r="B233" s="27"/>
      <c r="C233" s="27"/>
    </row>
    <row r="234" spans="1:3" s="3" customFormat="1" ht="26.25" hidden="1" customHeight="1">
      <c r="A234" s="27"/>
      <c r="B234" s="27"/>
      <c r="C234" s="27"/>
    </row>
    <row r="235" spans="1:3" s="3" customFormat="1" ht="26.25" hidden="1" customHeight="1">
      <c r="A235" s="27"/>
      <c r="B235" s="27"/>
      <c r="C235" s="27"/>
    </row>
    <row r="236" spans="1:3" s="3" customFormat="1" ht="26.25" hidden="1" customHeight="1">
      <c r="A236" s="27"/>
      <c r="B236" s="27"/>
      <c r="C236" s="27"/>
    </row>
    <row r="237" spans="1:3" s="3" customFormat="1" ht="26.25" hidden="1" customHeight="1">
      <c r="A237" s="27"/>
      <c r="B237" s="27"/>
      <c r="C237" s="27"/>
    </row>
    <row r="238" spans="1:3" s="3" customFormat="1" ht="26.25" hidden="1" customHeight="1">
      <c r="A238" s="27"/>
      <c r="B238" s="27"/>
      <c r="C238" s="27"/>
    </row>
    <row r="239" spans="1:3" s="3" customFormat="1" ht="26.25" hidden="1" customHeight="1">
      <c r="A239" s="27"/>
      <c r="B239" s="27"/>
      <c r="C239" s="27"/>
    </row>
    <row r="240" spans="1:3" s="3" customFormat="1" ht="26.25" hidden="1" customHeight="1">
      <c r="A240" s="27"/>
      <c r="B240" s="27"/>
      <c r="C240" s="27"/>
    </row>
  </sheetData>
  <mergeCells count="6">
    <mergeCell ref="A1:X2"/>
    <mergeCell ref="I3:M3"/>
    <mergeCell ref="N3:O3"/>
    <mergeCell ref="V3:X3"/>
    <mergeCell ref="J5:M5"/>
    <mergeCell ref="V5:X5"/>
  </mergeCells>
  <phoneticPr fontId="3" type="noConversion"/>
  <dataValidations count="3">
    <dataValidation type="list" allowBlank="1" showInputMessage="1" showErrorMessage="1" sqref="B6:B200" xr:uid="{00000000-0002-0000-0800-000000000000}">
      <formula1>$B$205:$B$221</formula1>
    </dataValidation>
    <dataValidation type="list" allowBlank="1" showInputMessage="1" showErrorMessage="1" sqref="P6:P200" xr:uid="{00000000-0002-0000-0800-000001000000}">
      <formula1>$P$205:$P$210</formula1>
    </dataValidation>
    <dataValidation type="list" showInputMessage="1" showErrorMessage="1" sqref="B5" xr:uid="{00000000-0002-0000-0800-000002000000}">
      <formula1>$B$205:$B$221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 지정된 범위</vt:lpstr>
      </vt:variant>
      <vt:variant>
        <vt:i4>3</vt:i4>
      </vt:variant>
    </vt:vector>
  </HeadingPairs>
  <TitlesOfParts>
    <vt:vector size="21" baseType="lpstr">
      <vt:lpstr>총괄표</vt:lpstr>
      <vt:lpstr>서울</vt:lpstr>
      <vt:lpstr>부산</vt:lpstr>
      <vt:lpstr>대구</vt:lpstr>
      <vt:lpstr>인천</vt:lpstr>
      <vt:lpstr>광주</vt:lpstr>
      <vt:lpstr>대전</vt:lpstr>
      <vt:lpstr>울산</vt:lpstr>
      <vt:lpstr>세종</vt:lpstr>
      <vt:lpstr>경기</vt:lpstr>
      <vt:lpstr>강원</vt:lpstr>
      <vt:lpstr>충북</vt:lpstr>
      <vt:lpstr>충남</vt:lpstr>
      <vt:lpstr>전북</vt:lpstr>
      <vt:lpstr>전남</vt:lpstr>
      <vt:lpstr>경북</vt:lpstr>
      <vt:lpstr>경남</vt:lpstr>
      <vt:lpstr>제주</vt:lpstr>
      <vt:lpstr>서울!Print_Area</vt:lpstr>
      <vt:lpstr>총괄표!Print_Area</vt:lpstr>
      <vt:lpstr>서울!Print_Titles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안효진</cp:lastModifiedBy>
  <cp:lastPrinted>2016-01-11T08:18:42Z</cp:lastPrinted>
  <dcterms:created xsi:type="dcterms:W3CDTF">2007-01-24T09:01:51Z</dcterms:created>
  <dcterms:modified xsi:type="dcterms:W3CDTF">2021-11-23T04:21:40Z</dcterms:modified>
</cp:coreProperties>
</file>