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8" i="1" l="1"/>
  <c r="T318" i="1" s="1"/>
  <c r="H318" i="1" s="1"/>
  <c r="AI318" i="1"/>
  <c r="AQ318" i="1"/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16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16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16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16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<sst xmlns="http://schemas.openxmlformats.org/spreadsheetml/2006/main" count="2201" uniqueCount="998">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</sst>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8" totalsRowShown="0" headerRowDxfId="135" dataDxfId="134" tableBorderDxfId="133">
  <autoFilter ref="A3:BA318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LOOKUP($Y4,[1]Skill!$A:$A,[1]Skill!$Y:$Y)*$Z4/100)+
IF(ISBLANK($AA4),0, LOOKUP($AA4,[1]Skill!$A:$A,[1]Skill!$Y:$Y)*$AB4/100)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6" totalsRowShown="0" headerRowDxfId="56" dataDxfId="55" tableBorderDxfId="54">
  <autoFilter ref="A3:BA16"/>
  <sortState ref="A4:AF312">
    <sortCondition ref="A3:A312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8"/>
  <sheetViews>
    <sheetView tabSelected="1" workbookViewId="0">
      <pane xSplit="2" ySplit="3" topLeftCell="AB304" activePane="bottomRight" state="frozen"/>
      <selection pane="topRight" activeCell="C1" sqref="C1"/>
      <selection pane="bottomLeft" activeCell="A4" sqref="A4"/>
      <selection pane="bottomRight" activeCell="AS318" sqref="AS318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991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991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:H318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:T318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:AI318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B318" s="8" t="s">
        <v>995</v>
      </c>
      <c r="C318" s="8" t="s">
        <v>996</v>
      </c>
      <c r="D318" s="8" t="s">
        <v>809</v>
      </c>
      <c r="E318" s="8">
        <v>4</v>
      </c>
      <c r="F318" s="8">
        <v>13</v>
      </c>
      <c r="G318" s="8">
        <v>1</v>
      </c>
      <c r="H318" s="21">
        <f t="shared" si="60"/>
        <v>3</v>
      </c>
      <c r="I318" s="8">
        <v>4</v>
      </c>
      <c r="J318" s="8">
        <v>0</v>
      </c>
      <c r="K318" s="8">
        <v>10</v>
      </c>
      <c r="L318" s="8">
        <v>-14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1">
        <f t="shared" si="61"/>
        <v>7.32</v>
      </c>
      <c r="U318" s="8">
        <v>25</v>
      </c>
      <c r="V318" s="8">
        <v>20</v>
      </c>
      <c r="W318" s="8">
        <v>0</v>
      </c>
      <c r="X318" s="4" t="s">
        <v>997</v>
      </c>
      <c r="Y318" s="18">
        <v>55900056</v>
      </c>
      <c r="Z318" s="18">
        <v>100</v>
      </c>
      <c r="AA318" s="18"/>
      <c r="AB318" s="18"/>
      <c r="AC318" s="18">
        <f>IF(ISBLANK($Y318),0, LOOKUP($Y318,[1]Skill!$A:$A,[1]Skill!$Y:$Y)*$Z318/100)+
IF(ISBLANK($AA318),0, LOOKUP($AA318,[1]Skill!$A:$A,[1]Skill!$Y:$Y)*$AB318/100)</f>
        <v>10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8" t="str">
        <f t="shared" si="62"/>
        <v>0;0;0;0;0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63"/>
        <v>0;0;0;0.3;0;0;0</v>
      </c>
      <c r="AR318" s="51" t="s">
        <v>781</v>
      </c>
      <c r="AS318" s="55">
        <v>11000010</v>
      </c>
      <c r="AT318" s="8"/>
      <c r="AU318" s="8"/>
      <c r="AV318" s="8">
        <v>315</v>
      </c>
      <c r="AW318" s="8"/>
      <c r="AX318" s="59" t="s">
        <v>937</v>
      </c>
      <c r="AY318" s="21">
        <v>0</v>
      </c>
      <c r="AZ318" s="8">
        <v>1</v>
      </c>
      <c r="BA318" s="52">
        <v>0.75409839999999995</v>
      </c>
    </row>
  </sheetData>
  <phoneticPr fontId="18" type="noConversion"/>
  <conditionalFormatting sqref="H4:H318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8">
    <cfRule type="cellIs" dxfId="142" priority="8" operator="equal">
      <formula>"未完成"</formula>
    </cfRule>
  </conditionalFormatting>
  <conditionalFormatting sqref="T4:T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8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8">
    <cfRule type="cellIs" dxfId="136" priority="1" operator="equal">
      <formula>"未完成"</formula>
    </cfRule>
  </conditionalFormatting>
  <conditionalFormatting sqref="T306:T3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6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6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6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6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994</v>
      </c>
      <c r="C10" s="4" t="s">
        <v>830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993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781</v>
      </c>
      <c r="AS10" s="50"/>
      <c r="AT10" s="50"/>
      <c r="AU10" s="50"/>
      <c r="AV10" s="4">
        <v>10008</v>
      </c>
      <c r="AW10" s="18"/>
      <c r="AX10" s="59" t="s">
        <v>992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696</v>
      </c>
      <c r="C11" s="8" t="s">
        <v>695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782</v>
      </c>
      <c r="AS11" s="50"/>
      <c r="AT11" s="50"/>
      <c r="AU11" s="50"/>
      <c r="AV11" s="8">
        <v>10001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776</v>
      </c>
      <c r="B12" s="8" t="s">
        <v>771</v>
      </c>
      <c r="C12" s="8" t="s">
        <v>773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784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10002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 t="s">
        <v>799</v>
      </c>
      <c r="B13" s="8" t="s">
        <v>772</v>
      </c>
      <c r="C13" s="8" t="s">
        <v>774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777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783</v>
      </c>
      <c r="AS13" s="50"/>
      <c r="AT13" s="50"/>
      <c r="AU13" s="50"/>
      <c r="AV13" s="8">
        <v>10003</v>
      </c>
      <c r="AW13" s="18"/>
      <c r="AX13" s="59" t="s">
        <v>929</v>
      </c>
      <c r="AY13" s="21">
        <v>1</v>
      </c>
      <c r="AZ13" s="32">
        <v>0</v>
      </c>
      <c r="BA13" s="29">
        <v>0</v>
      </c>
    </row>
    <row r="14" spans="1:53" x14ac:dyDescent="0.15">
      <c r="A14">
        <v>51019298</v>
      </c>
      <c r="B14" s="8" t="s">
        <v>880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si="0"/>
        <v>1</v>
      </c>
      <c r="I14" s="31">
        <v>2</v>
      </c>
      <c r="J14" s="31">
        <v>10</v>
      </c>
      <c r="K14" s="31">
        <v>-10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31">
        <v>280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>
        <v>51019299</v>
      </c>
      <c r="B15" s="8" t="s">
        <v>881</v>
      </c>
      <c r="C15" s="31" t="s">
        <v>630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1</v>
      </c>
      <c r="I15" s="31">
        <v>2</v>
      </c>
      <c r="J15" s="31">
        <v>-10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782</v>
      </c>
      <c r="AS15" s="50"/>
      <c r="AT15" s="50"/>
      <c r="AU15" s="50"/>
      <c r="AV15" s="31">
        <v>278</v>
      </c>
      <c r="AW15" s="18"/>
      <c r="AX15" s="59" t="s">
        <v>929</v>
      </c>
      <c r="AY15" s="21">
        <v>1</v>
      </c>
      <c r="AZ15" s="32">
        <v>0</v>
      </c>
      <c r="BA15" s="33">
        <v>0</v>
      </c>
    </row>
    <row r="16" spans="1:53" x14ac:dyDescent="0.15">
      <c r="A16" t="s">
        <v>775</v>
      </c>
      <c r="B16" s="8" t="s">
        <v>694</v>
      </c>
      <c r="C16" s="8" t="s">
        <v>691</v>
      </c>
      <c r="D16" s="19"/>
      <c r="E16" s="8">
        <v>1</v>
      </c>
      <c r="F16" s="8">
        <v>35</v>
      </c>
      <c r="G16" s="8">
        <v>0</v>
      </c>
      <c r="H16" s="4">
        <f t="shared" si="0"/>
        <v>6</v>
      </c>
      <c r="I16" s="8">
        <v>0</v>
      </c>
      <c r="J16" s="4">
        <v>-35</v>
      </c>
      <c r="K16" s="4">
        <v>300</v>
      </c>
      <c r="L16" s="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2">
        <f t="shared" si="1"/>
        <v>265</v>
      </c>
      <c r="U16" s="8">
        <v>10</v>
      </c>
      <c r="V16" s="8">
        <v>10</v>
      </c>
      <c r="W16" s="8">
        <v>0</v>
      </c>
      <c r="X16" s="8" t="s">
        <v>6</v>
      </c>
      <c r="Y16" s="47"/>
      <c r="Z16" s="47"/>
      <c r="AA16" s="47"/>
      <c r="AB16" s="47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9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4"/>
        <v>0;0;0;0;0;0;0</v>
      </c>
      <c r="AR16" s="50" t="s">
        <v>782</v>
      </c>
      <c r="AS16" s="50"/>
      <c r="AT16" s="50"/>
      <c r="AU16" s="50"/>
      <c r="AV16" s="8">
        <v>291</v>
      </c>
      <c r="AW16" s="18"/>
      <c r="AX16" s="59" t="s">
        <v>929</v>
      </c>
      <c r="AY16" s="21">
        <v>1</v>
      </c>
      <c r="AZ16" s="32">
        <v>0</v>
      </c>
      <c r="BA16" s="32">
        <v>0</v>
      </c>
    </row>
  </sheetData>
  <phoneticPr fontId="18" type="noConversion"/>
  <conditionalFormatting sqref="K4 K14 K16 J6:K8 J10:K11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6">
    <cfRule type="cellIs" dxfId="77" priority="34" operator="between">
      <formula>-30</formula>
      <formula>30</formula>
    </cfRule>
  </conditionalFormatting>
  <conditionalFormatting sqref="J14">
    <cfRule type="cellIs" dxfId="76" priority="33" operator="between">
      <formula>-30</formula>
      <formula>30</formula>
    </cfRule>
  </conditionalFormatting>
  <conditionalFormatting sqref="K13">
    <cfRule type="cellIs" dxfId="75" priority="29" operator="between">
      <formula>-30</formula>
      <formula>30</formula>
    </cfRule>
  </conditionalFormatting>
  <conditionalFormatting sqref="J13">
    <cfRule type="cellIs" dxfId="74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73" priority="26" operator="between">
      <formula>-30</formula>
      <formula>30</formula>
    </cfRule>
  </conditionalFormatting>
  <conditionalFormatting sqref="J12">
    <cfRule type="cellIs" dxfId="72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6 T10:T1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59" priority="4" operator="between">
      <formula>-30</formula>
      <formula>30</formula>
    </cfRule>
  </conditionalFormatting>
  <conditionalFormatting sqref="J15">
    <cfRule type="cellIs" dxfId="58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2017-07-15T07:25:03Z</dcterms:modified>
</cp:coreProperties>
</file>