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OMClassicGit\ConfigData\Xlsx\"/>
    </mc:Choice>
  </mc:AlternateContent>
  <bookViews>
    <workbookView xWindow="600" yWindow="30" windowWidth="18135" windowHeight="8385"/>
  </bookViews>
  <sheets>
    <sheet name="Sheet1" sheetId="2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116" i="2" l="1"/>
  <c r="B5" i="2" l="1"/>
  <c r="B4" i="2" l="1"/>
  <c r="B27" i="2" l="1"/>
  <c r="B28" i="2"/>
  <c r="B29" i="2"/>
  <c r="B30" i="2"/>
  <c r="B31" i="2"/>
  <c r="B32" i="2"/>
  <c r="B33" i="2"/>
  <c r="B34" i="2"/>
  <c r="B35" i="2"/>
  <c r="B36" i="2"/>
  <c r="B37" i="2"/>
  <c r="B38" i="2"/>
  <c r="B23" i="2"/>
  <c r="B24" i="2"/>
  <c r="B25" i="2"/>
  <c r="B26" i="2"/>
  <c r="B108" i="2" l="1"/>
  <c r="B107" i="2" l="1"/>
  <c r="B106" i="2"/>
  <c r="B105" i="2" l="1"/>
  <c r="B104" i="2" l="1"/>
  <c r="B103" i="2"/>
  <c r="B44" i="2" l="1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39" i="2"/>
  <c r="B40" i="2"/>
  <c r="B42" i="2"/>
  <c r="B41" i="2"/>
  <c r="B43" i="2"/>
  <c r="B9" i="2" l="1"/>
  <c r="B8" i="2" l="1"/>
  <c r="B7" i="2"/>
  <c r="B6" i="2"/>
  <c r="B115" i="2" l="1"/>
  <c r="B114" i="2"/>
  <c r="B113" i="2"/>
  <c r="B112" i="2"/>
  <c r="B111" i="2"/>
  <c r="B110" i="2"/>
  <c r="B109" i="2"/>
  <c r="B12" i="2"/>
  <c r="B11" i="2"/>
  <c r="B10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22" i="2"/>
  <c r="B21" i="2"/>
  <c r="B20" i="2"/>
  <c r="B19" i="2"/>
  <c r="B18" i="2"/>
  <c r="B17" i="2"/>
  <c r="B16" i="2"/>
  <c r="B15" i="2"/>
  <c r="B14" i="2"/>
  <c r="B13" i="2"/>
</calcChain>
</file>

<file path=xl/sharedStrings.xml><?xml version="1.0" encoding="utf-8"?>
<sst xmlns="http://schemas.openxmlformats.org/spreadsheetml/2006/main" count="184" uniqueCount="156">
  <si>
    <t>int</t>
    <phoneticPr fontId="18" type="noConversion"/>
  </si>
  <si>
    <t>GainExp</t>
    <phoneticPr fontId="18" type="noConversion"/>
  </si>
  <si>
    <t>ResourceId</t>
    <phoneticPr fontId="18" type="noConversion"/>
  </si>
  <si>
    <t>ResourceCount</t>
    <phoneticPr fontId="18" type="noConversion"/>
  </si>
  <si>
    <t>FarmItemId</t>
    <phoneticPr fontId="18" type="noConversion"/>
  </si>
  <si>
    <t>FarmTime</t>
    <phoneticPr fontId="18" type="noConversion"/>
  </si>
  <si>
    <t>GainLp</t>
    <phoneticPr fontId="18" type="noConversion"/>
  </si>
  <si>
    <t>GainMp</t>
    <phoneticPr fontId="18" type="noConversion"/>
  </si>
  <si>
    <t>GainPp</t>
    <phoneticPr fontId="18" type="noConversion"/>
  </si>
  <si>
    <t>DirectDamage</t>
    <phoneticPr fontId="18" type="noConversion"/>
  </si>
  <si>
    <t>序列</t>
    <phoneticPr fontId="18" type="noConversion"/>
  </si>
  <si>
    <t>名字</t>
    <phoneticPr fontId="18" type="noConversion"/>
  </si>
  <si>
    <t>获得经验</t>
    <phoneticPr fontId="18" type="noConversion"/>
  </si>
  <si>
    <t>获得资源id</t>
    <phoneticPr fontId="18" type="noConversion"/>
  </si>
  <si>
    <t>获得资源数量</t>
    <phoneticPr fontId="18" type="noConversion"/>
  </si>
  <si>
    <t>产出物</t>
    <phoneticPr fontId="18" type="noConversion"/>
  </si>
  <si>
    <t>产出时间</t>
    <phoneticPr fontId="18" type="noConversion"/>
  </si>
  <si>
    <t>string</t>
    <phoneticPr fontId="18" type="noConversion"/>
  </si>
  <si>
    <t>int[]</t>
    <phoneticPr fontId="18" type="noConversion"/>
  </si>
  <si>
    <t>Id</t>
    <phoneticPr fontId="18" type="noConversion"/>
  </si>
  <si>
    <t>获得lp</t>
    <phoneticPr fontId="18" type="noConversion"/>
  </si>
  <si>
    <t>获得mp</t>
    <phoneticPr fontId="18" type="noConversion"/>
  </si>
  <si>
    <t>获得pp</t>
    <phoneticPr fontId="18" type="noConversion"/>
  </si>
  <si>
    <t>直接伤害</t>
    <phoneticPr fontId="18" type="noConversion"/>
  </si>
  <si>
    <t>随机卡牌类型</t>
    <phoneticPr fontId="18" type="noConversion"/>
  </si>
  <si>
    <t>FightRandomCardType</t>
    <phoneticPr fontId="18" type="noConversion"/>
  </si>
  <si>
    <t>随机卡包概率</t>
    <phoneticPr fontId="18" type="noConversion"/>
  </si>
  <si>
    <t>1;1;0</t>
    <phoneticPr fontId="18" type="noConversion"/>
  </si>
  <si>
    <t>1;1;1</t>
    <phoneticPr fontId="18" type="noConversion"/>
  </si>
  <si>
    <t>1;1;2</t>
    <phoneticPr fontId="18" type="noConversion"/>
  </si>
  <si>
    <t>1;1;3</t>
    <phoneticPr fontId="18" type="noConversion"/>
  </si>
  <si>
    <t>1;1;4</t>
    <phoneticPr fontId="18" type="noConversion"/>
  </si>
  <si>
    <t>1;1;5</t>
    <phoneticPr fontId="18" type="noConversion"/>
  </si>
  <si>
    <t>1;1;6</t>
    <phoneticPr fontId="18" type="noConversion"/>
  </si>
  <si>
    <t>5;0;0</t>
    <phoneticPr fontId="18" type="noConversion"/>
  </si>
  <si>
    <t>0;840;150;10;10</t>
    <phoneticPr fontId="18" type="noConversion"/>
  </si>
  <si>
    <t>0;720;250;30;10</t>
    <phoneticPr fontId="18" type="noConversion"/>
  </si>
  <si>
    <t>0;600;350;50;10</t>
    <phoneticPr fontId="18" type="noConversion"/>
  </si>
  <si>
    <t>RandomCardRate</t>
    <phoneticPr fontId="18" type="noConversion"/>
  </si>
  <si>
    <t>1;2;1</t>
    <phoneticPr fontId="18" type="noConversion"/>
  </si>
  <si>
    <t>1;2;2</t>
    <phoneticPr fontId="18" type="noConversion"/>
  </si>
  <si>
    <t>1;2;3</t>
    <phoneticPr fontId="18" type="noConversion"/>
  </si>
  <si>
    <t>圣言</t>
    <phoneticPr fontId="18" type="noConversion"/>
  </si>
  <si>
    <t>string</t>
    <phoneticPr fontId="18" type="noConversion"/>
  </si>
  <si>
    <t>HolyWord</t>
    <phoneticPr fontId="18" type="noConversion"/>
  </si>
  <si>
    <t>witcheye</t>
    <phoneticPr fontId="18" type="noConversion"/>
  </si>
  <si>
    <t>int[]</t>
    <phoneticPr fontId="18" type="noConversion"/>
  </si>
  <si>
    <t>属性改变</t>
    <phoneticPr fontId="18" type="noConversion"/>
  </si>
  <si>
    <t>AttrAddAfterSummon</t>
    <phoneticPr fontId="18" type="noConversion"/>
  </si>
  <si>
    <t>1;5</t>
    <phoneticPr fontId="18" type="noConversion"/>
  </si>
  <si>
    <t>2;5</t>
    <phoneticPr fontId="18" type="noConversion"/>
  </si>
  <si>
    <t>3;5</t>
    <phoneticPr fontId="18" type="noConversion"/>
  </si>
  <si>
    <t>4;5</t>
    <phoneticPr fontId="18" type="noConversion"/>
  </si>
  <si>
    <t>5;5</t>
    <phoneticPr fontId="18" type="noConversion"/>
  </si>
  <si>
    <t>6;5</t>
    <phoneticPr fontId="18" type="noConversion"/>
  </si>
  <si>
    <t>7;5</t>
    <phoneticPr fontId="18" type="noConversion"/>
  </si>
  <si>
    <t>恢复塔生命</t>
    <phoneticPr fontId="18" type="noConversion"/>
  </si>
  <si>
    <t>int</t>
    <phoneticPr fontId="18" type="noConversion"/>
  </si>
  <si>
    <t>AddTowerHp</t>
    <phoneticPr fontId="18" type="noConversion"/>
  </si>
  <si>
    <t>~Name</t>
    <phoneticPr fontId="18" type="noConversion"/>
  </si>
  <si>
    <t>通过掉落获取</t>
    <phoneticPr fontId="18" type="noConversion"/>
  </si>
  <si>
    <t>获得食物</t>
    <phoneticPr fontId="18" type="noConversion"/>
  </si>
  <si>
    <t>GainFood</t>
    <phoneticPr fontId="18" type="noConversion"/>
  </si>
  <si>
    <t>获得健康</t>
    <phoneticPr fontId="18" type="noConversion"/>
  </si>
  <si>
    <t>获得精神</t>
    <phoneticPr fontId="18" type="noConversion"/>
  </si>
  <si>
    <t>GainMental</t>
    <phoneticPr fontId="18" type="noConversion"/>
  </si>
  <si>
    <t>GainHealth</t>
    <phoneticPr fontId="18" type="noConversion"/>
  </si>
  <si>
    <t>特殊指令</t>
    <phoneticPr fontId="18" type="noConversion"/>
  </si>
  <si>
    <t>string</t>
    <phoneticPr fontId="18" type="noConversion"/>
  </si>
  <si>
    <t>Instruction</t>
    <phoneticPr fontId="18" type="noConversion"/>
  </si>
  <si>
    <t>detectall</t>
    <phoneticPr fontId="18" type="noConversion"/>
  </si>
  <si>
    <t>RandomCardCatalog</t>
    <phoneticPr fontId="18" type="noConversion"/>
  </si>
  <si>
    <t>0;840;150;10;11</t>
  </si>
  <si>
    <t>0;840;150;10;12</t>
  </si>
  <si>
    <t>0;840;150;10;13</t>
  </si>
  <si>
    <t>0;840;150;10;14</t>
  </si>
  <si>
    <t>0;840;150;10;15</t>
  </si>
  <si>
    <t>0;840;150;10;16</t>
  </si>
  <si>
    <t>0;840;150;10;17</t>
  </si>
  <si>
    <t>0;840;150;10;18</t>
  </si>
  <si>
    <t>0;840;150;10;19</t>
  </si>
  <si>
    <t>0;840;150;10;20</t>
  </si>
  <si>
    <t>0;840;150;10;21</t>
  </si>
  <si>
    <t>0;840;150;10;22</t>
  </si>
  <si>
    <t>0;840;150;10;23</t>
  </si>
  <si>
    <t>0;840;150;10;24</t>
  </si>
  <si>
    <t>0;840;150;10;25</t>
  </si>
  <si>
    <t>0;840;150;10;26</t>
  </si>
  <si>
    <t>1;3;1</t>
    <phoneticPr fontId="18" type="noConversion"/>
  </si>
  <si>
    <t>1;3;2</t>
  </si>
  <si>
    <t>1;3;3</t>
  </si>
  <si>
    <t>1;3;4</t>
  </si>
  <si>
    <t>1;3;5</t>
  </si>
  <si>
    <t>1;3;6</t>
  </si>
  <si>
    <t>1;3;7</t>
  </si>
  <si>
    <t>1;3;8</t>
  </si>
  <si>
    <t>1;3;9</t>
  </si>
  <si>
    <t>1;3;10</t>
  </si>
  <si>
    <t>1;3;11</t>
  </si>
  <si>
    <t>1;3;12</t>
  </si>
  <si>
    <t>1;3;13</t>
  </si>
  <si>
    <t>1;3;14</t>
  </si>
  <si>
    <t>1;3;15</t>
  </si>
  <si>
    <t>1;3;16</t>
  </si>
  <si>
    <t>随机卡规则</t>
    <phoneticPr fontId="18" type="noConversion"/>
  </si>
  <si>
    <t>string</t>
    <phoneticPr fontId="18" type="noConversion"/>
  </si>
  <si>
    <t>DropItem</t>
    <phoneticPr fontId="18" type="noConversion"/>
  </si>
  <si>
    <t>dlsucaidai</t>
    <phoneticPr fontId="18" type="noConversion"/>
  </si>
  <si>
    <t>dlsucaidaigaoji</t>
    <phoneticPr fontId="18" type="noConversion"/>
  </si>
  <si>
    <t>dlsucaidaiteji</t>
    <phoneticPr fontId="18" type="noConversion"/>
  </si>
  <si>
    <t>dlsucaidaijipin</t>
    <phoneticPr fontId="18" type="noConversion"/>
  </si>
  <si>
    <t>dlcao</t>
    <phoneticPr fontId="18" type="noConversion"/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</si>
  <si>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</si>
  <si>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</si>
  <si>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</si>
  <si>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</si>
  <si>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dlsucaidai(wu)</t>
  </si>
  <si>
    <t>dlsucaidai(shui)</t>
  </si>
  <si>
    <t>dlsucaidai(feng)</t>
  </si>
  <si>
    <t>dlsucaidai(huo)</t>
  </si>
  <si>
    <t>dlsucaidai(di)</t>
  </si>
  <si>
    <t>dlsucaidai(guang)</t>
  </si>
  <si>
    <t>dlsucaidai(an)</t>
  </si>
  <si>
    <t>dlziyuandai(emo)</t>
  </si>
  <si>
    <t>dlziyuandai(jixie)</t>
  </si>
  <si>
    <t>dlziyuandai(jingling)</t>
  </si>
  <si>
    <t>dlziyuandai(kunchong)</t>
  </si>
  <si>
    <t>dlziyuandai(long)</t>
  </si>
  <si>
    <t>dlziyuandai(niao)</t>
  </si>
  <si>
    <t>dlziyuandai(paxing)</t>
  </si>
  <si>
    <t>dlziyuandai(renlei)</t>
  </si>
  <si>
    <t>dlziyuandai(shouren)</t>
  </si>
  <si>
    <t>dlziyuandai(wangling)</t>
  </si>
  <si>
    <t>dlziyuandai(yeshou)</t>
  </si>
  <si>
    <t>dlziyuandai(yu)</t>
  </si>
  <si>
    <t>dlziyuandai(yuansu)</t>
  </si>
  <si>
    <t>dlziyuandai(zhiwu)</t>
  </si>
  <si>
    <t>dlziyuandai(dijing)</t>
  </si>
  <si>
    <t>dlziyuandai(shixiang)</t>
  </si>
  <si>
    <t>1;3;11</t>
    <phoneticPr fontId="18" type="noConversion"/>
  </si>
  <si>
    <t>0;0;350;650;0</t>
    <phoneticPr fontId="18" type="noConversion"/>
  </si>
  <si>
    <t>cd时间</t>
    <phoneticPr fontId="18" type="noConversion"/>
  </si>
  <si>
    <t>CdTime</t>
    <phoneticPr fontId="18" type="noConversion"/>
  </si>
  <si>
    <t>CdGroup</t>
    <phoneticPr fontId="18" type="noConversion"/>
  </si>
  <si>
    <t>int</t>
    <phoneticPr fontId="18" type="noConversion"/>
  </si>
  <si>
    <t>cd组</t>
    <phoneticPr fontId="18" type="noConversion"/>
  </si>
  <si>
    <t>Items</t>
  </si>
  <si>
    <t>礼包内物品</t>
    <phoneticPr fontId="18" type="noConversion"/>
  </si>
  <si>
    <t>ItemCount</t>
    <phoneticPr fontId="18" type="noConversion"/>
  </si>
  <si>
    <t>string[]</t>
    <phoneticPr fontId="18" type="noConversion"/>
  </si>
  <si>
    <t>int[]</t>
    <phoneticPr fontId="18" type="noConversion"/>
  </si>
  <si>
    <t>道具数量</t>
    <phoneticPr fontId="18" type="noConversion"/>
  </si>
  <si>
    <t>xiaoxingmofayaoji;zhongxingmofayaoji;chushiziyuanbao;suijihuanshouka;suijiwuqika;suijimofaka</t>
    <phoneticPr fontId="18" type="noConversion"/>
  </si>
  <si>
    <t>5;5;1;5;3;3</t>
    <phoneticPr fontId="18" type="noConversion"/>
  </si>
  <si>
    <t>获得祝福</t>
    <phoneticPr fontId="18" type="noConversion"/>
  </si>
  <si>
    <t>BlessId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</si>
</sst>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22" fillId="0" borderId="11" xfId="0" applyFont="1" applyBorder="1">
      <alignment vertical="center"/>
    </xf>
    <xf numFmtId="0" fontId="21" fillId="33" borderId="10" xfId="0" applyFont="1" applyFill="1" applyBorder="1" applyAlignment="1">
      <alignment vertical="center" textRotation="255"/>
    </xf>
    <xf numFmtId="0" fontId="21" fillId="35" borderId="10" xfId="0" applyFont="1" applyFill="1" applyBorder="1" applyAlignment="1">
      <alignment vertical="center" textRotation="255"/>
    </xf>
    <xf numFmtId="0" fontId="0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21" fillId="36" borderId="10" xfId="0" applyFont="1" applyFill="1" applyBorder="1" applyAlignment="1">
      <alignment vertical="center" textRotation="255"/>
    </xf>
    <xf numFmtId="0" fontId="19" fillId="36" borderId="11" xfId="0" applyFont="1" applyFill="1" applyBorder="1">
      <alignment vertical="center"/>
    </xf>
    <xf numFmtId="0" fontId="20" fillId="37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0" xfId="0" applyFont="1" applyFill="1">
      <alignment vertical="center"/>
    </xf>
    <xf numFmtId="0" fontId="23" fillId="33" borderId="11" xfId="0" applyFont="1" applyFill="1" applyBorder="1" applyAlignment="1">
      <alignment vertical="center" textRotation="255"/>
    </xf>
    <xf numFmtId="0" fontId="23" fillId="33" borderId="12" xfId="0" applyFont="1" applyFill="1" applyBorder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color auto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22300001</v>
          </cell>
          <cell r="B4" t="str">
            <v>新手礼包</v>
          </cell>
        </row>
        <row r="5">
          <cell r="A5">
            <v>22301201</v>
          </cell>
          <cell r="B5" t="str">
            <v>蓝色卡包</v>
          </cell>
        </row>
        <row r="6">
          <cell r="A6">
            <v>22301202</v>
          </cell>
          <cell r="B6" t="str">
            <v>黄色卡包</v>
          </cell>
        </row>
        <row r="7">
          <cell r="A7">
            <v>22301203</v>
          </cell>
          <cell r="B7" t="str">
            <v>红色卡包</v>
          </cell>
        </row>
        <row r="8">
          <cell r="A8">
            <v>22301212</v>
          </cell>
          <cell r="B8" t="str">
            <v>卡牌补给包(无)</v>
          </cell>
        </row>
        <row r="9">
          <cell r="A9">
            <v>22301213</v>
          </cell>
          <cell r="B9" t="str">
            <v>卡牌补给包(水)</v>
          </cell>
        </row>
        <row r="10">
          <cell r="A10">
            <v>22301214</v>
          </cell>
          <cell r="B10" t="str">
            <v>卡牌补给包(风)</v>
          </cell>
        </row>
        <row r="11">
          <cell r="A11">
            <v>22301215</v>
          </cell>
          <cell r="B11" t="str">
            <v>卡牌补给包(地)</v>
          </cell>
        </row>
        <row r="12">
          <cell r="A12">
            <v>22301216</v>
          </cell>
          <cell r="B12" t="str">
            <v>卡牌补给包(火)</v>
          </cell>
        </row>
        <row r="13">
          <cell r="A13">
            <v>22301217</v>
          </cell>
          <cell r="B13" t="str">
            <v>卡牌补给包(光)</v>
          </cell>
        </row>
        <row r="14">
          <cell r="A14">
            <v>22301218</v>
          </cell>
          <cell r="B14" t="str">
            <v>卡牌补给包(暗)</v>
          </cell>
        </row>
        <row r="15">
          <cell r="A15">
            <v>22301221</v>
          </cell>
          <cell r="B15" t="str">
            <v>卡牌补给包(生物)</v>
          </cell>
        </row>
        <row r="16">
          <cell r="A16">
            <v>22301222</v>
          </cell>
          <cell r="B16" t="str">
            <v>卡牌补给包(武器)</v>
          </cell>
        </row>
        <row r="17">
          <cell r="A17">
            <v>22301223</v>
          </cell>
          <cell r="B17" t="str">
            <v>卡牌补给包(法术)</v>
          </cell>
        </row>
        <row r="18">
          <cell r="A18">
            <v>22301231</v>
          </cell>
          <cell r="B18" t="str">
            <v>卡牌补给包(恶魔)</v>
          </cell>
        </row>
        <row r="19">
          <cell r="A19">
            <v>22301232</v>
          </cell>
          <cell r="B19" t="str">
            <v>卡牌补给包(机械)</v>
          </cell>
        </row>
        <row r="20">
          <cell r="A20">
            <v>22301233</v>
          </cell>
          <cell r="B20" t="str">
            <v>卡牌补给包(精灵)</v>
          </cell>
        </row>
        <row r="21">
          <cell r="A21">
            <v>22301234</v>
          </cell>
          <cell r="B21" t="str">
            <v>卡牌补给包(昆虫)</v>
          </cell>
        </row>
        <row r="22">
          <cell r="A22">
            <v>22301235</v>
          </cell>
          <cell r="B22" t="str">
            <v>卡牌补给包(龙)</v>
          </cell>
        </row>
        <row r="23">
          <cell r="A23">
            <v>22301236</v>
          </cell>
          <cell r="B23" t="str">
            <v>卡牌补给包(鸟)</v>
          </cell>
        </row>
        <row r="24">
          <cell r="A24">
            <v>22301237</v>
          </cell>
          <cell r="B24" t="str">
            <v>卡牌补给包(爬行)</v>
          </cell>
        </row>
        <row r="25">
          <cell r="A25">
            <v>22301238</v>
          </cell>
          <cell r="B25" t="str">
            <v>卡牌补给包(人类)</v>
          </cell>
        </row>
        <row r="26">
          <cell r="A26">
            <v>22301239</v>
          </cell>
          <cell r="B26" t="str">
            <v>卡牌补给包(兽人)</v>
          </cell>
        </row>
        <row r="27">
          <cell r="A27">
            <v>22301240</v>
          </cell>
          <cell r="B27" t="str">
            <v>卡牌补给包(亡灵)</v>
          </cell>
        </row>
        <row r="28">
          <cell r="A28">
            <v>22301241</v>
          </cell>
          <cell r="B28" t="str">
            <v>卡牌补给包(野兽)</v>
          </cell>
        </row>
        <row r="29">
          <cell r="A29">
            <v>22301242</v>
          </cell>
          <cell r="B29" t="str">
            <v>卡牌补给包(鱼)</v>
          </cell>
        </row>
        <row r="30">
          <cell r="A30">
            <v>22301243</v>
          </cell>
          <cell r="B30" t="str">
            <v>卡牌补给包(元素)</v>
          </cell>
        </row>
        <row r="31">
          <cell r="A31">
            <v>22301244</v>
          </cell>
          <cell r="B31" t="str">
            <v>卡牌补给包(植物)</v>
          </cell>
        </row>
        <row r="32">
          <cell r="A32">
            <v>22301245</v>
          </cell>
          <cell r="B32" t="str">
            <v>卡牌补给包(地精)</v>
          </cell>
        </row>
        <row r="33">
          <cell r="A33">
            <v>22301246</v>
          </cell>
          <cell r="B33" t="str">
            <v>卡牌补给包(石像)</v>
          </cell>
        </row>
        <row r="34">
          <cell r="A34">
            <v>22301301</v>
          </cell>
          <cell r="B34" t="str">
            <v>资源袋(绿)</v>
          </cell>
        </row>
        <row r="35">
          <cell r="A35">
            <v>22301302</v>
          </cell>
          <cell r="B35" t="str">
            <v>资源袋(蓝)</v>
          </cell>
        </row>
        <row r="36">
          <cell r="A36">
            <v>22301303</v>
          </cell>
          <cell r="B36" t="str">
            <v>资源袋(红)</v>
          </cell>
        </row>
        <row r="37">
          <cell r="A37">
            <v>22301304</v>
          </cell>
          <cell r="B37" t="str">
            <v>资源袋(紫)</v>
          </cell>
        </row>
        <row r="38">
          <cell r="A38">
            <v>22301305</v>
          </cell>
          <cell r="B38" t="str">
            <v>资源袋(灰)</v>
          </cell>
        </row>
        <row r="39">
          <cell r="A39">
            <v>22301311</v>
          </cell>
          <cell r="B39" t="str">
            <v>素材袋</v>
          </cell>
        </row>
        <row r="40">
          <cell r="A40">
            <v>22301312</v>
          </cell>
          <cell r="B40" t="str">
            <v>高级素材袋</v>
          </cell>
        </row>
        <row r="41">
          <cell r="A41">
            <v>22301313</v>
          </cell>
          <cell r="B41" t="str">
            <v>特级素材袋</v>
          </cell>
        </row>
        <row r="42">
          <cell r="A42">
            <v>22301314</v>
          </cell>
          <cell r="B42" t="str">
            <v>极品素材袋</v>
          </cell>
        </row>
        <row r="43">
          <cell r="A43">
            <v>22301321</v>
          </cell>
          <cell r="B43" t="str">
            <v>素材袋(无)</v>
          </cell>
        </row>
        <row r="44">
          <cell r="A44">
            <v>22301322</v>
          </cell>
          <cell r="B44" t="str">
            <v>素材袋(水)</v>
          </cell>
        </row>
        <row r="45">
          <cell r="A45">
            <v>22301323</v>
          </cell>
          <cell r="B45" t="str">
            <v>素材袋(风)</v>
          </cell>
        </row>
        <row r="46">
          <cell r="A46">
            <v>22301324</v>
          </cell>
          <cell r="B46" t="str">
            <v>素材袋(火)</v>
          </cell>
        </row>
        <row r="47">
          <cell r="A47">
            <v>22301325</v>
          </cell>
          <cell r="B47" t="str">
            <v>素材袋(地)</v>
          </cell>
        </row>
        <row r="48">
          <cell r="A48">
            <v>22301326</v>
          </cell>
          <cell r="B48" t="str">
            <v>素材袋(光)</v>
          </cell>
        </row>
        <row r="49">
          <cell r="A49">
            <v>22301327</v>
          </cell>
          <cell r="B49" t="str">
            <v>素材袋(暗)</v>
          </cell>
        </row>
        <row r="50">
          <cell r="A50">
            <v>22301331</v>
          </cell>
          <cell r="B50" t="str">
            <v>资源袋(恶魔)</v>
          </cell>
        </row>
        <row r="51">
          <cell r="A51">
            <v>22301332</v>
          </cell>
          <cell r="B51" t="str">
            <v>资源袋(机械)</v>
          </cell>
        </row>
        <row r="52">
          <cell r="A52">
            <v>22301333</v>
          </cell>
          <cell r="B52" t="str">
            <v>资源袋(精灵)</v>
          </cell>
        </row>
        <row r="53">
          <cell r="A53">
            <v>22301334</v>
          </cell>
          <cell r="B53" t="str">
            <v>资源袋(昆虫)</v>
          </cell>
        </row>
        <row r="54">
          <cell r="A54">
            <v>22301335</v>
          </cell>
          <cell r="B54" t="str">
            <v>资源袋(龙)</v>
          </cell>
        </row>
        <row r="55">
          <cell r="A55">
            <v>22301336</v>
          </cell>
          <cell r="B55" t="str">
            <v>资源袋(鸟)</v>
          </cell>
        </row>
        <row r="56">
          <cell r="A56">
            <v>22301337</v>
          </cell>
          <cell r="B56" t="str">
            <v>资源袋(爬行)</v>
          </cell>
        </row>
        <row r="57">
          <cell r="A57">
            <v>22301338</v>
          </cell>
          <cell r="B57" t="str">
            <v>资源袋(人类)</v>
          </cell>
        </row>
        <row r="58">
          <cell r="A58">
            <v>22301339</v>
          </cell>
          <cell r="B58" t="str">
            <v>资源袋(兽人)</v>
          </cell>
        </row>
        <row r="59">
          <cell r="A59">
            <v>22301340</v>
          </cell>
          <cell r="B59" t="str">
            <v>资源袋(亡灵)</v>
          </cell>
        </row>
        <row r="60">
          <cell r="A60">
            <v>22301341</v>
          </cell>
          <cell r="B60" t="str">
            <v>资源袋(野兽)</v>
          </cell>
        </row>
        <row r="61">
          <cell r="A61">
            <v>22301342</v>
          </cell>
          <cell r="B61" t="str">
            <v>资源袋(鱼)</v>
          </cell>
        </row>
        <row r="62">
          <cell r="A62">
            <v>22301343</v>
          </cell>
          <cell r="B62" t="str">
            <v>资源袋(元素)</v>
          </cell>
        </row>
        <row r="63">
          <cell r="A63">
            <v>22301344</v>
          </cell>
          <cell r="B63" t="str">
            <v>资源袋(植物)</v>
          </cell>
        </row>
        <row r="64">
          <cell r="A64">
            <v>22301345</v>
          </cell>
          <cell r="B64" t="str">
            <v>资源袋(地精)</v>
          </cell>
        </row>
        <row r="65">
          <cell r="A65">
            <v>22301346</v>
          </cell>
          <cell r="B65" t="str">
            <v>资源袋(石像)</v>
          </cell>
        </row>
        <row r="66">
          <cell r="A66">
            <v>22301401</v>
          </cell>
          <cell r="B66" t="str">
            <v>木材补给车</v>
          </cell>
        </row>
        <row r="67">
          <cell r="A67">
            <v>22301402</v>
          </cell>
          <cell r="B67" t="str">
            <v>矿石补给车</v>
          </cell>
        </row>
        <row r="68">
          <cell r="A68">
            <v>22301403</v>
          </cell>
          <cell r="B68" t="str">
            <v>水银补给车</v>
          </cell>
        </row>
        <row r="69">
          <cell r="A69">
            <v>22301404</v>
          </cell>
          <cell r="B69" t="str">
            <v>红宝石补给车</v>
          </cell>
        </row>
        <row r="70">
          <cell r="A70">
            <v>22301405</v>
          </cell>
          <cell r="B70" t="str">
            <v>硫磺补给车</v>
          </cell>
        </row>
        <row r="71">
          <cell r="A71">
            <v>22301406</v>
          </cell>
          <cell r="B71" t="str">
            <v>水晶补给车</v>
          </cell>
        </row>
        <row r="72">
          <cell r="A72">
            <v>22301407</v>
          </cell>
          <cell r="B72" t="str">
            <v>初始资源包</v>
          </cell>
        </row>
        <row r="73">
          <cell r="A73">
            <v>22301408</v>
          </cell>
          <cell r="B73" t="str">
            <v>金币</v>
          </cell>
        </row>
        <row r="74">
          <cell r="A74">
            <v>22301501</v>
          </cell>
          <cell r="B74" t="str">
            <v>种子-豌豆</v>
          </cell>
        </row>
        <row r="75">
          <cell r="A75">
            <v>22301502</v>
          </cell>
          <cell r="B75" t="str">
            <v>种子-玉米</v>
          </cell>
        </row>
        <row r="76">
          <cell r="A76">
            <v>22301503</v>
          </cell>
          <cell r="B76" t="str">
            <v>种子-苹果</v>
          </cell>
        </row>
        <row r="77">
          <cell r="A77">
            <v>22301504</v>
          </cell>
          <cell r="B77" t="str">
            <v>种子-蓝莓</v>
          </cell>
        </row>
        <row r="78">
          <cell r="A78">
            <v>22301601</v>
          </cell>
          <cell r="B78" t="str">
            <v>豌豆</v>
          </cell>
        </row>
        <row r="79">
          <cell r="A79">
            <v>22301602</v>
          </cell>
          <cell r="B79" t="str">
            <v>玉米</v>
          </cell>
        </row>
        <row r="80">
          <cell r="A80">
            <v>22301603</v>
          </cell>
          <cell r="B80" t="str">
            <v>苹果</v>
          </cell>
        </row>
        <row r="81">
          <cell r="A81">
            <v>22301604</v>
          </cell>
          <cell r="B81" t="str">
            <v>蓝莓</v>
          </cell>
        </row>
        <row r="82">
          <cell r="A82">
            <v>22302001</v>
          </cell>
          <cell r="B82" t="str">
            <v>小型魔法药剂</v>
          </cell>
        </row>
        <row r="83">
          <cell r="A83">
            <v>22302002</v>
          </cell>
          <cell r="B83" t="str">
            <v>中型魔法药剂</v>
          </cell>
        </row>
        <row r="84">
          <cell r="A84">
            <v>22302003</v>
          </cell>
          <cell r="B84" t="str">
            <v>大型魔法药剂</v>
          </cell>
        </row>
        <row r="85">
          <cell r="A85">
            <v>22302004</v>
          </cell>
          <cell r="B85" t="str">
            <v>小型活力药剂</v>
          </cell>
        </row>
        <row r="86">
          <cell r="A86">
            <v>22302005</v>
          </cell>
          <cell r="B86" t="str">
            <v>中型活力药剂</v>
          </cell>
        </row>
        <row r="87">
          <cell r="A87">
            <v>22302006</v>
          </cell>
          <cell r="B87" t="str">
            <v>大型活力药剂</v>
          </cell>
        </row>
        <row r="88">
          <cell r="A88">
            <v>22302007</v>
          </cell>
          <cell r="B88" t="str">
            <v>小型体力药剂</v>
          </cell>
        </row>
        <row r="89">
          <cell r="A89">
            <v>22302008</v>
          </cell>
          <cell r="B89" t="str">
            <v>中型体力药剂</v>
          </cell>
        </row>
        <row r="90">
          <cell r="A90">
            <v>22302009</v>
          </cell>
          <cell r="B90" t="str">
            <v>大型体力药剂</v>
          </cell>
        </row>
        <row r="91">
          <cell r="A91">
            <v>22302013</v>
          </cell>
          <cell r="B91" t="str">
            <v>随机幻兽卡</v>
          </cell>
        </row>
        <row r="92">
          <cell r="A92">
            <v>22302014</v>
          </cell>
          <cell r="B92" t="str">
            <v>随机武器卡</v>
          </cell>
        </row>
        <row r="93">
          <cell r="A93">
            <v>22302015</v>
          </cell>
          <cell r="B93" t="str">
            <v>随机魔法卡</v>
          </cell>
        </row>
        <row r="94">
          <cell r="A94">
            <v>22302016</v>
          </cell>
          <cell r="B94" t="str">
            <v>符文-查姆</v>
          </cell>
        </row>
        <row r="95">
          <cell r="A95">
            <v>22302017</v>
          </cell>
          <cell r="B95" t="str">
            <v>符文-普尔</v>
          </cell>
        </row>
        <row r="96">
          <cell r="A96">
            <v>22302018</v>
          </cell>
          <cell r="B96" t="str">
            <v>符文-艾尔</v>
          </cell>
        </row>
        <row r="97">
          <cell r="A97">
            <v>22302030</v>
          </cell>
          <cell r="B97" t="str">
            <v>木质修理锤</v>
          </cell>
        </row>
        <row r="98">
          <cell r="A98">
            <v>22302031</v>
          </cell>
          <cell r="B98" t="str">
            <v>钢铁修理锤</v>
          </cell>
        </row>
        <row r="99">
          <cell r="A99">
            <v>22302032</v>
          </cell>
          <cell r="B99" t="str">
            <v>神圣修理锤</v>
          </cell>
        </row>
        <row r="100">
          <cell r="A100">
            <v>22302101</v>
          </cell>
          <cell r="B100" t="str">
            <v>经验之书</v>
          </cell>
        </row>
        <row r="101">
          <cell r="A101">
            <v>22302102</v>
          </cell>
          <cell r="B101" t="str">
            <v>能量之书</v>
          </cell>
        </row>
        <row r="102">
          <cell r="A102">
            <v>22302103</v>
          </cell>
          <cell r="B102" t="str">
            <v>攻速药水</v>
          </cell>
        </row>
        <row r="103">
          <cell r="A103">
            <v>22302104</v>
          </cell>
          <cell r="B103" t="str">
            <v>守护药水</v>
          </cell>
        </row>
        <row r="104">
          <cell r="A104">
            <v>22302105</v>
          </cell>
          <cell r="B104" t="str">
            <v>法术药水</v>
          </cell>
        </row>
        <row r="105">
          <cell r="A105">
            <v>22302106</v>
          </cell>
          <cell r="B105" t="str">
            <v>技巧药水</v>
          </cell>
        </row>
        <row r="106">
          <cell r="A106">
            <v>22302107</v>
          </cell>
          <cell r="B106" t="str">
            <v>速度药水</v>
          </cell>
        </row>
        <row r="107">
          <cell r="A107">
            <v>22302108</v>
          </cell>
          <cell r="B107" t="str">
            <v>幸运药水</v>
          </cell>
        </row>
        <row r="108">
          <cell r="A108">
            <v>22302109</v>
          </cell>
          <cell r="B108" t="str">
            <v>暴击药水</v>
          </cell>
        </row>
        <row r="109">
          <cell r="A109">
            <v>22302110</v>
          </cell>
          <cell r="B109" t="str">
            <v>饼干</v>
          </cell>
        </row>
        <row r="110">
          <cell r="A110">
            <v>22302111</v>
          </cell>
          <cell r="B110" t="str">
            <v>红色胶囊</v>
          </cell>
        </row>
        <row r="111">
          <cell r="A111">
            <v>22302112</v>
          </cell>
          <cell r="B111" t="str">
            <v>蓝色胶囊</v>
          </cell>
        </row>
        <row r="112">
          <cell r="A112">
            <v>22302113</v>
          </cell>
          <cell r="B112" t="str">
            <v>水晶球</v>
          </cell>
        </row>
        <row r="113">
          <cell r="A113">
            <v>22302114</v>
          </cell>
          <cell r="B113" t="str">
            <v>坐骑黑豹</v>
          </cell>
        </row>
        <row r="114">
          <cell r="A114">
            <v>22302115</v>
          </cell>
          <cell r="B114" t="str">
            <v>坐骑鹰</v>
          </cell>
        </row>
        <row r="115">
          <cell r="A115">
            <v>22302116</v>
          </cell>
          <cell r="B115" t="str">
            <v>坐骑传送器</v>
          </cell>
        </row>
      </sheetData>
    </sheetDataSet>
  </externalBook>
</externalLink>
</file>

<file path=xl/tables/table1.xml><?xml version="1.0" encoding="utf-8"?>
<table xmlns="http://schemas.openxmlformats.org/spreadsheetml/2006/main" id="2" name="表2" displayName="表2" ref="A3:AA116" totalsRowShown="0" headerRowDxfId="13">
  <autoFilter ref="A3:AA116"/>
  <sortState ref="A4:Y115">
    <sortCondition ref="A3:A115"/>
  </sortState>
  <tableColumns count="27">
    <tableColumn id="1" name="Id"/>
    <tableColumn id="2" name="~Name" dataDxfId="12">
      <calculatedColumnFormula>LOOKUP(表2[[#This Row],[Id]],[1]其他!$A:$A,[1]其他!$B:$B)</calculatedColumnFormula>
    </tableColumn>
    <tableColumn id="16" name="CdGroup" dataDxfId="11"/>
    <tableColumn id="25" name="CdTime"/>
    <tableColumn id="3" name="GainExp"/>
    <tableColumn id="4" name="GainFood"/>
    <tableColumn id="21" name="GainHealth"/>
    <tableColumn id="20" name="GainMental"/>
    <tableColumn id="5" name="ResourceId"/>
    <tableColumn id="6" name="ResourceCount"/>
    <tableColumn id="23" name="BlessId"/>
    <tableColumn id="26" name="RandomCardCatalog"/>
    <tableColumn id="8" name="RandomCardRate"/>
    <tableColumn id="7" name="DropItem"/>
    <tableColumn id="22" name="Instruction"/>
    <tableColumn id="9" name="FarmItemId"/>
    <tableColumn id="10" name="FarmTime"/>
    <tableColumn id="11" name="GainLp"/>
    <tableColumn id="12" name="GainMp"/>
    <tableColumn id="13" name="GainPp"/>
    <tableColumn id="14" name="DirectDamage"/>
    <tableColumn id="15" name="FightRandomCardType"/>
    <tableColumn id="17" name="HolyWord"/>
    <tableColumn id="19" name="AddTowerHp"/>
    <tableColumn id="18" name="AttrAddAfterSummon"/>
    <tableColumn id="27" name="Items"/>
    <tableColumn id="28" name="Item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topLeftCell="A97" workbookViewId="0">
      <selection activeCell="K103" sqref="K103"/>
    </sheetView>
  </sheetViews>
  <sheetFormatPr defaultRowHeight="13.5" x14ac:dyDescent="0.15"/>
  <cols>
    <col min="1" max="1" width="9.5" bestFit="1" customWidth="1"/>
    <col min="2" max="2" width="12.375" customWidth="1"/>
    <col min="3" max="4" width="6" customWidth="1"/>
    <col min="5" max="5" width="4.625" customWidth="1"/>
    <col min="6" max="8" width="3.75" customWidth="1"/>
    <col min="9" max="10" width="4.25" customWidth="1"/>
    <col min="11" max="11" width="9" customWidth="1"/>
    <col min="12" max="12" width="6.875" customWidth="1"/>
    <col min="13" max="13" width="12.625" customWidth="1"/>
    <col min="14" max="14" width="9.75" customWidth="1"/>
    <col min="15" max="15" width="6.75" customWidth="1"/>
    <col min="16" max="16" width="8.625" customWidth="1"/>
    <col min="17" max="17" width="6.625" customWidth="1"/>
    <col min="18" max="25" width="7.375" customWidth="1"/>
    <col min="26" max="26" width="18.25" customWidth="1"/>
  </cols>
  <sheetData>
    <row r="1" spans="1:27" ht="77.25" customHeight="1" x14ac:dyDescent="0.15">
      <c r="A1" s="11" t="s">
        <v>10</v>
      </c>
      <c r="B1" s="11" t="s">
        <v>11</v>
      </c>
      <c r="C1" s="15" t="s">
        <v>145</v>
      </c>
      <c r="D1" s="15" t="s">
        <v>141</v>
      </c>
      <c r="E1" s="11" t="s">
        <v>12</v>
      </c>
      <c r="F1" s="11" t="s">
        <v>61</v>
      </c>
      <c r="G1" s="11" t="s">
        <v>63</v>
      </c>
      <c r="H1" s="11" t="s">
        <v>64</v>
      </c>
      <c r="I1" s="11" t="s">
        <v>13</v>
      </c>
      <c r="J1" s="11" t="s">
        <v>14</v>
      </c>
      <c r="K1" s="11" t="s">
        <v>154</v>
      </c>
      <c r="L1" s="11" t="s">
        <v>104</v>
      </c>
      <c r="M1" s="11" t="s">
        <v>26</v>
      </c>
      <c r="N1" s="11" t="s">
        <v>60</v>
      </c>
      <c r="O1" s="11" t="s">
        <v>67</v>
      </c>
      <c r="P1" s="11" t="s">
        <v>15</v>
      </c>
      <c r="Q1" s="11" t="s">
        <v>16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  <c r="W1" s="12" t="s">
        <v>42</v>
      </c>
      <c r="X1" s="12" t="s">
        <v>56</v>
      </c>
      <c r="Y1" s="12" t="s">
        <v>47</v>
      </c>
      <c r="Z1" s="20" t="s">
        <v>147</v>
      </c>
      <c r="AA1" s="21" t="s">
        <v>151</v>
      </c>
    </row>
    <row r="2" spans="1:27" x14ac:dyDescent="0.15">
      <c r="A2" s="1" t="s">
        <v>0</v>
      </c>
      <c r="B2" s="2" t="s">
        <v>17</v>
      </c>
      <c r="C2" s="16" t="s">
        <v>144</v>
      </c>
      <c r="D2" s="16" t="s">
        <v>144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18</v>
      </c>
      <c r="M2" s="2" t="s">
        <v>18</v>
      </c>
      <c r="N2" s="2" t="s">
        <v>105</v>
      </c>
      <c r="O2" s="2" t="s">
        <v>68</v>
      </c>
      <c r="P2" s="2" t="s">
        <v>0</v>
      </c>
      <c r="Q2" s="2" t="s">
        <v>0</v>
      </c>
      <c r="R2" s="6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43</v>
      </c>
      <c r="X2" s="3" t="s">
        <v>57</v>
      </c>
      <c r="Y2" s="3" t="s">
        <v>46</v>
      </c>
      <c r="Z2" s="2" t="s">
        <v>149</v>
      </c>
      <c r="AA2" s="18" t="s">
        <v>150</v>
      </c>
    </row>
    <row r="3" spans="1:27" x14ac:dyDescent="0.15">
      <c r="A3" s="4" t="s">
        <v>19</v>
      </c>
      <c r="B3" s="5" t="s">
        <v>59</v>
      </c>
      <c r="C3" s="17" t="s">
        <v>143</v>
      </c>
      <c r="D3" s="17" t="s">
        <v>142</v>
      </c>
      <c r="E3" s="5" t="s">
        <v>1</v>
      </c>
      <c r="F3" s="5" t="s">
        <v>62</v>
      </c>
      <c r="G3" s="5" t="s">
        <v>66</v>
      </c>
      <c r="H3" s="5" t="s">
        <v>65</v>
      </c>
      <c r="I3" s="5" t="s">
        <v>2</v>
      </c>
      <c r="J3" s="5" t="s">
        <v>3</v>
      </c>
      <c r="K3" s="5" t="s">
        <v>155</v>
      </c>
      <c r="L3" s="5" t="s">
        <v>71</v>
      </c>
      <c r="M3" s="5" t="s">
        <v>38</v>
      </c>
      <c r="N3" s="5" t="s">
        <v>106</v>
      </c>
      <c r="O3" s="5" t="s">
        <v>69</v>
      </c>
      <c r="P3" s="5" t="s">
        <v>4</v>
      </c>
      <c r="Q3" s="5" t="s">
        <v>5</v>
      </c>
      <c r="R3" s="7" t="s">
        <v>6</v>
      </c>
      <c r="S3" s="8" t="s">
        <v>7</v>
      </c>
      <c r="T3" s="8" t="s">
        <v>8</v>
      </c>
      <c r="U3" s="8" t="s">
        <v>9</v>
      </c>
      <c r="V3" s="8" t="s">
        <v>25</v>
      </c>
      <c r="W3" s="8" t="s">
        <v>44</v>
      </c>
      <c r="X3" s="8" t="s">
        <v>58</v>
      </c>
      <c r="Y3" s="8" t="s">
        <v>48</v>
      </c>
      <c r="Z3" s="19" t="s">
        <v>146</v>
      </c>
      <c r="AA3" s="19" t="s">
        <v>148</v>
      </c>
    </row>
    <row r="4" spans="1:27" x14ac:dyDescent="0.15">
      <c r="A4">
        <v>22200001</v>
      </c>
      <c r="B4" s="10" t="e">
        <f>LOOKUP(表2[[#This Row],[Id]],[1]其他!$A:$A,[1]其他!$B:$B)</f>
        <v>#N/A</v>
      </c>
      <c r="C4" s="14">
        <v>4</v>
      </c>
      <c r="D4" s="14">
        <v>15</v>
      </c>
      <c r="L4" t="s">
        <v>139</v>
      </c>
      <c r="M4" t="s">
        <v>140</v>
      </c>
    </row>
    <row r="5" spans="1:27" x14ac:dyDescent="0.15">
      <c r="A5">
        <v>22300001</v>
      </c>
      <c r="B5" s="10" t="str">
        <f>LOOKUP(表2[[#This Row],[Id]],[1]其他!$A:$A,[1]其他!$B:$B)</f>
        <v>新手礼包</v>
      </c>
      <c r="Z5" t="s">
        <v>152</v>
      </c>
      <c r="AA5" t="s">
        <v>153</v>
      </c>
    </row>
    <row r="6" spans="1:27" x14ac:dyDescent="0.15">
      <c r="A6">
        <v>22301311</v>
      </c>
      <c r="B6" s="10" t="str">
        <f>LOOKUP(表2[[#This Row],[Id]],[1]其他!$A:$A,[1]其他!$B:$B)</f>
        <v>素材袋</v>
      </c>
      <c r="N6" s="13" t="s">
        <v>107</v>
      </c>
    </row>
    <row r="7" spans="1:27" x14ac:dyDescent="0.15">
      <c r="A7">
        <v>22301312</v>
      </c>
      <c r="B7" s="10" t="str">
        <f>LOOKUP(表2[[#This Row],[Id]],[1]其他!$A:$A,[1]其他!$B:$B)</f>
        <v>高级素材袋</v>
      </c>
      <c r="N7" s="13" t="s">
        <v>108</v>
      </c>
    </row>
    <row r="8" spans="1:27" x14ac:dyDescent="0.15">
      <c r="A8">
        <v>22301313</v>
      </c>
      <c r="B8" s="10" t="str">
        <f>LOOKUP(表2[[#This Row],[Id]],[1]其他!$A:$A,[1]其他!$B:$B)</f>
        <v>特级素材袋</v>
      </c>
      <c r="N8" s="13" t="s">
        <v>109</v>
      </c>
    </row>
    <row r="9" spans="1:27" x14ac:dyDescent="0.15">
      <c r="A9">
        <v>22301314</v>
      </c>
      <c r="B9" s="10" t="str">
        <f>LOOKUP(表2[[#This Row],[Id]],[1]其他!$A:$A,[1]其他!$B:$B)</f>
        <v>极品素材袋</v>
      </c>
      <c r="N9" s="13" t="s">
        <v>110</v>
      </c>
    </row>
    <row r="10" spans="1:27" x14ac:dyDescent="0.15">
      <c r="A10">
        <v>22301201</v>
      </c>
      <c r="B10" s="9" t="str">
        <f>LOOKUP(表2[[#This Row],[Id]],[1]其他!$A:$A,[1]其他!$B:$B)</f>
        <v>蓝色卡包</v>
      </c>
      <c r="L10" t="s">
        <v>34</v>
      </c>
      <c r="M10" t="s">
        <v>35</v>
      </c>
    </row>
    <row r="11" spans="1:27" x14ac:dyDescent="0.15">
      <c r="A11">
        <v>22301202</v>
      </c>
      <c r="B11" s="9" t="str">
        <f>LOOKUP(表2[[#This Row],[Id]],[1]其他!$A:$A,[1]其他!$B:$B)</f>
        <v>黄色卡包</v>
      </c>
      <c r="L11" t="s">
        <v>34</v>
      </c>
      <c r="M11" t="s">
        <v>36</v>
      </c>
    </row>
    <row r="12" spans="1:27" x14ac:dyDescent="0.15">
      <c r="A12">
        <v>22301203</v>
      </c>
      <c r="B12" s="9" t="str">
        <f>LOOKUP(表2[[#This Row],[Id]],[1]其他!$A:$A,[1]其他!$B:$B)</f>
        <v>红色卡包</v>
      </c>
      <c r="L12" t="s">
        <v>34</v>
      </c>
      <c r="M12" t="s">
        <v>37</v>
      </c>
    </row>
    <row r="13" spans="1:27" x14ac:dyDescent="0.15">
      <c r="A13">
        <v>22301212</v>
      </c>
      <c r="B13" s="9" t="str">
        <f>LOOKUP(表2[[#This Row],[Id]],[1]其他!$A:$A,[1]其他!$B:$B)</f>
        <v>卡牌补给包(无)</v>
      </c>
      <c r="L13" t="s">
        <v>27</v>
      </c>
      <c r="M13" t="s">
        <v>35</v>
      </c>
    </row>
    <row r="14" spans="1:27" x14ac:dyDescent="0.15">
      <c r="A14">
        <v>22301213</v>
      </c>
      <c r="B14" s="9" t="str">
        <f>LOOKUP(表2[[#This Row],[Id]],[1]其他!$A:$A,[1]其他!$B:$B)</f>
        <v>卡牌补给包(水)</v>
      </c>
      <c r="L14" t="s">
        <v>28</v>
      </c>
      <c r="M14" t="s">
        <v>35</v>
      </c>
    </row>
    <row r="15" spans="1:27" x14ac:dyDescent="0.15">
      <c r="A15">
        <v>22301214</v>
      </c>
      <c r="B15" s="9" t="str">
        <f>LOOKUP(表2[[#This Row],[Id]],[1]其他!$A:$A,[1]其他!$B:$B)</f>
        <v>卡牌补给包(风)</v>
      </c>
      <c r="L15" t="s">
        <v>29</v>
      </c>
      <c r="M15" t="s">
        <v>35</v>
      </c>
    </row>
    <row r="16" spans="1:27" x14ac:dyDescent="0.15">
      <c r="A16">
        <v>22301215</v>
      </c>
      <c r="B16" s="9" t="str">
        <f>LOOKUP(表2[[#This Row],[Id]],[1]其他!$A:$A,[1]其他!$B:$B)</f>
        <v>卡牌补给包(地)</v>
      </c>
      <c r="L16" t="s">
        <v>30</v>
      </c>
      <c r="M16" t="s">
        <v>35</v>
      </c>
    </row>
    <row r="17" spans="1:13" x14ac:dyDescent="0.15">
      <c r="A17">
        <v>22301216</v>
      </c>
      <c r="B17" s="9" t="str">
        <f>LOOKUP(表2[[#This Row],[Id]],[1]其他!$A:$A,[1]其他!$B:$B)</f>
        <v>卡牌补给包(火)</v>
      </c>
      <c r="L17" t="s">
        <v>31</v>
      </c>
      <c r="M17" t="s">
        <v>35</v>
      </c>
    </row>
    <row r="18" spans="1:13" x14ac:dyDescent="0.15">
      <c r="A18">
        <v>22301217</v>
      </c>
      <c r="B18" s="9" t="str">
        <f>LOOKUP(表2[[#This Row],[Id]],[1]其他!$A:$A,[1]其他!$B:$B)</f>
        <v>卡牌补给包(光)</v>
      </c>
      <c r="L18" t="s">
        <v>32</v>
      </c>
      <c r="M18" t="s">
        <v>35</v>
      </c>
    </row>
    <row r="19" spans="1:13" x14ac:dyDescent="0.15">
      <c r="A19">
        <v>22301218</v>
      </c>
      <c r="B19" s="9" t="str">
        <f>LOOKUP(表2[[#This Row],[Id]],[1]其他!$A:$A,[1]其他!$B:$B)</f>
        <v>卡牌补给包(暗)</v>
      </c>
      <c r="L19" t="s">
        <v>33</v>
      </c>
      <c r="M19" t="s">
        <v>35</v>
      </c>
    </row>
    <row r="20" spans="1:13" x14ac:dyDescent="0.15">
      <c r="A20">
        <v>22301221</v>
      </c>
      <c r="B20" s="9" t="str">
        <f>LOOKUP(表2[[#This Row],[Id]],[1]其他!$A:$A,[1]其他!$B:$B)</f>
        <v>卡牌补给包(生物)</v>
      </c>
      <c r="L20" t="s">
        <v>39</v>
      </c>
      <c r="M20" t="s">
        <v>35</v>
      </c>
    </row>
    <row r="21" spans="1:13" x14ac:dyDescent="0.15">
      <c r="A21">
        <v>22301222</v>
      </c>
      <c r="B21" s="9" t="str">
        <f>LOOKUP(表2[[#This Row],[Id]],[1]其他!$A:$A,[1]其他!$B:$B)</f>
        <v>卡牌补给包(武器)</v>
      </c>
      <c r="L21" t="s">
        <v>40</v>
      </c>
      <c r="M21" t="s">
        <v>35</v>
      </c>
    </row>
    <row r="22" spans="1:13" x14ac:dyDescent="0.15">
      <c r="A22">
        <v>22301223</v>
      </c>
      <c r="B22" s="9" t="str">
        <f>LOOKUP(表2[[#This Row],[Id]],[1]其他!$A:$A,[1]其他!$B:$B)</f>
        <v>卡牌补给包(法术)</v>
      </c>
      <c r="L22" t="s">
        <v>41</v>
      </c>
      <c r="M22" t="s">
        <v>35</v>
      </c>
    </row>
    <row r="23" spans="1:13" x14ac:dyDescent="0.15">
      <c r="A23">
        <v>22301231</v>
      </c>
      <c r="B23" s="10" t="str">
        <f>LOOKUP(表2[[#This Row],[Id]],[1]其他!$A:$A,[1]其他!$B:$B)</f>
        <v>卡牌补给包(恶魔)</v>
      </c>
      <c r="L23" t="s">
        <v>88</v>
      </c>
      <c r="M23" t="s">
        <v>72</v>
      </c>
    </row>
    <row r="24" spans="1:13" x14ac:dyDescent="0.15">
      <c r="A24">
        <v>22301232</v>
      </c>
      <c r="B24" s="10" t="str">
        <f>LOOKUP(表2[[#This Row],[Id]],[1]其他!$A:$A,[1]其他!$B:$B)</f>
        <v>卡牌补给包(机械)</v>
      </c>
      <c r="L24" t="s">
        <v>89</v>
      </c>
      <c r="M24" t="s">
        <v>73</v>
      </c>
    </row>
    <row r="25" spans="1:13" x14ac:dyDescent="0.15">
      <c r="A25">
        <v>22301233</v>
      </c>
      <c r="B25" s="10" t="str">
        <f>LOOKUP(表2[[#This Row],[Id]],[1]其他!$A:$A,[1]其他!$B:$B)</f>
        <v>卡牌补给包(精灵)</v>
      </c>
      <c r="L25" t="s">
        <v>90</v>
      </c>
      <c r="M25" t="s">
        <v>74</v>
      </c>
    </row>
    <row r="26" spans="1:13" x14ac:dyDescent="0.15">
      <c r="A26">
        <v>22301234</v>
      </c>
      <c r="B26" s="10" t="str">
        <f>LOOKUP(表2[[#This Row],[Id]],[1]其他!$A:$A,[1]其他!$B:$B)</f>
        <v>卡牌补给包(昆虫)</v>
      </c>
      <c r="L26" t="s">
        <v>91</v>
      </c>
      <c r="M26" t="s">
        <v>75</v>
      </c>
    </row>
    <row r="27" spans="1:13" x14ac:dyDescent="0.15">
      <c r="A27">
        <v>22301235</v>
      </c>
      <c r="B27" s="10" t="str">
        <f>LOOKUP(表2[[#This Row],[Id]],[1]其他!$A:$A,[1]其他!$B:$B)</f>
        <v>卡牌补给包(龙)</v>
      </c>
      <c r="L27" t="s">
        <v>92</v>
      </c>
      <c r="M27" t="s">
        <v>76</v>
      </c>
    </row>
    <row r="28" spans="1:13" x14ac:dyDescent="0.15">
      <c r="A28">
        <v>22301236</v>
      </c>
      <c r="B28" s="10" t="str">
        <f>LOOKUP(表2[[#This Row],[Id]],[1]其他!$A:$A,[1]其他!$B:$B)</f>
        <v>卡牌补给包(鸟)</v>
      </c>
      <c r="L28" t="s">
        <v>93</v>
      </c>
      <c r="M28" t="s">
        <v>77</v>
      </c>
    </row>
    <row r="29" spans="1:13" x14ac:dyDescent="0.15">
      <c r="A29">
        <v>22301237</v>
      </c>
      <c r="B29" s="10" t="str">
        <f>LOOKUP(表2[[#This Row],[Id]],[1]其他!$A:$A,[1]其他!$B:$B)</f>
        <v>卡牌补给包(爬行)</v>
      </c>
      <c r="L29" t="s">
        <v>94</v>
      </c>
      <c r="M29" t="s">
        <v>78</v>
      </c>
    </row>
    <row r="30" spans="1:13" x14ac:dyDescent="0.15">
      <c r="A30">
        <v>22301238</v>
      </c>
      <c r="B30" s="10" t="str">
        <f>LOOKUP(表2[[#This Row],[Id]],[1]其他!$A:$A,[1]其他!$B:$B)</f>
        <v>卡牌补给包(人类)</v>
      </c>
      <c r="L30" t="s">
        <v>95</v>
      </c>
      <c r="M30" t="s">
        <v>79</v>
      </c>
    </row>
    <row r="31" spans="1:13" x14ac:dyDescent="0.15">
      <c r="A31">
        <v>22301239</v>
      </c>
      <c r="B31" s="10" t="str">
        <f>LOOKUP(表2[[#This Row],[Id]],[1]其他!$A:$A,[1]其他!$B:$B)</f>
        <v>卡牌补给包(兽人)</v>
      </c>
      <c r="L31" t="s">
        <v>96</v>
      </c>
      <c r="M31" t="s">
        <v>80</v>
      </c>
    </row>
    <row r="32" spans="1:13" x14ac:dyDescent="0.15">
      <c r="A32">
        <v>22301240</v>
      </c>
      <c r="B32" s="10" t="str">
        <f>LOOKUP(表2[[#This Row],[Id]],[1]其他!$A:$A,[1]其他!$B:$B)</f>
        <v>卡牌补给包(亡灵)</v>
      </c>
      <c r="L32" t="s">
        <v>97</v>
      </c>
      <c r="M32" t="s">
        <v>81</v>
      </c>
    </row>
    <row r="33" spans="1:14" x14ac:dyDescent="0.15">
      <c r="A33">
        <v>22301241</v>
      </c>
      <c r="B33" s="10" t="str">
        <f>LOOKUP(表2[[#This Row],[Id]],[1]其他!$A:$A,[1]其他!$B:$B)</f>
        <v>卡牌补给包(野兽)</v>
      </c>
      <c r="L33" t="s">
        <v>98</v>
      </c>
      <c r="M33" t="s">
        <v>82</v>
      </c>
    </row>
    <row r="34" spans="1:14" x14ac:dyDescent="0.15">
      <c r="A34">
        <v>22301242</v>
      </c>
      <c r="B34" s="10" t="str">
        <f>LOOKUP(表2[[#This Row],[Id]],[1]其他!$A:$A,[1]其他!$B:$B)</f>
        <v>卡牌补给包(鱼)</v>
      </c>
      <c r="L34" t="s">
        <v>99</v>
      </c>
      <c r="M34" t="s">
        <v>83</v>
      </c>
    </row>
    <row r="35" spans="1:14" x14ac:dyDescent="0.15">
      <c r="A35">
        <v>22301243</v>
      </c>
      <c r="B35" s="10" t="str">
        <f>LOOKUP(表2[[#This Row],[Id]],[1]其他!$A:$A,[1]其他!$B:$B)</f>
        <v>卡牌补给包(元素)</v>
      </c>
      <c r="L35" t="s">
        <v>100</v>
      </c>
      <c r="M35" t="s">
        <v>84</v>
      </c>
    </row>
    <row r="36" spans="1:14" x14ac:dyDescent="0.15">
      <c r="A36">
        <v>22301244</v>
      </c>
      <c r="B36" s="10" t="str">
        <f>LOOKUP(表2[[#This Row],[Id]],[1]其他!$A:$A,[1]其他!$B:$B)</f>
        <v>卡牌补给包(植物)</v>
      </c>
      <c r="L36" t="s">
        <v>101</v>
      </c>
      <c r="M36" t="s">
        <v>85</v>
      </c>
    </row>
    <row r="37" spans="1:14" x14ac:dyDescent="0.15">
      <c r="A37">
        <v>22301245</v>
      </c>
      <c r="B37" s="10" t="str">
        <f>LOOKUP(表2[[#This Row],[Id]],[1]其他!$A:$A,[1]其他!$B:$B)</f>
        <v>卡牌补给包(地精)</v>
      </c>
      <c r="L37" t="s">
        <v>102</v>
      </c>
      <c r="M37" t="s">
        <v>86</v>
      </c>
    </row>
    <row r="38" spans="1:14" x14ac:dyDescent="0.15">
      <c r="A38">
        <v>22301246</v>
      </c>
      <c r="B38" s="10" t="str">
        <f>LOOKUP(表2[[#This Row],[Id]],[1]其他!$A:$A,[1]其他!$B:$B)</f>
        <v>卡牌补给包(石像)</v>
      </c>
      <c r="L38" t="s">
        <v>103</v>
      </c>
      <c r="M38" t="s">
        <v>87</v>
      </c>
    </row>
    <row r="39" spans="1:14" x14ac:dyDescent="0.15">
      <c r="A39">
        <v>22301301</v>
      </c>
      <c r="B39" s="10" t="str">
        <f>LOOKUP(表2[[#This Row],[Id]],[1]其他!$A:$A,[1]其他!$B:$B)</f>
        <v>资源袋(绿)</v>
      </c>
      <c r="N39" s="13" t="s">
        <v>111</v>
      </c>
    </row>
    <row r="40" spans="1:14" x14ac:dyDescent="0.15">
      <c r="A40">
        <v>22301302</v>
      </c>
      <c r="B40" s="10" t="str">
        <f>LOOKUP(表2[[#This Row],[Id]],[1]其他!$A:$A,[1]其他!$B:$B)</f>
        <v>资源袋(蓝)</v>
      </c>
      <c r="N40" s="9" t="s">
        <v>112</v>
      </c>
    </row>
    <row r="41" spans="1:14" x14ac:dyDescent="0.15">
      <c r="A41">
        <v>22301303</v>
      </c>
      <c r="B41" s="10" t="str">
        <f>LOOKUP(表2[[#This Row],[Id]],[1]其他!$A:$A,[1]其他!$B:$B)</f>
        <v>资源袋(红)</v>
      </c>
      <c r="N41" t="s">
        <v>113</v>
      </c>
    </row>
    <row r="42" spans="1:14" x14ac:dyDescent="0.15">
      <c r="A42">
        <v>22301304</v>
      </c>
      <c r="B42" s="10" t="str">
        <f>LOOKUP(表2[[#This Row],[Id]],[1]其他!$A:$A,[1]其他!$B:$B)</f>
        <v>资源袋(紫)</v>
      </c>
      <c r="N42" t="s">
        <v>114</v>
      </c>
    </row>
    <row r="43" spans="1:14" x14ac:dyDescent="0.15">
      <c r="A43">
        <v>22301305</v>
      </c>
      <c r="B43" s="10" t="str">
        <f>LOOKUP(表2[[#This Row],[Id]],[1]其他!$A:$A,[1]其他!$B:$B)</f>
        <v>资源袋(灰)</v>
      </c>
      <c r="N43" t="s">
        <v>115</v>
      </c>
    </row>
    <row r="44" spans="1:14" x14ac:dyDescent="0.15">
      <c r="A44">
        <v>22301321</v>
      </c>
      <c r="B44" s="10" t="str">
        <f>LOOKUP(表2[[#This Row],[Id]],[1]其他!$A:$A,[1]其他!$B:$B)</f>
        <v>素材袋(无)</v>
      </c>
      <c r="N44" s="14" t="s">
        <v>116</v>
      </c>
    </row>
    <row r="45" spans="1:14" x14ac:dyDescent="0.15">
      <c r="A45">
        <v>22301322</v>
      </c>
      <c r="B45" s="10" t="str">
        <f>LOOKUP(表2[[#This Row],[Id]],[1]其他!$A:$A,[1]其他!$B:$B)</f>
        <v>素材袋(水)</v>
      </c>
      <c r="N45" s="14" t="s">
        <v>117</v>
      </c>
    </row>
    <row r="46" spans="1:14" x14ac:dyDescent="0.15">
      <c r="A46">
        <v>22301323</v>
      </c>
      <c r="B46" s="10" t="str">
        <f>LOOKUP(表2[[#This Row],[Id]],[1]其他!$A:$A,[1]其他!$B:$B)</f>
        <v>素材袋(风)</v>
      </c>
      <c r="N46" s="14" t="s">
        <v>118</v>
      </c>
    </row>
    <row r="47" spans="1:14" x14ac:dyDescent="0.15">
      <c r="A47">
        <v>22301324</v>
      </c>
      <c r="B47" s="10" t="str">
        <f>LOOKUP(表2[[#This Row],[Id]],[1]其他!$A:$A,[1]其他!$B:$B)</f>
        <v>素材袋(火)</v>
      </c>
      <c r="N47" s="14" t="s">
        <v>119</v>
      </c>
    </row>
    <row r="48" spans="1:14" x14ac:dyDescent="0.15">
      <c r="A48">
        <v>22301325</v>
      </c>
      <c r="B48" s="10" t="str">
        <f>LOOKUP(表2[[#This Row],[Id]],[1]其他!$A:$A,[1]其他!$B:$B)</f>
        <v>素材袋(地)</v>
      </c>
      <c r="N48" s="14" t="s">
        <v>120</v>
      </c>
    </row>
    <row r="49" spans="1:14" x14ac:dyDescent="0.15">
      <c r="A49">
        <v>22301326</v>
      </c>
      <c r="B49" s="10" t="str">
        <f>LOOKUP(表2[[#This Row],[Id]],[1]其他!$A:$A,[1]其他!$B:$B)</f>
        <v>素材袋(光)</v>
      </c>
      <c r="N49" s="14" t="s">
        <v>121</v>
      </c>
    </row>
    <row r="50" spans="1:14" x14ac:dyDescent="0.15">
      <c r="A50">
        <v>22301327</v>
      </c>
      <c r="B50" s="10" t="str">
        <f>LOOKUP(表2[[#This Row],[Id]],[1]其他!$A:$A,[1]其他!$B:$B)</f>
        <v>素材袋(暗)</v>
      </c>
      <c r="N50" s="10" t="s">
        <v>122</v>
      </c>
    </row>
    <row r="51" spans="1:14" x14ac:dyDescent="0.15">
      <c r="A51">
        <v>22301331</v>
      </c>
      <c r="B51" s="10" t="str">
        <f>LOOKUP(表2[[#This Row],[Id]],[1]其他!$A:$A,[1]其他!$B:$B)</f>
        <v>资源袋(恶魔)</v>
      </c>
      <c r="N51" s="9" t="s">
        <v>123</v>
      </c>
    </row>
    <row r="52" spans="1:14" x14ac:dyDescent="0.15">
      <c r="A52">
        <v>22301332</v>
      </c>
      <c r="B52" s="10" t="str">
        <f>LOOKUP(表2[[#This Row],[Id]],[1]其他!$A:$A,[1]其他!$B:$B)</f>
        <v>资源袋(机械)</v>
      </c>
      <c r="N52" s="9" t="s">
        <v>124</v>
      </c>
    </row>
    <row r="53" spans="1:14" x14ac:dyDescent="0.15">
      <c r="A53">
        <v>22301333</v>
      </c>
      <c r="B53" s="10" t="str">
        <f>LOOKUP(表2[[#This Row],[Id]],[1]其他!$A:$A,[1]其他!$B:$B)</f>
        <v>资源袋(精灵)</v>
      </c>
      <c r="N53" s="9" t="s">
        <v>125</v>
      </c>
    </row>
    <row r="54" spans="1:14" x14ac:dyDescent="0.15">
      <c r="A54">
        <v>22301334</v>
      </c>
      <c r="B54" s="10" t="str">
        <f>LOOKUP(表2[[#This Row],[Id]],[1]其他!$A:$A,[1]其他!$B:$B)</f>
        <v>资源袋(昆虫)</v>
      </c>
      <c r="N54" s="9" t="s">
        <v>126</v>
      </c>
    </row>
    <row r="55" spans="1:14" x14ac:dyDescent="0.15">
      <c r="A55">
        <v>22301335</v>
      </c>
      <c r="B55" s="10" t="str">
        <f>LOOKUP(表2[[#This Row],[Id]],[1]其他!$A:$A,[1]其他!$B:$B)</f>
        <v>资源袋(龙)</v>
      </c>
      <c r="N55" s="9" t="s">
        <v>127</v>
      </c>
    </row>
    <row r="56" spans="1:14" x14ac:dyDescent="0.15">
      <c r="A56">
        <v>22301336</v>
      </c>
      <c r="B56" s="10" t="str">
        <f>LOOKUP(表2[[#This Row],[Id]],[1]其他!$A:$A,[1]其他!$B:$B)</f>
        <v>资源袋(鸟)</v>
      </c>
      <c r="N56" s="9" t="s">
        <v>128</v>
      </c>
    </row>
    <row r="57" spans="1:14" x14ac:dyDescent="0.15">
      <c r="A57">
        <v>22301337</v>
      </c>
      <c r="B57" s="10" t="str">
        <f>LOOKUP(表2[[#This Row],[Id]],[1]其他!$A:$A,[1]其他!$B:$B)</f>
        <v>资源袋(爬行)</v>
      </c>
      <c r="N57" s="9" t="s">
        <v>129</v>
      </c>
    </row>
    <row r="58" spans="1:14" x14ac:dyDescent="0.15">
      <c r="A58">
        <v>22301338</v>
      </c>
      <c r="B58" s="10" t="str">
        <f>LOOKUP(表2[[#This Row],[Id]],[1]其他!$A:$A,[1]其他!$B:$B)</f>
        <v>资源袋(人类)</v>
      </c>
      <c r="N58" s="9" t="s">
        <v>130</v>
      </c>
    </row>
    <row r="59" spans="1:14" x14ac:dyDescent="0.15">
      <c r="A59">
        <v>22301339</v>
      </c>
      <c r="B59" s="10" t="str">
        <f>LOOKUP(表2[[#This Row],[Id]],[1]其他!$A:$A,[1]其他!$B:$B)</f>
        <v>资源袋(兽人)</v>
      </c>
      <c r="N59" s="9" t="s">
        <v>131</v>
      </c>
    </row>
    <row r="60" spans="1:14" x14ac:dyDescent="0.15">
      <c r="A60">
        <v>22301340</v>
      </c>
      <c r="B60" s="10" t="str">
        <f>LOOKUP(表2[[#This Row],[Id]],[1]其他!$A:$A,[1]其他!$B:$B)</f>
        <v>资源袋(亡灵)</v>
      </c>
      <c r="N60" s="9" t="s">
        <v>132</v>
      </c>
    </row>
    <row r="61" spans="1:14" x14ac:dyDescent="0.15">
      <c r="A61">
        <v>22301341</v>
      </c>
      <c r="B61" s="10" t="str">
        <f>LOOKUP(表2[[#This Row],[Id]],[1]其他!$A:$A,[1]其他!$B:$B)</f>
        <v>资源袋(野兽)</v>
      </c>
      <c r="N61" s="9" t="s">
        <v>133</v>
      </c>
    </row>
    <row r="62" spans="1:14" x14ac:dyDescent="0.15">
      <c r="A62">
        <v>22301342</v>
      </c>
      <c r="B62" s="10" t="str">
        <f>LOOKUP(表2[[#This Row],[Id]],[1]其他!$A:$A,[1]其他!$B:$B)</f>
        <v>资源袋(鱼)</v>
      </c>
      <c r="N62" s="9" t="s">
        <v>134</v>
      </c>
    </row>
    <row r="63" spans="1:14" x14ac:dyDescent="0.15">
      <c r="A63">
        <v>22301343</v>
      </c>
      <c r="B63" s="10" t="str">
        <f>LOOKUP(表2[[#This Row],[Id]],[1]其他!$A:$A,[1]其他!$B:$B)</f>
        <v>资源袋(元素)</v>
      </c>
      <c r="N63" s="9" t="s">
        <v>135</v>
      </c>
    </row>
    <row r="64" spans="1:14" x14ac:dyDescent="0.15">
      <c r="A64">
        <v>22301344</v>
      </c>
      <c r="B64" s="10" t="str">
        <f>LOOKUP(表2[[#This Row],[Id]],[1]其他!$A:$A,[1]其他!$B:$B)</f>
        <v>资源袋(植物)</v>
      </c>
      <c r="N64" s="9" t="s">
        <v>136</v>
      </c>
    </row>
    <row r="65" spans="1:19" x14ac:dyDescent="0.15">
      <c r="A65">
        <v>22301345</v>
      </c>
      <c r="B65" s="10" t="str">
        <f>LOOKUP(表2[[#This Row],[Id]],[1]其他!$A:$A,[1]其他!$B:$B)</f>
        <v>资源袋(地精)</v>
      </c>
      <c r="N65" s="9" t="s">
        <v>137</v>
      </c>
    </row>
    <row r="66" spans="1:19" x14ac:dyDescent="0.15">
      <c r="A66">
        <v>22301346</v>
      </c>
      <c r="B66" s="10" t="str">
        <f>LOOKUP(表2[[#This Row],[Id]],[1]其他!$A:$A,[1]其他!$B:$B)</f>
        <v>资源袋(石像)</v>
      </c>
      <c r="N66" s="9" t="s">
        <v>138</v>
      </c>
    </row>
    <row r="67" spans="1:19" x14ac:dyDescent="0.15">
      <c r="A67">
        <v>22301401</v>
      </c>
      <c r="B67" s="9" t="str">
        <f>LOOKUP(表2[[#This Row],[Id]],[1]其他!$A:$A,[1]其他!$B:$B)</f>
        <v>木材补给车</v>
      </c>
      <c r="I67">
        <v>2</v>
      </c>
      <c r="J67">
        <v>30</v>
      </c>
    </row>
    <row r="68" spans="1:19" x14ac:dyDescent="0.15">
      <c r="A68">
        <v>22301402</v>
      </c>
      <c r="B68" s="9" t="str">
        <f>LOOKUP(表2[[#This Row],[Id]],[1]其他!$A:$A,[1]其他!$B:$B)</f>
        <v>矿石补给车</v>
      </c>
      <c r="I68">
        <v>3</v>
      </c>
      <c r="J68">
        <v>30</v>
      </c>
    </row>
    <row r="69" spans="1:19" x14ac:dyDescent="0.15">
      <c r="A69">
        <v>22301403</v>
      </c>
      <c r="B69" s="9" t="str">
        <f>LOOKUP(表2[[#This Row],[Id]],[1]其他!$A:$A,[1]其他!$B:$B)</f>
        <v>水银补给车</v>
      </c>
      <c r="I69">
        <v>4</v>
      </c>
      <c r="J69">
        <v>10</v>
      </c>
    </row>
    <row r="70" spans="1:19" x14ac:dyDescent="0.15">
      <c r="A70">
        <v>22301404</v>
      </c>
      <c r="B70" s="9" t="str">
        <f>LOOKUP(表2[[#This Row],[Id]],[1]其他!$A:$A,[1]其他!$B:$B)</f>
        <v>红宝石补给车</v>
      </c>
      <c r="I70">
        <v>5</v>
      </c>
      <c r="J70">
        <v>10</v>
      </c>
    </row>
    <row r="71" spans="1:19" x14ac:dyDescent="0.15">
      <c r="A71">
        <v>22301405</v>
      </c>
      <c r="B71" s="9" t="str">
        <f>LOOKUP(表2[[#This Row],[Id]],[1]其他!$A:$A,[1]其他!$B:$B)</f>
        <v>硫磺补给车</v>
      </c>
      <c r="I71">
        <v>6</v>
      </c>
      <c r="J71">
        <v>10</v>
      </c>
    </row>
    <row r="72" spans="1:19" x14ac:dyDescent="0.15">
      <c r="A72">
        <v>22301406</v>
      </c>
      <c r="B72" s="9" t="str">
        <f>LOOKUP(表2[[#This Row],[Id]],[1]其他!$A:$A,[1]其他!$B:$B)</f>
        <v>水晶补给车</v>
      </c>
      <c r="I72">
        <v>7</v>
      </c>
      <c r="J72">
        <v>10</v>
      </c>
    </row>
    <row r="73" spans="1:19" x14ac:dyDescent="0.15">
      <c r="A73">
        <v>22301407</v>
      </c>
      <c r="B73" s="9" t="str">
        <f>LOOKUP(表2[[#This Row],[Id]],[1]其他!$A:$A,[1]其他!$B:$B)</f>
        <v>初始资源包</v>
      </c>
      <c r="I73">
        <v>1</v>
      </c>
      <c r="J73">
        <v>300</v>
      </c>
    </row>
    <row r="74" spans="1:19" x14ac:dyDescent="0.15">
      <c r="A74">
        <v>22301408</v>
      </c>
      <c r="B74" s="9" t="str">
        <f>LOOKUP(表2[[#This Row],[Id]],[1]其他!$A:$A,[1]其他!$B:$B)</f>
        <v>金币</v>
      </c>
      <c r="I74">
        <v>1</v>
      </c>
      <c r="J74">
        <v>50</v>
      </c>
    </row>
    <row r="75" spans="1:19" x14ac:dyDescent="0.15">
      <c r="A75">
        <v>22302001</v>
      </c>
      <c r="B75" s="9" t="str">
        <f>LOOKUP(表2[[#This Row],[Id]],[1]其他!$A:$A,[1]其他!$B:$B)</f>
        <v>小型魔法药剂</v>
      </c>
      <c r="C75">
        <v>2</v>
      </c>
      <c r="D75">
        <v>15</v>
      </c>
      <c r="S75">
        <v>2</v>
      </c>
    </row>
    <row r="76" spans="1:19" x14ac:dyDescent="0.15">
      <c r="A76">
        <v>22302002</v>
      </c>
      <c r="B76" s="9" t="str">
        <f>LOOKUP(表2[[#This Row],[Id]],[1]其他!$A:$A,[1]其他!$B:$B)</f>
        <v>中型魔法药剂</v>
      </c>
      <c r="C76">
        <v>2</v>
      </c>
      <c r="D76">
        <v>15</v>
      </c>
      <c r="S76">
        <v>5</v>
      </c>
    </row>
    <row r="77" spans="1:19" x14ac:dyDescent="0.15">
      <c r="A77">
        <v>22302003</v>
      </c>
      <c r="B77" s="9" t="str">
        <f>LOOKUP(表2[[#This Row],[Id]],[1]其他!$A:$A,[1]其他!$B:$B)</f>
        <v>大型魔法药剂</v>
      </c>
      <c r="C77">
        <v>2</v>
      </c>
      <c r="D77">
        <v>15</v>
      </c>
      <c r="S77">
        <v>10</v>
      </c>
    </row>
    <row r="78" spans="1:19" x14ac:dyDescent="0.15">
      <c r="A78">
        <v>22302004</v>
      </c>
      <c r="B78" s="9" t="str">
        <f>LOOKUP(表2[[#This Row],[Id]],[1]其他!$A:$A,[1]其他!$B:$B)</f>
        <v>小型活力药剂</v>
      </c>
      <c r="C78">
        <v>2</v>
      </c>
      <c r="D78">
        <v>15</v>
      </c>
      <c r="R78">
        <v>2</v>
      </c>
    </row>
    <row r="79" spans="1:19" x14ac:dyDescent="0.15">
      <c r="A79">
        <v>22302005</v>
      </c>
      <c r="B79" s="9" t="str">
        <f>LOOKUP(表2[[#This Row],[Id]],[1]其他!$A:$A,[1]其他!$B:$B)</f>
        <v>中型活力药剂</v>
      </c>
      <c r="C79">
        <v>3</v>
      </c>
      <c r="D79">
        <v>15</v>
      </c>
      <c r="R79">
        <v>5</v>
      </c>
    </row>
    <row r="80" spans="1:19" x14ac:dyDescent="0.15">
      <c r="A80">
        <v>22302006</v>
      </c>
      <c r="B80" s="9" t="str">
        <f>LOOKUP(表2[[#This Row],[Id]],[1]其他!$A:$A,[1]其他!$B:$B)</f>
        <v>大型活力药剂</v>
      </c>
      <c r="C80">
        <v>3</v>
      </c>
      <c r="D80">
        <v>15</v>
      </c>
      <c r="R80">
        <v>10</v>
      </c>
    </row>
    <row r="81" spans="1:25" x14ac:dyDescent="0.15">
      <c r="A81">
        <v>22302007</v>
      </c>
      <c r="B81" s="9" t="str">
        <f>LOOKUP(表2[[#This Row],[Id]],[1]其他!$A:$A,[1]其他!$B:$B)</f>
        <v>小型体力药剂</v>
      </c>
      <c r="C81">
        <v>1</v>
      </c>
      <c r="D81">
        <v>15</v>
      </c>
      <c r="T81">
        <v>2</v>
      </c>
    </row>
    <row r="82" spans="1:25" x14ac:dyDescent="0.15">
      <c r="A82">
        <v>22302008</v>
      </c>
      <c r="B82" s="9" t="str">
        <f>LOOKUP(表2[[#This Row],[Id]],[1]其他!$A:$A,[1]其他!$B:$B)</f>
        <v>中型体力药剂</v>
      </c>
      <c r="C82">
        <v>1</v>
      </c>
      <c r="D82">
        <v>15</v>
      </c>
      <c r="T82">
        <v>5</v>
      </c>
    </row>
    <row r="83" spans="1:25" x14ac:dyDescent="0.15">
      <c r="A83">
        <v>22302009</v>
      </c>
      <c r="B83" s="9" t="str">
        <f>LOOKUP(表2[[#This Row],[Id]],[1]其他!$A:$A,[1]其他!$B:$B)</f>
        <v>大型体力药剂</v>
      </c>
      <c r="C83">
        <v>1</v>
      </c>
      <c r="D83">
        <v>15</v>
      </c>
      <c r="T83">
        <v>10</v>
      </c>
    </row>
    <row r="84" spans="1:25" x14ac:dyDescent="0.15">
      <c r="A84">
        <v>22302013</v>
      </c>
      <c r="B84" s="9" t="str">
        <f>LOOKUP(表2[[#This Row],[Id]],[1]其他!$A:$A,[1]其他!$B:$B)</f>
        <v>随机幻兽卡</v>
      </c>
      <c r="C84">
        <v>1</v>
      </c>
      <c r="D84">
        <v>15</v>
      </c>
      <c r="V84">
        <v>1</v>
      </c>
    </row>
    <row r="85" spans="1:25" x14ac:dyDescent="0.15">
      <c r="A85">
        <v>22302014</v>
      </c>
      <c r="B85" s="9" t="str">
        <f>LOOKUP(表2[[#This Row],[Id]],[1]其他!$A:$A,[1]其他!$B:$B)</f>
        <v>随机武器卡</v>
      </c>
      <c r="C85">
        <v>1</v>
      </c>
      <c r="D85">
        <v>15</v>
      </c>
      <c r="V85">
        <v>2</v>
      </c>
    </row>
    <row r="86" spans="1:25" x14ac:dyDescent="0.15">
      <c r="A86">
        <v>22302015</v>
      </c>
      <c r="B86" s="9" t="str">
        <f>LOOKUP(表2[[#This Row],[Id]],[1]其他!$A:$A,[1]其他!$B:$B)</f>
        <v>随机魔法卡</v>
      </c>
      <c r="C86">
        <v>1</v>
      </c>
      <c r="D86">
        <v>15</v>
      </c>
      <c r="V86">
        <v>3</v>
      </c>
    </row>
    <row r="87" spans="1:25" x14ac:dyDescent="0.15">
      <c r="A87">
        <v>22302016</v>
      </c>
      <c r="B87" s="9" t="str">
        <f>LOOKUP(表2[[#This Row],[Id]],[1]其他!$A:$A,[1]其他!$B:$B)</f>
        <v>符文-查姆</v>
      </c>
      <c r="C87">
        <v>4</v>
      </c>
      <c r="D87">
        <v>15</v>
      </c>
      <c r="U87">
        <v>9999</v>
      </c>
    </row>
    <row r="88" spans="1:25" x14ac:dyDescent="0.15">
      <c r="A88">
        <v>22302017</v>
      </c>
      <c r="B88" s="9" t="str">
        <f>LOOKUP(表2[[#This Row],[Id]],[1]其他!$A:$A,[1]其他!$B:$B)</f>
        <v>符文-普尔</v>
      </c>
      <c r="C88">
        <v>4</v>
      </c>
      <c r="D88">
        <v>15</v>
      </c>
      <c r="U88">
        <v>100</v>
      </c>
    </row>
    <row r="89" spans="1:25" x14ac:dyDescent="0.15">
      <c r="A89">
        <v>22302018</v>
      </c>
      <c r="B89" s="9" t="str">
        <f>LOOKUP(表2[[#This Row],[Id]],[1]其他!$A:$A,[1]其他!$B:$B)</f>
        <v>符文-艾尔</v>
      </c>
      <c r="C89">
        <v>4</v>
      </c>
      <c r="D89">
        <v>15</v>
      </c>
      <c r="W89" t="s">
        <v>45</v>
      </c>
    </row>
    <row r="90" spans="1:25" x14ac:dyDescent="0.15">
      <c r="A90">
        <v>22302030</v>
      </c>
      <c r="B90" s="13" t="str">
        <f>LOOKUP(表2[[#This Row],[Id]],[1]其他!$A:$A,[1]其他!$B:$B)</f>
        <v>木质修理锤</v>
      </c>
      <c r="C90">
        <v>1</v>
      </c>
      <c r="D90">
        <v>15</v>
      </c>
      <c r="X90">
        <v>200</v>
      </c>
    </row>
    <row r="91" spans="1:25" x14ac:dyDescent="0.15">
      <c r="A91">
        <v>22302031</v>
      </c>
      <c r="B91" s="13" t="str">
        <f>LOOKUP(表2[[#This Row],[Id]],[1]其他!$A:$A,[1]其他!$B:$B)</f>
        <v>钢铁修理锤</v>
      </c>
      <c r="C91">
        <v>1</v>
      </c>
      <c r="D91">
        <v>15</v>
      </c>
      <c r="X91">
        <v>500</v>
      </c>
    </row>
    <row r="92" spans="1:25" x14ac:dyDescent="0.15">
      <c r="A92">
        <v>22302032</v>
      </c>
      <c r="B92" s="13" t="str">
        <f>LOOKUP(表2[[#This Row],[Id]],[1]其他!$A:$A,[1]其他!$B:$B)</f>
        <v>神圣修理锤</v>
      </c>
      <c r="C92">
        <v>1</v>
      </c>
      <c r="D92">
        <v>15</v>
      </c>
      <c r="X92">
        <v>1000</v>
      </c>
    </row>
    <row r="93" spans="1:25" x14ac:dyDescent="0.15">
      <c r="A93">
        <v>22302101</v>
      </c>
      <c r="B93" s="13" t="str">
        <f>LOOKUP(表2[[#This Row],[Id]],[1]其他!$A:$A,[1]其他!$B:$B)</f>
        <v>经验之书</v>
      </c>
      <c r="C93">
        <v>1</v>
      </c>
      <c r="D93">
        <v>15</v>
      </c>
      <c r="E93">
        <v>50</v>
      </c>
    </row>
    <row r="94" spans="1:25" x14ac:dyDescent="0.15">
      <c r="A94">
        <v>22302102</v>
      </c>
      <c r="B94" s="13" t="str">
        <f>LOOKUP(表2[[#This Row],[Id]],[1]其他!$A:$A,[1]其他!$B:$B)</f>
        <v>能量之书</v>
      </c>
      <c r="C94">
        <v>1</v>
      </c>
      <c r="D94">
        <v>15</v>
      </c>
      <c r="E94">
        <v>300</v>
      </c>
    </row>
    <row r="95" spans="1:25" x14ac:dyDescent="0.15">
      <c r="A95">
        <v>22302103</v>
      </c>
      <c r="B95" s="13" t="str">
        <f>LOOKUP(表2[[#This Row],[Id]],[1]其他!$A:$A,[1]其他!$B:$B)</f>
        <v>攻速药水</v>
      </c>
      <c r="C95">
        <v>4</v>
      </c>
      <c r="D95">
        <v>15</v>
      </c>
      <c r="Y95" t="s">
        <v>51</v>
      </c>
    </row>
    <row r="96" spans="1:25" x14ac:dyDescent="0.15">
      <c r="A96">
        <v>22302104</v>
      </c>
      <c r="B96" s="13" t="str">
        <f>LOOKUP(表2[[#This Row],[Id]],[1]其他!$A:$A,[1]其他!$B:$B)</f>
        <v>守护药水</v>
      </c>
      <c r="C96">
        <v>4</v>
      </c>
      <c r="D96">
        <v>15</v>
      </c>
      <c r="Y96" t="s">
        <v>49</v>
      </c>
    </row>
    <row r="97" spans="1:25" x14ac:dyDescent="0.15">
      <c r="A97">
        <v>22302105</v>
      </c>
      <c r="B97" s="13" t="str">
        <f>LOOKUP(表2[[#This Row],[Id]],[1]其他!$A:$A,[1]其他!$B:$B)</f>
        <v>法术药水</v>
      </c>
      <c r="C97">
        <v>4</v>
      </c>
      <c r="D97">
        <v>15</v>
      </c>
      <c r="Y97" t="s">
        <v>50</v>
      </c>
    </row>
    <row r="98" spans="1:25" x14ac:dyDescent="0.15">
      <c r="A98">
        <v>22302106</v>
      </c>
      <c r="B98" s="13" t="str">
        <f>LOOKUP(表2[[#This Row],[Id]],[1]其他!$A:$A,[1]其他!$B:$B)</f>
        <v>技巧药水</v>
      </c>
      <c r="C98">
        <v>4</v>
      </c>
      <c r="D98">
        <v>15</v>
      </c>
      <c r="Y98" t="s">
        <v>52</v>
      </c>
    </row>
    <row r="99" spans="1:25" x14ac:dyDescent="0.15">
      <c r="A99">
        <v>22302107</v>
      </c>
      <c r="B99" s="13" t="str">
        <f>LOOKUP(表2[[#This Row],[Id]],[1]其他!$A:$A,[1]其他!$B:$B)</f>
        <v>速度药水</v>
      </c>
      <c r="C99">
        <v>4</v>
      </c>
      <c r="D99">
        <v>15</v>
      </c>
      <c r="Y99" t="s">
        <v>53</v>
      </c>
    </row>
    <row r="100" spans="1:25" x14ac:dyDescent="0.15">
      <c r="A100">
        <v>22302108</v>
      </c>
      <c r="B100" s="13" t="str">
        <f>LOOKUP(表2[[#This Row],[Id]],[1]其他!$A:$A,[1]其他!$B:$B)</f>
        <v>幸运药水</v>
      </c>
      <c r="C100">
        <v>4</v>
      </c>
      <c r="D100">
        <v>15</v>
      </c>
      <c r="Y100" t="s">
        <v>55</v>
      </c>
    </row>
    <row r="101" spans="1:25" x14ac:dyDescent="0.15">
      <c r="A101">
        <v>22302109</v>
      </c>
      <c r="B101" s="9" t="str">
        <f>LOOKUP(表2[[#This Row],[Id]],[1]其他!$A:$A,[1]其他!$B:$B)</f>
        <v>暴击药水</v>
      </c>
      <c r="C101">
        <v>4</v>
      </c>
      <c r="D101">
        <v>15</v>
      </c>
      <c r="Y101" t="s">
        <v>54</v>
      </c>
    </row>
    <row r="102" spans="1:25" x14ac:dyDescent="0.15">
      <c r="A102">
        <v>22302110</v>
      </c>
      <c r="B102" s="9" t="str">
        <f>LOOKUP(表2[[#This Row],[Id]],[1]其他!$A:$A,[1]其他!$B:$B)</f>
        <v>饼干</v>
      </c>
      <c r="C102">
        <v>4</v>
      </c>
      <c r="D102">
        <v>15</v>
      </c>
      <c r="F102">
        <v>50</v>
      </c>
    </row>
    <row r="103" spans="1:25" x14ac:dyDescent="0.15">
      <c r="A103">
        <v>22302111</v>
      </c>
      <c r="B103" s="10" t="str">
        <f>LOOKUP(表2[[#This Row],[Id]],[1]其他!$A:$A,[1]其他!$B:$B)</f>
        <v>红色胶囊</v>
      </c>
      <c r="C103">
        <v>4</v>
      </c>
      <c r="D103">
        <v>15</v>
      </c>
      <c r="G103">
        <v>50</v>
      </c>
    </row>
    <row r="104" spans="1:25" x14ac:dyDescent="0.15">
      <c r="A104">
        <v>22302112</v>
      </c>
      <c r="B104" s="10" t="str">
        <f>LOOKUP(表2[[#This Row],[Id]],[1]其他!$A:$A,[1]其他!$B:$B)</f>
        <v>蓝色胶囊</v>
      </c>
      <c r="C104">
        <v>4</v>
      </c>
      <c r="D104">
        <v>15</v>
      </c>
      <c r="H104">
        <v>50</v>
      </c>
    </row>
    <row r="105" spans="1:25" x14ac:dyDescent="0.15">
      <c r="A105">
        <v>22302113</v>
      </c>
      <c r="B105" s="10" t="str">
        <f>LOOKUP(表2[[#This Row],[Id]],[1]其他!$A:$A,[1]其他!$B:$B)</f>
        <v>水晶球</v>
      </c>
      <c r="O105" t="s">
        <v>70</v>
      </c>
    </row>
    <row r="106" spans="1:25" x14ac:dyDescent="0.15">
      <c r="A106">
        <v>22302114</v>
      </c>
      <c r="B106" s="14" t="str">
        <f>LOOKUP(表2[[#This Row],[Id]],[1]其他!$A:$A,[1]其他!$B:$B)</f>
        <v>坐骑黑豹</v>
      </c>
      <c r="K106">
        <v>16000009</v>
      </c>
    </row>
    <row r="107" spans="1:25" x14ac:dyDescent="0.15">
      <c r="A107">
        <v>22302115</v>
      </c>
      <c r="B107" s="14" t="str">
        <f>LOOKUP(表2[[#This Row],[Id]],[1]其他!$A:$A,[1]其他!$B:$B)</f>
        <v>坐骑鹰</v>
      </c>
      <c r="D107" s="14"/>
      <c r="K107" s="9">
        <v>16002002</v>
      </c>
    </row>
    <row r="108" spans="1:25" x14ac:dyDescent="0.15">
      <c r="A108">
        <v>22302116</v>
      </c>
      <c r="B108" s="14" t="str">
        <f>LOOKUP(表2[[#This Row],[Id]],[1]其他!$A:$A,[1]其他!$B:$B)</f>
        <v>坐骑传送器</v>
      </c>
      <c r="D108" s="14"/>
      <c r="K108" s="9">
        <v>16002002</v>
      </c>
    </row>
    <row r="109" spans="1:25" x14ac:dyDescent="0.15">
      <c r="A109">
        <v>22301501</v>
      </c>
      <c r="B109" s="13" t="str">
        <f>LOOKUP(表2[[#This Row],[Id]],[1]其他!$A:$A,[1]其他!$B:$B)</f>
        <v>种子-豌豆</v>
      </c>
      <c r="D109" s="14"/>
      <c r="P109">
        <v>22301601</v>
      </c>
      <c r="Q109">
        <v>900</v>
      </c>
    </row>
    <row r="110" spans="1:25" x14ac:dyDescent="0.15">
      <c r="A110">
        <v>22301502</v>
      </c>
      <c r="B110" s="13" t="str">
        <f>LOOKUP(表2[[#This Row],[Id]],[1]其他!$A:$A,[1]其他!$B:$B)</f>
        <v>种子-玉米</v>
      </c>
      <c r="P110">
        <v>22301602</v>
      </c>
      <c r="Q110">
        <v>900</v>
      </c>
    </row>
    <row r="111" spans="1:25" x14ac:dyDescent="0.15">
      <c r="A111">
        <v>22301503</v>
      </c>
      <c r="B111" s="13" t="str">
        <f>LOOKUP(表2[[#This Row],[Id]],[1]其他!$A:$A,[1]其他!$B:$B)</f>
        <v>种子-苹果</v>
      </c>
      <c r="P111">
        <v>22301603</v>
      </c>
      <c r="Q111">
        <v>900</v>
      </c>
    </row>
    <row r="112" spans="1:25" x14ac:dyDescent="0.15">
      <c r="A112">
        <v>22301504</v>
      </c>
      <c r="B112" s="13" t="str">
        <f>LOOKUP(表2[[#This Row],[Id]],[1]其他!$A:$A,[1]其他!$B:$B)</f>
        <v>种子-蓝莓</v>
      </c>
      <c r="P112">
        <v>22301604</v>
      </c>
      <c r="Q112">
        <v>1800</v>
      </c>
    </row>
    <row r="113" spans="1:18" x14ac:dyDescent="0.15">
      <c r="A113">
        <v>22301601</v>
      </c>
      <c r="B113" s="13" t="str">
        <f>LOOKUP(表2[[#This Row],[Id]],[1]其他!$A:$A,[1]其他!$B:$B)</f>
        <v>豌豆</v>
      </c>
      <c r="E113">
        <v>5</v>
      </c>
    </row>
    <row r="114" spans="1:18" x14ac:dyDescent="0.15">
      <c r="A114">
        <v>22301602</v>
      </c>
      <c r="B114" s="13" t="str">
        <f>LOOKUP(表2[[#This Row],[Id]],[1]其他!$A:$A,[1]其他!$B:$B)</f>
        <v>玉米</v>
      </c>
      <c r="I114">
        <v>1</v>
      </c>
      <c r="J114">
        <v>20</v>
      </c>
    </row>
    <row r="115" spans="1:18" x14ac:dyDescent="0.15">
      <c r="A115">
        <v>22301603</v>
      </c>
      <c r="B115" s="13" t="str">
        <f>LOOKUP(表2[[#This Row],[Id]],[1]其他!$A:$A,[1]其他!$B:$B)</f>
        <v>苹果</v>
      </c>
      <c r="R115">
        <v>2</v>
      </c>
    </row>
    <row r="116" spans="1:18" x14ac:dyDescent="0.15">
      <c r="A116">
        <v>22301604</v>
      </c>
      <c r="B116" s="13" t="str">
        <f>LOOKUP(表2[[#This Row],[Id]],[1]其他!$A:$A,[1]其他!$B:$B)</f>
        <v>蓝莓</v>
      </c>
      <c r="I116">
        <v>1</v>
      </c>
      <c r="J116">
        <v>30</v>
      </c>
    </row>
  </sheetData>
  <phoneticPr fontId="18" type="noConversion"/>
  <conditionalFormatting sqref="Y41:Y73 P41:X63 Y75:Y88 P39:Y40 O16:Y22 O39:O63 N10:Y15 N67:X88 E106:K106 N89:Y108 N23:Y38 O6:Y9 O64:X66 E41:K104 B41:B88 Z4:AA116 N113:Y115 N109:O112 Q109:Y112 L41:M115 E6:M40 E5:Y5 E116:AA116 E105:L105 E109:K115 E107:J108">
    <cfRule type="containsBlanks" dxfId="10" priority="19">
      <formula>LEN(TRIM(B4))=0</formula>
    </cfRule>
  </conditionalFormatting>
  <conditionalFormatting sqref="Y74">
    <cfRule type="containsBlanks" dxfId="9" priority="13">
      <formula>LEN(TRIM(Y74))=0</formula>
    </cfRule>
  </conditionalFormatting>
  <conditionalFormatting sqref="N20:N22">
    <cfRule type="containsBlanks" dxfId="8" priority="10">
      <formula>LEN(TRIM(N20))=0</formula>
    </cfRule>
  </conditionalFormatting>
  <conditionalFormatting sqref="N16:N19">
    <cfRule type="containsBlanks" dxfId="7" priority="9">
      <formula>LEN(TRIM(N16))=0</formula>
    </cfRule>
  </conditionalFormatting>
  <conditionalFormatting sqref="O4:Y4 E4:K4">
    <cfRule type="containsBlanks" dxfId="6" priority="8">
      <formula>LEN(TRIM(E4))=0</formula>
    </cfRule>
  </conditionalFormatting>
  <conditionalFormatting sqref="N4">
    <cfRule type="containsBlanks" dxfId="5" priority="7">
      <formula>LEN(TRIM(N4))=0</formula>
    </cfRule>
  </conditionalFormatting>
  <conditionalFormatting sqref="L4:M4">
    <cfRule type="containsBlanks" dxfId="4" priority="6">
      <formula>LEN(TRIM(L4))=0</formula>
    </cfRule>
  </conditionalFormatting>
  <conditionalFormatting sqref="C6:D13 C17:D23 C40:D116">
    <cfRule type="containsBlanks" dxfId="3" priority="5">
      <formula>LEN(TRIM(C6))=0</formula>
    </cfRule>
  </conditionalFormatting>
  <conditionalFormatting sqref="C14:D16">
    <cfRule type="containsBlanks" dxfId="2" priority="4">
      <formula>LEN(TRIM(C14))=0</formula>
    </cfRule>
  </conditionalFormatting>
  <conditionalFormatting sqref="C24:D53">
    <cfRule type="containsBlanks" dxfId="1" priority="3">
      <formula>LEN(TRIM(C24))=0</formula>
    </cfRule>
  </conditionalFormatting>
  <conditionalFormatting sqref="C5:D5">
    <cfRule type="containsBlanks" dxfId="0" priority="1">
      <formula>LEN(TRIM(C5))=0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2013-01-13T06:22:14Z</dcterms:created>
  <dcterms:modified xsi:type="dcterms:W3CDTF">2017-08-05T06:41:28Z</dcterms:modified>
</cp:coreProperties>
</file>