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ode\TOMClassicGit\ConfigData\Xlsx\"/>
    </mc:Choice>
  </mc:AlternateContent>
  <xr:revisionPtr revIDLastSave="0" documentId="10_ncr:8100000_{8F293F50-01BD-4CCB-A288-F3021EA30697}" xr6:coauthVersionLast="34" xr6:coauthVersionMax="34" xr10:uidLastSave="{00000000-0000-0000-0000-000000000000}"/>
  <bookViews>
    <workbookView xWindow="600" yWindow="30" windowWidth="18135" windowHeight="8385" xr2:uid="{00000000-000D-0000-FFFF-FFFF00000000}"/>
  </bookViews>
  <sheets>
    <sheet name="标准" sheetId="1" r:id="rId1"/>
    <sheet name="隐藏卡" sheetId="2" r:id="rId2"/>
    <sheet name="~移动和射程评分表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Z134" i="1" l="1"/>
  <c r="V134" i="1" s="1"/>
  <c r="H134" i="1" s="1"/>
  <c r="Z4" i="2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V4" i="1" l="1"/>
  <c r="V133" i="1" l="1"/>
  <c r="H133" i="1" s="1"/>
  <c r="V132" i="1" l="1"/>
  <c r="H132" i="1" s="1"/>
  <c r="V131" i="1" l="1"/>
  <c r="H131" i="1" s="1"/>
  <c r="V130" i="1" l="1"/>
  <c r="H130" i="1" s="1"/>
  <c r="V129" i="1" l="1"/>
  <c r="H129" i="1" s="1"/>
  <c r="V128" i="1" l="1"/>
  <c r="H128" i="1" s="1"/>
  <c r="V126" i="1" l="1"/>
  <c r="H126" i="1" s="1"/>
  <c r="V127" i="1"/>
  <c r="H127" i="1" s="1"/>
  <c r="V125" i="1" l="1"/>
  <c r="H125" i="1" s="1"/>
  <c r="V48" i="1"/>
  <c r="V4" i="2" l="1"/>
  <c r="V5" i="1"/>
  <c r="V6" i="1"/>
  <c r="V7" i="1"/>
  <c r="V12" i="1"/>
  <c r="V8" i="1"/>
  <c r="V116" i="1"/>
  <c r="V97" i="1"/>
  <c r="V9" i="1"/>
  <c r="V10" i="1"/>
  <c r="V11" i="1"/>
  <c r="V13" i="1"/>
  <c r="V14" i="1"/>
  <c r="V15" i="1"/>
  <c r="V16" i="1"/>
  <c r="V20" i="1"/>
  <c r="V18" i="1"/>
  <c r="V17" i="1"/>
  <c r="V22" i="1"/>
  <c r="V23" i="1"/>
  <c r="V24" i="1"/>
  <c r="V25" i="1"/>
  <c r="V26" i="1"/>
  <c r="V27" i="1"/>
  <c r="V29" i="1"/>
  <c r="V30" i="1"/>
  <c r="V31" i="1"/>
  <c r="V34" i="1"/>
  <c r="V33" i="1"/>
  <c r="V32" i="1"/>
  <c r="V36" i="1"/>
  <c r="V37" i="1"/>
  <c r="V38" i="1"/>
  <c r="V39" i="1"/>
  <c r="V40" i="1"/>
  <c r="V41" i="1"/>
  <c r="V42" i="1"/>
  <c r="V43" i="1"/>
  <c r="V44" i="1"/>
  <c r="V45" i="1"/>
  <c r="V46" i="1"/>
  <c r="V47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2" i="1"/>
  <c r="V73" i="1"/>
  <c r="V110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74" i="1"/>
  <c r="V111" i="1"/>
  <c r="V112" i="1"/>
  <c r="V113" i="1"/>
  <c r="V114" i="1"/>
  <c r="V115" i="1"/>
  <c r="V117" i="1"/>
  <c r="V118" i="1"/>
  <c r="V119" i="1"/>
  <c r="V120" i="1"/>
  <c r="V121" i="1"/>
  <c r="V122" i="1"/>
  <c r="V123" i="1"/>
  <c r="V124" i="1"/>
  <c r="V35" i="1"/>
  <c r="V28" i="1"/>
  <c r="V21" i="1"/>
  <c r="V19" i="1"/>
  <c r="V71" i="1" l="1"/>
  <c r="H71" i="1" s="1"/>
  <c r="H4" i="1"/>
  <c r="H6" i="1"/>
  <c r="H7" i="1"/>
  <c r="H12" i="1"/>
  <c r="H116" i="1"/>
  <c r="H97" i="1"/>
  <c r="H9" i="1"/>
  <c r="H11" i="1"/>
  <c r="H13" i="1"/>
  <c r="H14" i="1"/>
  <c r="H16" i="1"/>
  <c r="H20" i="1"/>
  <c r="H18" i="1"/>
  <c r="H17" i="1"/>
  <c r="H22" i="1"/>
  <c r="H24" i="1"/>
  <c r="H25" i="1"/>
  <c r="H26" i="1"/>
  <c r="H29" i="1"/>
  <c r="H30" i="1"/>
  <c r="H34" i="1"/>
  <c r="H33" i="1"/>
  <c r="H32" i="1"/>
  <c r="H36" i="1"/>
  <c r="H37" i="1"/>
  <c r="H38" i="1"/>
  <c r="H40" i="1"/>
  <c r="H41" i="1"/>
  <c r="H42" i="1"/>
  <c r="H45" i="1"/>
  <c r="H46" i="1"/>
  <c r="H48" i="1"/>
  <c r="H49" i="1"/>
  <c r="H50" i="1"/>
  <c r="H52" i="1"/>
  <c r="H53" i="1"/>
  <c r="H54" i="1"/>
  <c r="H56" i="1"/>
  <c r="H57" i="1"/>
  <c r="H58" i="1"/>
  <c r="H60" i="1"/>
  <c r="H61" i="1"/>
  <c r="H62" i="1"/>
  <c r="H64" i="1"/>
  <c r="H65" i="1"/>
  <c r="H66" i="1"/>
  <c r="H68" i="1"/>
  <c r="H69" i="1"/>
  <c r="H70" i="1"/>
  <c r="H72" i="1"/>
  <c r="H73" i="1"/>
  <c r="H110" i="1"/>
  <c r="H76" i="1"/>
  <c r="H77" i="1"/>
  <c r="H78" i="1"/>
  <c r="H80" i="1"/>
  <c r="H81" i="1"/>
  <c r="H82" i="1"/>
  <c r="H84" i="1"/>
  <c r="H85" i="1"/>
  <c r="H86" i="1"/>
  <c r="H88" i="1"/>
  <c r="H89" i="1"/>
  <c r="H90" i="1"/>
  <c r="H92" i="1"/>
  <c r="H93" i="1"/>
  <c r="H94" i="1"/>
  <c r="H96" i="1"/>
  <c r="H98" i="1"/>
  <c r="H100" i="1"/>
  <c r="H101" i="1"/>
  <c r="H103" i="1"/>
  <c r="H104" i="1"/>
  <c r="H105" i="1"/>
  <c r="H108" i="1"/>
  <c r="H109" i="1"/>
  <c r="H113" i="1"/>
  <c r="H117" i="1"/>
  <c r="H121" i="1"/>
  <c r="H35" i="1"/>
  <c r="H44" i="1"/>
  <c r="H119" i="1" l="1"/>
  <c r="H111" i="1"/>
  <c r="H95" i="1"/>
  <c r="H91" i="1"/>
  <c r="H79" i="1"/>
  <c r="H67" i="1"/>
  <c r="H59" i="1"/>
  <c r="H47" i="1"/>
  <c r="H23" i="1"/>
  <c r="H15" i="1"/>
  <c r="H10" i="1"/>
  <c r="H8" i="1"/>
  <c r="H5" i="1"/>
  <c r="H28" i="1"/>
  <c r="H122" i="1"/>
  <c r="H118" i="1"/>
  <c r="H114" i="1"/>
  <c r="H74" i="1"/>
  <c r="H106" i="1"/>
  <c r="H102" i="1"/>
  <c r="H21" i="1"/>
  <c r="H123" i="1"/>
  <c r="H83" i="1"/>
  <c r="H63" i="1"/>
  <c r="H55" i="1"/>
  <c r="H43" i="1"/>
  <c r="H39" i="1"/>
  <c r="H27" i="1"/>
  <c r="H4" i="2"/>
  <c r="H115" i="1"/>
  <c r="H107" i="1"/>
  <c r="H99" i="1"/>
  <c r="H87" i="1"/>
  <c r="H75" i="1"/>
  <c r="H51" i="1"/>
  <c r="H31" i="1"/>
  <c r="H19" i="1"/>
  <c r="H124" i="1"/>
  <c r="H120" i="1"/>
  <c r="H1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</authors>
  <commentList>
    <comment ref="AF2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IPlayer p, IRelic r, int cid, int type, IMonster m,ref bool result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</authors>
  <commentList>
    <comment ref="AF2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IPlayer p, IRelic r, int cid, int type, IMonster m,ref bool result</t>
        </r>
      </text>
    </comment>
  </commentList>
</comments>
</file>

<file path=xl/sharedStrings.xml><?xml version="1.0" encoding="utf-8"?>
<sst xmlns="http://schemas.openxmlformats.org/spreadsheetml/2006/main" count="695" uniqueCount="415">
  <si>
    <t>铁杖</t>
  </si>
  <si>
    <t>bandattack</t>
  </si>
  <si>
    <t>长剑</t>
  </si>
  <si>
    <t>swordhit</t>
  </si>
  <si>
    <t>皮甲</t>
  </si>
  <si>
    <t>null</t>
  </si>
  <si>
    <t>锁子甲</t>
  </si>
  <si>
    <t>战斧</t>
  </si>
  <si>
    <t>大剑</t>
  </si>
  <si>
    <t>鳞甲</t>
  </si>
  <si>
    <t>重铠</t>
  </si>
  <si>
    <t>风翼靴</t>
  </si>
  <si>
    <t>冰尖枪</t>
  </si>
  <si>
    <t>断空弓</t>
  </si>
  <si>
    <t>隼之剑</t>
  </si>
  <si>
    <t>米特短刀</t>
  </si>
  <si>
    <t>塔盾</t>
  </si>
  <si>
    <t>投石带</t>
  </si>
  <si>
    <t>回旋镖</t>
  </si>
  <si>
    <t>长枪</t>
  </si>
  <si>
    <t>投石机</t>
  </si>
  <si>
    <t>火之盾</t>
  </si>
  <si>
    <t>水之盾</t>
  </si>
  <si>
    <t>地之盾</t>
  </si>
  <si>
    <t>暗之盾</t>
  </si>
  <si>
    <t>光之盾</t>
  </si>
  <si>
    <t>风之盾</t>
  </si>
  <si>
    <t>风刃术</t>
  </si>
  <si>
    <t>windsharp</t>
  </si>
  <si>
    <t>火球术</t>
  </si>
  <si>
    <t>fireball</t>
  </si>
  <si>
    <t>冻结术</t>
  </si>
  <si>
    <t>electball</t>
  </si>
  <si>
    <t>极光术</t>
  </si>
  <si>
    <t>坏血术</t>
  </si>
  <si>
    <t>流星锤</t>
  </si>
  <si>
    <t>双截棍</t>
  </si>
  <si>
    <t>doubleswordhit</t>
  </si>
  <si>
    <t>音波鼓</t>
  </si>
  <si>
    <t>正宗</t>
  </si>
  <si>
    <t>小鬼项链</t>
  </si>
  <si>
    <t>轻盔</t>
  </si>
  <si>
    <t>头盔</t>
  </si>
  <si>
    <t>强夺之手</t>
  </si>
  <si>
    <t>hit2</t>
  </si>
  <si>
    <t>玛瑙戒指</t>
  </si>
  <si>
    <t>翡翠戒指</t>
  </si>
  <si>
    <t>蓝宝石戒指</t>
  </si>
  <si>
    <t>长靴</t>
  </si>
  <si>
    <t>重甲靴</t>
  </si>
  <si>
    <t>刺靴</t>
  </si>
  <si>
    <t>疾风靴</t>
  </si>
  <si>
    <t>翡翠靴</t>
  </si>
  <si>
    <t>琥珀靴</t>
  </si>
  <si>
    <t>吸血鬼指轮</t>
  </si>
  <si>
    <t>恢复指环</t>
  </si>
  <si>
    <t>治疗戒指</t>
  </si>
  <si>
    <t>凤凰项链</t>
  </si>
  <si>
    <t>铜盾</t>
  </si>
  <si>
    <t>幽魂斗篷</t>
  </si>
  <si>
    <t>双手结棍</t>
  </si>
  <si>
    <t>改良铁杖</t>
  </si>
  <si>
    <t>改良长剑</t>
  </si>
  <si>
    <t>领主面具</t>
  </si>
  <si>
    <t>刺盾</t>
  </si>
  <si>
    <t>虎皮袍</t>
  </si>
  <si>
    <t>食尸鬼之爪</t>
  </si>
  <si>
    <t>冲车</t>
  </si>
  <si>
    <t>yellowsplash</t>
  </si>
  <si>
    <t>枯萎镰刀</t>
  </si>
  <si>
    <t>食人剑</t>
  </si>
  <si>
    <t>屠龙刀</t>
  </si>
  <si>
    <t>除灵棒</t>
  </si>
  <si>
    <t>血战刃</t>
  </si>
  <si>
    <t>火焰鞭</t>
  </si>
  <si>
    <t>天使之刃</t>
  </si>
  <si>
    <t>三叉戟</t>
  </si>
  <si>
    <t>冻流术</t>
  </si>
  <si>
    <t>火雨术</t>
  </si>
  <si>
    <t>崩石术</t>
  </si>
  <si>
    <t>极冻术</t>
  </si>
  <si>
    <t>电球术</t>
  </si>
  <si>
    <t>光环术</t>
  </si>
  <si>
    <t>血雨术</t>
  </si>
  <si>
    <t>融核术</t>
  </si>
  <si>
    <t>rocket</t>
  </si>
  <si>
    <t>反击项链</t>
  </si>
  <si>
    <t>女恶魔挂坠</t>
  </si>
  <si>
    <t>奥丁神枪</t>
  </si>
  <si>
    <t>邪恶之眼</t>
  </si>
  <si>
    <t>天使护肩</t>
  </si>
  <si>
    <t>气化剂</t>
  </si>
  <si>
    <t>昏睡术</t>
  </si>
  <si>
    <t>魂之壶</t>
  </si>
  <si>
    <t>heart</t>
  </si>
  <si>
    <t>手雷</t>
  </si>
  <si>
    <t>北极星</t>
  </si>
  <si>
    <t>撕裂之刃</t>
  </si>
  <si>
    <t>魔法盾</t>
  </si>
  <si>
    <t>魔力腰带</t>
  </si>
  <si>
    <t>银犁</t>
  </si>
  <si>
    <t>灵光之刃</t>
  </si>
  <si>
    <t>恶臭之壶</t>
  </si>
  <si>
    <t>钻石盔甲</t>
  </si>
  <si>
    <t>重斧枪</t>
  </si>
  <si>
    <t>力量护腕</t>
  </si>
  <si>
    <t>毒液之壶</t>
  </si>
  <si>
    <t>骑士手刃</t>
  </si>
  <si>
    <t>麦戈斯之镜</t>
  </si>
  <si>
    <t>炸弹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</si>
  <si>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</si>
  <si>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</si>
  <si>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</si>
  <si>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</si>
  <si>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</si>
  <si>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</si>
  <si>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</si>
  <si>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SkillId</t>
  </si>
  <si>
    <t>Percent</t>
  </si>
  <si>
    <t>Arrow</t>
  </si>
  <si>
    <t>Icon</t>
  </si>
  <si>
    <t>Polaris</t>
  </si>
  <si>
    <t>火舌</t>
    <phoneticPr fontId="18" type="noConversion"/>
  </si>
  <si>
    <t>碎岩</t>
    <phoneticPr fontId="18" type="noConversion"/>
  </si>
  <si>
    <t>棱光锤</t>
    <phoneticPr fontId="18" type="noConversion"/>
  </si>
  <si>
    <t>激流术</t>
    <phoneticPr fontId="18" type="noConversion"/>
  </si>
  <si>
    <t>落石术</t>
    <phoneticPr fontId="18" type="noConversion"/>
  </si>
  <si>
    <t>Freezing</t>
  </si>
  <si>
    <t>雷击术</t>
    <phoneticPr fontId="18" type="noConversion"/>
  </si>
  <si>
    <t>Lightning</t>
  </si>
  <si>
    <t>Aurora</t>
  </si>
  <si>
    <t>Nunchaku</t>
  </si>
  <si>
    <t>普洛指环</t>
    <phoneticPr fontId="18" type="noConversion"/>
  </si>
  <si>
    <t>Protean Ring</t>
  </si>
  <si>
    <t>Battering Ram</t>
  </si>
  <si>
    <t>烈风术</t>
    <phoneticPr fontId="18" type="noConversion"/>
  </si>
  <si>
    <t>Aura</t>
  </si>
  <si>
    <t>Coma</t>
  </si>
  <si>
    <t>迷魂术</t>
    <phoneticPr fontId="18" type="noConversion"/>
  </si>
  <si>
    <t>Vertigo</t>
  </si>
  <si>
    <t>秩序之铃</t>
    <phoneticPr fontId="18" type="noConversion"/>
  </si>
  <si>
    <t>Aura Blade</t>
  </si>
  <si>
    <t>Stink Bottle</t>
  </si>
  <si>
    <t>Power Bracelet</t>
  </si>
  <si>
    <t>Venom Bottle</t>
  </si>
  <si>
    <t>Magus Mirror</t>
  </si>
  <si>
    <t>Mace</t>
  </si>
  <si>
    <t>Long Sword</t>
  </si>
  <si>
    <t>Leather Armor</t>
  </si>
  <si>
    <t>Chainmail</t>
  </si>
  <si>
    <t>Battleaxe</t>
  </si>
  <si>
    <t>Claymore</t>
  </si>
  <si>
    <t>Scale Armor</t>
  </si>
  <si>
    <t>Plate Mail</t>
  </si>
  <si>
    <t>Winged Boots</t>
  </si>
  <si>
    <t>Icicle</t>
  </si>
  <si>
    <t>Fire Tongue</t>
  </si>
  <si>
    <t>Air Slasher</t>
  </si>
  <si>
    <t>Rock Biter</t>
  </si>
  <si>
    <t>Falcon Sword</t>
  </si>
  <si>
    <t>Milt Knife</t>
  </si>
  <si>
    <t>Prismatic Hammer</t>
  </si>
  <si>
    <t>Tower Shield</t>
  </si>
  <si>
    <t>Sling</t>
  </si>
  <si>
    <t>Boomerang</t>
  </si>
  <si>
    <t>Spear</t>
  </si>
  <si>
    <t>Catapult</t>
  </si>
  <si>
    <t>Fire Shield</t>
  </si>
  <si>
    <t>Water Shield</t>
  </si>
  <si>
    <t>Earth Shield</t>
  </si>
  <si>
    <t>Dark Shield</t>
  </si>
  <si>
    <t>Light Shield</t>
  </si>
  <si>
    <t>Wind Shield</t>
  </si>
  <si>
    <t>Torrential</t>
  </si>
  <si>
    <t>Wind Blade</t>
  </si>
  <si>
    <t>Fire Ball</t>
  </si>
  <si>
    <t>Rock Fall</t>
  </si>
  <si>
    <t>Bad Blood</t>
  </si>
  <si>
    <t>Morningstar</t>
  </si>
  <si>
    <t>Sonic Drum</t>
  </si>
  <si>
    <t>Masamune</t>
  </si>
  <si>
    <t>Gremlina Mulet</t>
  </si>
  <si>
    <t>Sallet</t>
  </si>
  <si>
    <t>Armet</t>
  </si>
  <si>
    <t>The Hand</t>
  </si>
  <si>
    <t>Agate Ring</t>
  </si>
  <si>
    <t>Jade Ring</t>
  </si>
  <si>
    <t>Sapphire Ring</t>
  </si>
  <si>
    <t>Boot</t>
  </si>
  <si>
    <t>Armor Boot</t>
  </si>
  <si>
    <t>Thorn Boot</t>
  </si>
  <si>
    <t>Wind Boot</t>
  </si>
  <si>
    <t>Jade Boot</t>
  </si>
  <si>
    <t>Amber Boot</t>
  </si>
  <si>
    <t>Vampire Ring</t>
  </si>
  <si>
    <t>Recovery Ring</t>
  </si>
  <si>
    <t>Treatment Ring</t>
  </si>
  <si>
    <t>Phoenix Amulet</t>
  </si>
  <si>
    <t>Buckler</t>
  </si>
  <si>
    <t>Spectre Robe</t>
  </si>
  <si>
    <t>Tonfa</t>
  </si>
  <si>
    <t>Mace Ex</t>
  </si>
  <si>
    <t>Long Sword Ex</t>
  </si>
  <si>
    <t>Lord Mask</t>
  </si>
  <si>
    <t>Thorn Shield</t>
  </si>
  <si>
    <t>Tiger Robe</t>
  </si>
  <si>
    <t>Ghouls Claw</t>
  </si>
  <si>
    <t>Wither Sickle</t>
  </si>
  <si>
    <t>Maneater</t>
  </si>
  <si>
    <t>Dragon Slayer</t>
  </si>
  <si>
    <t>Vampire Killer</t>
  </si>
  <si>
    <t>Bloody Blade</t>
  </si>
  <si>
    <t>Flame Whip</t>
  </si>
  <si>
    <t>Angel Blade</t>
  </si>
  <si>
    <t>Trident</t>
  </si>
  <si>
    <t>Frozen Flow</t>
  </si>
  <si>
    <t>Heavy Wind</t>
  </si>
  <si>
    <t>Fire Rain</t>
  </si>
  <si>
    <t>Avalanche Stone</t>
  </si>
  <si>
    <t>Frozen</t>
  </si>
  <si>
    <t>Electric Ball</t>
  </si>
  <si>
    <t>Blood Rain</t>
  </si>
  <si>
    <t>Nuclear</t>
  </si>
  <si>
    <t>Counter Amulet</t>
  </si>
  <si>
    <t>Succubus Ring</t>
  </si>
  <si>
    <t>Odin Lance</t>
  </si>
  <si>
    <t>Evil Eye Ball</t>
  </si>
  <si>
    <t>Angel Cape</t>
  </si>
  <si>
    <t>Gaseous Form</t>
  </si>
  <si>
    <t>Soul Pot</t>
  </si>
  <si>
    <t>Grenade</t>
  </si>
  <si>
    <t>Law Ring</t>
  </si>
  <si>
    <t>Tear Blade</t>
  </si>
  <si>
    <t>Magic Shield</t>
  </si>
  <si>
    <t>Magic Belt</t>
  </si>
  <si>
    <t>Silver Plow</t>
  </si>
  <si>
    <t>Diamond Armor</t>
  </si>
  <si>
    <t>Heavy Axe Gun</t>
  </si>
  <si>
    <t>Knight Dagger</t>
  </si>
  <si>
    <t>Bomb</t>
  </si>
  <si>
    <t>Ename</t>
  </si>
  <si>
    <t>序列</t>
  </si>
  <si>
    <t>名字</t>
  </si>
  <si>
    <t>英文名</t>
  </si>
  <si>
    <t>星级</t>
  </si>
  <si>
    <t>类型</t>
  </si>
  <si>
    <t>属性</t>
  </si>
  <si>
    <t>技能id</t>
  </si>
  <si>
    <t>技能比率</t>
  </si>
  <si>
    <t>箭矢</t>
  </si>
  <si>
    <t>路径</t>
  </si>
  <si>
    <t>攻击</t>
    <phoneticPr fontId="18" type="noConversion"/>
  </si>
  <si>
    <t>int</t>
    <phoneticPr fontId="18" type="noConversion"/>
  </si>
  <si>
    <t>求和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</si>
  <si>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</si>
  <si>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</si>
  <si>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</si>
  <si>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Sum</t>
    <phoneticPr fontId="18" type="noConversion"/>
  </si>
  <si>
    <t>技能评分</t>
    <phoneticPr fontId="18" type="noConversion"/>
  </si>
  <si>
    <t>黑影铠</t>
    <phoneticPr fontId="18" type="noConversion"/>
  </si>
  <si>
    <t>Shadow Armor</t>
  </si>
  <si>
    <t>钢铁胸甲</t>
    <phoneticPr fontId="18" type="noConversion"/>
  </si>
  <si>
    <t>Iron Plate</t>
    <phoneticPr fontId="18" type="noConversion"/>
  </si>
  <si>
    <t>皮铠</t>
    <phoneticPr fontId="18" type="noConversion"/>
  </si>
  <si>
    <t>Leather Mail</t>
    <phoneticPr fontId="18" type="noConversion"/>
  </si>
  <si>
    <t>红衣法袍</t>
    <phoneticPr fontId="18" type="noConversion"/>
  </si>
  <si>
    <t>Vestment</t>
  </si>
  <si>
    <t>死亡收割者</t>
    <phoneticPr fontId="18" type="noConversion"/>
  </si>
  <si>
    <t>Death Reaper</t>
    <phoneticPr fontId="18" type="noConversion"/>
  </si>
  <si>
    <t>朴刀</t>
    <phoneticPr fontId="18" type="noConversion"/>
  </si>
  <si>
    <t>Glaive</t>
    <phoneticPr fontId="18" type="noConversion"/>
  </si>
  <si>
    <t>Repeating Crossbow</t>
    <phoneticPr fontId="18" type="noConversion"/>
  </si>
  <si>
    <t>连弩</t>
    <phoneticPr fontId="18" type="noConversion"/>
  </si>
  <si>
    <t>Crossbow</t>
    <phoneticPr fontId="18" type="noConversion"/>
  </si>
  <si>
    <t>十字弓</t>
    <phoneticPr fontId="18" type="noConversion"/>
  </si>
  <si>
    <t>紫怨</t>
    <phoneticPr fontId="18" type="noConversion"/>
  </si>
  <si>
    <t>Hate</t>
    <phoneticPr fontId="18" type="noConversion"/>
  </si>
  <si>
    <t>Blood Chase</t>
    <phoneticPr fontId="18" type="noConversion"/>
  </si>
  <si>
    <t>嗜血</t>
    <phoneticPr fontId="18" type="noConversion"/>
  </si>
  <si>
    <t>Oak Stick</t>
    <phoneticPr fontId="18" type="noConversion"/>
  </si>
  <si>
    <t>橡木杖</t>
    <phoneticPr fontId="18" type="noConversion"/>
  </si>
  <si>
    <t>烈焰剑</t>
    <phoneticPr fontId="18" type="noConversion"/>
  </si>
  <si>
    <t>Fire Sword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</si>
  <si>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</si>
  <si>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</si>
  <si>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</si>
  <si>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</si>
  <si>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</si>
  <si>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</si>
  <si>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</si>
  <si>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铁锤</t>
    <phoneticPr fontId="18" type="noConversion"/>
  </si>
  <si>
    <t>Hammer</t>
    <phoneticPr fontId="18" type="noConversion"/>
  </si>
  <si>
    <t>耐久</t>
    <phoneticPr fontId="18" type="noConversion"/>
  </si>
  <si>
    <t>int</t>
    <phoneticPr fontId="18" type="noConversion"/>
  </si>
  <si>
    <t>Dura</t>
    <phoneticPr fontId="18" type="noConversion"/>
  </si>
  <si>
    <t>标签</t>
    <phoneticPr fontId="18" type="noConversion"/>
  </si>
  <si>
    <t>Remark</t>
    <phoneticPr fontId="18" type="noConversion"/>
  </si>
  <si>
    <t>射程</t>
    <phoneticPr fontId="18" type="noConversion"/>
  </si>
  <si>
    <t>int</t>
    <phoneticPr fontId="18" type="noConversion"/>
  </si>
  <si>
    <t>Range</t>
    <phoneticPr fontId="18" type="noConversion"/>
  </si>
  <si>
    <t>arrowlight</t>
  </si>
  <si>
    <t>greenpea</t>
  </si>
  <si>
    <t>arrow</t>
    <phoneticPr fontId="18" type="noConversion"/>
  </si>
  <si>
    <t>holybolt</t>
    <phoneticPr fontId="18" type="noConversion"/>
  </si>
  <si>
    <t>iceball</t>
    <phoneticPr fontId="18" type="noConversion"/>
  </si>
  <si>
    <t>waterball</t>
    <phoneticPr fontId="18" type="noConversion"/>
  </si>
  <si>
    <t>darkwheel</t>
    <phoneticPr fontId="18" type="noConversion"/>
  </si>
  <si>
    <t>purplewave</t>
    <phoneticPr fontId="18" type="noConversion"/>
  </si>
  <si>
    <t>arrow</t>
    <phoneticPr fontId="18" type="noConversion"/>
  </si>
  <si>
    <t>防御</t>
    <phoneticPr fontId="18" type="noConversion"/>
  </si>
  <si>
    <t>魔力</t>
    <phoneticPr fontId="18" type="noConversion"/>
  </si>
  <si>
    <t>攻速</t>
    <phoneticPr fontId="18" type="noConversion"/>
  </si>
  <si>
    <t>命中</t>
    <phoneticPr fontId="18" type="noConversion"/>
  </si>
  <si>
    <t>回避</t>
    <phoneticPr fontId="18" type="noConversion"/>
  </si>
  <si>
    <t>暴击</t>
    <phoneticPr fontId="18" type="noConversion"/>
  </si>
  <si>
    <t>幸运</t>
    <phoneticPr fontId="18" type="noConversion"/>
  </si>
  <si>
    <t xml:space="preserve">int </t>
    <phoneticPr fontId="18" type="noConversion"/>
  </si>
  <si>
    <t>int</t>
    <phoneticPr fontId="18" type="noConversion"/>
  </si>
  <si>
    <t>Mag</t>
    <phoneticPr fontId="18" type="noConversion"/>
  </si>
  <si>
    <t>Spd</t>
    <phoneticPr fontId="18" type="noConversion"/>
  </si>
  <si>
    <t>Hit</t>
    <phoneticPr fontId="18" type="noConversion"/>
  </si>
  <si>
    <t>Dhit</t>
    <phoneticPr fontId="18" type="noConversion"/>
  </si>
  <si>
    <t>Crt</t>
    <phoneticPr fontId="18" type="noConversion"/>
  </si>
  <si>
    <t>Luk</t>
    <phoneticPr fontId="18" type="noConversion"/>
  </si>
  <si>
    <t>Def</t>
    <phoneticPr fontId="18" type="noConversion"/>
  </si>
  <si>
    <t>Def</t>
    <phoneticPr fontId="18" type="noConversion"/>
  </si>
  <si>
    <t>AtkP</t>
    <phoneticPr fontId="18" type="noConversion"/>
  </si>
  <si>
    <t>AtkP</t>
    <phoneticPr fontId="18" type="noConversion"/>
  </si>
  <si>
    <t>移动</t>
    <phoneticPr fontId="18" type="noConversion"/>
  </si>
  <si>
    <t>int</t>
    <phoneticPr fontId="18" type="noConversion"/>
  </si>
  <si>
    <t>Mov</t>
    <phoneticPr fontId="18" type="noConversion"/>
  </si>
  <si>
    <t>品质</t>
    <phoneticPr fontId="18" type="noConversion"/>
  </si>
  <si>
    <t>Quality</t>
    <phoneticPr fontId="18" type="noConversion"/>
  </si>
  <si>
    <t>double</t>
    <phoneticPr fontId="18" type="noConversion"/>
  </si>
  <si>
    <t>double</t>
    <phoneticPr fontId="18" type="noConversion"/>
  </si>
  <si>
    <t>~SkillMark</t>
    <phoneticPr fontId="18" type="noConversion"/>
  </si>
  <si>
    <t>基本</t>
    <phoneticPr fontId="18" type="noConversion"/>
  </si>
  <si>
    <t>移动</t>
    <phoneticPr fontId="18" type="noConversion"/>
  </si>
  <si>
    <t>射程</t>
    <phoneticPr fontId="18" type="noConversion"/>
  </si>
  <si>
    <t>~SkillMark2</t>
  </si>
  <si>
    <t>移动射程分</t>
    <phoneticPr fontId="18" type="noConversion"/>
  </si>
  <si>
    <t>克制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</si>
  <si>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</si>
  <si>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</si>
  <si>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</si>
  <si>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射程</t>
    <phoneticPr fontId="18" type="noConversion"/>
  </si>
  <si>
    <t>基本</t>
  </si>
  <si>
    <t>基本</t>
    <phoneticPr fontId="18" type="noConversion"/>
  </si>
  <si>
    <t>基本，射程</t>
    <phoneticPr fontId="18" type="noConversion"/>
  </si>
  <si>
    <t>状态</t>
    <phoneticPr fontId="18" type="noConversion"/>
  </si>
  <si>
    <t>状态</t>
    <phoneticPr fontId="18" type="noConversion"/>
  </si>
  <si>
    <t>回复</t>
    <phoneticPr fontId="18" type="noConversion"/>
  </si>
  <si>
    <t>状态</t>
    <phoneticPr fontId="18" type="noConversion"/>
  </si>
  <si>
    <t>状态</t>
    <phoneticPr fontId="18" type="noConversion"/>
  </si>
  <si>
    <t>攻速</t>
    <phoneticPr fontId="18" type="noConversion"/>
  </si>
  <si>
    <t>变形</t>
    <phoneticPr fontId="18" type="noConversion"/>
  </si>
  <si>
    <t>成长</t>
    <phoneticPr fontId="18" type="noConversion"/>
  </si>
  <si>
    <t>射程</t>
    <phoneticPr fontId="18" type="noConversion"/>
  </si>
  <si>
    <t>状态</t>
    <phoneticPr fontId="18" type="noConversion"/>
  </si>
  <si>
    <t>状态</t>
    <phoneticPr fontId="18" type="noConversion"/>
  </si>
  <si>
    <t>克制</t>
    <phoneticPr fontId="18" type="noConversion"/>
  </si>
  <si>
    <t>范围</t>
    <phoneticPr fontId="18" type="noConversion"/>
  </si>
  <si>
    <t>范围</t>
    <phoneticPr fontId="18" type="noConversion"/>
  </si>
  <si>
    <t>刺客之刃</t>
    <phoneticPr fontId="18" type="noConversion"/>
  </si>
  <si>
    <t>Assassin Blade</t>
    <phoneticPr fontId="18" type="noConversion"/>
  </si>
  <si>
    <t>物甲</t>
    <phoneticPr fontId="18" type="noConversion"/>
  </si>
  <si>
    <t>魔甲</t>
    <phoneticPr fontId="18" type="noConversion"/>
  </si>
  <si>
    <t>MArmor</t>
    <phoneticPr fontId="18" type="noConversion"/>
  </si>
  <si>
    <t>PArmor</t>
    <phoneticPr fontId="18" type="noConversion"/>
  </si>
  <si>
    <t>arrow</t>
    <phoneticPr fontId="18" type="noConversion"/>
  </si>
  <si>
    <t>幽篁</t>
    <phoneticPr fontId="18" type="noConversion"/>
  </si>
  <si>
    <t>Silent Bamboo</t>
    <phoneticPr fontId="18" type="noConversion"/>
  </si>
  <si>
    <t>Gladiator Longbow</t>
    <phoneticPr fontId="18" type="noConversion"/>
  </si>
  <si>
    <t>角斗士长弓</t>
    <phoneticPr fontId="18" type="noConversion"/>
  </si>
  <si>
    <t>Glaive</t>
    <phoneticPr fontId="18" type="noConversion"/>
  </si>
  <si>
    <t>阔剑</t>
    <phoneticPr fontId="18" type="noConversion"/>
  </si>
  <si>
    <t>夜叉</t>
    <phoneticPr fontId="18" type="noConversion"/>
  </si>
  <si>
    <t>yaksha</t>
    <phoneticPr fontId="18" type="noConversion"/>
  </si>
  <si>
    <t>Skulls Staff</t>
    <phoneticPr fontId="18" type="noConversion"/>
  </si>
  <si>
    <t>骷髅法杖</t>
    <phoneticPr fontId="18" type="noConversion"/>
  </si>
  <si>
    <t>召唤</t>
    <phoneticPr fontId="18" type="noConversion"/>
  </si>
  <si>
    <t>darkwheel</t>
    <phoneticPr fontId="18" type="noConversion"/>
  </si>
  <si>
    <t>Dura</t>
    <phoneticPr fontId="18" type="noConversion"/>
  </si>
  <si>
    <t>deathroll</t>
    <phoneticPr fontId="18" type="noConversion"/>
  </si>
  <si>
    <t>幻影法杖</t>
    <phoneticPr fontId="18" type="noConversion"/>
  </si>
  <si>
    <t>Wand of Phantoms</t>
    <phoneticPr fontId="18" type="noConversion"/>
  </si>
  <si>
    <t>bandattack</t>
    <phoneticPr fontId="18" type="noConversion"/>
  </si>
  <si>
    <t>Wand of Salamo</t>
    <phoneticPr fontId="18" type="noConversion"/>
  </si>
  <si>
    <t>撒拉莫法杖</t>
    <phoneticPr fontId="18" type="noConversion"/>
  </si>
  <si>
    <t>firearrow</t>
  </si>
  <si>
    <t>光明之杖</t>
    <phoneticPr fontId="18" type="noConversion"/>
  </si>
  <si>
    <t>Wand of Light</t>
    <phoneticPr fontId="18" type="noConversion"/>
  </si>
  <si>
    <t>英雄卡片</t>
    <phoneticPr fontId="18" type="noConversion"/>
  </si>
  <si>
    <t>IsHeroCard</t>
    <phoneticPr fontId="18" type="noConversion"/>
  </si>
  <si>
    <t>成长</t>
    <phoneticPr fontId="18" type="noConversion"/>
  </si>
  <si>
    <t>埃阿斯之盾</t>
    <phoneticPr fontId="18" type="noConversion"/>
  </si>
  <si>
    <t>Ajax Shield</t>
    <phoneticPr fontId="18" type="noConversion"/>
  </si>
  <si>
    <t>治疗</t>
    <phoneticPr fontId="18" type="noConversion"/>
  </si>
  <si>
    <t>stone</t>
    <phoneticPr fontId="18" type="noConversion"/>
  </si>
  <si>
    <t>stone</t>
    <phoneticPr fontId="18" type="noConversion"/>
  </si>
  <si>
    <t>使用卡牌时触发</t>
    <phoneticPr fontId="18" type="noConversion"/>
  </si>
  <si>
    <t>特效</t>
    <phoneticPr fontId="18" type="noConversion"/>
  </si>
  <si>
    <t>RelicEffect</t>
    <phoneticPr fontId="18" type="noConversion"/>
  </si>
  <si>
    <t>string</t>
    <phoneticPr fontId="18" type="noConversion"/>
  </si>
  <si>
    <t>RelicEventDelegate</t>
  </si>
  <si>
    <t>触发类型</t>
    <phoneticPr fontId="18" type="noConversion"/>
  </si>
  <si>
    <t>RelicType</t>
    <phoneticPr fontId="18" type="noConversion"/>
  </si>
  <si>
    <t>RelicUseEffect</t>
    <phoneticPr fontId="18" type="noConversion"/>
  </si>
  <si>
    <t>if(p==r.Owner){m.AddActionRate(0.3);result=true;}</t>
    <phoneticPr fontId="18" type="noConversion"/>
  </si>
  <si>
    <t>yellowsplash</t>
    <phoneticPr fontId="18" type="noConversion"/>
  </si>
  <si>
    <t>触发描述</t>
    <phoneticPr fontId="18" type="noConversion"/>
  </si>
  <si>
    <t>string</t>
    <phoneticPr fontId="18" type="noConversion"/>
  </si>
  <si>
    <t>Descript</t>
    <phoneticPr fontId="18" type="noConversion"/>
  </si>
  <si>
    <t>自己召唤单位时，提升其25%初始机动力</t>
    <phoneticPr fontId="18" type="noConversion"/>
  </si>
  <si>
    <t>Summon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</si>
</sst>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0.5"/>
      <color theme="1"/>
      <name val="Courier New"/>
      <family val="3"/>
    </font>
    <font>
      <sz val="10.5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Calibri"/>
      <family val="2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0" borderId="12" xfId="0" applyFont="1" applyBorder="1">
      <alignment vertical="center"/>
    </xf>
    <xf numFmtId="0" fontId="0" fillId="34" borderId="11" xfId="0" applyFont="1" applyFill="1" applyBorder="1">
      <alignment vertical="center"/>
    </xf>
    <xf numFmtId="0" fontId="0" fillId="34" borderId="0" xfId="0" applyFont="1" applyFill="1" applyBorder="1">
      <alignment vertical="center"/>
    </xf>
    <xf numFmtId="0" fontId="0" fillId="34" borderId="0" xfId="0" applyFill="1">
      <alignment vertical="center"/>
    </xf>
    <xf numFmtId="0" fontId="21" fillId="35" borderId="0" xfId="0" applyFont="1" applyFill="1" applyBorder="1">
      <alignment vertical="center"/>
    </xf>
    <xf numFmtId="0" fontId="0" fillId="34" borderId="0" xfId="0" applyNumberFormat="1" applyFill="1">
      <alignment vertical="center"/>
    </xf>
    <xf numFmtId="0" fontId="19" fillId="36" borderId="11" xfId="0" applyFont="1" applyFill="1" applyBorder="1">
      <alignment vertical="center"/>
    </xf>
    <xf numFmtId="0" fontId="0" fillId="37" borderId="0" xfId="0" applyFill="1">
      <alignment vertical="center"/>
    </xf>
    <xf numFmtId="0" fontId="0" fillId="0" borderId="11" xfId="0" applyBorder="1">
      <alignment vertical="center"/>
    </xf>
    <xf numFmtId="0" fontId="0" fillId="34" borderId="0" xfId="0" applyFill="1" applyBorder="1">
      <alignment vertical="center"/>
    </xf>
    <xf numFmtId="0" fontId="22" fillId="0" borderId="11" xfId="0" applyFont="1" applyBorder="1">
      <alignment vertical="center"/>
    </xf>
    <xf numFmtId="0" fontId="22" fillId="34" borderId="11" xfId="0" applyFont="1" applyFill="1" applyBorder="1">
      <alignment vertical="center"/>
    </xf>
    <xf numFmtId="0" fontId="22" fillId="0" borderId="12" xfId="0" applyFont="1" applyBorder="1">
      <alignment vertical="center"/>
    </xf>
    <xf numFmtId="0" fontId="0" fillId="34" borderId="0" xfId="0" applyNumberFormat="1" applyFill="1" applyBorder="1">
      <alignment vertical="center"/>
    </xf>
    <xf numFmtId="0" fontId="20" fillId="33" borderId="10" xfId="0" applyFont="1" applyFill="1" applyBorder="1" applyAlignment="1">
      <alignment vertical="center" textRotation="255"/>
    </xf>
    <xf numFmtId="0" fontId="20" fillId="33" borderId="11" xfId="0" applyFont="1" applyFill="1" applyBorder="1" applyAlignment="1">
      <alignment vertical="center" textRotation="255"/>
    </xf>
    <xf numFmtId="0" fontId="20" fillId="36" borderId="11" xfId="0" applyFont="1" applyFill="1" applyBorder="1" applyAlignment="1">
      <alignment vertical="center" textRotation="255"/>
    </xf>
    <xf numFmtId="0" fontId="20" fillId="33" borderId="12" xfId="0" applyFont="1" applyFill="1" applyBorder="1" applyAlignment="1">
      <alignment vertical="center" textRotation="255"/>
    </xf>
    <xf numFmtId="0" fontId="24" fillId="38" borderId="12" xfId="0" applyFont="1" applyFill="1" applyBorder="1" applyAlignment="1">
      <alignment vertical="center" textRotation="255"/>
    </xf>
    <xf numFmtId="0" fontId="23" fillId="35" borderId="0" xfId="0" applyFont="1" applyFill="1">
      <alignment vertical="center"/>
    </xf>
    <xf numFmtId="0" fontId="22" fillId="0" borderId="0" xfId="0" applyFont="1" applyBorder="1">
      <alignment vertical="center"/>
    </xf>
    <xf numFmtId="0" fontId="22" fillId="0" borderId="0" xfId="0" applyNumberFormat="1" applyFont="1" applyBorder="1">
      <alignment vertical="center"/>
    </xf>
    <xf numFmtId="0" fontId="24" fillId="38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25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4" fillId="38" borderId="11" xfId="0" applyFont="1" applyFill="1" applyBorder="1" applyAlignment="1">
      <alignment vertical="center" textRotation="255"/>
    </xf>
    <xf numFmtId="0" fontId="13" fillId="35" borderId="0" xfId="0" applyFont="1" applyFill="1" applyBorder="1">
      <alignment vertical="center"/>
    </xf>
    <xf numFmtId="0" fontId="0" fillId="34" borderId="0" xfId="0" applyNumberFormat="1" applyFont="1" applyFill="1" applyBorder="1">
      <alignment vertical="center"/>
    </xf>
    <xf numFmtId="0" fontId="0" fillId="34" borderId="11" xfId="0" applyNumberFormat="1" applyFill="1" applyBorder="1">
      <alignment vertical="center"/>
    </xf>
    <xf numFmtId="0" fontId="0" fillId="0" borderId="0" xfId="0" applyBorder="1">
      <alignment vertical="center"/>
    </xf>
    <xf numFmtId="0" fontId="24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41" borderId="0" xfId="0" applyFont="1" applyFill="1" applyBorder="1">
      <alignment vertical="center"/>
    </xf>
    <xf numFmtId="0" fontId="22" fillId="0" borderId="11" xfId="0" applyNumberFormat="1" applyFont="1" applyBorder="1">
      <alignment vertical="center"/>
    </xf>
    <xf numFmtId="0" fontId="26" fillId="0" borderId="0" xfId="0" applyFont="1" applyBorder="1">
      <alignment vertical="center"/>
    </xf>
    <xf numFmtId="0" fontId="22" fillId="34" borderId="0" xfId="0" applyFont="1" applyFill="1" applyBorder="1">
      <alignment vertical="center"/>
    </xf>
    <xf numFmtId="0" fontId="27" fillId="0" borderId="0" xfId="0" applyFont="1" applyBorder="1">
      <alignment vertical="center"/>
    </xf>
    <xf numFmtId="0" fontId="28" fillId="0" borderId="11" xfId="0" applyFont="1" applyBorder="1">
      <alignment vertical="center"/>
    </xf>
    <xf numFmtId="0" fontId="28" fillId="0" borderId="11" xfId="0" applyNumberFormat="1" applyFont="1" applyBorder="1">
      <alignment vertical="center"/>
    </xf>
    <xf numFmtId="0" fontId="28" fillId="34" borderId="11" xfId="0" applyFont="1" applyFill="1" applyBorder="1">
      <alignment vertical="center"/>
    </xf>
    <xf numFmtId="0" fontId="28" fillId="34" borderId="0" xfId="0" applyFont="1" applyFill="1" applyBorder="1">
      <alignment vertical="center"/>
    </xf>
    <xf numFmtId="0" fontId="28" fillId="0" borderId="12" xfId="0" applyFont="1" applyBorder="1">
      <alignment vertical="center"/>
    </xf>
    <xf numFmtId="0" fontId="20" fillId="42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0" fontId="0" fillId="43" borderId="0" xfId="0" applyFill="1">
      <alignment vertical="center"/>
    </xf>
    <xf numFmtId="0" fontId="31" fillId="44" borderId="11" xfId="0" applyFont="1" applyFill="1" applyBorder="1" applyAlignment="1">
      <alignment vertical="center" wrapText="1"/>
    </xf>
    <xf numFmtId="0" fontId="0" fillId="45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9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border outline="0"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border outline="0"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</dxfs>
  <tableStyles count="0" defaultTableStyle="TableStyleMedium9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AB1" t="str">
            <v>评分</v>
          </cell>
        </row>
        <row r="2">
          <cell r="A2" t="str">
            <v>int</v>
          </cell>
          <cell r="AB2" t="str">
            <v>int</v>
          </cell>
        </row>
        <row r="3">
          <cell r="A3" t="str">
            <v>Id</v>
          </cell>
          <cell r="AB3" t="str">
            <v>Mark</v>
          </cell>
        </row>
        <row r="4">
          <cell r="A4">
            <v>55100001</v>
          </cell>
          <cell r="AB4">
            <v>10</v>
          </cell>
        </row>
        <row r="5">
          <cell r="A5">
            <v>55100002</v>
          </cell>
          <cell r="AB5">
            <v>15</v>
          </cell>
        </row>
        <row r="6">
          <cell r="A6">
            <v>55100003</v>
          </cell>
          <cell r="AB6">
            <v>15</v>
          </cell>
        </row>
        <row r="7">
          <cell r="A7">
            <v>55100004</v>
          </cell>
          <cell r="AB7">
            <v>15</v>
          </cell>
        </row>
        <row r="8">
          <cell r="A8">
            <v>55100005</v>
          </cell>
          <cell r="AB8">
            <v>30</v>
          </cell>
        </row>
        <row r="9">
          <cell r="A9">
            <v>55100006</v>
          </cell>
          <cell r="AB9">
            <v>45</v>
          </cell>
        </row>
        <row r="10">
          <cell r="A10">
            <v>55100007</v>
          </cell>
          <cell r="AB10">
            <v>35</v>
          </cell>
        </row>
        <row r="11">
          <cell r="A11">
            <v>55100008</v>
          </cell>
          <cell r="AB11">
            <v>15</v>
          </cell>
        </row>
        <row r="12">
          <cell r="A12">
            <v>55100009</v>
          </cell>
          <cell r="AB12">
            <v>15</v>
          </cell>
        </row>
        <row r="13">
          <cell r="A13">
            <v>55100010</v>
          </cell>
          <cell r="AB13">
            <v>30</v>
          </cell>
        </row>
        <row r="14">
          <cell r="A14">
            <v>55100011</v>
          </cell>
          <cell r="AB14">
            <v>6</v>
          </cell>
        </row>
        <row r="15">
          <cell r="A15">
            <v>55100012</v>
          </cell>
          <cell r="AB15">
            <v>15</v>
          </cell>
        </row>
        <row r="16">
          <cell r="A16">
            <v>55100013</v>
          </cell>
          <cell r="AB16">
            <v>10</v>
          </cell>
        </row>
        <row r="17">
          <cell r="A17">
            <v>55100014</v>
          </cell>
          <cell r="AB17">
            <v>24</v>
          </cell>
        </row>
        <row r="18">
          <cell r="A18">
            <v>55100015</v>
          </cell>
          <cell r="AB18">
            <v>16</v>
          </cell>
        </row>
        <row r="19">
          <cell r="A19">
            <v>55100016</v>
          </cell>
          <cell r="AB19">
            <v>0</v>
          </cell>
        </row>
        <row r="20">
          <cell r="A20">
            <v>55100017</v>
          </cell>
          <cell r="AB20">
            <v>35</v>
          </cell>
        </row>
        <row r="21">
          <cell r="A21">
            <v>55100018</v>
          </cell>
          <cell r="AB21">
            <v>40</v>
          </cell>
        </row>
        <row r="22">
          <cell r="A22">
            <v>55100019</v>
          </cell>
          <cell r="AB22">
            <v>10</v>
          </cell>
        </row>
        <row r="23">
          <cell r="A23">
            <v>55100020</v>
          </cell>
          <cell r="AB23">
            <v>0</v>
          </cell>
        </row>
        <row r="24">
          <cell r="A24">
            <v>55110001</v>
          </cell>
          <cell r="AB24">
            <v>5</v>
          </cell>
        </row>
        <row r="25">
          <cell r="A25">
            <v>55110002</v>
          </cell>
          <cell r="AB25">
            <v>8</v>
          </cell>
        </row>
        <row r="26">
          <cell r="A26">
            <v>55110003</v>
          </cell>
          <cell r="AB26">
            <v>25</v>
          </cell>
        </row>
        <row r="27">
          <cell r="A27">
            <v>55110004</v>
          </cell>
          <cell r="AB27">
            <v>25</v>
          </cell>
        </row>
        <row r="28">
          <cell r="A28">
            <v>55110005</v>
          </cell>
          <cell r="AB28">
            <v>20</v>
          </cell>
        </row>
        <row r="29">
          <cell r="A29">
            <v>55110006</v>
          </cell>
          <cell r="AB29">
            <v>15</v>
          </cell>
        </row>
        <row r="30">
          <cell r="A30">
            <v>55110007</v>
          </cell>
          <cell r="AB30">
            <v>10</v>
          </cell>
        </row>
        <row r="31">
          <cell r="A31">
            <v>55110008</v>
          </cell>
          <cell r="AB31">
            <v>50</v>
          </cell>
        </row>
        <row r="32">
          <cell r="A32">
            <v>55110009</v>
          </cell>
          <cell r="AB32">
            <v>12</v>
          </cell>
        </row>
        <row r="33">
          <cell r="A33">
            <v>55110010</v>
          </cell>
          <cell r="AB33">
            <v>20</v>
          </cell>
        </row>
        <row r="34">
          <cell r="A34">
            <v>55110011</v>
          </cell>
          <cell r="AB34">
            <v>10</v>
          </cell>
        </row>
        <row r="35">
          <cell r="A35">
            <v>55110012</v>
          </cell>
          <cell r="AB35">
            <v>30</v>
          </cell>
        </row>
        <row r="36">
          <cell r="A36">
            <v>55110013</v>
          </cell>
          <cell r="AB36">
            <v>200</v>
          </cell>
        </row>
        <row r="37">
          <cell r="A37">
            <v>55110014</v>
          </cell>
          <cell r="AB37">
            <v>50</v>
          </cell>
        </row>
        <row r="38">
          <cell r="A38">
            <v>55110015</v>
          </cell>
          <cell r="AB38">
            <v>20</v>
          </cell>
        </row>
        <row r="39">
          <cell r="A39">
            <v>55110016</v>
          </cell>
          <cell r="AB39">
            <v>15</v>
          </cell>
        </row>
        <row r="40">
          <cell r="A40">
            <v>55110017</v>
          </cell>
          <cell r="AB40">
            <v>8</v>
          </cell>
        </row>
        <row r="41">
          <cell r="A41">
            <v>55110018</v>
          </cell>
          <cell r="AB41">
            <v>20</v>
          </cell>
        </row>
        <row r="42">
          <cell r="A42">
            <v>55110019</v>
          </cell>
          <cell r="AB42">
            <v>30</v>
          </cell>
        </row>
        <row r="43">
          <cell r="A43">
            <v>55110020</v>
          </cell>
          <cell r="AB43">
            <v>40</v>
          </cell>
        </row>
        <row r="44">
          <cell r="A44">
            <v>55110021</v>
          </cell>
          <cell r="AB44">
            <v>65</v>
          </cell>
        </row>
        <row r="45">
          <cell r="A45">
            <v>55200001</v>
          </cell>
          <cell r="AB45">
            <v>40</v>
          </cell>
        </row>
        <row r="46">
          <cell r="A46">
            <v>55200002</v>
          </cell>
          <cell r="AB46">
            <v>28</v>
          </cell>
        </row>
        <row r="47">
          <cell r="A47">
            <v>55200003</v>
          </cell>
          <cell r="AB47">
            <v>25</v>
          </cell>
        </row>
        <row r="48">
          <cell r="A48">
            <v>55200004</v>
          </cell>
          <cell r="AB48">
            <v>40</v>
          </cell>
        </row>
        <row r="49">
          <cell r="A49">
            <v>55200005</v>
          </cell>
          <cell r="AB49">
            <v>20</v>
          </cell>
        </row>
        <row r="50">
          <cell r="A50">
            <v>55200006</v>
          </cell>
          <cell r="AB50">
            <v>20</v>
          </cell>
        </row>
        <row r="51">
          <cell r="A51">
            <v>55200007</v>
          </cell>
          <cell r="AB51">
            <v>20</v>
          </cell>
        </row>
        <row r="52">
          <cell r="A52">
            <v>55200008</v>
          </cell>
          <cell r="AB52">
            <v>25</v>
          </cell>
        </row>
        <row r="53">
          <cell r="A53">
            <v>55200009</v>
          </cell>
          <cell r="AB53">
            <v>25</v>
          </cell>
        </row>
        <row r="54">
          <cell r="A54">
            <v>55200010</v>
          </cell>
          <cell r="AB54">
            <v>25</v>
          </cell>
        </row>
        <row r="55">
          <cell r="A55">
            <v>55200011</v>
          </cell>
          <cell r="AB55">
            <v>20</v>
          </cell>
        </row>
        <row r="56">
          <cell r="A56">
            <v>55200012</v>
          </cell>
          <cell r="AB56">
            <v>30</v>
          </cell>
        </row>
        <row r="57">
          <cell r="A57">
            <v>55200013</v>
          </cell>
          <cell r="AB57">
            <v>10</v>
          </cell>
        </row>
        <row r="58">
          <cell r="A58">
            <v>55200014</v>
          </cell>
          <cell r="AB58">
            <v>25</v>
          </cell>
        </row>
        <row r="59">
          <cell r="A59">
            <v>55200015</v>
          </cell>
          <cell r="AB59">
            <v>20</v>
          </cell>
        </row>
        <row r="60">
          <cell r="A60">
            <v>55200016</v>
          </cell>
          <cell r="AB60">
            <v>30</v>
          </cell>
        </row>
        <row r="61">
          <cell r="A61">
            <v>55200017</v>
          </cell>
          <cell r="AB61">
            <v>35</v>
          </cell>
        </row>
        <row r="62">
          <cell r="A62">
            <v>55200018</v>
          </cell>
          <cell r="AB62">
            <v>50</v>
          </cell>
        </row>
        <row r="63">
          <cell r="A63">
            <v>55300001</v>
          </cell>
          <cell r="AB63">
            <v>40</v>
          </cell>
        </row>
        <row r="64">
          <cell r="A64">
            <v>55300002</v>
          </cell>
          <cell r="AB64">
            <v>30</v>
          </cell>
        </row>
        <row r="65">
          <cell r="A65">
            <v>55300003</v>
          </cell>
          <cell r="AB65">
            <v>30</v>
          </cell>
        </row>
        <row r="66">
          <cell r="A66">
            <v>55300004</v>
          </cell>
          <cell r="AB66">
            <v>30</v>
          </cell>
        </row>
        <row r="67">
          <cell r="A67">
            <v>55300005</v>
          </cell>
          <cell r="AB67">
            <v>30</v>
          </cell>
        </row>
        <row r="68">
          <cell r="A68">
            <v>55300006</v>
          </cell>
          <cell r="AB68">
            <v>25</v>
          </cell>
        </row>
        <row r="69">
          <cell r="A69">
            <v>55300007</v>
          </cell>
          <cell r="AB69">
            <v>25</v>
          </cell>
        </row>
        <row r="70">
          <cell r="A70">
            <v>55300008</v>
          </cell>
          <cell r="AB70">
            <v>30</v>
          </cell>
        </row>
        <row r="71">
          <cell r="A71">
            <v>55300009</v>
          </cell>
          <cell r="AB71">
            <v>30</v>
          </cell>
        </row>
        <row r="72">
          <cell r="A72">
            <v>55300010</v>
          </cell>
          <cell r="AB72">
            <v>35</v>
          </cell>
        </row>
        <row r="73">
          <cell r="A73">
            <v>55300011</v>
          </cell>
          <cell r="AB73">
            <v>25</v>
          </cell>
        </row>
        <row r="74">
          <cell r="A74">
            <v>55300012</v>
          </cell>
          <cell r="AB74">
            <v>5</v>
          </cell>
        </row>
        <row r="75">
          <cell r="A75">
            <v>55300013</v>
          </cell>
          <cell r="AB75">
            <v>25</v>
          </cell>
        </row>
        <row r="76">
          <cell r="A76">
            <v>55310001</v>
          </cell>
          <cell r="AB76">
            <v>100</v>
          </cell>
        </row>
        <row r="77">
          <cell r="A77">
            <v>55310002</v>
          </cell>
          <cell r="AB77">
            <v>15</v>
          </cell>
        </row>
        <row r="78">
          <cell r="A78">
            <v>55310003</v>
          </cell>
          <cell r="AB78">
            <v>13</v>
          </cell>
        </row>
        <row r="79">
          <cell r="A79">
            <v>55310004</v>
          </cell>
          <cell r="AB79">
            <v>15</v>
          </cell>
        </row>
        <row r="80">
          <cell r="A80">
            <v>55400001</v>
          </cell>
          <cell r="AB80">
            <v>80</v>
          </cell>
        </row>
        <row r="81">
          <cell r="A81">
            <v>55400002</v>
          </cell>
          <cell r="AB81">
            <v>80</v>
          </cell>
        </row>
        <row r="82">
          <cell r="A82">
            <v>55400003</v>
          </cell>
          <cell r="AB82">
            <v>80</v>
          </cell>
        </row>
        <row r="83">
          <cell r="A83">
            <v>55400005</v>
          </cell>
          <cell r="AB83">
            <v>55</v>
          </cell>
        </row>
        <row r="84">
          <cell r="A84">
            <v>55400006</v>
          </cell>
          <cell r="AB84">
            <v>30</v>
          </cell>
        </row>
        <row r="85">
          <cell r="A85">
            <v>55400007</v>
          </cell>
          <cell r="AB85">
            <v>25</v>
          </cell>
        </row>
        <row r="86">
          <cell r="A86">
            <v>55400008</v>
          </cell>
          <cell r="AB86">
            <v>35</v>
          </cell>
        </row>
        <row r="87">
          <cell r="A87">
            <v>55410001</v>
          </cell>
          <cell r="AB87">
            <v>50</v>
          </cell>
        </row>
        <row r="88">
          <cell r="A88">
            <v>55500001</v>
          </cell>
          <cell r="AB88">
            <v>5</v>
          </cell>
        </row>
        <row r="89">
          <cell r="A89">
            <v>55500002</v>
          </cell>
          <cell r="AB89">
            <v>5</v>
          </cell>
        </row>
        <row r="90">
          <cell r="A90">
            <v>55500003</v>
          </cell>
          <cell r="AB90">
            <v>5</v>
          </cell>
        </row>
        <row r="91">
          <cell r="A91">
            <v>55500004</v>
          </cell>
          <cell r="AB91">
            <v>5</v>
          </cell>
        </row>
        <row r="92">
          <cell r="A92">
            <v>55500005</v>
          </cell>
          <cell r="AB92">
            <v>5</v>
          </cell>
        </row>
        <row r="93">
          <cell r="A93">
            <v>55500006</v>
          </cell>
          <cell r="AB93">
            <v>5</v>
          </cell>
        </row>
        <row r="94">
          <cell r="A94">
            <v>55500007</v>
          </cell>
          <cell r="AB94">
            <v>5</v>
          </cell>
        </row>
        <row r="95">
          <cell r="A95">
            <v>55500008</v>
          </cell>
          <cell r="AB95">
            <v>5</v>
          </cell>
        </row>
        <row r="96">
          <cell r="A96">
            <v>55500009</v>
          </cell>
          <cell r="AB96">
            <v>5</v>
          </cell>
        </row>
        <row r="97">
          <cell r="A97">
            <v>55500010</v>
          </cell>
          <cell r="AB97">
            <v>5</v>
          </cell>
        </row>
        <row r="98">
          <cell r="A98">
            <v>55500011</v>
          </cell>
          <cell r="AB98">
            <v>5</v>
          </cell>
        </row>
        <row r="99">
          <cell r="A99">
            <v>55500012</v>
          </cell>
          <cell r="AB99">
            <v>5</v>
          </cell>
        </row>
        <row r="100">
          <cell r="A100">
            <v>55500013</v>
          </cell>
          <cell r="AB100">
            <v>5</v>
          </cell>
        </row>
        <row r="101">
          <cell r="A101">
            <v>55500014</v>
          </cell>
          <cell r="AB101">
            <v>5</v>
          </cell>
        </row>
        <row r="102">
          <cell r="A102">
            <v>55500015</v>
          </cell>
          <cell r="AB102">
            <v>5</v>
          </cell>
        </row>
        <row r="103">
          <cell r="A103">
            <v>55500016</v>
          </cell>
          <cell r="AB103">
            <v>5</v>
          </cell>
        </row>
        <row r="104">
          <cell r="A104">
            <v>55510001</v>
          </cell>
          <cell r="AB104">
            <v>12</v>
          </cell>
        </row>
        <row r="105">
          <cell r="A105">
            <v>55510002</v>
          </cell>
          <cell r="AB105">
            <v>15</v>
          </cell>
        </row>
        <row r="106">
          <cell r="A106">
            <v>55510003</v>
          </cell>
          <cell r="AB106">
            <v>15</v>
          </cell>
        </row>
        <row r="107">
          <cell r="A107">
            <v>55510004</v>
          </cell>
          <cell r="AB107">
            <v>12</v>
          </cell>
        </row>
        <row r="108">
          <cell r="A108">
            <v>55510006</v>
          </cell>
          <cell r="AB108">
            <v>25</v>
          </cell>
        </row>
        <row r="109">
          <cell r="A109">
            <v>55510007</v>
          </cell>
          <cell r="AB109">
            <v>10</v>
          </cell>
        </row>
        <row r="110">
          <cell r="A110">
            <v>55510009</v>
          </cell>
          <cell r="AB110">
            <v>50</v>
          </cell>
        </row>
        <row r="111">
          <cell r="A111">
            <v>55510010</v>
          </cell>
          <cell r="AB111">
            <v>10</v>
          </cell>
        </row>
        <row r="112">
          <cell r="A112">
            <v>55510011</v>
          </cell>
          <cell r="AB112">
            <v>15</v>
          </cell>
        </row>
        <row r="113">
          <cell r="A113">
            <v>55510012</v>
          </cell>
          <cell r="AB113">
            <v>62</v>
          </cell>
        </row>
        <row r="114">
          <cell r="A114">
            <v>55510013</v>
          </cell>
          <cell r="AB114">
            <v>12</v>
          </cell>
        </row>
        <row r="115">
          <cell r="A115">
            <v>55510014</v>
          </cell>
          <cell r="AB115">
            <v>25</v>
          </cell>
        </row>
        <row r="116">
          <cell r="A116">
            <v>55510018</v>
          </cell>
          <cell r="AB116">
            <v>37</v>
          </cell>
        </row>
        <row r="117">
          <cell r="A117">
            <v>55510019</v>
          </cell>
          <cell r="AB117">
            <v>37</v>
          </cell>
        </row>
        <row r="118">
          <cell r="A118">
            <v>55520001</v>
          </cell>
          <cell r="AB118">
            <v>-25</v>
          </cell>
        </row>
        <row r="119">
          <cell r="A119">
            <v>55520002</v>
          </cell>
          <cell r="AB119">
            <v>62</v>
          </cell>
        </row>
        <row r="120">
          <cell r="A120">
            <v>55520003</v>
          </cell>
          <cell r="AB120">
            <v>27</v>
          </cell>
        </row>
        <row r="121">
          <cell r="A121">
            <v>55600001</v>
          </cell>
          <cell r="AB121">
            <v>8</v>
          </cell>
        </row>
        <row r="122">
          <cell r="A122">
            <v>55600002</v>
          </cell>
          <cell r="AB122">
            <v>10</v>
          </cell>
        </row>
        <row r="123">
          <cell r="A123">
            <v>55600004</v>
          </cell>
          <cell r="AB123">
            <v>8</v>
          </cell>
        </row>
        <row r="124">
          <cell r="A124">
            <v>55600005</v>
          </cell>
          <cell r="AB124">
            <v>15</v>
          </cell>
        </row>
        <row r="125">
          <cell r="A125">
            <v>55600006</v>
          </cell>
          <cell r="AB125">
            <v>15</v>
          </cell>
        </row>
        <row r="126">
          <cell r="A126">
            <v>55600007</v>
          </cell>
          <cell r="AB126">
            <v>20</v>
          </cell>
        </row>
        <row r="127">
          <cell r="A127">
            <v>55600008</v>
          </cell>
          <cell r="AB127">
            <v>30</v>
          </cell>
        </row>
        <row r="128">
          <cell r="A128">
            <v>55600009</v>
          </cell>
          <cell r="AB128">
            <v>13</v>
          </cell>
        </row>
        <row r="129">
          <cell r="A129">
            <v>55600010</v>
          </cell>
          <cell r="AB129">
            <v>30</v>
          </cell>
        </row>
        <row r="130">
          <cell r="A130">
            <v>55600011</v>
          </cell>
          <cell r="AB130">
            <v>20</v>
          </cell>
        </row>
        <row r="131">
          <cell r="A131">
            <v>55600012</v>
          </cell>
          <cell r="AB131">
            <v>30</v>
          </cell>
        </row>
        <row r="132">
          <cell r="A132">
            <v>55600013</v>
          </cell>
          <cell r="AB132">
            <v>15</v>
          </cell>
        </row>
        <row r="133">
          <cell r="A133">
            <v>55600014</v>
          </cell>
          <cell r="AB133">
            <v>30</v>
          </cell>
        </row>
        <row r="134">
          <cell r="A134">
            <v>55600015</v>
          </cell>
          <cell r="AB134">
            <v>10</v>
          </cell>
        </row>
        <row r="135">
          <cell r="A135">
            <v>55600016</v>
          </cell>
          <cell r="AB135">
            <v>15</v>
          </cell>
        </row>
        <row r="136">
          <cell r="A136">
            <v>55600017</v>
          </cell>
          <cell r="AB136">
            <v>20</v>
          </cell>
        </row>
        <row r="137">
          <cell r="A137">
            <v>55610001</v>
          </cell>
          <cell r="AB137">
            <v>30</v>
          </cell>
        </row>
        <row r="138">
          <cell r="A138">
            <v>55610002</v>
          </cell>
          <cell r="AB138">
            <v>5</v>
          </cell>
        </row>
        <row r="139">
          <cell r="A139">
            <v>55610003</v>
          </cell>
          <cell r="AB139">
            <v>5</v>
          </cell>
        </row>
        <row r="140">
          <cell r="A140">
            <v>55610004</v>
          </cell>
          <cell r="AB140">
            <v>10</v>
          </cell>
        </row>
        <row r="141">
          <cell r="A141">
            <v>55700001</v>
          </cell>
          <cell r="AB141">
            <v>20</v>
          </cell>
        </row>
        <row r="142">
          <cell r="A142">
            <v>55700002</v>
          </cell>
          <cell r="AB142">
            <v>20</v>
          </cell>
        </row>
        <row r="143">
          <cell r="A143">
            <v>55700003</v>
          </cell>
          <cell r="AB143">
            <v>20</v>
          </cell>
        </row>
        <row r="144">
          <cell r="A144">
            <v>55700004</v>
          </cell>
          <cell r="AB144">
            <v>20</v>
          </cell>
        </row>
        <row r="145">
          <cell r="A145">
            <v>55700005</v>
          </cell>
          <cell r="AB145">
            <v>40</v>
          </cell>
        </row>
        <row r="146">
          <cell r="A146">
            <v>55700006</v>
          </cell>
          <cell r="AB146">
            <v>50</v>
          </cell>
        </row>
        <row r="147">
          <cell r="A147">
            <v>55700007</v>
          </cell>
          <cell r="AB147">
            <v>35</v>
          </cell>
        </row>
        <row r="148">
          <cell r="A148">
            <v>55900001</v>
          </cell>
          <cell r="AB148">
            <v>35</v>
          </cell>
        </row>
        <row r="149">
          <cell r="A149">
            <v>55900002</v>
          </cell>
          <cell r="AB149">
            <v>30</v>
          </cell>
        </row>
        <row r="150">
          <cell r="A150">
            <v>55900003</v>
          </cell>
          <cell r="AB150">
            <v>80</v>
          </cell>
        </row>
        <row r="151">
          <cell r="A151">
            <v>55900004</v>
          </cell>
          <cell r="AB151">
            <v>15</v>
          </cell>
        </row>
        <row r="152">
          <cell r="A152">
            <v>55900005</v>
          </cell>
          <cell r="AB152">
            <v>20</v>
          </cell>
        </row>
        <row r="153">
          <cell r="A153">
            <v>55900006</v>
          </cell>
          <cell r="AB153">
            <v>35</v>
          </cell>
        </row>
        <row r="154">
          <cell r="A154">
            <v>55900007</v>
          </cell>
          <cell r="AB154">
            <v>25</v>
          </cell>
        </row>
        <row r="155">
          <cell r="A155">
            <v>55900008</v>
          </cell>
          <cell r="AB155">
            <v>40</v>
          </cell>
        </row>
        <row r="156">
          <cell r="A156">
            <v>55900009</v>
          </cell>
          <cell r="AB156">
            <v>30</v>
          </cell>
        </row>
        <row r="157">
          <cell r="A157">
            <v>55900010</v>
          </cell>
          <cell r="AB157">
            <v>20</v>
          </cell>
        </row>
        <row r="158">
          <cell r="A158">
            <v>55900011</v>
          </cell>
          <cell r="AB158">
            <v>15</v>
          </cell>
        </row>
        <row r="159">
          <cell r="A159">
            <v>55900012</v>
          </cell>
          <cell r="AB159">
            <v>25</v>
          </cell>
        </row>
        <row r="160">
          <cell r="A160">
            <v>55900013</v>
          </cell>
          <cell r="AB160">
            <v>10</v>
          </cell>
        </row>
        <row r="161">
          <cell r="A161">
            <v>55900014</v>
          </cell>
          <cell r="AB161">
            <v>20</v>
          </cell>
        </row>
        <row r="162">
          <cell r="A162">
            <v>55900015</v>
          </cell>
          <cell r="AB162">
            <v>30</v>
          </cell>
        </row>
        <row r="163">
          <cell r="A163">
            <v>55900016</v>
          </cell>
          <cell r="AB163">
            <v>45</v>
          </cell>
        </row>
        <row r="164">
          <cell r="A164">
            <v>55900017</v>
          </cell>
          <cell r="AB164">
            <v>10</v>
          </cell>
        </row>
        <row r="165">
          <cell r="A165">
            <v>55900018</v>
          </cell>
          <cell r="AB165">
            <v>30</v>
          </cell>
        </row>
        <row r="166">
          <cell r="A166">
            <v>55900019</v>
          </cell>
          <cell r="AB166">
            <v>80</v>
          </cell>
        </row>
        <row r="167">
          <cell r="A167">
            <v>55900020</v>
          </cell>
          <cell r="AB167">
            <v>20</v>
          </cell>
        </row>
        <row r="168">
          <cell r="A168">
            <v>55900021</v>
          </cell>
          <cell r="AB168">
            <v>10</v>
          </cell>
        </row>
        <row r="169">
          <cell r="A169">
            <v>55900022</v>
          </cell>
          <cell r="AB169">
            <v>20</v>
          </cell>
        </row>
        <row r="170">
          <cell r="A170">
            <v>55900023</v>
          </cell>
          <cell r="AB170">
            <v>25</v>
          </cell>
        </row>
        <row r="171">
          <cell r="A171">
            <v>55900024</v>
          </cell>
          <cell r="AB171">
            <v>10</v>
          </cell>
        </row>
        <row r="172">
          <cell r="A172">
            <v>55900025</v>
          </cell>
          <cell r="AB172">
            <v>10</v>
          </cell>
        </row>
        <row r="173">
          <cell r="A173">
            <v>55900026</v>
          </cell>
          <cell r="AB173">
            <v>20</v>
          </cell>
        </row>
        <row r="174">
          <cell r="A174">
            <v>55900027</v>
          </cell>
          <cell r="AB174">
            <v>35</v>
          </cell>
        </row>
        <row r="175">
          <cell r="A175">
            <v>55900028</v>
          </cell>
          <cell r="AB175"/>
        </row>
        <row r="176">
          <cell r="A176">
            <v>55900029</v>
          </cell>
          <cell r="AB176">
            <v>15</v>
          </cell>
        </row>
        <row r="177">
          <cell r="A177">
            <v>55900030</v>
          </cell>
          <cell r="AB177">
            <v>15</v>
          </cell>
        </row>
        <row r="178">
          <cell r="A178">
            <v>55900031</v>
          </cell>
          <cell r="AB178">
            <v>5</v>
          </cell>
        </row>
        <row r="179">
          <cell r="A179">
            <v>55900032</v>
          </cell>
          <cell r="AB179">
            <v>20</v>
          </cell>
        </row>
        <row r="180">
          <cell r="A180">
            <v>55900033</v>
          </cell>
          <cell r="AB180">
            <v>20</v>
          </cell>
        </row>
        <row r="181">
          <cell r="A181">
            <v>55900034</v>
          </cell>
          <cell r="AB181">
            <v>14</v>
          </cell>
        </row>
        <row r="182">
          <cell r="A182">
            <v>55900035</v>
          </cell>
          <cell r="AB182">
            <v>14</v>
          </cell>
        </row>
        <row r="183">
          <cell r="A183">
            <v>55900036</v>
          </cell>
          <cell r="AB183">
            <v>50</v>
          </cell>
        </row>
        <row r="184">
          <cell r="A184">
            <v>55900037</v>
          </cell>
          <cell r="AB184">
            <v>35</v>
          </cell>
        </row>
        <row r="185">
          <cell r="A185">
            <v>55900038</v>
          </cell>
          <cell r="AB185">
            <v>40</v>
          </cell>
        </row>
        <row r="186">
          <cell r="A186">
            <v>55900039</v>
          </cell>
          <cell r="AB186">
            <v>40</v>
          </cell>
        </row>
        <row r="187">
          <cell r="A187">
            <v>55900040</v>
          </cell>
          <cell r="AB187">
            <v>30</v>
          </cell>
        </row>
        <row r="188">
          <cell r="A188">
            <v>55900041</v>
          </cell>
          <cell r="AB188">
            <v>0</v>
          </cell>
        </row>
        <row r="189">
          <cell r="A189">
            <v>55900042</v>
          </cell>
          <cell r="AB189">
            <v>25</v>
          </cell>
        </row>
        <row r="190">
          <cell r="A190">
            <v>55900043</v>
          </cell>
          <cell r="AB190">
            <v>30</v>
          </cell>
        </row>
        <row r="191">
          <cell r="A191">
            <v>55900044</v>
          </cell>
          <cell r="AB191">
            <v>40</v>
          </cell>
        </row>
        <row r="192">
          <cell r="A192">
            <v>55900045</v>
          </cell>
          <cell r="AB192">
            <v>25</v>
          </cell>
        </row>
        <row r="193">
          <cell r="A193">
            <v>55900046</v>
          </cell>
          <cell r="AB193">
            <v>25</v>
          </cell>
        </row>
        <row r="194">
          <cell r="A194">
            <v>55900047</v>
          </cell>
          <cell r="AB194">
            <v>30</v>
          </cell>
        </row>
        <row r="195">
          <cell r="A195">
            <v>55900048</v>
          </cell>
          <cell r="AB195">
            <v>60</v>
          </cell>
        </row>
        <row r="196">
          <cell r="A196">
            <v>55900049</v>
          </cell>
          <cell r="AB196">
            <v>25</v>
          </cell>
        </row>
        <row r="197">
          <cell r="A197">
            <v>55900050</v>
          </cell>
          <cell r="AB197">
            <v>20</v>
          </cell>
        </row>
        <row r="198">
          <cell r="A198">
            <v>55900051</v>
          </cell>
          <cell r="AB198">
            <v>25</v>
          </cell>
        </row>
        <row r="199">
          <cell r="A199">
            <v>55900052</v>
          </cell>
          <cell r="AB199">
            <v>5</v>
          </cell>
        </row>
        <row r="200">
          <cell r="A200">
            <v>55900053</v>
          </cell>
          <cell r="AB200">
            <v>30</v>
          </cell>
        </row>
        <row r="201">
          <cell r="A201">
            <v>55900054</v>
          </cell>
          <cell r="AB201">
            <v>15</v>
          </cell>
        </row>
        <row r="202">
          <cell r="A202">
            <v>55900055</v>
          </cell>
          <cell r="AB202">
            <v>15</v>
          </cell>
        </row>
        <row r="203">
          <cell r="A203">
            <v>55900056</v>
          </cell>
          <cell r="AB203">
            <v>10</v>
          </cell>
        </row>
        <row r="204">
          <cell r="A204">
            <v>55900057</v>
          </cell>
          <cell r="AB204">
            <v>40</v>
          </cell>
        </row>
        <row r="205">
          <cell r="A205">
            <v>55900058</v>
          </cell>
          <cell r="AB205">
            <v>80</v>
          </cell>
        </row>
        <row r="206">
          <cell r="A206">
            <v>55900059</v>
          </cell>
          <cell r="AB206">
            <v>-30</v>
          </cell>
        </row>
        <row r="207">
          <cell r="A207">
            <v>55900060</v>
          </cell>
          <cell r="AB207">
            <v>60</v>
          </cell>
        </row>
        <row r="208">
          <cell r="A208">
            <v>55900061</v>
          </cell>
          <cell r="AB208">
            <v>20</v>
          </cell>
        </row>
        <row r="209">
          <cell r="A209">
            <v>55900062</v>
          </cell>
          <cell r="AB209">
            <v>15</v>
          </cell>
        </row>
        <row r="210">
          <cell r="A210">
            <v>55900063</v>
          </cell>
          <cell r="AB210">
            <v>0</v>
          </cell>
        </row>
        <row r="211">
          <cell r="A211">
            <v>55900064</v>
          </cell>
          <cell r="AB211">
            <v>40</v>
          </cell>
        </row>
        <row r="212">
          <cell r="A212">
            <v>55900065</v>
          </cell>
          <cell r="AB212">
            <v>20</v>
          </cell>
        </row>
        <row r="213">
          <cell r="A213">
            <v>55990001</v>
          </cell>
          <cell r="AB213">
            <v>10</v>
          </cell>
        </row>
        <row r="214">
          <cell r="A214">
            <v>55990002</v>
          </cell>
          <cell r="AB214">
            <v>10</v>
          </cell>
        </row>
        <row r="215">
          <cell r="A215">
            <v>55990003</v>
          </cell>
          <cell r="AB215">
            <v>10</v>
          </cell>
        </row>
        <row r="216">
          <cell r="A216">
            <v>55990004</v>
          </cell>
          <cell r="AB216">
            <v>10</v>
          </cell>
        </row>
        <row r="217">
          <cell r="A217">
            <v>55990005</v>
          </cell>
          <cell r="AB217">
            <v>10</v>
          </cell>
        </row>
        <row r="218">
          <cell r="A218">
            <v>55990006</v>
          </cell>
          <cell r="AB218">
            <v>10</v>
          </cell>
        </row>
        <row r="219">
          <cell r="A219">
            <v>55990011</v>
          </cell>
          <cell r="AB219">
            <v>10</v>
          </cell>
        </row>
        <row r="220">
          <cell r="A220">
            <v>55990012</v>
          </cell>
          <cell r="AB220">
            <v>10</v>
          </cell>
        </row>
        <row r="221">
          <cell r="A221">
            <v>55990013</v>
          </cell>
          <cell r="AB221">
            <v>10</v>
          </cell>
        </row>
        <row r="222">
          <cell r="A222">
            <v>55990014</v>
          </cell>
          <cell r="AB222">
            <v>10</v>
          </cell>
        </row>
        <row r="223">
          <cell r="A223">
            <v>55990015</v>
          </cell>
          <cell r="AB223">
            <v>10</v>
          </cell>
        </row>
        <row r="224">
          <cell r="A224">
            <v>55990016</v>
          </cell>
          <cell r="AB224">
            <v>10</v>
          </cell>
        </row>
        <row r="225">
          <cell r="A225">
            <v>55990101</v>
          </cell>
          <cell r="AB225">
            <v>15</v>
          </cell>
        </row>
        <row r="226">
          <cell r="A226">
            <v>55990102</v>
          </cell>
          <cell r="AB226">
            <v>25</v>
          </cell>
        </row>
        <row r="227">
          <cell r="A227">
            <v>55990103</v>
          </cell>
          <cell r="AB227">
            <v>35</v>
          </cell>
        </row>
        <row r="228">
          <cell r="A228">
            <v>55990104</v>
          </cell>
          <cell r="AB228">
            <v>50</v>
          </cell>
        </row>
        <row r="229">
          <cell r="A229">
            <v>55990105</v>
          </cell>
          <cell r="AB229">
            <v>150</v>
          </cell>
        </row>
        <row r="230">
          <cell r="A230">
            <v>55990106</v>
          </cell>
          <cell r="AB230">
            <v>80</v>
          </cell>
        </row>
        <row r="231">
          <cell r="A231">
            <v>55990107</v>
          </cell>
          <cell r="AB231">
            <v>50</v>
          </cell>
        </row>
        <row r="232">
          <cell r="A232">
            <v>55990108</v>
          </cell>
          <cell r="AB232">
            <v>4</v>
          </cell>
        </row>
        <row r="233">
          <cell r="A233">
            <v>55990109</v>
          </cell>
          <cell r="AB233">
            <v>15</v>
          </cell>
        </row>
        <row r="234">
          <cell r="A234">
            <v>55990110</v>
          </cell>
          <cell r="AB234">
            <v>25</v>
          </cell>
        </row>
        <row r="235">
          <cell r="A235">
            <v>55990111</v>
          </cell>
          <cell r="AB235">
            <v>50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3:AL134" totalsRowShown="0" dataDxfId="95" tableBorderDxfId="94">
  <autoFilter ref="A3:AL134" xr:uid="{00000000-0009-0000-0100-000001000000}"/>
  <sortState ref="A4:AJ124">
    <sortCondition ref="A3:A124"/>
  </sortState>
  <tableColumns count="38">
    <tableColumn id="1" xr3:uid="{00000000-0010-0000-0000-000001000000}" name="Id" dataDxfId="93"/>
    <tableColumn id="2" xr3:uid="{00000000-0010-0000-0000-000002000000}" name="Name" dataDxfId="92"/>
    <tableColumn id="3" xr3:uid="{00000000-0010-0000-0000-000003000000}" name="Ename" dataDxfId="91"/>
    <tableColumn id="4" xr3:uid="{00000000-0010-0000-0000-000004000000}" name="Remark" dataDxfId="90"/>
    <tableColumn id="5" xr3:uid="{00000000-0010-0000-0000-000005000000}" name="Star" dataDxfId="89"/>
    <tableColumn id="6" xr3:uid="{00000000-0010-0000-0000-000006000000}" name="Type" dataDxfId="88"/>
    <tableColumn id="7" xr3:uid="{00000000-0010-0000-0000-000007000000}" name="Attr" dataDxfId="87"/>
    <tableColumn id="34" xr3:uid="{00000000-0010-0000-0000-000022000000}" name="Quality" dataDxfId="86">
      <calculatedColumnFormula>IF(AND(V4&gt;=13,V4&lt;=16),5,IF(AND(V4&gt;=9,V4&lt;=12),4,IF(AND(V4&gt;=5,V4&lt;=8),3,IF(AND(V4&gt;=1,V4&lt;=4),2,IF(AND(V4&gt;=-3,V4&lt;=0),1,IF(AND(V4&gt;=-5,V4&lt;=-4),0,6))))))</calculatedColumnFormula>
    </tableColumn>
    <tableColumn id="15" xr3:uid="{00000000-0010-0000-0000-00000F000000}" name="Cost" dataDxfId="85"/>
    <tableColumn id="8" xr3:uid="{00000000-0010-0000-0000-000008000000}" name="AtkP" dataDxfId="84"/>
    <tableColumn id="9" xr3:uid="{00000000-0010-0000-0000-000009000000}" name="PArmor" dataDxfId="83"/>
    <tableColumn id="17" xr3:uid="{00000000-0010-0000-0000-000011000000}" name="MArmor" dataDxfId="82"/>
    <tableColumn id="25" xr3:uid="{00000000-0010-0000-0000-000019000000}" name="Modify" dataDxfId="81"/>
    <tableColumn id="27" xr3:uid="{00000000-0010-0000-0000-00001B000000}" name="Dura" dataDxfId="80"/>
    <tableColumn id="20" xr3:uid="{00000000-0010-0000-0000-000014000000}" name="Def" dataDxfId="79"/>
    <tableColumn id="21" xr3:uid="{00000000-0010-0000-0000-000015000000}" name="Mag" dataDxfId="78"/>
    <tableColumn id="29" xr3:uid="{00000000-0010-0000-0000-00001D000000}" name="Spd" dataDxfId="77"/>
    <tableColumn id="30" xr3:uid="{00000000-0010-0000-0000-00001E000000}" name="Hit" dataDxfId="76"/>
    <tableColumn id="19" xr3:uid="{00000000-0010-0000-0000-000013000000}" name="Dhit" dataDxfId="75"/>
    <tableColumn id="12" xr3:uid="{00000000-0010-0000-0000-00000C000000}" name="Crt" dataDxfId="74"/>
    <tableColumn id="11" xr3:uid="{00000000-0010-0000-0000-00000B000000}" name="Luk" dataDxfId="73"/>
    <tableColumn id="32" xr3:uid="{00000000-0010-0000-0000-000020000000}" name="Sum" dataDxfId="72">
      <calculatedColumnFormula>J4+K4+L4-100+M4+ SUM(O4:U4)*5+IF(ISNUMBER(Z4),Z4,0)+Y4</calculatedColumnFormula>
    </tableColumn>
    <tableColumn id="10" xr3:uid="{00000000-0010-0000-0000-00000A000000}" name="Range" dataDxfId="71"/>
    <tableColumn id="31" xr3:uid="{00000000-0010-0000-0000-00001F000000}" name="Mov" dataDxfId="70"/>
    <tableColumn id="24" xr3:uid="{00000000-0010-0000-0000-000018000000}" name="~SkillMark" dataDxfId="69"/>
    <tableColumn id="33" xr3:uid="{00000000-0010-0000-0000-000021000000}" name="~SkillMark2" dataDxfId="68">
      <calculatedColumnFormula>IF(ISBLANK(AA4),0, LOOKUP(AA4,[1]Skill!$A:$A,[1]Skill!$AB:$AB)*AB4/100)</calculatedColumnFormula>
    </tableColumn>
    <tableColumn id="13" xr3:uid="{00000000-0010-0000-0000-00000D000000}" name="SkillId" dataDxfId="67"/>
    <tableColumn id="14" xr3:uid="{00000000-0010-0000-0000-00000E000000}" name="Percent" dataDxfId="66"/>
    <tableColumn id="16" xr3:uid="{00000000-0010-0000-0000-000010000000}" name="Arrow" dataDxfId="65"/>
    <tableColumn id="35" xr3:uid="{00000000-0010-0000-0000-000023000000}" name="RelicType" dataDxfId="64"/>
    <tableColumn id="36" xr3:uid="{EE6227AF-06FE-4A25-A447-E5690B97E348}" name="Descript" dataDxfId="18"/>
    <tableColumn id="37" xr3:uid="{00000000-0010-0000-0000-000025000000}" name="RelicUseEffect" dataDxfId="63"/>
    <tableColumn id="38" xr3:uid="{00000000-0010-0000-0000-000026000000}" name="RelicEffect" dataDxfId="62"/>
    <tableColumn id="26" xr3:uid="{00000000-0010-0000-0000-00001A000000}" name="JobId" dataDxfId="61"/>
    <tableColumn id="18" xr3:uid="{00000000-0010-0000-0000-000012000000}" name="Icon" dataDxfId="60"/>
    <tableColumn id="22" xr3:uid="{00000000-0010-0000-0000-000016000000}" name="IsSpecial" dataDxfId="59"/>
    <tableColumn id="28" xr3:uid="{00000000-0010-0000-0000-00001C000000}" name="IsHeroCard" dataDxfId="58"/>
    <tableColumn id="23" xr3:uid="{00000000-0010-0000-0000-000017000000}" name="IsNew" dataDxfId="5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1_3" displayName="表1_3" ref="A3:AL4" totalsRowShown="0" dataDxfId="56" tableBorderDxfId="55">
  <autoFilter ref="A3:AL4" xr:uid="{00000000-0009-0000-0100-000002000000}"/>
  <sortState ref="A4:W130">
    <sortCondition ref="A3:A130"/>
  </sortState>
  <tableColumns count="38">
    <tableColumn id="1" xr3:uid="{00000000-0010-0000-0100-000001000000}" name="Id" dataDxfId="54"/>
    <tableColumn id="2" xr3:uid="{00000000-0010-0000-0100-000002000000}" name="Name" dataDxfId="53"/>
    <tableColumn id="3" xr3:uid="{00000000-0010-0000-0100-000003000000}" name="Ename" dataDxfId="52"/>
    <tableColumn id="4" xr3:uid="{00000000-0010-0000-0100-000004000000}" name="Remark" dataDxfId="51"/>
    <tableColumn id="5" xr3:uid="{00000000-0010-0000-0100-000005000000}" name="Star" dataDxfId="50"/>
    <tableColumn id="6" xr3:uid="{00000000-0010-0000-0100-000006000000}" name="Type" dataDxfId="49"/>
    <tableColumn id="7" xr3:uid="{00000000-0010-0000-0100-000007000000}" name="Attr" dataDxfId="48"/>
    <tableColumn id="34" xr3:uid="{00000000-0010-0000-0100-000022000000}" name="Quality" dataDxfId="47">
      <calculatedColumnFormula>IF(AND(V4&gt;=13,V4&lt;=16),5,IF(AND(V4&gt;=9,V4&lt;=12),4,IF(AND(V4&gt;=5,V4&lt;=8),3,IF(AND(V4&gt;=1,V4&lt;=4),2,IF(AND(V4&gt;=-3,V4&lt;=0),1,IF(AND(V4&gt;=-5,V4&lt;=-4),0,6))))))</calculatedColumnFormula>
    </tableColumn>
    <tableColumn id="15" xr3:uid="{00000000-0010-0000-0100-00000F000000}" name="Cost" dataDxfId="46"/>
    <tableColumn id="8" xr3:uid="{00000000-0010-0000-0100-000008000000}" name="AtkP" dataDxfId="45"/>
    <tableColumn id="9" xr3:uid="{00000000-0010-0000-0100-000009000000}" name="PArmor" dataDxfId="44"/>
    <tableColumn id="17" xr3:uid="{00000000-0010-0000-0100-000011000000}" name="MArmor" dataDxfId="43"/>
    <tableColumn id="25" xr3:uid="{00000000-0010-0000-0100-000019000000}" name="Modify" dataDxfId="42"/>
    <tableColumn id="31" xr3:uid="{00000000-0010-0000-0100-00001F000000}" name="Dura" dataDxfId="41"/>
    <tableColumn id="11" xr3:uid="{00000000-0010-0000-0100-00000B000000}" name="Def" dataDxfId="40"/>
    <tableColumn id="21" xr3:uid="{00000000-0010-0000-0100-000015000000}" name="Mag" dataDxfId="39"/>
    <tableColumn id="29" xr3:uid="{00000000-0010-0000-0100-00001D000000}" name="Spd" dataDxfId="38"/>
    <tableColumn id="30" xr3:uid="{00000000-0010-0000-0100-00001E000000}" name="Hit" dataDxfId="37"/>
    <tableColumn id="20" xr3:uid="{00000000-0010-0000-0100-000014000000}" name="Dhit" dataDxfId="36"/>
    <tableColumn id="19" xr3:uid="{00000000-0010-0000-0100-000013000000}" name="Crt" dataDxfId="35"/>
    <tableColumn id="12" xr3:uid="{00000000-0010-0000-0100-00000C000000}" name="Luk" dataDxfId="34"/>
    <tableColumn id="32" xr3:uid="{00000000-0010-0000-0100-000020000000}" name="Sum" dataDxfId="33">
      <calculatedColumnFormula>J4+K4+L4-100+M4+ SUM(O4:U4)*5+IF(ISNUMBER(Z4),Z4,0)+Y4</calculatedColumnFormula>
    </tableColumn>
    <tableColumn id="10" xr3:uid="{00000000-0010-0000-0100-00000A000000}" name="Range" dataDxfId="32"/>
    <tableColumn id="27" xr3:uid="{00000000-0010-0000-0100-00001B000000}" name="Mov" dataDxfId="31"/>
    <tableColumn id="24" xr3:uid="{00000000-0010-0000-0100-000018000000}" name="~SkillMark" dataDxfId="30"/>
    <tableColumn id="33" xr3:uid="{00000000-0010-0000-0100-000021000000}" name="~SkillMark2" dataDxfId="29">
      <calculatedColumnFormula>IF(ISBLANK(AA4),0, LOOKUP(AA4,[1]Skill!$A:$A,[1]Skill!$AB:$AB)*AB4/100)</calculatedColumnFormula>
    </tableColumn>
    <tableColumn id="13" xr3:uid="{00000000-0010-0000-0100-00000D000000}" name="SkillId" dataDxfId="28"/>
    <tableColumn id="14" xr3:uid="{00000000-0010-0000-0100-00000E000000}" name="Percent" dataDxfId="27"/>
    <tableColumn id="16" xr3:uid="{00000000-0010-0000-0100-000010000000}" name="Arrow" dataDxfId="26"/>
    <tableColumn id="35" xr3:uid="{00000000-0010-0000-0100-000023000000}" name="RelicType" dataDxfId="25"/>
    <tableColumn id="37" xr3:uid="{92C1838C-6C54-42C7-90D5-F24CAD0817D2}" name="Descript" dataDxfId="0"/>
    <tableColumn id="36" xr3:uid="{00000000-0010-0000-0100-000024000000}" name="RelicUseEffect" dataDxfId="24"/>
    <tableColumn id="38" xr3:uid="{00000000-0010-0000-0100-000026000000}" name="RelicEffect" dataDxfId="23"/>
    <tableColumn id="26" xr3:uid="{00000000-0010-0000-0100-00001A000000}" name="JobId"/>
    <tableColumn id="18" xr3:uid="{00000000-0010-0000-0100-000012000000}" name="Icon" dataDxfId="22"/>
    <tableColumn id="22" xr3:uid="{00000000-0010-0000-0100-000016000000}" name="IsSpecial" dataDxfId="21"/>
    <tableColumn id="28" xr3:uid="{00000000-0010-0000-0100-00001C000000}" name="IsHeroCard" dataDxfId="20"/>
    <tableColumn id="23" xr3:uid="{00000000-0010-0000-0100-000017000000}" name="IsNew" dataDxfId="19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34"/>
  <sheetViews>
    <sheetView tabSelected="1" zoomScaleNormal="100" workbookViewId="0">
      <pane xSplit="1" ySplit="3" topLeftCell="B91" activePane="bottomRight" state="frozen"/>
      <selection pane="topRight" activeCell="B1" sqref="B1"/>
      <selection pane="bottomLeft" activeCell="A4" sqref="A4"/>
      <selection pane="bottomRight" activeCell="F100" sqref="F100"/>
    </sheetView>
  </sheetViews>
  <sheetFormatPr defaultRowHeight="13.5" x14ac:dyDescent="0.15"/>
  <cols>
    <col min="1" max="1" width="9.5" bestFit="1" customWidth="1"/>
    <col min="3" max="3" width="11.25" customWidth="1"/>
    <col min="5" max="9" width="4.125" customWidth="1"/>
    <col min="10" max="12" width="3.75" customWidth="1"/>
    <col min="13" max="21" width="3.875" customWidth="1"/>
    <col min="22" max="22" width="6.375" customWidth="1"/>
    <col min="23" max="24" width="3.875" customWidth="1"/>
    <col min="25" max="26" width="4.75" customWidth="1"/>
    <col min="27" max="27" width="9.5" customWidth="1"/>
    <col min="28" max="28" width="7.125" customWidth="1"/>
    <col min="29" max="29" width="9" customWidth="1"/>
    <col min="30" max="31" width="6.625" customWidth="1"/>
    <col min="32" max="32" width="18.5" customWidth="1"/>
    <col min="33" max="34" width="9" customWidth="1"/>
    <col min="35" max="35" width="7.375" customWidth="1"/>
    <col min="36" max="38" width="4.375" customWidth="1"/>
    <col min="41" max="41" width="9.5" bestFit="1" customWidth="1"/>
  </cols>
  <sheetData>
    <row r="1" spans="1:38" ht="74.25" customHeight="1" x14ac:dyDescent="0.15">
      <c r="A1" s="19" t="s">
        <v>241</v>
      </c>
      <c r="B1" s="20" t="s">
        <v>242</v>
      </c>
      <c r="C1" s="20" t="s">
        <v>243</v>
      </c>
      <c r="D1" s="27" t="s">
        <v>295</v>
      </c>
      <c r="E1" s="20" t="s">
        <v>244</v>
      </c>
      <c r="F1" s="20" t="s">
        <v>245</v>
      </c>
      <c r="G1" s="20" t="s">
        <v>246</v>
      </c>
      <c r="H1" s="31" t="s">
        <v>331</v>
      </c>
      <c r="I1" s="20" t="s">
        <v>283</v>
      </c>
      <c r="J1" s="21" t="s">
        <v>251</v>
      </c>
      <c r="K1" s="21" t="s">
        <v>365</v>
      </c>
      <c r="L1" s="21" t="s">
        <v>366</v>
      </c>
      <c r="M1" s="20" t="s">
        <v>254</v>
      </c>
      <c r="N1" s="20" t="s">
        <v>292</v>
      </c>
      <c r="O1" s="31" t="s">
        <v>309</v>
      </c>
      <c r="P1" s="31" t="s">
        <v>310</v>
      </c>
      <c r="Q1" s="31" t="s">
        <v>311</v>
      </c>
      <c r="R1" s="31" t="s">
        <v>312</v>
      </c>
      <c r="S1" s="31" t="s">
        <v>313</v>
      </c>
      <c r="T1" s="31" t="s">
        <v>314</v>
      </c>
      <c r="U1" s="31" t="s">
        <v>315</v>
      </c>
      <c r="V1" s="21" t="s">
        <v>253</v>
      </c>
      <c r="W1" s="20" t="s">
        <v>297</v>
      </c>
      <c r="X1" s="20" t="s">
        <v>328</v>
      </c>
      <c r="Y1" s="21" t="s">
        <v>340</v>
      </c>
      <c r="Z1" s="21" t="s">
        <v>258</v>
      </c>
      <c r="AA1" s="20" t="s">
        <v>247</v>
      </c>
      <c r="AB1" s="20" t="s">
        <v>248</v>
      </c>
      <c r="AC1" s="20" t="s">
        <v>249</v>
      </c>
      <c r="AD1" s="48" t="s">
        <v>405</v>
      </c>
      <c r="AE1" s="48" t="s">
        <v>410</v>
      </c>
      <c r="AF1" s="48" t="s">
        <v>400</v>
      </c>
      <c r="AG1" s="48" t="s">
        <v>401</v>
      </c>
      <c r="AH1" s="36" t="s">
        <v>342</v>
      </c>
      <c r="AI1" s="22" t="s">
        <v>250</v>
      </c>
      <c r="AJ1" s="23" t="s">
        <v>286</v>
      </c>
      <c r="AK1" s="23" t="s">
        <v>392</v>
      </c>
      <c r="AL1" s="23" t="s">
        <v>288</v>
      </c>
    </row>
    <row r="2" spans="1:38" x14ac:dyDescent="0.15">
      <c r="A2" s="1" t="s">
        <v>110</v>
      </c>
      <c r="B2" s="2" t="s">
        <v>111</v>
      </c>
      <c r="C2" s="2" t="s">
        <v>111</v>
      </c>
      <c r="D2" s="28" t="s">
        <v>111</v>
      </c>
      <c r="E2" s="2" t="s">
        <v>110</v>
      </c>
      <c r="F2" s="2" t="s">
        <v>110</v>
      </c>
      <c r="G2" s="2" t="s">
        <v>110</v>
      </c>
      <c r="H2" s="2" t="s">
        <v>110</v>
      </c>
      <c r="I2" s="2" t="s">
        <v>284</v>
      </c>
      <c r="J2" s="11" t="s">
        <v>110</v>
      </c>
      <c r="K2" s="11" t="s">
        <v>110</v>
      </c>
      <c r="L2" s="11" t="s">
        <v>110</v>
      </c>
      <c r="M2" s="2" t="s">
        <v>255</v>
      </c>
      <c r="N2" s="2" t="s">
        <v>293</v>
      </c>
      <c r="O2" s="2" t="s">
        <v>252</v>
      </c>
      <c r="P2" s="2" t="s">
        <v>316</v>
      </c>
      <c r="Q2" s="2" t="s">
        <v>317</v>
      </c>
      <c r="R2" s="2" t="s">
        <v>317</v>
      </c>
      <c r="S2" s="2" t="s">
        <v>252</v>
      </c>
      <c r="T2" s="2" t="s">
        <v>317</v>
      </c>
      <c r="U2" s="2" t="s">
        <v>252</v>
      </c>
      <c r="V2" s="11" t="s">
        <v>333</v>
      </c>
      <c r="W2" s="2" t="s">
        <v>298</v>
      </c>
      <c r="X2" s="2" t="s">
        <v>329</v>
      </c>
      <c r="Y2" s="11" t="s">
        <v>334</v>
      </c>
      <c r="Z2" s="11" t="s">
        <v>334</v>
      </c>
      <c r="AA2" s="2" t="s">
        <v>110</v>
      </c>
      <c r="AB2" s="2" t="s">
        <v>110</v>
      </c>
      <c r="AC2" s="2" t="s">
        <v>111</v>
      </c>
      <c r="AD2" s="49" t="s">
        <v>111</v>
      </c>
      <c r="AE2" s="49" t="s">
        <v>411</v>
      </c>
      <c r="AF2" s="49" t="s">
        <v>404</v>
      </c>
      <c r="AG2" s="49" t="s">
        <v>403</v>
      </c>
      <c r="AH2" s="37" t="s">
        <v>343</v>
      </c>
      <c r="AI2" s="3" t="s">
        <v>111</v>
      </c>
      <c r="AJ2" s="3" t="s">
        <v>110</v>
      </c>
      <c r="AK2" s="3" t="s">
        <v>110</v>
      </c>
      <c r="AL2" s="3" t="s">
        <v>110</v>
      </c>
    </row>
    <row r="3" spans="1:38" x14ac:dyDescent="0.15">
      <c r="A3" t="s">
        <v>112</v>
      </c>
      <c r="B3" t="s">
        <v>113</v>
      </c>
      <c r="C3" t="s">
        <v>240</v>
      </c>
      <c r="D3" s="24" t="s">
        <v>296</v>
      </c>
      <c r="E3" t="s">
        <v>114</v>
      </c>
      <c r="F3" t="s">
        <v>115</v>
      </c>
      <c r="G3" t="s">
        <v>116</v>
      </c>
      <c r="H3" s="32" t="s">
        <v>332</v>
      </c>
      <c r="I3" t="s">
        <v>285</v>
      </c>
      <c r="J3" s="12" t="s">
        <v>326</v>
      </c>
      <c r="K3" s="12" t="s">
        <v>368</v>
      </c>
      <c r="L3" s="12" t="s">
        <v>367</v>
      </c>
      <c r="M3" s="9" t="s">
        <v>256</v>
      </c>
      <c r="N3" s="9" t="s">
        <v>382</v>
      </c>
      <c r="O3" s="32" t="s">
        <v>325</v>
      </c>
      <c r="P3" s="32" t="s">
        <v>318</v>
      </c>
      <c r="Q3" s="32" t="s">
        <v>319</v>
      </c>
      <c r="R3" s="32" t="s">
        <v>320</v>
      </c>
      <c r="S3" s="32" t="s">
        <v>321</v>
      </c>
      <c r="T3" s="32" t="s">
        <v>322</v>
      </c>
      <c r="U3" s="32" t="s">
        <v>323</v>
      </c>
      <c r="V3" s="12" t="s">
        <v>257</v>
      </c>
      <c r="W3" s="9" t="s">
        <v>299</v>
      </c>
      <c r="X3" s="9" t="s">
        <v>330</v>
      </c>
      <c r="Y3" s="12" t="s">
        <v>335</v>
      </c>
      <c r="Z3" s="12" t="s">
        <v>339</v>
      </c>
      <c r="AA3" t="s">
        <v>117</v>
      </c>
      <c r="AB3" t="s">
        <v>118</v>
      </c>
      <c r="AC3" t="s">
        <v>119</v>
      </c>
      <c r="AD3" s="50" t="s">
        <v>406</v>
      </c>
      <c r="AE3" s="50" t="s">
        <v>412</v>
      </c>
      <c r="AF3" s="50" t="s">
        <v>407</v>
      </c>
      <c r="AG3" s="50" t="s">
        <v>402</v>
      </c>
      <c r="AH3" s="38" t="s">
        <v>344</v>
      </c>
      <c r="AI3" t="s">
        <v>120</v>
      </c>
      <c r="AJ3" s="24" t="s">
        <v>287</v>
      </c>
      <c r="AK3" s="24" t="s">
        <v>393</v>
      </c>
      <c r="AL3" s="24" t="s">
        <v>289</v>
      </c>
    </row>
    <row r="4" spans="1:38" x14ac:dyDescent="0.15">
      <c r="A4">
        <v>52000001</v>
      </c>
      <c r="B4" s="4" t="s">
        <v>0</v>
      </c>
      <c r="C4" s="4" t="s">
        <v>146</v>
      </c>
      <c r="D4" s="25" t="s">
        <v>336</v>
      </c>
      <c r="E4" s="4">
        <v>1</v>
      </c>
      <c r="F4">
        <v>100</v>
      </c>
      <c r="G4" s="4">
        <v>0</v>
      </c>
      <c r="H4" s="4">
        <f t="shared" ref="H4:H35" si="0">IF(AND(V4&gt;=13,V4&lt;=16),5,IF(AND(V4&gt;=9,V4&lt;=12),4,IF(AND(V4&gt;=5,V4&lt;=8),3,IF(AND(V4&gt;=1,V4&lt;=4),2,IF(AND(V4&gt;=-3,V4&lt;=0),1,IF(AND(V4&gt;=-5,V4&lt;=-4),0,6))))))</f>
        <v>0</v>
      </c>
      <c r="I4" s="4">
        <v>1</v>
      </c>
      <c r="J4" s="6">
        <v>100</v>
      </c>
      <c r="K4" s="6">
        <v>0</v>
      </c>
      <c r="L4" s="7">
        <v>0</v>
      </c>
      <c r="M4" s="8">
        <v>-5</v>
      </c>
      <c r="N4" s="8">
        <v>4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10">
        <f>J4+K4+L4-100+M4+ SUM(O4:U4)*5+IF(ISNUMBER(Z4),Z4,0)+Y4</f>
        <v>-5</v>
      </c>
      <c r="W4" s="8">
        <v>10</v>
      </c>
      <c r="X4" s="8">
        <v>0</v>
      </c>
      <c r="Y4" s="8">
        <v>0</v>
      </c>
      <c r="Z4" s="8">
        <f>IF(ISBLANK(AA4),0, LOOKUP(AA4,[1]Skill!$A:$A,[1]Skill!$AB:$AB)*AB4/100)</f>
        <v>0</v>
      </c>
      <c r="AA4" s="4"/>
      <c r="AB4" s="4"/>
      <c r="AC4" s="4" t="s">
        <v>1</v>
      </c>
      <c r="AD4" s="4"/>
      <c r="AE4" s="4"/>
      <c r="AF4" s="4"/>
      <c r="AG4" s="4"/>
      <c r="AH4" s="4"/>
      <c r="AI4" s="5">
        <v>1</v>
      </c>
      <c r="AJ4" s="26">
        <v>0</v>
      </c>
      <c r="AK4" s="26">
        <v>0</v>
      </c>
      <c r="AL4" s="25">
        <v>0</v>
      </c>
    </row>
    <row r="5" spans="1:38" x14ac:dyDescent="0.15">
      <c r="A5">
        <v>52000002</v>
      </c>
      <c r="B5" s="4" t="s">
        <v>2</v>
      </c>
      <c r="C5" s="4" t="s">
        <v>147</v>
      </c>
      <c r="D5" s="25" t="s">
        <v>336</v>
      </c>
      <c r="E5" s="4">
        <v>2</v>
      </c>
      <c r="F5">
        <v>100</v>
      </c>
      <c r="G5" s="4">
        <v>0</v>
      </c>
      <c r="H5" s="4">
        <f t="shared" si="0"/>
        <v>0</v>
      </c>
      <c r="I5" s="4">
        <v>2</v>
      </c>
      <c r="J5" s="6">
        <v>100</v>
      </c>
      <c r="K5" s="6">
        <v>0</v>
      </c>
      <c r="L5" s="7">
        <v>0</v>
      </c>
      <c r="M5" s="8">
        <v>-5</v>
      </c>
      <c r="N5" s="8">
        <v>4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10">
        <f t="shared" ref="V5:V35" si="1">J5+K5+L5-100+M5+ SUM(O5:U5)*5+IF(ISNUMBER(Z5),Z5,0)+Y5</f>
        <v>-5</v>
      </c>
      <c r="W5" s="8">
        <v>10</v>
      </c>
      <c r="X5" s="8">
        <v>0</v>
      </c>
      <c r="Y5" s="8">
        <v>0</v>
      </c>
      <c r="Z5" s="8">
        <f>IF(ISBLANK(AA5),0, LOOKUP(AA5,[1]Skill!$A:$A,[1]Skill!$AB:$AB)*AB5/100)</f>
        <v>0</v>
      </c>
      <c r="AA5" s="4"/>
      <c r="AB5" s="4"/>
      <c r="AC5" s="4" t="s">
        <v>3</v>
      </c>
      <c r="AD5" s="4"/>
      <c r="AE5" s="4"/>
      <c r="AF5" s="4"/>
      <c r="AG5" s="4"/>
      <c r="AH5" s="4"/>
      <c r="AI5" s="5">
        <v>2</v>
      </c>
      <c r="AJ5" s="26">
        <v>0</v>
      </c>
      <c r="AK5" s="26">
        <v>0</v>
      </c>
      <c r="AL5" s="25">
        <v>0</v>
      </c>
    </row>
    <row r="6" spans="1:38" x14ac:dyDescent="0.15">
      <c r="A6">
        <v>52000003</v>
      </c>
      <c r="B6" s="4" t="s">
        <v>4</v>
      </c>
      <c r="C6" s="4" t="s">
        <v>148</v>
      </c>
      <c r="D6" s="25" t="s">
        <v>336</v>
      </c>
      <c r="E6" s="4">
        <v>1</v>
      </c>
      <c r="F6">
        <v>102</v>
      </c>
      <c r="G6" s="4">
        <v>0</v>
      </c>
      <c r="H6" s="4">
        <f t="shared" si="0"/>
        <v>0</v>
      </c>
      <c r="I6" s="4">
        <v>1</v>
      </c>
      <c r="J6" s="6">
        <v>0</v>
      </c>
      <c r="K6" s="6">
        <v>75</v>
      </c>
      <c r="L6" s="6">
        <v>0</v>
      </c>
      <c r="M6" s="8">
        <v>-5</v>
      </c>
      <c r="N6" s="8">
        <v>4</v>
      </c>
      <c r="O6" s="8">
        <v>5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10">
        <f t="shared" si="1"/>
        <v>-5</v>
      </c>
      <c r="W6" s="8">
        <v>0</v>
      </c>
      <c r="X6" s="8">
        <v>0</v>
      </c>
      <c r="Y6" s="8">
        <v>0</v>
      </c>
      <c r="Z6" s="8">
        <f>IF(ISBLANK(AA6),0, LOOKUP(AA6,[1]Skill!$A:$A,[1]Skill!$AB:$AB)*AB6/100)</f>
        <v>0</v>
      </c>
      <c r="AA6" s="4"/>
      <c r="AB6" s="4"/>
      <c r="AC6" s="4" t="s">
        <v>5</v>
      </c>
      <c r="AD6" s="4"/>
      <c r="AE6" s="4"/>
      <c r="AF6" s="4"/>
      <c r="AG6" s="4"/>
      <c r="AH6" s="4"/>
      <c r="AI6" s="5">
        <v>3</v>
      </c>
      <c r="AJ6" s="26">
        <v>0</v>
      </c>
      <c r="AK6" s="26">
        <v>0</v>
      </c>
      <c r="AL6" s="25">
        <v>0</v>
      </c>
    </row>
    <row r="7" spans="1:38" x14ac:dyDescent="0.15">
      <c r="A7">
        <v>52000004</v>
      </c>
      <c r="B7" s="4" t="s">
        <v>6</v>
      </c>
      <c r="C7" s="4" t="s">
        <v>149</v>
      </c>
      <c r="D7" s="25" t="s">
        <v>336</v>
      </c>
      <c r="E7" s="4">
        <v>2</v>
      </c>
      <c r="F7">
        <v>102</v>
      </c>
      <c r="G7" s="4">
        <v>0</v>
      </c>
      <c r="H7" s="4">
        <f t="shared" si="0"/>
        <v>0</v>
      </c>
      <c r="I7" s="4">
        <v>2</v>
      </c>
      <c r="J7" s="6">
        <v>0</v>
      </c>
      <c r="K7" s="6">
        <v>70</v>
      </c>
      <c r="L7" s="7">
        <v>0</v>
      </c>
      <c r="M7" s="8">
        <v>-5</v>
      </c>
      <c r="N7" s="8">
        <v>4</v>
      </c>
      <c r="O7" s="8">
        <v>6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10">
        <f t="shared" si="1"/>
        <v>-5</v>
      </c>
      <c r="W7" s="8">
        <v>0</v>
      </c>
      <c r="X7" s="8">
        <v>0</v>
      </c>
      <c r="Y7" s="8">
        <v>0</v>
      </c>
      <c r="Z7" s="8">
        <f>IF(ISBLANK(AA7),0, LOOKUP(AA7,[1]Skill!$A:$A,[1]Skill!$AB:$AB)*AB7/100)</f>
        <v>0</v>
      </c>
      <c r="AA7" s="4"/>
      <c r="AB7" s="4"/>
      <c r="AC7" s="4" t="s">
        <v>5</v>
      </c>
      <c r="AD7" s="4"/>
      <c r="AE7" s="4"/>
      <c r="AF7" s="4"/>
      <c r="AG7" s="4"/>
      <c r="AH7" s="4"/>
      <c r="AI7" s="5">
        <v>4</v>
      </c>
      <c r="AJ7" s="26">
        <v>0</v>
      </c>
      <c r="AK7" s="26">
        <v>0</v>
      </c>
      <c r="AL7" s="25">
        <v>0</v>
      </c>
    </row>
    <row r="8" spans="1:38" x14ac:dyDescent="0.15">
      <c r="A8">
        <v>52000005</v>
      </c>
      <c r="B8" s="15" t="s">
        <v>269</v>
      </c>
      <c r="C8" s="15" t="s">
        <v>270</v>
      </c>
      <c r="D8" s="25" t="s">
        <v>336</v>
      </c>
      <c r="E8" s="15">
        <v>3</v>
      </c>
      <c r="F8">
        <v>100</v>
      </c>
      <c r="G8" s="15">
        <v>0</v>
      </c>
      <c r="H8" s="4">
        <f t="shared" si="0"/>
        <v>1</v>
      </c>
      <c r="I8" s="15">
        <v>3</v>
      </c>
      <c r="J8" s="16">
        <v>100</v>
      </c>
      <c r="K8" s="16">
        <v>0</v>
      </c>
      <c r="L8" s="7">
        <v>0</v>
      </c>
      <c r="M8" s="14">
        <v>-2</v>
      </c>
      <c r="N8" s="8">
        <v>4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18">
        <f t="shared" si="1"/>
        <v>-2</v>
      </c>
      <c r="W8" s="8">
        <v>10</v>
      </c>
      <c r="X8" s="8">
        <v>0</v>
      </c>
      <c r="Y8" s="8">
        <v>0</v>
      </c>
      <c r="Z8" s="8">
        <f>IF(ISBLANK(AA8),0, LOOKUP(AA8,[1]Skill!$A:$A,[1]Skill!$AB:$AB)*AB8/100)</f>
        <v>0</v>
      </c>
      <c r="AA8" s="15"/>
      <c r="AB8" s="15"/>
      <c r="AC8" s="15" t="s">
        <v>3</v>
      </c>
      <c r="AD8" s="15"/>
      <c r="AE8" s="15"/>
      <c r="AF8" s="15"/>
      <c r="AG8" s="15"/>
      <c r="AH8" s="15"/>
      <c r="AI8" s="17">
        <v>5</v>
      </c>
      <c r="AJ8" s="26">
        <v>0</v>
      </c>
      <c r="AK8" s="26">
        <v>0</v>
      </c>
      <c r="AL8" s="25">
        <v>0</v>
      </c>
    </row>
    <row r="9" spans="1:38" x14ac:dyDescent="0.15">
      <c r="A9">
        <v>52000006</v>
      </c>
      <c r="B9" s="4" t="s">
        <v>8</v>
      </c>
      <c r="C9" s="4" t="s">
        <v>151</v>
      </c>
      <c r="D9" s="25" t="s">
        <v>336</v>
      </c>
      <c r="E9" s="4">
        <v>4</v>
      </c>
      <c r="F9">
        <v>100</v>
      </c>
      <c r="G9" s="4">
        <v>0</v>
      </c>
      <c r="H9" s="4">
        <f t="shared" si="0"/>
        <v>1</v>
      </c>
      <c r="I9" s="4">
        <v>4</v>
      </c>
      <c r="J9" s="6">
        <v>100</v>
      </c>
      <c r="K9" s="6">
        <v>0</v>
      </c>
      <c r="L9" s="7">
        <v>0</v>
      </c>
      <c r="M9" s="8">
        <v>-2</v>
      </c>
      <c r="N9" s="8">
        <v>4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10">
        <f t="shared" si="1"/>
        <v>-2</v>
      </c>
      <c r="W9" s="8">
        <v>10</v>
      </c>
      <c r="X9" s="8">
        <v>0</v>
      </c>
      <c r="Y9" s="8">
        <v>0</v>
      </c>
      <c r="Z9" s="8">
        <f>IF(ISBLANK(AA9),0, LOOKUP(AA9,[1]Skill!$A:$A,[1]Skill!$AB:$AB)*AB9/100)</f>
        <v>0</v>
      </c>
      <c r="AA9" s="4"/>
      <c r="AB9" s="4"/>
      <c r="AC9" s="4" t="s">
        <v>3</v>
      </c>
      <c r="AD9" s="4"/>
      <c r="AE9" s="4"/>
      <c r="AF9" s="4"/>
      <c r="AG9" s="4"/>
      <c r="AH9" s="4"/>
      <c r="AI9" s="5">
        <v>6</v>
      </c>
      <c r="AJ9" s="26">
        <v>0</v>
      </c>
      <c r="AK9" s="26">
        <v>0</v>
      </c>
      <c r="AL9" s="25">
        <v>0</v>
      </c>
    </row>
    <row r="10" spans="1:38" x14ac:dyDescent="0.15">
      <c r="A10">
        <v>52000007</v>
      </c>
      <c r="B10" s="4" t="s">
        <v>9</v>
      </c>
      <c r="C10" s="4" t="s">
        <v>152</v>
      </c>
      <c r="D10" s="25" t="s">
        <v>336</v>
      </c>
      <c r="E10" s="4">
        <v>3</v>
      </c>
      <c r="F10">
        <v>102</v>
      </c>
      <c r="G10" s="4">
        <v>0</v>
      </c>
      <c r="H10" s="4">
        <f t="shared" si="0"/>
        <v>1</v>
      </c>
      <c r="I10" s="4">
        <v>3</v>
      </c>
      <c r="J10" s="7">
        <v>0</v>
      </c>
      <c r="K10" s="7">
        <v>65</v>
      </c>
      <c r="L10" s="7">
        <v>0</v>
      </c>
      <c r="M10" s="8">
        <v>-2</v>
      </c>
      <c r="N10" s="8">
        <v>4</v>
      </c>
      <c r="O10" s="8">
        <v>7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10">
        <f t="shared" si="1"/>
        <v>-2</v>
      </c>
      <c r="W10" s="8">
        <v>0</v>
      </c>
      <c r="X10" s="8">
        <v>0</v>
      </c>
      <c r="Y10" s="8">
        <v>0</v>
      </c>
      <c r="Z10" s="8">
        <f>IF(ISBLANK(AA10),0, LOOKUP(AA10,[1]Skill!$A:$A,[1]Skill!$AB:$AB)*AB10/100)</f>
        <v>0</v>
      </c>
      <c r="AA10" s="4"/>
      <c r="AB10" s="4"/>
      <c r="AC10" s="4" t="s">
        <v>5</v>
      </c>
      <c r="AD10" s="4"/>
      <c r="AE10" s="4"/>
      <c r="AF10" s="4"/>
      <c r="AG10" s="4"/>
      <c r="AH10" s="4"/>
      <c r="AI10" s="5">
        <v>7</v>
      </c>
      <c r="AJ10" s="26">
        <v>0</v>
      </c>
      <c r="AK10" s="26">
        <v>0</v>
      </c>
      <c r="AL10" s="25">
        <v>0</v>
      </c>
    </row>
    <row r="11" spans="1:38" x14ac:dyDescent="0.15">
      <c r="A11">
        <v>52000008</v>
      </c>
      <c r="B11" s="4" t="s">
        <v>10</v>
      </c>
      <c r="C11" s="4" t="s">
        <v>153</v>
      </c>
      <c r="D11" s="25" t="s">
        <v>347</v>
      </c>
      <c r="E11" s="4">
        <v>4</v>
      </c>
      <c r="F11">
        <v>102</v>
      </c>
      <c r="G11" s="4">
        <v>0</v>
      </c>
      <c r="H11" s="4">
        <f t="shared" si="0"/>
        <v>1</v>
      </c>
      <c r="I11" s="4">
        <v>4</v>
      </c>
      <c r="J11" s="6">
        <v>0</v>
      </c>
      <c r="K11" s="6">
        <v>60</v>
      </c>
      <c r="L11" s="7">
        <v>0</v>
      </c>
      <c r="M11" s="8">
        <v>-2</v>
      </c>
      <c r="N11" s="8">
        <v>4</v>
      </c>
      <c r="O11" s="8">
        <v>8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18">
        <f t="shared" si="1"/>
        <v>-2</v>
      </c>
      <c r="W11" s="8">
        <v>0</v>
      </c>
      <c r="X11" s="8">
        <v>0</v>
      </c>
      <c r="Y11" s="8">
        <v>0</v>
      </c>
      <c r="Z11" s="8">
        <f>IF(ISBLANK(AA11),0, LOOKUP(AA11,[1]Skill!$A:$A,[1]Skill!$AB:$AB)*AB11/100)</f>
        <v>0</v>
      </c>
      <c r="AA11" s="4"/>
      <c r="AB11" s="4"/>
      <c r="AC11" s="4" t="s">
        <v>5</v>
      </c>
      <c r="AD11" s="4"/>
      <c r="AE11" s="4"/>
      <c r="AF11" s="4"/>
      <c r="AG11" s="4"/>
      <c r="AH11" s="4"/>
      <c r="AI11" s="5">
        <v>8</v>
      </c>
      <c r="AJ11" s="26">
        <v>0</v>
      </c>
      <c r="AK11" s="26">
        <v>0</v>
      </c>
      <c r="AL11" s="25">
        <v>0</v>
      </c>
    </row>
    <row r="12" spans="1:38" x14ac:dyDescent="0.15">
      <c r="A12">
        <v>52000009</v>
      </c>
      <c r="B12" s="4" t="s">
        <v>11</v>
      </c>
      <c r="C12" s="4" t="s">
        <v>154</v>
      </c>
      <c r="D12" s="25"/>
      <c r="E12" s="4">
        <v>2</v>
      </c>
      <c r="F12">
        <v>103</v>
      </c>
      <c r="G12" s="4">
        <v>0</v>
      </c>
      <c r="H12" s="4">
        <f t="shared" si="0"/>
        <v>1</v>
      </c>
      <c r="I12" s="4">
        <v>2</v>
      </c>
      <c r="J12" s="6">
        <v>0</v>
      </c>
      <c r="K12" s="6">
        <v>20</v>
      </c>
      <c r="L12" s="7">
        <v>0</v>
      </c>
      <c r="M12" s="8">
        <v>12</v>
      </c>
      <c r="N12" s="8">
        <v>3</v>
      </c>
      <c r="O12" s="8">
        <v>0</v>
      </c>
      <c r="P12" s="8">
        <v>0</v>
      </c>
      <c r="Q12" s="8">
        <v>0</v>
      </c>
      <c r="R12" s="8">
        <v>3</v>
      </c>
      <c r="S12" s="8">
        <v>6</v>
      </c>
      <c r="T12" s="8">
        <v>0</v>
      </c>
      <c r="U12" s="8">
        <v>0</v>
      </c>
      <c r="V12" s="18">
        <f t="shared" si="1"/>
        <v>-2</v>
      </c>
      <c r="W12" s="8">
        <v>0</v>
      </c>
      <c r="X12" s="8">
        <v>30</v>
      </c>
      <c r="Y12" s="8">
        <v>21</v>
      </c>
      <c r="Z12" s="8">
        <f>IF(ISBLANK(AA12),0, LOOKUP(AA12,[1]Skill!$A:$A,[1]Skill!$AB:$AB)*AB12/100)</f>
        <v>0</v>
      </c>
      <c r="AA12" s="13"/>
      <c r="AB12" s="4"/>
      <c r="AC12" s="4" t="s">
        <v>5</v>
      </c>
      <c r="AD12" s="4"/>
      <c r="AE12" s="4"/>
      <c r="AF12" s="4"/>
      <c r="AG12" s="4"/>
      <c r="AH12" s="4"/>
      <c r="AI12" s="5">
        <v>9</v>
      </c>
      <c r="AJ12" s="26">
        <v>0</v>
      </c>
      <c r="AK12" s="26">
        <v>0</v>
      </c>
      <c r="AL12" s="25">
        <v>0</v>
      </c>
    </row>
    <row r="13" spans="1:38" x14ac:dyDescent="0.15">
      <c r="A13">
        <v>52000010</v>
      </c>
      <c r="B13" s="4" t="s">
        <v>12</v>
      </c>
      <c r="C13" s="4" t="s">
        <v>155</v>
      </c>
      <c r="D13" s="25" t="s">
        <v>341</v>
      </c>
      <c r="E13" s="4">
        <v>2</v>
      </c>
      <c r="F13">
        <v>100</v>
      </c>
      <c r="G13" s="4">
        <v>0</v>
      </c>
      <c r="H13" s="4">
        <f t="shared" si="0"/>
        <v>1</v>
      </c>
      <c r="I13" s="4">
        <v>2</v>
      </c>
      <c r="J13" s="7">
        <v>85</v>
      </c>
      <c r="K13" s="7">
        <v>0</v>
      </c>
      <c r="L13" s="7">
        <v>0</v>
      </c>
      <c r="M13" s="8">
        <v>3</v>
      </c>
      <c r="N13" s="8">
        <v>3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10">
        <f t="shared" si="1"/>
        <v>-2</v>
      </c>
      <c r="W13" s="8">
        <v>10</v>
      </c>
      <c r="X13" s="8">
        <v>0</v>
      </c>
      <c r="Y13" s="8">
        <v>0</v>
      </c>
      <c r="Z13" s="8">
        <f>IF(ISBLANK(AA13),0, LOOKUP(AA13,[1]Skill!$A:$A,[1]Skill!$AB:$AB)*AB13/100)</f>
        <v>10</v>
      </c>
      <c r="AA13" s="13">
        <v>55990003</v>
      </c>
      <c r="AB13" s="4">
        <v>100</v>
      </c>
      <c r="AC13" s="4" t="s">
        <v>3</v>
      </c>
      <c r="AD13" s="4"/>
      <c r="AE13" s="4"/>
      <c r="AF13" s="4"/>
      <c r="AG13" s="4"/>
      <c r="AH13" s="4"/>
      <c r="AI13" s="5">
        <v>10</v>
      </c>
      <c r="AJ13" s="26">
        <v>0</v>
      </c>
      <c r="AK13" s="26">
        <v>0</v>
      </c>
      <c r="AL13" s="25">
        <v>0</v>
      </c>
    </row>
    <row r="14" spans="1:38" x14ac:dyDescent="0.15">
      <c r="A14">
        <v>52000011</v>
      </c>
      <c r="B14" s="4" t="s">
        <v>122</v>
      </c>
      <c r="C14" s="4" t="s">
        <v>156</v>
      </c>
      <c r="D14" s="25" t="s">
        <v>341</v>
      </c>
      <c r="E14" s="4">
        <v>2</v>
      </c>
      <c r="F14">
        <v>100</v>
      </c>
      <c r="G14" s="4">
        <v>0</v>
      </c>
      <c r="H14" s="4">
        <f t="shared" si="0"/>
        <v>1</v>
      </c>
      <c r="I14" s="4">
        <v>2</v>
      </c>
      <c r="J14" s="6">
        <v>85</v>
      </c>
      <c r="K14" s="6">
        <v>0</v>
      </c>
      <c r="L14" s="7">
        <v>0</v>
      </c>
      <c r="M14" s="8">
        <v>3</v>
      </c>
      <c r="N14" s="8">
        <v>3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18">
        <f t="shared" si="1"/>
        <v>-2</v>
      </c>
      <c r="W14" s="8">
        <v>10</v>
      </c>
      <c r="X14" s="8">
        <v>0</v>
      </c>
      <c r="Y14" s="8">
        <v>0</v>
      </c>
      <c r="Z14" s="8">
        <f>IF(ISBLANK(AA14),0, LOOKUP(AA14,[1]Skill!$A:$A,[1]Skill!$AB:$AB)*AB14/100)</f>
        <v>10</v>
      </c>
      <c r="AA14" s="13">
        <v>55990001</v>
      </c>
      <c r="AB14" s="4">
        <v>100</v>
      </c>
      <c r="AC14" s="4" t="s">
        <v>3</v>
      </c>
      <c r="AD14" s="4"/>
      <c r="AE14" s="4"/>
      <c r="AF14" s="4"/>
      <c r="AG14" s="4"/>
      <c r="AH14" s="4"/>
      <c r="AI14" s="5">
        <v>11</v>
      </c>
      <c r="AJ14" s="26">
        <v>0</v>
      </c>
      <c r="AK14" s="26">
        <v>0</v>
      </c>
      <c r="AL14" s="25">
        <v>0</v>
      </c>
    </row>
    <row r="15" spans="1:38" x14ac:dyDescent="0.15">
      <c r="A15">
        <v>52000012</v>
      </c>
      <c r="B15" s="4" t="s">
        <v>13</v>
      </c>
      <c r="C15" s="4" t="s">
        <v>157</v>
      </c>
      <c r="D15" s="25" t="s">
        <v>341</v>
      </c>
      <c r="E15" s="4">
        <v>2</v>
      </c>
      <c r="F15">
        <v>100</v>
      </c>
      <c r="G15" s="4">
        <v>0</v>
      </c>
      <c r="H15" s="4">
        <f t="shared" si="0"/>
        <v>1</v>
      </c>
      <c r="I15" s="4">
        <v>2</v>
      </c>
      <c r="J15" s="6">
        <v>85</v>
      </c>
      <c r="K15" s="6">
        <v>0</v>
      </c>
      <c r="L15" s="7">
        <v>0</v>
      </c>
      <c r="M15" s="8">
        <v>3</v>
      </c>
      <c r="N15" s="8">
        <v>3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10">
        <f t="shared" si="1"/>
        <v>-2</v>
      </c>
      <c r="W15" s="8">
        <v>10</v>
      </c>
      <c r="X15" s="8">
        <v>0</v>
      </c>
      <c r="Y15" s="8">
        <v>0</v>
      </c>
      <c r="Z15" s="8">
        <f>IF(ISBLANK(AA15),0, LOOKUP(AA15,[1]Skill!$A:$A,[1]Skill!$AB:$AB)*AB15/100)</f>
        <v>10</v>
      </c>
      <c r="AA15" s="13">
        <v>55990002</v>
      </c>
      <c r="AB15" s="4">
        <v>100</v>
      </c>
      <c r="AC15" s="4" t="s">
        <v>300</v>
      </c>
      <c r="AD15" s="4"/>
      <c r="AE15" s="4"/>
      <c r="AF15" s="4"/>
      <c r="AG15" s="4"/>
      <c r="AH15" s="4"/>
      <c r="AI15" s="5">
        <v>12</v>
      </c>
      <c r="AJ15" s="26">
        <v>0</v>
      </c>
      <c r="AK15" s="26">
        <v>0</v>
      </c>
      <c r="AL15" s="25">
        <v>0</v>
      </c>
    </row>
    <row r="16" spans="1:38" x14ac:dyDescent="0.15">
      <c r="A16">
        <v>52000013</v>
      </c>
      <c r="B16" s="4" t="s">
        <v>123</v>
      </c>
      <c r="C16" s="4" t="s">
        <v>158</v>
      </c>
      <c r="D16" s="25" t="s">
        <v>341</v>
      </c>
      <c r="E16" s="4">
        <v>2</v>
      </c>
      <c r="F16">
        <v>100</v>
      </c>
      <c r="G16" s="4">
        <v>0</v>
      </c>
      <c r="H16" s="4">
        <f t="shared" si="0"/>
        <v>1</v>
      </c>
      <c r="I16" s="4">
        <v>2</v>
      </c>
      <c r="J16" s="6">
        <v>85</v>
      </c>
      <c r="K16" s="6">
        <v>0</v>
      </c>
      <c r="L16" s="7">
        <v>0</v>
      </c>
      <c r="M16" s="8">
        <v>3</v>
      </c>
      <c r="N16" s="8">
        <v>3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10">
        <f t="shared" si="1"/>
        <v>-2</v>
      </c>
      <c r="W16" s="8">
        <v>10</v>
      </c>
      <c r="X16" s="8">
        <v>0</v>
      </c>
      <c r="Y16" s="8">
        <v>0</v>
      </c>
      <c r="Z16" s="8">
        <f>IF(ISBLANK(AA16),0, LOOKUP(AA16,[1]Skill!$A:$A,[1]Skill!$AB:$AB)*AB16/100)</f>
        <v>10</v>
      </c>
      <c r="AA16" s="13">
        <v>55990004</v>
      </c>
      <c r="AB16" s="4">
        <v>100</v>
      </c>
      <c r="AC16" s="4" t="s">
        <v>3</v>
      </c>
      <c r="AD16" s="4"/>
      <c r="AE16" s="4"/>
      <c r="AF16" s="4"/>
      <c r="AG16" s="4"/>
      <c r="AH16" s="4"/>
      <c r="AI16" s="5">
        <v>13</v>
      </c>
      <c r="AJ16" s="26">
        <v>0</v>
      </c>
      <c r="AK16" s="26">
        <v>0</v>
      </c>
      <c r="AL16" s="25">
        <v>0</v>
      </c>
    </row>
    <row r="17" spans="1:38" x14ac:dyDescent="0.15">
      <c r="A17">
        <v>52000014</v>
      </c>
      <c r="B17" s="4" t="s">
        <v>124</v>
      </c>
      <c r="C17" s="4" t="s">
        <v>161</v>
      </c>
      <c r="D17" s="25" t="s">
        <v>341</v>
      </c>
      <c r="E17" s="4">
        <v>2</v>
      </c>
      <c r="F17">
        <v>100</v>
      </c>
      <c r="G17" s="4">
        <v>0</v>
      </c>
      <c r="H17" s="4">
        <f t="shared" si="0"/>
        <v>1</v>
      </c>
      <c r="I17" s="4">
        <v>2</v>
      </c>
      <c r="J17" s="6">
        <v>85</v>
      </c>
      <c r="K17" s="6">
        <v>0</v>
      </c>
      <c r="L17" s="7">
        <v>0</v>
      </c>
      <c r="M17" s="8">
        <v>3</v>
      </c>
      <c r="N17" s="8">
        <v>3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18">
        <f t="shared" si="1"/>
        <v>-2</v>
      </c>
      <c r="W17" s="8">
        <v>10</v>
      </c>
      <c r="X17" s="8">
        <v>0</v>
      </c>
      <c r="Y17" s="8">
        <v>0</v>
      </c>
      <c r="Z17" s="8">
        <f>IF(ISBLANK(AA17),0, LOOKUP(AA17,[1]Skill!$A:$A,[1]Skill!$AB:$AB)*AB17/100)</f>
        <v>10</v>
      </c>
      <c r="AA17" s="13">
        <v>55990006</v>
      </c>
      <c r="AB17" s="4">
        <v>100</v>
      </c>
      <c r="AC17" s="4" t="s">
        <v>3</v>
      </c>
      <c r="AD17" s="4"/>
      <c r="AE17" s="4"/>
      <c r="AF17" s="4"/>
      <c r="AG17" s="4"/>
      <c r="AH17" s="4"/>
      <c r="AI17" s="5">
        <v>14</v>
      </c>
      <c r="AJ17" s="26">
        <v>0</v>
      </c>
      <c r="AK17" s="26">
        <v>0</v>
      </c>
      <c r="AL17" s="25">
        <v>0</v>
      </c>
    </row>
    <row r="18" spans="1:38" x14ac:dyDescent="0.15">
      <c r="A18">
        <v>52000015</v>
      </c>
      <c r="B18" s="4" t="s">
        <v>15</v>
      </c>
      <c r="C18" s="4" t="s">
        <v>160</v>
      </c>
      <c r="D18" s="25" t="s">
        <v>341</v>
      </c>
      <c r="E18" s="4">
        <v>2</v>
      </c>
      <c r="F18">
        <v>100</v>
      </c>
      <c r="G18" s="4">
        <v>0</v>
      </c>
      <c r="H18" s="4">
        <f t="shared" si="0"/>
        <v>1</v>
      </c>
      <c r="I18" s="4">
        <v>2</v>
      </c>
      <c r="J18" s="7">
        <v>85</v>
      </c>
      <c r="K18" s="7">
        <v>0</v>
      </c>
      <c r="L18" s="7">
        <v>0</v>
      </c>
      <c r="M18" s="8">
        <v>3</v>
      </c>
      <c r="N18" s="8">
        <v>3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10">
        <f t="shared" si="1"/>
        <v>-2</v>
      </c>
      <c r="W18" s="8">
        <v>10</v>
      </c>
      <c r="X18" s="8">
        <v>0</v>
      </c>
      <c r="Y18" s="8">
        <v>0</v>
      </c>
      <c r="Z18" s="8">
        <f>IF(ISBLANK(AA18),0, LOOKUP(AA18,[1]Skill!$A:$A,[1]Skill!$AB:$AB)*AB18/100)</f>
        <v>10</v>
      </c>
      <c r="AA18" s="13">
        <v>55990005</v>
      </c>
      <c r="AB18" s="4">
        <v>100</v>
      </c>
      <c r="AC18" s="4" t="s">
        <v>3</v>
      </c>
      <c r="AD18" s="4"/>
      <c r="AE18" s="4"/>
      <c r="AF18" s="4"/>
      <c r="AG18" s="4"/>
      <c r="AH18" s="4"/>
      <c r="AI18" s="5">
        <v>15</v>
      </c>
      <c r="AJ18" s="26">
        <v>0</v>
      </c>
      <c r="AK18" s="26">
        <v>0</v>
      </c>
      <c r="AL18" s="25">
        <v>0</v>
      </c>
    </row>
    <row r="19" spans="1:38" x14ac:dyDescent="0.15">
      <c r="A19">
        <v>52000016</v>
      </c>
      <c r="B19" s="15" t="s">
        <v>281</v>
      </c>
      <c r="C19" s="15" t="s">
        <v>282</v>
      </c>
      <c r="D19" s="25" t="s">
        <v>349</v>
      </c>
      <c r="E19" s="15">
        <v>3</v>
      </c>
      <c r="F19">
        <v>100</v>
      </c>
      <c r="G19" s="15">
        <v>0</v>
      </c>
      <c r="H19" s="4">
        <f t="shared" si="0"/>
        <v>3</v>
      </c>
      <c r="I19" s="15">
        <v>3</v>
      </c>
      <c r="J19" s="16">
        <v>90</v>
      </c>
      <c r="K19" s="16">
        <v>0</v>
      </c>
      <c r="L19" s="7">
        <v>0</v>
      </c>
      <c r="M19" s="14">
        <v>0</v>
      </c>
      <c r="N19" s="8">
        <v>3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2</v>
      </c>
      <c r="U19" s="8">
        <v>0</v>
      </c>
      <c r="V19" s="18">
        <f t="shared" si="1"/>
        <v>5</v>
      </c>
      <c r="W19" s="8">
        <v>10</v>
      </c>
      <c r="X19" s="8">
        <v>0</v>
      </c>
      <c r="Y19" s="8">
        <v>0</v>
      </c>
      <c r="Z19" s="8">
        <f>IF(ISBLANK(AA19),0, LOOKUP(AA19,[1]Skill!$A:$A,[1]Skill!$AB:$AB)*AB19/100)</f>
        <v>5</v>
      </c>
      <c r="AA19" s="15">
        <v>55510010</v>
      </c>
      <c r="AB19" s="15">
        <v>50</v>
      </c>
      <c r="AC19" s="15" t="s">
        <v>3</v>
      </c>
      <c r="AD19" s="15"/>
      <c r="AE19" s="15"/>
      <c r="AF19" s="15"/>
      <c r="AG19" s="15"/>
      <c r="AH19" s="15"/>
      <c r="AI19" s="17">
        <v>16</v>
      </c>
      <c r="AJ19" s="26">
        <v>0</v>
      </c>
      <c r="AK19" s="26">
        <v>0</v>
      </c>
      <c r="AL19" s="25">
        <v>0</v>
      </c>
    </row>
    <row r="20" spans="1:38" x14ac:dyDescent="0.15">
      <c r="A20">
        <v>52000017</v>
      </c>
      <c r="B20" s="4" t="s">
        <v>14</v>
      </c>
      <c r="C20" s="4" t="s">
        <v>159</v>
      </c>
      <c r="D20" s="25" t="s">
        <v>356</v>
      </c>
      <c r="E20" s="4">
        <v>2</v>
      </c>
      <c r="F20">
        <v>100</v>
      </c>
      <c r="G20" s="4">
        <v>0</v>
      </c>
      <c r="H20" s="4">
        <f t="shared" si="0"/>
        <v>3</v>
      </c>
      <c r="I20" s="4">
        <v>2</v>
      </c>
      <c r="J20" s="6">
        <v>60</v>
      </c>
      <c r="K20" s="6">
        <v>0</v>
      </c>
      <c r="L20" s="7">
        <v>0</v>
      </c>
      <c r="M20" s="8">
        <v>6</v>
      </c>
      <c r="N20" s="8">
        <v>4</v>
      </c>
      <c r="O20" s="8">
        <v>0</v>
      </c>
      <c r="P20" s="8">
        <v>0</v>
      </c>
      <c r="Q20" s="8">
        <v>0</v>
      </c>
      <c r="R20" s="8">
        <v>4</v>
      </c>
      <c r="S20" s="8">
        <v>0</v>
      </c>
      <c r="T20" s="8">
        <v>0</v>
      </c>
      <c r="U20" s="8">
        <v>0</v>
      </c>
      <c r="V20" s="10">
        <f t="shared" si="1"/>
        <v>6</v>
      </c>
      <c r="W20" s="8">
        <v>10</v>
      </c>
      <c r="X20" s="8">
        <v>0</v>
      </c>
      <c r="Y20" s="8">
        <v>0</v>
      </c>
      <c r="Z20" s="8">
        <f>IF(ISBLANK(AA20),0, LOOKUP(AA20,[1]Skill!$A:$A,[1]Skill!$AB:$AB)*AB20/100)</f>
        <v>20</v>
      </c>
      <c r="AA20" s="4">
        <v>55700001</v>
      </c>
      <c r="AB20" s="4">
        <v>100</v>
      </c>
      <c r="AC20" s="4" t="s">
        <v>3</v>
      </c>
      <c r="AD20" s="4"/>
      <c r="AE20" s="4"/>
      <c r="AF20" s="4"/>
      <c r="AG20" s="4"/>
      <c r="AH20" s="4">
        <v>11000008</v>
      </c>
      <c r="AI20" s="5">
        <v>17</v>
      </c>
      <c r="AJ20" s="26">
        <v>0</v>
      </c>
      <c r="AK20" s="26">
        <v>0</v>
      </c>
      <c r="AL20" s="25">
        <v>0</v>
      </c>
    </row>
    <row r="21" spans="1:38" x14ac:dyDescent="0.15">
      <c r="A21">
        <v>52000018</v>
      </c>
      <c r="B21" s="15" t="s">
        <v>280</v>
      </c>
      <c r="C21" s="15" t="s">
        <v>279</v>
      </c>
      <c r="D21" s="25" t="s">
        <v>346</v>
      </c>
      <c r="E21" s="15">
        <v>1</v>
      </c>
      <c r="F21">
        <v>100</v>
      </c>
      <c r="G21" s="15">
        <v>0</v>
      </c>
      <c r="H21" s="4">
        <f t="shared" si="0"/>
        <v>1</v>
      </c>
      <c r="I21" s="15">
        <v>1</v>
      </c>
      <c r="J21" s="16">
        <v>80</v>
      </c>
      <c r="K21" s="16">
        <v>0</v>
      </c>
      <c r="L21" s="7">
        <v>0</v>
      </c>
      <c r="M21" s="14">
        <v>-1</v>
      </c>
      <c r="N21" s="8">
        <v>4</v>
      </c>
      <c r="O21" s="8">
        <v>0</v>
      </c>
      <c r="P21" s="8">
        <v>4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18">
        <f t="shared" si="1"/>
        <v>-1</v>
      </c>
      <c r="W21" s="8">
        <v>10</v>
      </c>
      <c r="X21" s="8">
        <v>0</v>
      </c>
      <c r="Y21" s="8">
        <v>0</v>
      </c>
      <c r="Z21" s="8">
        <f>IF(ISBLANK(AA21),0, LOOKUP(AA21,[1]Skill!$A:$A,[1]Skill!$AB:$AB)*AB21/100)</f>
        <v>0</v>
      </c>
      <c r="AA21" s="15"/>
      <c r="AB21" s="15"/>
      <c r="AC21" s="4" t="s">
        <v>1</v>
      </c>
      <c r="AD21" s="4"/>
      <c r="AE21" s="4"/>
      <c r="AF21" s="4"/>
      <c r="AG21" s="4"/>
      <c r="AH21" s="15"/>
      <c r="AI21" s="17">
        <v>18</v>
      </c>
      <c r="AJ21" s="26">
        <v>0</v>
      </c>
      <c r="AK21" s="26">
        <v>0</v>
      </c>
      <c r="AL21" s="25">
        <v>0</v>
      </c>
    </row>
    <row r="22" spans="1:38" x14ac:dyDescent="0.15">
      <c r="A22">
        <v>52000019</v>
      </c>
      <c r="B22" s="4" t="s">
        <v>16</v>
      </c>
      <c r="C22" s="4" t="s">
        <v>162</v>
      </c>
      <c r="D22" s="25"/>
      <c r="E22" s="4">
        <v>3</v>
      </c>
      <c r="F22">
        <v>102</v>
      </c>
      <c r="G22" s="4">
        <v>0</v>
      </c>
      <c r="H22" s="4">
        <f t="shared" si="0"/>
        <v>2</v>
      </c>
      <c r="I22" s="4">
        <v>3</v>
      </c>
      <c r="J22" s="7">
        <v>0</v>
      </c>
      <c r="K22" s="7">
        <v>65</v>
      </c>
      <c r="L22" s="7">
        <v>0</v>
      </c>
      <c r="M22" s="8">
        <v>-4</v>
      </c>
      <c r="N22" s="8">
        <v>4</v>
      </c>
      <c r="O22" s="8">
        <v>10</v>
      </c>
      <c r="P22" s="8">
        <v>0</v>
      </c>
      <c r="Q22" s="8">
        <v>0</v>
      </c>
      <c r="R22" s="8">
        <v>0</v>
      </c>
      <c r="S22" s="8">
        <v>-2</v>
      </c>
      <c r="T22" s="8">
        <v>0</v>
      </c>
      <c r="U22" s="8">
        <v>0</v>
      </c>
      <c r="V22" s="10">
        <f t="shared" si="1"/>
        <v>1</v>
      </c>
      <c r="W22" s="8">
        <v>0</v>
      </c>
      <c r="X22" s="8">
        <v>0</v>
      </c>
      <c r="Y22" s="8">
        <v>0</v>
      </c>
      <c r="Z22" s="8">
        <f>IF(ISBLANK(AA22),0, LOOKUP(AA22,[1]Skill!$A:$A,[1]Skill!$AB:$AB)*AB22/100)</f>
        <v>0</v>
      </c>
      <c r="AA22" s="13"/>
      <c r="AB22" s="4"/>
      <c r="AC22" s="4" t="s">
        <v>5</v>
      </c>
      <c r="AD22" s="4"/>
      <c r="AE22" s="4"/>
      <c r="AF22" s="4"/>
      <c r="AG22" s="4"/>
      <c r="AH22" s="4">
        <v>11000002</v>
      </c>
      <c r="AI22" s="5">
        <v>19</v>
      </c>
      <c r="AJ22" s="26">
        <v>0</v>
      </c>
      <c r="AK22" s="26">
        <v>0</v>
      </c>
      <c r="AL22" s="25">
        <v>0</v>
      </c>
    </row>
    <row r="23" spans="1:38" x14ac:dyDescent="0.15">
      <c r="A23">
        <v>52000020</v>
      </c>
      <c r="B23" s="4" t="s">
        <v>17</v>
      </c>
      <c r="C23" s="4" t="s">
        <v>163</v>
      </c>
      <c r="D23" s="25" t="s">
        <v>348</v>
      </c>
      <c r="E23" s="4">
        <v>2</v>
      </c>
      <c r="F23">
        <v>100</v>
      </c>
      <c r="G23" s="4">
        <v>0</v>
      </c>
      <c r="H23" s="4">
        <f t="shared" si="0"/>
        <v>1</v>
      </c>
      <c r="I23" s="4">
        <v>2</v>
      </c>
      <c r="J23" s="6">
        <v>75</v>
      </c>
      <c r="K23" s="6">
        <v>0</v>
      </c>
      <c r="L23" s="7">
        <v>0</v>
      </c>
      <c r="M23" s="8">
        <v>-2</v>
      </c>
      <c r="N23" s="8">
        <v>4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10">
        <f t="shared" si="1"/>
        <v>-2</v>
      </c>
      <c r="W23" s="8">
        <v>20</v>
      </c>
      <c r="X23" s="8">
        <v>0</v>
      </c>
      <c r="Y23" s="8">
        <v>25</v>
      </c>
      <c r="Z23" s="8">
        <f>IF(ISBLANK(AA23),0, LOOKUP(AA23,[1]Skill!$A:$A,[1]Skill!$AB:$AB)*AB23/100)</f>
        <v>0</v>
      </c>
      <c r="AA23" s="13"/>
      <c r="AB23" s="4"/>
      <c r="AC23" s="4" t="s">
        <v>301</v>
      </c>
      <c r="AD23" s="4"/>
      <c r="AE23" s="4"/>
      <c r="AF23" s="4"/>
      <c r="AG23" s="4"/>
      <c r="AH23" s="4"/>
      <c r="AI23" s="5">
        <v>20</v>
      </c>
      <c r="AJ23" s="26">
        <v>0</v>
      </c>
      <c r="AK23" s="26">
        <v>0</v>
      </c>
      <c r="AL23" s="25">
        <v>0</v>
      </c>
    </row>
    <row r="24" spans="1:38" x14ac:dyDescent="0.15">
      <c r="A24">
        <v>52000021</v>
      </c>
      <c r="B24" s="4" t="s">
        <v>18</v>
      </c>
      <c r="C24" s="4" t="s">
        <v>164</v>
      </c>
      <c r="D24" s="25" t="s">
        <v>345</v>
      </c>
      <c r="E24" s="4">
        <v>3</v>
      </c>
      <c r="F24">
        <v>100</v>
      </c>
      <c r="G24" s="4">
        <v>0</v>
      </c>
      <c r="H24" s="4">
        <f t="shared" si="0"/>
        <v>2</v>
      </c>
      <c r="I24" s="4">
        <v>3</v>
      </c>
      <c r="J24" s="6">
        <v>68</v>
      </c>
      <c r="K24" s="6">
        <v>0</v>
      </c>
      <c r="L24" s="7">
        <v>0</v>
      </c>
      <c r="M24" s="8">
        <v>1</v>
      </c>
      <c r="N24" s="8">
        <v>4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10">
        <f t="shared" si="1"/>
        <v>1</v>
      </c>
      <c r="W24" s="8">
        <v>30</v>
      </c>
      <c r="X24" s="8">
        <v>0</v>
      </c>
      <c r="Y24" s="8">
        <v>32</v>
      </c>
      <c r="Z24" s="8">
        <f>IF(ISBLANK(AA24),0, LOOKUP(AA24,[1]Skill!$A:$A,[1]Skill!$AB:$AB)*AB24/100)</f>
        <v>0</v>
      </c>
      <c r="AA24" s="13"/>
      <c r="AB24" s="4"/>
      <c r="AC24" s="4" t="s">
        <v>301</v>
      </c>
      <c r="AD24" s="4"/>
      <c r="AE24" s="4"/>
      <c r="AF24" s="4"/>
      <c r="AG24" s="4"/>
      <c r="AH24" s="4"/>
      <c r="AI24" s="5">
        <v>21</v>
      </c>
      <c r="AJ24" s="26">
        <v>0</v>
      </c>
      <c r="AK24" s="26">
        <v>0</v>
      </c>
      <c r="AL24" s="25">
        <v>0</v>
      </c>
    </row>
    <row r="25" spans="1:38" x14ac:dyDescent="0.15">
      <c r="A25">
        <v>52000022</v>
      </c>
      <c r="B25" s="4" t="s">
        <v>19</v>
      </c>
      <c r="C25" s="4" t="s">
        <v>165</v>
      </c>
      <c r="D25" s="25" t="s">
        <v>346</v>
      </c>
      <c r="E25" s="4">
        <v>1</v>
      </c>
      <c r="F25">
        <v>100</v>
      </c>
      <c r="G25" s="4">
        <v>0</v>
      </c>
      <c r="H25" s="4">
        <f t="shared" si="0"/>
        <v>1</v>
      </c>
      <c r="I25" s="4">
        <v>1</v>
      </c>
      <c r="J25" s="6">
        <v>70</v>
      </c>
      <c r="K25" s="6">
        <v>30</v>
      </c>
      <c r="L25" s="7">
        <v>0</v>
      </c>
      <c r="M25" s="8">
        <v>-2</v>
      </c>
      <c r="N25" s="8">
        <v>6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10">
        <f t="shared" si="1"/>
        <v>-2</v>
      </c>
      <c r="W25" s="8">
        <v>10</v>
      </c>
      <c r="X25" s="8">
        <v>0</v>
      </c>
      <c r="Y25" s="8">
        <v>0</v>
      </c>
      <c r="Z25" s="8">
        <f>IF(ISBLANK(AA25),0, LOOKUP(AA25,[1]Skill!$A:$A,[1]Skill!$AB:$AB)*AB25/100)</f>
        <v>0</v>
      </c>
      <c r="AA25" s="4"/>
      <c r="AB25" s="4"/>
      <c r="AC25" s="4" t="s">
        <v>3</v>
      </c>
      <c r="AD25" s="4"/>
      <c r="AE25" s="4"/>
      <c r="AF25" s="4"/>
      <c r="AG25" s="4"/>
      <c r="AH25" s="4"/>
      <c r="AI25" s="5">
        <v>22</v>
      </c>
      <c r="AJ25" s="26">
        <v>0</v>
      </c>
      <c r="AK25" s="26">
        <v>0</v>
      </c>
      <c r="AL25" s="25">
        <v>0</v>
      </c>
    </row>
    <row r="26" spans="1:38" x14ac:dyDescent="0.15">
      <c r="A26">
        <v>52000023</v>
      </c>
      <c r="B26" s="15" t="s">
        <v>274</v>
      </c>
      <c r="C26" s="15" t="s">
        <v>273</v>
      </c>
      <c r="D26" s="25" t="s">
        <v>297</v>
      </c>
      <c r="E26" s="15">
        <v>4</v>
      </c>
      <c r="F26">
        <v>100</v>
      </c>
      <c r="G26" s="15">
        <v>0</v>
      </c>
      <c r="H26" s="4">
        <f t="shared" si="0"/>
        <v>1</v>
      </c>
      <c r="I26" s="15">
        <v>4</v>
      </c>
      <c r="J26" s="16">
        <v>55</v>
      </c>
      <c r="K26" s="16">
        <v>0</v>
      </c>
      <c r="L26" s="7">
        <v>0</v>
      </c>
      <c r="M26" s="8">
        <v>-3</v>
      </c>
      <c r="N26" s="8">
        <v>6</v>
      </c>
      <c r="O26" s="8">
        <v>0</v>
      </c>
      <c r="P26" s="8">
        <v>0</v>
      </c>
      <c r="Q26" s="8">
        <v>0</v>
      </c>
      <c r="R26" s="8">
        <v>3</v>
      </c>
      <c r="S26" s="8">
        <v>0</v>
      </c>
      <c r="T26" s="8">
        <v>0</v>
      </c>
      <c r="U26" s="8">
        <v>0</v>
      </c>
      <c r="V26" s="10">
        <f t="shared" si="1"/>
        <v>-1</v>
      </c>
      <c r="W26" s="8">
        <v>30</v>
      </c>
      <c r="X26" s="8">
        <v>0</v>
      </c>
      <c r="Y26" s="8">
        <v>32</v>
      </c>
      <c r="Z26" s="8">
        <f>IF(ISBLANK(AA26),0, LOOKUP(AA26,[1]Skill!$A:$A,[1]Skill!$AB:$AB)*AB26/100)</f>
        <v>0</v>
      </c>
      <c r="AA26" s="4"/>
      <c r="AB26" s="4"/>
      <c r="AC26" s="4" t="s">
        <v>302</v>
      </c>
      <c r="AD26" s="4"/>
      <c r="AE26" s="4"/>
      <c r="AF26" s="4"/>
      <c r="AG26" s="4"/>
      <c r="AH26" s="4">
        <v>11000004</v>
      </c>
      <c r="AI26" s="5">
        <v>23</v>
      </c>
      <c r="AJ26" s="26">
        <v>0</v>
      </c>
      <c r="AK26" s="26">
        <v>0</v>
      </c>
      <c r="AL26" s="25">
        <v>0</v>
      </c>
    </row>
    <row r="27" spans="1:38" x14ac:dyDescent="0.15">
      <c r="A27">
        <v>52000024</v>
      </c>
      <c r="B27" s="4" t="s">
        <v>20</v>
      </c>
      <c r="C27" s="4" t="s">
        <v>166</v>
      </c>
      <c r="D27" s="25" t="s">
        <v>357</v>
      </c>
      <c r="E27" s="4">
        <v>4</v>
      </c>
      <c r="F27">
        <v>100</v>
      </c>
      <c r="G27" s="4">
        <v>0</v>
      </c>
      <c r="H27" s="4">
        <f t="shared" si="0"/>
        <v>3</v>
      </c>
      <c r="I27" s="4">
        <v>4</v>
      </c>
      <c r="J27" s="6">
        <v>44</v>
      </c>
      <c r="K27" s="6">
        <v>0</v>
      </c>
      <c r="L27" s="7">
        <v>0</v>
      </c>
      <c r="M27" s="8">
        <v>0</v>
      </c>
      <c r="N27" s="8">
        <v>3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10">
        <f t="shared" si="1"/>
        <v>7</v>
      </c>
      <c r="W27" s="8">
        <v>40</v>
      </c>
      <c r="X27" s="8">
        <v>0</v>
      </c>
      <c r="Y27" s="8">
        <v>38</v>
      </c>
      <c r="Z27" s="8">
        <f>IF(ISBLANK(AA27),0, LOOKUP(AA27,[1]Skill!$A:$A,[1]Skill!$AB:$AB)*AB27/100)</f>
        <v>25</v>
      </c>
      <c r="AA27" s="4">
        <v>55990102</v>
      </c>
      <c r="AB27" s="4">
        <v>100</v>
      </c>
      <c r="AC27" s="4" t="s">
        <v>398</v>
      </c>
      <c r="AD27" s="4"/>
      <c r="AE27" s="4"/>
      <c r="AF27" s="4"/>
      <c r="AG27" s="4"/>
      <c r="AH27" s="4">
        <v>11000001</v>
      </c>
      <c r="AI27" s="5">
        <v>24</v>
      </c>
      <c r="AJ27" s="26">
        <v>0</v>
      </c>
      <c r="AK27" s="26">
        <v>0</v>
      </c>
      <c r="AL27" s="25">
        <v>0</v>
      </c>
    </row>
    <row r="28" spans="1:38" x14ac:dyDescent="0.15">
      <c r="A28">
        <v>52000025</v>
      </c>
      <c r="B28" s="15" t="s">
        <v>278</v>
      </c>
      <c r="C28" s="15" t="s">
        <v>277</v>
      </c>
      <c r="D28" s="25"/>
      <c r="E28" s="15">
        <v>3</v>
      </c>
      <c r="F28">
        <v>100</v>
      </c>
      <c r="G28" s="15">
        <v>0</v>
      </c>
      <c r="H28" s="4">
        <f t="shared" si="0"/>
        <v>2</v>
      </c>
      <c r="I28" s="15">
        <v>3</v>
      </c>
      <c r="J28" s="16">
        <v>90</v>
      </c>
      <c r="K28" s="16">
        <v>0</v>
      </c>
      <c r="L28" s="7">
        <v>0</v>
      </c>
      <c r="M28" s="14">
        <v>-14</v>
      </c>
      <c r="N28" s="8">
        <v>3</v>
      </c>
      <c r="O28" s="8">
        <v>0</v>
      </c>
      <c r="P28" s="8">
        <v>0</v>
      </c>
      <c r="Q28" s="8">
        <v>3</v>
      </c>
      <c r="R28" s="8">
        <v>0</v>
      </c>
      <c r="S28" s="8">
        <v>0</v>
      </c>
      <c r="T28" s="8">
        <v>0</v>
      </c>
      <c r="U28" s="8">
        <v>0</v>
      </c>
      <c r="V28" s="18">
        <f t="shared" si="1"/>
        <v>3.5</v>
      </c>
      <c r="W28" s="8">
        <v>10</v>
      </c>
      <c r="X28" s="8">
        <v>0</v>
      </c>
      <c r="Y28" s="8">
        <v>0</v>
      </c>
      <c r="Z28" s="8">
        <f>IF(ISBLANK(AA28),0, LOOKUP(AA28,[1]Skill!$A:$A,[1]Skill!$AB:$AB)*AB28/100)</f>
        <v>12.5</v>
      </c>
      <c r="AA28" s="15">
        <v>55110003</v>
      </c>
      <c r="AB28" s="15">
        <v>50</v>
      </c>
      <c r="AC28" s="15" t="s">
        <v>3</v>
      </c>
      <c r="AD28" s="15"/>
      <c r="AE28" s="15"/>
      <c r="AF28" s="15"/>
      <c r="AG28" s="15"/>
      <c r="AH28" s="4">
        <v>11000001</v>
      </c>
      <c r="AI28" s="17">
        <v>25</v>
      </c>
      <c r="AJ28" s="26">
        <v>0</v>
      </c>
      <c r="AK28" s="26">
        <v>0</v>
      </c>
      <c r="AL28" s="25">
        <v>0</v>
      </c>
    </row>
    <row r="29" spans="1:38" x14ac:dyDescent="0.15">
      <c r="A29">
        <v>52000026</v>
      </c>
      <c r="B29" s="4" t="s">
        <v>21</v>
      </c>
      <c r="C29" s="4" t="s">
        <v>167</v>
      </c>
      <c r="D29" s="25" t="s">
        <v>341</v>
      </c>
      <c r="E29" s="4">
        <v>2</v>
      </c>
      <c r="F29">
        <v>102</v>
      </c>
      <c r="G29" s="4">
        <v>3</v>
      </c>
      <c r="H29" s="4">
        <f t="shared" si="0"/>
        <v>1</v>
      </c>
      <c r="I29" s="4">
        <v>2</v>
      </c>
      <c r="J29" s="6">
        <v>0</v>
      </c>
      <c r="K29" s="6">
        <v>50</v>
      </c>
      <c r="L29" s="7">
        <v>0</v>
      </c>
      <c r="M29" s="8">
        <v>3</v>
      </c>
      <c r="N29" s="8">
        <v>3</v>
      </c>
      <c r="O29" s="8">
        <v>7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10">
        <f t="shared" si="1"/>
        <v>-2</v>
      </c>
      <c r="W29" s="8">
        <v>0</v>
      </c>
      <c r="X29" s="8">
        <v>0</v>
      </c>
      <c r="Y29" s="8">
        <v>0</v>
      </c>
      <c r="Z29" s="8">
        <f>IF(ISBLANK(AA29),0, LOOKUP(AA29,[1]Skill!$A:$A,[1]Skill!$AB:$AB)*AB29/100)</f>
        <v>10</v>
      </c>
      <c r="AA29" s="13">
        <v>55990013</v>
      </c>
      <c r="AB29" s="4">
        <v>100</v>
      </c>
      <c r="AC29" s="4" t="s">
        <v>5</v>
      </c>
      <c r="AD29" s="4"/>
      <c r="AE29" s="4"/>
      <c r="AF29" s="4"/>
      <c r="AG29" s="4"/>
      <c r="AH29" s="4"/>
      <c r="AI29" s="5">
        <v>26</v>
      </c>
      <c r="AJ29" s="26">
        <v>0</v>
      </c>
      <c r="AK29" s="26">
        <v>0</v>
      </c>
      <c r="AL29" s="25">
        <v>0</v>
      </c>
    </row>
    <row r="30" spans="1:38" x14ac:dyDescent="0.15">
      <c r="A30">
        <v>52000027</v>
      </c>
      <c r="B30" s="4" t="s">
        <v>22</v>
      </c>
      <c r="C30" s="4" t="s">
        <v>168</v>
      </c>
      <c r="D30" s="25" t="s">
        <v>341</v>
      </c>
      <c r="E30" s="4">
        <v>2</v>
      </c>
      <c r="F30">
        <v>102</v>
      </c>
      <c r="G30" s="4">
        <v>1</v>
      </c>
      <c r="H30" s="4">
        <f t="shared" si="0"/>
        <v>1</v>
      </c>
      <c r="I30" s="4">
        <v>2</v>
      </c>
      <c r="J30" s="6">
        <v>0</v>
      </c>
      <c r="K30" s="6">
        <v>50</v>
      </c>
      <c r="L30" s="7">
        <v>0</v>
      </c>
      <c r="M30" s="8">
        <v>3</v>
      </c>
      <c r="N30" s="8">
        <v>3</v>
      </c>
      <c r="O30" s="8">
        <v>7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18">
        <f t="shared" si="1"/>
        <v>-2</v>
      </c>
      <c r="W30" s="8">
        <v>0</v>
      </c>
      <c r="X30" s="8">
        <v>0</v>
      </c>
      <c r="Y30" s="8">
        <v>0</v>
      </c>
      <c r="Z30" s="8">
        <f>IF(ISBLANK(AA30),0, LOOKUP(AA30,[1]Skill!$A:$A,[1]Skill!$AB:$AB)*AB30/100)</f>
        <v>10</v>
      </c>
      <c r="AA30" s="13">
        <v>55990011</v>
      </c>
      <c r="AB30" s="4">
        <v>100</v>
      </c>
      <c r="AC30" s="4" t="s">
        <v>5</v>
      </c>
      <c r="AD30" s="4"/>
      <c r="AE30" s="4"/>
      <c r="AF30" s="4"/>
      <c r="AG30" s="4"/>
      <c r="AH30" s="4"/>
      <c r="AI30" s="5">
        <v>27</v>
      </c>
      <c r="AJ30" s="26">
        <v>0</v>
      </c>
      <c r="AK30" s="26">
        <v>0</v>
      </c>
      <c r="AL30" s="25">
        <v>0</v>
      </c>
    </row>
    <row r="31" spans="1:38" x14ac:dyDescent="0.15">
      <c r="A31">
        <v>52000028</v>
      </c>
      <c r="B31" s="4" t="s">
        <v>23</v>
      </c>
      <c r="C31" s="4" t="s">
        <v>169</v>
      </c>
      <c r="D31" s="25" t="s">
        <v>341</v>
      </c>
      <c r="E31" s="4">
        <v>2</v>
      </c>
      <c r="F31">
        <v>102</v>
      </c>
      <c r="G31" s="4">
        <v>4</v>
      </c>
      <c r="H31" s="4">
        <f t="shared" si="0"/>
        <v>1</v>
      </c>
      <c r="I31" s="4">
        <v>2</v>
      </c>
      <c r="J31" s="6">
        <v>0</v>
      </c>
      <c r="K31" s="6">
        <v>50</v>
      </c>
      <c r="L31" s="7">
        <v>0</v>
      </c>
      <c r="M31" s="8">
        <v>3</v>
      </c>
      <c r="N31" s="8">
        <v>3</v>
      </c>
      <c r="O31" s="8">
        <v>7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10">
        <f t="shared" si="1"/>
        <v>-2</v>
      </c>
      <c r="W31" s="8">
        <v>0</v>
      </c>
      <c r="X31" s="8">
        <v>0</v>
      </c>
      <c r="Y31" s="8">
        <v>0</v>
      </c>
      <c r="Z31" s="8">
        <f>IF(ISBLANK(AA31),0, LOOKUP(AA31,[1]Skill!$A:$A,[1]Skill!$AB:$AB)*AB31/100)</f>
        <v>10</v>
      </c>
      <c r="AA31" s="13">
        <v>55990014</v>
      </c>
      <c r="AB31" s="4">
        <v>100</v>
      </c>
      <c r="AC31" s="4" t="s">
        <v>5</v>
      </c>
      <c r="AD31" s="4"/>
      <c r="AE31" s="4"/>
      <c r="AF31" s="4"/>
      <c r="AG31" s="4"/>
      <c r="AH31" s="4"/>
      <c r="AI31" s="5">
        <v>28</v>
      </c>
      <c r="AJ31" s="26">
        <v>0</v>
      </c>
      <c r="AK31" s="26">
        <v>0</v>
      </c>
      <c r="AL31" s="25">
        <v>0</v>
      </c>
    </row>
    <row r="32" spans="1:38" x14ac:dyDescent="0.15">
      <c r="A32">
        <v>52000029</v>
      </c>
      <c r="B32" s="4" t="s">
        <v>26</v>
      </c>
      <c r="C32" s="4" t="s">
        <v>172</v>
      </c>
      <c r="D32" s="25" t="s">
        <v>341</v>
      </c>
      <c r="E32" s="4">
        <v>2</v>
      </c>
      <c r="F32">
        <v>102</v>
      </c>
      <c r="G32" s="4">
        <v>2</v>
      </c>
      <c r="H32" s="4">
        <f t="shared" si="0"/>
        <v>1</v>
      </c>
      <c r="I32" s="4">
        <v>2</v>
      </c>
      <c r="J32" s="6">
        <v>0</v>
      </c>
      <c r="K32" s="6">
        <v>50</v>
      </c>
      <c r="L32" s="7">
        <v>0</v>
      </c>
      <c r="M32" s="8">
        <v>3</v>
      </c>
      <c r="N32" s="8">
        <v>3</v>
      </c>
      <c r="O32" s="8">
        <v>7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10">
        <f t="shared" si="1"/>
        <v>-2</v>
      </c>
      <c r="W32" s="8">
        <v>0</v>
      </c>
      <c r="X32" s="8">
        <v>0</v>
      </c>
      <c r="Y32" s="8">
        <v>0</v>
      </c>
      <c r="Z32" s="8">
        <f>IF(ISBLANK(AA32),0, LOOKUP(AA32,[1]Skill!$A:$A,[1]Skill!$AB:$AB)*AB32/100)</f>
        <v>10</v>
      </c>
      <c r="AA32" s="13">
        <v>55990012</v>
      </c>
      <c r="AB32" s="4">
        <v>100</v>
      </c>
      <c r="AC32" s="4" t="s">
        <v>5</v>
      </c>
      <c r="AD32" s="4"/>
      <c r="AE32" s="4"/>
      <c r="AF32" s="4"/>
      <c r="AG32" s="4"/>
      <c r="AH32" s="4"/>
      <c r="AI32" s="5">
        <v>31</v>
      </c>
      <c r="AJ32" s="26">
        <v>0</v>
      </c>
      <c r="AK32" s="26">
        <v>0</v>
      </c>
      <c r="AL32" s="25">
        <v>0</v>
      </c>
    </row>
    <row r="33" spans="1:38" x14ac:dyDescent="0.15">
      <c r="A33">
        <v>52000030</v>
      </c>
      <c r="B33" s="4" t="s">
        <v>25</v>
      </c>
      <c r="C33" s="4" t="s">
        <v>171</v>
      </c>
      <c r="D33" s="25" t="s">
        <v>341</v>
      </c>
      <c r="E33" s="4">
        <v>3</v>
      </c>
      <c r="F33">
        <v>102</v>
      </c>
      <c r="G33" s="4">
        <v>5</v>
      </c>
      <c r="H33" s="4">
        <f t="shared" si="0"/>
        <v>1</v>
      </c>
      <c r="I33" s="4">
        <v>3</v>
      </c>
      <c r="J33" s="6">
        <v>0</v>
      </c>
      <c r="K33" s="6">
        <v>50</v>
      </c>
      <c r="L33" s="7">
        <v>0</v>
      </c>
      <c r="M33" s="8">
        <v>3</v>
      </c>
      <c r="N33" s="8">
        <v>3</v>
      </c>
      <c r="O33" s="8">
        <v>7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10">
        <f t="shared" si="1"/>
        <v>-2</v>
      </c>
      <c r="W33" s="8">
        <v>0</v>
      </c>
      <c r="X33" s="8">
        <v>0</v>
      </c>
      <c r="Y33" s="8">
        <v>0</v>
      </c>
      <c r="Z33" s="8">
        <f>IF(ISBLANK(AA33),0, LOOKUP(AA33,[1]Skill!$A:$A,[1]Skill!$AB:$AB)*AB33/100)</f>
        <v>10</v>
      </c>
      <c r="AA33" s="13">
        <v>55990015</v>
      </c>
      <c r="AB33" s="4">
        <v>100</v>
      </c>
      <c r="AC33" s="4" t="s">
        <v>5</v>
      </c>
      <c r="AD33" s="4"/>
      <c r="AE33" s="4"/>
      <c r="AF33" s="4"/>
      <c r="AG33" s="4"/>
      <c r="AH33" s="4"/>
      <c r="AI33" s="5">
        <v>30</v>
      </c>
      <c r="AJ33" s="26">
        <v>0</v>
      </c>
      <c r="AK33" s="26">
        <v>0</v>
      </c>
      <c r="AL33" s="25">
        <v>0</v>
      </c>
    </row>
    <row r="34" spans="1:38" x14ac:dyDescent="0.15">
      <c r="A34">
        <v>52000031</v>
      </c>
      <c r="B34" s="4" t="s">
        <v>24</v>
      </c>
      <c r="C34" s="4" t="s">
        <v>170</v>
      </c>
      <c r="D34" s="25" t="s">
        <v>341</v>
      </c>
      <c r="E34" s="4">
        <v>3</v>
      </c>
      <c r="F34">
        <v>102</v>
      </c>
      <c r="G34" s="4">
        <v>6</v>
      </c>
      <c r="H34" s="4">
        <f t="shared" si="0"/>
        <v>1</v>
      </c>
      <c r="I34" s="4">
        <v>3</v>
      </c>
      <c r="J34" s="6">
        <v>0</v>
      </c>
      <c r="K34" s="6">
        <v>50</v>
      </c>
      <c r="L34" s="7">
        <v>0</v>
      </c>
      <c r="M34" s="8">
        <v>3</v>
      </c>
      <c r="N34" s="8">
        <v>3</v>
      </c>
      <c r="O34" s="8">
        <v>7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10">
        <f t="shared" si="1"/>
        <v>-2</v>
      </c>
      <c r="W34" s="8">
        <v>0</v>
      </c>
      <c r="X34" s="8">
        <v>0</v>
      </c>
      <c r="Y34" s="8">
        <v>0</v>
      </c>
      <c r="Z34" s="8">
        <f>IF(ISBLANK(AA34),0, LOOKUP(AA34,[1]Skill!$A:$A,[1]Skill!$AB:$AB)*AB34/100)</f>
        <v>10</v>
      </c>
      <c r="AA34" s="13">
        <v>55990016</v>
      </c>
      <c r="AB34" s="4">
        <v>100</v>
      </c>
      <c r="AC34" s="4" t="s">
        <v>5</v>
      </c>
      <c r="AD34" s="4"/>
      <c r="AE34" s="4"/>
      <c r="AF34" s="4"/>
      <c r="AG34" s="4"/>
      <c r="AH34" s="4"/>
      <c r="AI34" s="5">
        <v>29</v>
      </c>
      <c r="AJ34" s="26">
        <v>0</v>
      </c>
      <c r="AK34" s="26">
        <v>0</v>
      </c>
      <c r="AL34" s="25">
        <v>0</v>
      </c>
    </row>
    <row r="35" spans="1:38" x14ac:dyDescent="0.15">
      <c r="A35">
        <v>52000032</v>
      </c>
      <c r="B35" s="15" t="s">
        <v>275</v>
      </c>
      <c r="C35" s="15" t="s">
        <v>276</v>
      </c>
      <c r="D35" s="25" t="s">
        <v>349</v>
      </c>
      <c r="E35" s="15">
        <v>3</v>
      </c>
      <c r="F35">
        <v>100</v>
      </c>
      <c r="G35" s="15">
        <v>0</v>
      </c>
      <c r="H35" s="4">
        <f t="shared" si="0"/>
        <v>2</v>
      </c>
      <c r="I35" s="15">
        <v>3</v>
      </c>
      <c r="J35" s="16">
        <v>65</v>
      </c>
      <c r="K35" s="16">
        <v>0</v>
      </c>
      <c r="L35" s="7">
        <v>0</v>
      </c>
      <c r="M35" s="14">
        <v>0</v>
      </c>
      <c r="N35" s="8">
        <v>4</v>
      </c>
      <c r="O35" s="8">
        <v>0</v>
      </c>
      <c r="P35" s="8">
        <v>0</v>
      </c>
      <c r="Q35" s="8">
        <v>5</v>
      </c>
      <c r="R35" s="8">
        <v>0</v>
      </c>
      <c r="S35" s="8">
        <v>0</v>
      </c>
      <c r="T35" s="8">
        <v>0</v>
      </c>
      <c r="U35" s="8">
        <v>0</v>
      </c>
      <c r="V35" s="18">
        <f t="shared" si="1"/>
        <v>2</v>
      </c>
      <c r="W35" s="8">
        <v>10</v>
      </c>
      <c r="X35" s="8">
        <v>0</v>
      </c>
      <c r="Y35" s="8">
        <v>0</v>
      </c>
      <c r="Z35" s="8">
        <f>IF(ISBLANK(AA35),0, LOOKUP(AA35,[1]Skill!$A:$A,[1]Skill!$AB:$AB)*AB35/100)</f>
        <v>12</v>
      </c>
      <c r="AA35" s="15">
        <v>55510004</v>
      </c>
      <c r="AB35" s="15">
        <v>100</v>
      </c>
      <c r="AC35" s="15" t="s">
        <v>3</v>
      </c>
      <c r="AD35" s="15"/>
      <c r="AE35" s="15"/>
      <c r="AF35" s="15"/>
      <c r="AG35" s="15"/>
      <c r="AH35" s="15">
        <v>11000005</v>
      </c>
      <c r="AI35" s="17">
        <v>32</v>
      </c>
      <c r="AJ35" s="26">
        <v>0</v>
      </c>
      <c r="AK35" s="26">
        <v>0</v>
      </c>
      <c r="AL35" s="25">
        <v>0</v>
      </c>
    </row>
    <row r="36" spans="1:38" x14ac:dyDescent="0.15">
      <c r="A36">
        <v>52000033</v>
      </c>
      <c r="B36" s="4" t="s">
        <v>125</v>
      </c>
      <c r="C36" s="4" t="s">
        <v>173</v>
      </c>
      <c r="D36" s="25"/>
      <c r="E36" s="4">
        <v>2</v>
      </c>
      <c r="F36">
        <v>101</v>
      </c>
      <c r="G36" s="4">
        <v>1</v>
      </c>
      <c r="H36" s="4">
        <f t="shared" ref="H36:H67" si="2">IF(AND(V36&gt;=13,V36&lt;=16),5,IF(AND(V36&gt;=9,V36&lt;=12),4,IF(AND(V36&gt;=5,V36&lt;=8),3,IF(AND(V36&gt;=1,V36&lt;=4),2,IF(AND(V36&gt;=-3,V36&lt;=0),1,IF(AND(V36&gt;=-5,V36&lt;=-4),0,6))))))</f>
        <v>1</v>
      </c>
      <c r="I36" s="4">
        <v>2</v>
      </c>
      <c r="J36" s="6">
        <v>75</v>
      </c>
      <c r="K36" s="6">
        <v>0</v>
      </c>
      <c r="L36" s="7">
        <v>0</v>
      </c>
      <c r="M36" s="14">
        <v>0</v>
      </c>
      <c r="N36" s="8">
        <v>5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10">
        <f t="shared" ref="V36:V67" si="3">J36+K36+L36-100+M36+ SUM(O36:U36)*5+IF(ISNUMBER(Z36),Z36,0)+Y36</f>
        <v>0</v>
      </c>
      <c r="W36" s="8">
        <v>20</v>
      </c>
      <c r="X36" s="8">
        <v>0</v>
      </c>
      <c r="Y36" s="8">
        <v>25</v>
      </c>
      <c r="Z36" s="8">
        <f>IF(ISBLANK(AA36),0, LOOKUP(AA36,[1]Skill!$A:$A,[1]Skill!$AB:$AB)*AB36/100)</f>
        <v>0</v>
      </c>
      <c r="AA36" s="4"/>
      <c r="AB36" s="4"/>
      <c r="AC36" s="4" t="s">
        <v>305</v>
      </c>
      <c r="AD36" s="4"/>
      <c r="AE36" s="4"/>
      <c r="AF36" s="4"/>
      <c r="AG36" s="4"/>
      <c r="AH36" s="4"/>
      <c r="AI36" s="5">
        <v>33</v>
      </c>
      <c r="AJ36" s="26">
        <v>0</v>
      </c>
      <c r="AK36" s="26">
        <v>0</v>
      </c>
      <c r="AL36" s="25">
        <v>0</v>
      </c>
    </row>
    <row r="37" spans="1:38" x14ac:dyDescent="0.15">
      <c r="A37">
        <v>52000034</v>
      </c>
      <c r="B37" s="4" t="s">
        <v>27</v>
      </c>
      <c r="C37" s="4" t="s">
        <v>174</v>
      </c>
      <c r="D37" s="25"/>
      <c r="E37" s="4">
        <v>2</v>
      </c>
      <c r="F37">
        <v>101</v>
      </c>
      <c r="G37" s="4">
        <v>2</v>
      </c>
      <c r="H37" s="4">
        <f t="shared" si="2"/>
        <v>1</v>
      </c>
      <c r="I37" s="4">
        <v>2</v>
      </c>
      <c r="J37" s="6">
        <v>75</v>
      </c>
      <c r="K37" s="6">
        <v>0</v>
      </c>
      <c r="L37" s="7">
        <v>0</v>
      </c>
      <c r="M37" s="14">
        <v>0</v>
      </c>
      <c r="N37" s="8">
        <v>5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10">
        <f t="shared" si="3"/>
        <v>0</v>
      </c>
      <c r="W37" s="8">
        <v>20</v>
      </c>
      <c r="X37" s="8">
        <v>0</v>
      </c>
      <c r="Y37" s="8">
        <v>25</v>
      </c>
      <c r="Z37" s="8">
        <f>IF(ISBLANK(AA37),0, LOOKUP(AA37,[1]Skill!$A:$A,[1]Skill!$AB:$AB)*AB37/100)</f>
        <v>0</v>
      </c>
      <c r="AA37" s="4"/>
      <c r="AB37" s="4"/>
      <c r="AC37" s="4" t="s">
        <v>28</v>
      </c>
      <c r="AD37" s="4"/>
      <c r="AE37" s="4"/>
      <c r="AF37" s="4"/>
      <c r="AG37" s="4"/>
      <c r="AH37" s="4">
        <v>11000008</v>
      </c>
      <c r="AI37" s="5">
        <v>34</v>
      </c>
      <c r="AJ37" s="26">
        <v>0</v>
      </c>
      <c r="AK37" s="26">
        <v>0</v>
      </c>
      <c r="AL37" s="25">
        <v>0</v>
      </c>
    </row>
    <row r="38" spans="1:38" x14ac:dyDescent="0.15">
      <c r="A38">
        <v>52000035</v>
      </c>
      <c r="B38" s="4" t="s">
        <v>29</v>
      </c>
      <c r="C38" s="4" t="s">
        <v>175</v>
      </c>
      <c r="D38" s="25"/>
      <c r="E38" s="4">
        <v>2</v>
      </c>
      <c r="F38">
        <v>101</v>
      </c>
      <c r="G38" s="4">
        <v>3</v>
      </c>
      <c r="H38" s="4">
        <f t="shared" si="2"/>
        <v>1</v>
      </c>
      <c r="I38" s="4">
        <v>2</v>
      </c>
      <c r="J38" s="6">
        <v>75</v>
      </c>
      <c r="K38" s="6">
        <v>0</v>
      </c>
      <c r="L38" s="7">
        <v>0</v>
      </c>
      <c r="M38" s="14">
        <v>0</v>
      </c>
      <c r="N38" s="8">
        <v>5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10">
        <f t="shared" si="3"/>
        <v>0</v>
      </c>
      <c r="W38" s="8">
        <v>20</v>
      </c>
      <c r="X38" s="8">
        <v>0</v>
      </c>
      <c r="Y38" s="8">
        <v>25</v>
      </c>
      <c r="Z38" s="8">
        <f>IF(ISBLANK(AA38),0, LOOKUP(AA38,[1]Skill!$A:$A,[1]Skill!$AB:$AB)*AB38/100)</f>
        <v>0</v>
      </c>
      <c r="AA38" s="4"/>
      <c r="AB38" s="4"/>
      <c r="AC38" s="4" t="s">
        <v>30</v>
      </c>
      <c r="AD38" s="4"/>
      <c r="AE38" s="4"/>
      <c r="AF38" s="4"/>
      <c r="AG38" s="4"/>
      <c r="AH38" s="4">
        <v>11000006</v>
      </c>
      <c r="AI38" s="5">
        <v>35</v>
      </c>
      <c r="AJ38" s="26">
        <v>0</v>
      </c>
      <c r="AK38" s="26">
        <v>0</v>
      </c>
      <c r="AL38" s="25">
        <v>0</v>
      </c>
    </row>
    <row r="39" spans="1:38" x14ac:dyDescent="0.15">
      <c r="A39">
        <v>52000036</v>
      </c>
      <c r="B39" s="4" t="s">
        <v>126</v>
      </c>
      <c r="C39" s="4" t="s">
        <v>176</v>
      </c>
      <c r="D39" s="25"/>
      <c r="E39" s="4">
        <v>2</v>
      </c>
      <c r="F39">
        <v>101</v>
      </c>
      <c r="G39" s="4">
        <v>4</v>
      </c>
      <c r="H39" s="4">
        <f t="shared" si="2"/>
        <v>1</v>
      </c>
      <c r="I39" s="4">
        <v>2</v>
      </c>
      <c r="J39" s="6">
        <v>75</v>
      </c>
      <c r="K39" s="6">
        <v>0</v>
      </c>
      <c r="L39" s="7">
        <v>0</v>
      </c>
      <c r="M39" s="14">
        <v>0</v>
      </c>
      <c r="N39" s="8">
        <v>5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10">
        <f t="shared" si="3"/>
        <v>0</v>
      </c>
      <c r="W39" s="8">
        <v>20</v>
      </c>
      <c r="X39" s="8">
        <v>0</v>
      </c>
      <c r="Y39" s="8">
        <v>25</v>
      </c>
      <c r="Z39" s="8">
        <f>IF(ISBLANK(AA39),0, LOOKUP(AA39,[1]Skill!$A:$A,[1]Skill!$AB:$AB)*AB39/100)</f>
        <v>0</v>
      </c>
      <c r="AA39" s="4"/>
      <c r="AB39" s="4"/>
      <c r="AC39" s="4" t="s">
        <v>399</v>
      </c>
      <c r="AD39" s="4"/>
      <c r="AE39" s="4"/>
      <c r="AF39" s="4"/>
      <c r="AG39" s="4"/>
      <c r="AH39" s="4"/>
      <c r="AI39" s="5">
        <v>36</v>
      </c>
      <c r="AJ39" s="26">
        <v>0</v>
      </c>
      <c r="AK39" s="26">
        <v>0</v>
      </c>
      <c r="AL39" s="25">
        <v>0</v>
      </c>
    </row>
    <row r="40" spans="1:38" x14ac:dyDescent="0.15">
      <c r="A40">
        <v>52000037</v>
      </c>
      <c r="B40" s="4" t="s">
        <v>31</v>
      </c>
      <c r="C40" s="4" t="s">
        <v>127</v>
      </c>
      <c r="D40" s="25" t="s">
        <v>349</v>
      </c>
      <c r="E40" s="4">
        <v>2</v>
      </c>
      <c r="F40">
        <v>101</v>
      </c>
      <c r="G40" s="4">
        <v>1</v>
      </c>
      <c r="H40" s="4">
        <f t="shared" si="2"/>
        <v>1</v>
      </c>
      <c r="I40" s="4">
        <v>2</v>
      </c>
      <c r="J40" s="6">
        <v>52</v>
      </c>
      <c r="K40" s="6">
        <v>0</v>
      </c>
      <c r="L40" s="7">
        <v>0</v>
      </c>
      <c r="M40" s="14">
        <v>0</v>
      </c>
      <c r="N40" s="8">
        <v>5</v>
      </c>
      <c r="O40" s="8">
        <v>0</v>
      </c>
      <c r="P40" s="8">
        <v>0</v>
      </c>
      <c r="Q40" s="8">
        <v>0</v>
      </c>
      <c r="R40" s="8">
        <v>3</v>
      </c>
      <c r="S40" s="8">
        <v>0</v>
      </c>
      <c r="T40" s="8">
        <v>0</v>
      </c>
      <c r="U40" s="8">
        <v>0</v>
      </c>
      <c r="V40" s="10">
        <f t="shared" si="3"/>
        <v>-0.5</v>
      </c>
      <c r="W40" s="8">
        <v>20</v>
      </c>
      <c r="X40" s="8">
        <v>0</v>
      </c>
      <c r="Y40" s="8">
        <v>25</v>
      </c>
      <c r="Z40" s="8">
        <f>IF(ISBLANK(AA40),0, LOOKUP(AA40,[1]Skill!$A:$A,[1]Skill!$AB:$AB)*AB40/100)</f>
        <v>7.5</v>
      </c>
      <c r="AA40" s="4">
        <v>55510009</v>
      </c>
      <c r="AB40" s="4">
        <v>15</v>
      </c>
      <c r="AC40" s="4" t="s">
        <v>304</v>
      </c>
      <c r="AD40" s="4"/>
      <c r="AE40" s="4"/>
      <c r="AF40" s="4"/>
      <c r="AG40" s="4"/>
      <c r="AH40" s="4">
        <v>11000006</v>
      </c>
      <c r="AI40" s="5">
        <v>37</v>
      </c>
      <c r="AJ40" s="26">
        <v>0</v>
      </c>
      <c r="AK40" s="26">
        <v>0</v>
      </c>
      <c r="AL40" s="25">
        <v>0</v>
      </c>
    </row>
    <row r="41" spans="1:38" x14ac:dyDescent="0.15">
      <c r="A41">
        <v>52000038</v>
      </c>
      <c r="B41" s="4" t="s">
        <v>128</v>
      </c>
      <c r="C41" s="4" t="s">
        <v>129</v>
      </c>
      <c r="D41" s="25" t="s">
        <v>349</v>
      </c>
      <c r="E41" s="4">
        <v>2</v>
      </c>
      <c r="F41">
        <v>101</v>
      </c>
      <c r="G41" s="4">
        <v>5</v>
      </c>
      <c r="H41" s="4">
        <f t="shared" si="2"/>
        <v>1</v>
      </c>
      <c r="I41" s="4">
        <v>2</v>
      </c>
      <c r="J41" s="6">
        <v>52</v>
      </c>
      <c r="K41" s="7">
        <v>0</v>
      </c>
      <c r="L41" s="7">
        <v>0</v>
      </c>
      <c r="M41" s="14">
        <v>1</v>
      </c>
      <c r="N41" s="8">
        <v>5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3</v>
      </c>
      <c r="U41" s="8">
        <v>0</v>
      </c>
      <c r="V41" s="10">
        <f t="shared" si="3"/>
        <v>-1</v>
      </c>
      <c r="W41" s="8">
        <v>20</v>
      </c>
      <c r="X41" s="8">
        <v>0</v>
      </c>
      <c r="Y41" s="8">
        <v>25</v>
      </c>
      <c r="Z41" s="8">
        <f>IF(ISBLANK(AA41),0, LOOKUP(AA41,[1]Skill!$A:$A,[1]Skill!$AB:$AB)*AB41/100)</f>
        <v>6</v>
      </c>
      <c r="AA41" s="4">
        <v>55510002</v>
      </c>
      <c r="AB41" s="4">
        <v>40</v>
      </c>
      <c r="AC41" s="4" t="s">
        <v>32</v>
      </c>
      <c r="AD41" s="4"/>
      <c r="AE41" s="4"/>
      <c r="AF41" s="4"/>
      <c r="AG41" s="4"/>
      <c r="AH41" s="4">
        <v>11000010</v>
      </c>
      <c r="AI41" s="5">
        <v>38</v>
      </c>
      <c r="AJ41" s="26">
        <v>0</v>
      </c>
      <c r="AK41" s="26">
        <v>0</v>
      </c>
      <c r="AL41" s="25">
        <v>0</v>
      </c>
    </row>
    <row r="42" spans="1:38" x14ac:dyDescent="0.15">
      <c r="A42">
        <v>52000039</v>
      </c>
      <c r="B42" s="4" t="s">
        <v>33</v>
      </c>
      <c r="C42" s="4" t="s">
        <v>130</v>
      </c>
      <c r="D42" s="25"/>
      <c r="E42" s="4">
        <v>2</v>
      </c>
      <c r="F42">
        <v>101</v>
      </c>
      <c r="G42" s="4">
        <v>5</v>
      </c>
      <c r="H42" s="4">
        <f t="shared" si="2"/>
        <v>1</v>
      </c>
      <c r="I42" s="4">
        <v>2</v>
      </c>
      <c r="J42" s="6">
        <v>73</v>
      </c>
      <c r="K42" s="6">
        <v>0</v>
      </c>
      <c r="L42" s="7">
        <v>0</v>
      </c>
      <c r="M42" s="14">
        <v>0</v>
      </c>
      <c r="N42" s="8">
        <v>5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10">
        <f t="shared" si="3"/>
        <v>-2</v>
      </c>
      <c r="W42" s="8">
        <v>25</v>
      </c>
      <c r="X42" s="8">
        <v>0</v>
      </c>
      <c r="Y42" s="8">
        <v>25</v>
      </c>
      <c r="Z42" s="8">
        <f>IF(ISBLANK(AA42),0, LOOKUP(AA42,[1]Skill!$A:$A,[1]Skill!$AB:$AB)*AB42/100)</f>
        <v>0</v>
      </c>
      <c r="AA42" s="4"/>
      <c r="AB42" s="4"/>
      <c r="AC42" s="4" t="s">
        <v>303</v>
      </c>
      <c r="AD42" s="4"/>
      <c r="AE42" s="4"/>
      <c r="AF42" s="4"/>
      <c r="AG42" s="4"/>
      <c r="AH42" s="4">
        <v>11000007</v>
      </c>
      <c r="AI42" s="5">
        <v>39</v>
      </c>
      <c r="AJ42" s="26">
        <v>0</v>
      </c>
      <c r="AK42" s="26">
        <v>0</v>
      </c>
      <c r="AL42" s="25">
        <v>0</v>
      </c>
    </row>
    <row r="43" spans="1:38" x14ac:dyDescent="0.15">
      <c r="A43">
        <v>52000040</v>
      </c>
      <c r="B43" s="4" t="s">
        <v>34</v>
      </c>
      <c r="C43" s="4" t="s">
        <v>177</v>
      </c>
      <c r="D43" s="25"/>
      <c r="E43" s="4">
        <v>2</v>
      </c>
      <c r="F43">
        <v>101</v>
      </c>
      <c r="G43" s="4">
        <v>6</v>
      </c>
      <c r="H43" s="4">
        <f t="shared" si="2"/>
        <v>1</v>
      </c>
      <c r="I43" s="4">
        <v>2</v>
      </c>
      <c r="J43" s="6">
        <v>75</v>
      </c>
      <c r="K43" s="6">
        <v>0</v>
      </c>
      <c r="L43" s="7">
        <v>0</v>
      </c>
      <c r="M43" s="14">
        <v>0</v>
      </c>
      <c r="N43" s="8">
        <v>5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10">
        <f t="shared" si="3"/>
        <v>0</v>
      </c>
      <c r="W43" s="8">
        <v>20</v>
      </c>
      <c r="X43" s="8">
        <v>0</v>
      </c>
      <c r="Y43" s="8">
        <v>25</v>
      </c>
      <c r="Z43" s="8">
        <f>IF(ISBLANK(AA43),0, LOOKUP(AA43,[1]Skill!$A:$A,[1]Skill!$AB:$AB)*AB43/100)</f>
        <v>0</v>
      </c>
      <c r="AA43" s="4"/>
      <c r="AB43" s="4"/>
      <c r="AC43" s="4" t="s">
        <v>381</v>
      </c>
      <c r="AD43" s="4"/>
      <c r="AE43" s="4"/>
      <c r="AF43" s="4"/>
      <c r="AG43" s="4"/>
      <c r="AH43" s="4">
        <v>11000009</v>
      </c>
      <c r="AI43" s="5">
        <v>40</v>
      </c>
      <c r="AJ43" s="26">
        <v>0</v>
      </c>
      <c r="AK43" s="26">
        <v>0</v>
      </c>
      <c r="AL43" s="25">
        <v>0</v>
      </c>
    </row>
    <row r="44" spans="1:38" x14ac:dyDescent="0.15">
      <c r="A44">
        <v>52000041</v>
      </c>
      <c r="B44" s="4" t="s">
        <v>35</v>
      </c>
      <c r="C44" s="4" t="s">
        <v>178</v>
      </c>
      <c r="D44" s="25"/>
      <c r="E44" s="4">
        <v>2</v>
      </c>
      <c r="F44">
        <v>100</v>
      </c>
      <c r="G44" s="4">
        <v>0</v>
      </c>
      <c r="H44" s="4">
        <f t="shared" si="2"/>
        <v>1</v>
      </c>
      <c r="I44" s="4">
        <v>2</v>
      </c>
      <c r="J44" s="6">
        <v>100</v>
      </c>
      <c r="K44" s="6">
        <v>0</v>
      </c>
      <c r="L44" s="7">
        <v>0</v>
      </c>
      <c r="M44" s="14">
        <v>20</v>
      </c>
      <c r="N44" s="8">
        <v>4</v>
      </c>
      <c r="O44" s="8">
        <v>-4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10">
        <f t="shared" si="3"/>
        <v>0</v>
      </c>
      <c r="W44" s="8">
        <v>15</v>
      </c>
      <c r="X44" s="8">
        <v>0</v>
      </c>
      <c r="Y44" s="8">
        <v>0</v>
      </c>
      <c r="Z44" s="8">
        <f>IF(ISBLANK(AA44),0, LOOKUP(AA44,[1]Skill!$A:$A,[1]Skill!$AB:$AB)*AB44/100)</f>
        <v>0</v>
      </c>
      <c r="AA44" s="4"/>
      <c r="AB44" s="4"/>
      <c r="AC44" s="4" t="s">
        <v>3</v>
      </c>
      <c r="AD44" s="4"/>
      <c r="AE44" s="4"/>
      <c r="AF44" s="4"/>
      <c r="AG44" s="4"/>
      <c r="AH44" s="4"/>
      <c r="AI44" s="5">
        <v>41</v>
      </c>
      <c r="AJ44" s="26">
        <v>0</v>
      </c>
      <c r="AK44" s="26">
        <v>0</v>
      </c>
      <c r="AL44" s="25">
        <v>0</v>
      </c>
    </row>
    <row r="45" spans="1:38" x14ac:dyDescent="0.15">
      <c r="A45">
        <v>52000042</v>
      </c>
      <c r="B45" s="4" t="s">
        <v>36</v>
      </c>
      <c r="C45" s="4" t="s">
        <v>131</v>
      </c>
      <c r="D45" s="25"/>
      <c r="E45" s="4">
        <v>1</v>
      </c>
      <c r="F45">
        <v>100</v>
      </c>
      <c r="G45" s="4">
        <v>0</v>
      </c>
      <c r="H45" s="4">
        <f t="shared" si="2"/>
        <v>1</v>
      </c>
      <c r="I45" s="4">
        <v>1</v>
      </c>
      <c r="J45" s="6">
        <v>70</v>
      </c>
      <c r="K45" s="6">
        <v>0</v>
      </c>
      <c r="L45" s="7">
        <v>0</v>
      </c>
      <c r="M45" s="14">
        <v>0</v>
      </c>
      <c r="N45" s="8">
        <v>4</v>
      </c>
      <c r="O45" s="8">
        <v>0</v>
      </c>
      <c r="P45" s="8">
        <v>0</v>
      </c>
      <c r="Q45" s="8">
        <v>5</v>
      </c>
      <c r="R45" s="8">
        <v>0</v>
      </c>
      <c r="S45" s="8">
        <v>0</v>
      </c>
      <c r="T45" s="8">
        <v>0</v>
      </c>
      <c r="U45" s="8">
        <v>0</v>
      </c>
      <c r="V45" s="10">
        <f t="shared" si="3"/>
        <v>0</v>
      </c>
      <c r="W45" s="8">
        <v>10</v>
      </c>
      <c r="X45" s="8">
        <v>0</v>
      </c>
      <c r="Y45" s="8">
        <v>0</v>
      </c>
      <c r="Z45" s="8">
        <f>IF(ISBLANK(AA45),0, LOOKUP(AA45,[1]Skill!$A:$A,[1]Skill!$AB:$AB)*AB45/100)</f>
        <v>5</v>
      </c>
      <c r="AA45" s="4">
        <v>55110001</v>
      </c>
      <c r="AB45" s="4">
        <v>100</v>
      </c>
      <c r="AC45" s="4" t="s">
        <v>37</v>
      </c>
      <c r="AD45" s="4"/>
      <c r="AE45" s="4"/>
      <c r="AF45" s="4"/>
      <c r="AG45" s="4"/>
      <c r="AH45" s="4"/>
      <c r="AI45" s="5">
        <v>42</v>
      </c>
      <c r="AJ45" s="26">
        <v>0</v>
      </c>
      <c r="AK45" s="26">
        <v>0</v>
      </c>
      <c r="AL45" s="25">
        <v>0</v>
      </c>
    </row>
    <row r="46" spans="1:38" x14ac:dyDescent="0.15">
      <c r="A46">
        <v>52000043</v>
      </c>
      <c r="B46" s="4" t="s">
        <v>38</v>
      </c>
      <c r="C46" s="4" t="s">
        <v>179</v>
      </c>
      <c r="D46" s="25"/>
      <c r="E46" s="4">
        <v>3</v>
      </c>
      <c r="F46">
        <v>100</v>
      </c>
      <c r="G46" s="4">
        <v>0</v>
      </c>
      <c r="H46" s="4">
        <f t="shared" si="2"/>
        <v>3</v>
      </c>
      <c r="I46" s="4">
        <v>3</v>
      </c>
      <c r="J46" s="7">
        <v>45</v>
      </c>
      <c r="K46" s="7">
        <v>0</v>
      </c>
      <c r="L46" s="7">
        <v>0</v>
      </c>
      <c r="M46" s="14">
        <v>5</v>
      </c>
      <c r="N46" s="8">
        <v>4</v>
      </c>
      <c r="O46" s="8">
        <v>0</v>
      </c>
      <c r="P46" s="8">
        <v>0</v>
      </c>
      <c r="Q46" s="8">
        <v>0</v>
      </c>
      <c r="R46" s="8">
        <v>4</v>
      </c>
      <c r="S46" s="8">
        <v>0</v>
      </c>
      <c r="T46" s="8">
        <v>0</v>
      </c>
      <c r="U46" s="8">
        <v>0</v>
      </c>
      <c r="V46" s="10">
        <f t="shared" si="3"/>
        <v>5</v>
      </c>
      <c r="W46" s="8">
        <v>10</v>
      </c>
      <c r="X46" s="8">
        <v>0</v>
      </c>
      <c r="Y46" s="8">
        <v>0</v>
      </c>
      <c r="Z46" s="8">
        <f>IF(ISBLANK(AA46),0, LOOKUP(AA46,[1]Skill!$A:$A,[1]Skill!$AB:$AB)*AB46/100)</f>
        <v>35</v>
      </c>
      <c r="AA46" s="4">
        <v>55100007</v>
      </c>
      <c r="AB46" s="4">
        <v>100</v>
      </c>
      <c r="AC46" s="4" t="s">
        <v>3</v>
      </c>
      <c r="AD46" s="4"/>
      <c r="AE46" s="4"/>
      <c r="AF46" s="4"/>
      <c r="AG46" s="4"/>
      <c r="AH46" s="4">
        <v>11000008</v>
      </c>
      <c r="AI46" s="5">
        <v>43</v>
      </c>
      <c r="AJ46" s="26">
        <v>0</v>
      </c>
      <c r="AK46" s="26">
        <v>0</v>
      </c>
      <c r="AL46" s="25">
        <v>0</v>
      </c>
    </row>
    <row r="47" spans="1:38" x14ac:dyDescent="0.15">
      <c r="A47">
        <v>52000044</v>
      </c>
      <c r="B47" s="4" t="s">
        <v>39</v>
      </c>
      <c r="C47" s="4" t="s">
        <v>180</v>
      </c>
      <c r="D47" s="25" t="s">
        <v>394</v>
      </c>
      <c r="E47" s="4">
        <v>5</v>
      </c>
      <c r="F47">
        <v>100</v>
      </c>
      <c r="G47" s="4">
        <v>0</v>
      </c>
      <c r="H47" s="4">
        <f t="shared" si="2"/>
        <v>3</v>
      </c>
      <c r="I47" s="4">
        <v>5</v>
      </c>
      <c r="J47" s="6">
        <v>80</v>
      </c>
      <c r="K47" s="6">
        <v>0</v>
      </c>
      <c r="L47" s="7">
        <v>0</v>
      </c>
      <c r="M47" s="14">
        <v>5</v>
      </c>
      <c r="N47" s="8">
        <v>7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10">
        <f t="shared" si="3"/>
        <v>5</v>
      </c>
      <c r="W47" s="8">
        <v>10</v>
      </c>
      <c r="X47" s="8">
        <v>0</v>
      </c>
      <c r="Y47" s="8">
        <v>0</v>
      </c>
      <c r="Z47" s="8">
        <f>IF(ISBLANK(AA47),0, LOOKUP(AA47,[1]Skill!$A:$A,[1]Skill!$AB:$AB)*AB47/100)</f>
        <v>20</v>
      </c>
      <c r="AA47" s="4">
        <v>55700003</v>
      </c>
      <c r="AB47" s="4">
        <v>100</v>
      </c>
      <c r="AC47" s="4" t="s">
        <v>3</v>
      </c>
      <c r="AD47" s="4"/>
      <c r="AE47" s="4"/>
      <c r="AF47" s="4"/>
      <c r="AG47" s="4"/>
      <c r="AH47" s="15">
        <v>11000005</v>
      </c>
      <c r="AI47" s="5">
        <v>44</v>
      </c>
      <c r="AJ47" s="26">
        <v>0</v>
      </c>
      <c r="AK47" s="26">
        <v>0</v>
      </c>
      <c r="AL47" s="25">
        <v>0</v>
      </c>
    </row>
    <row r="48" spans="1:38" x14ac:dyDescent="0.15">
      <c r="A48">
        <v>52000045</v>
      </c>
      <c r="B48" s="4" t="s">
        <v>40</v>
      </c>
      <c r="C48" s="4" t="s">
        <v>181</v>
      </c>
      <c r="D48" s="25"/>
      <c r="E48" s="4">
        <v>2</v>
      </c>
      <c r="F48">
        <v>103</v>
      </c>
      <c r="G48" s="4">
        <v>0</v>
      </c>
      <c r="H48" s="4">
        <f t="shared" si="2"/>
        <v>2</v>
      </c>
      <c r="I48" s="4">
        <v>2</v>
      </c>
      <c r="J48" s="6">
        <v>0</v>
      </c>
      <c r="K48" s="6">
        <v>53</v>
      </c>
      <c r="L48" s="7">
        <v>0</v>
      </c>
      <c r="M48" s="14">
        <v>0</v>
      </c>
      <c r="N48" s="8">
        <v>4</v>
      </c>
      <c r="O48" s="8">
        <v>0</v>
      </c>
      <c r="P48" s="8">
        <v>0</v>
      </c>
      <c r="Q48" s="8">
        <v>0</v>
      </c>
      <c r="R48" s="8">
        <v>0</v>
      </c>
      <c r="S48" s="8">
        <v>5</v>
      </c>
      <c r="T48" s="8">
        <v>0</v>
      </c>
      <c r="U48" s="8">
        <v>0</v>
      </c>
      <c r="V48" s="10">
        <f t="shared" si="3"/>
        <v>3</v>
      </c>
      <c r="W48" s="8">
        <v>0</v>
      </c>
      <c r="X48" s="8">
        <v>0</v>
      </c>
      <c r="Y48" s="8">
        <v>0</v>
      </c>
      <c r="Z48" s="8">
        <f>IF(ISBLANK(AA48),0, LOOKUP(AA48,[1]Skill!$A:$A,[1]Skill!$AB:$AB)*AB48/100)</f>
        <v>25</v>
      </c>
      <c r="AA48" s="13">
        <v>55900007</v>
      </c>
      <c r="AB48" s="4">
        <v>100</v>
      </c>
      <c r="AC48" s="4" t="s">
        <v>5</v>
      </c>
      <c r="AD48" s="4"/>
      <c r="AE48" s="4"/>
      <c r="AF48" s="4"/>
      <c r="AG48" s="4"/>
      <c r="AH48" s="4"/>
      <c r="AI48" s="5">
        <v>45</v>
      </c>
      <c r="AJ48" s="26">
        <v>0</v>
      </c>
      <c r="AK48" s="26">
        <v>0</v>
      </c>
      <c r="AL48" s="25">
        <v>0</v>
      </c>
    </row>
    <row r="49" spans="1:38" x14ac:dyDescent="0.15">
      <c r="A49">
        <v>52000046</v>
      </c>
      <c r="B49" s="4" t="s">
        <v>41</v>
      </c>
      <c r="C49" s="4" t="s">
        <v>182</v>
      </c>
      <c r="D49" s="25"/>
      <c r="E49" s="4">
        <v>1</v>
      </c>
      <c r="F49">
        <v>102</v>
      </c>
      <c r="G49" s="4">
        <v>0</v>
      </c>
      <c r="H49" s="4">
        <f t="shared" si="2"/>
        <v>1</v>
      </c>
      <c r="I49" s="4">
        <v>1</v>
      </c>
      <c r="J49" s="6">
        <v>0</v>
      </c>
      <c r="K49" s="6">
        <v>80</v>
      </c>
      <c r="L49" s="7">
        <v>0</v>
      </c>
      <c r="M49" s="14">
        <v>0</v>
      </c>
      <c r="N49" s="8">
        <v>4</v>
      </c>
      <c r="O49" s="8">
        <v>4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10">
        <f t="shared" si="3"/>
        <v>0</v>
      </c>
      <c r="W49" s="8">
        <v>0</v>
      </c>
      <c r="X49" s="8">
        <v>0</v>
      </c>
      <c r="Y49" s="8">
        <v>0</v>
      </c>
      <c r="Z49" s="8">
        <f>IF(ISBLANK(AA49),0, LOOKUP(AA49,[1]Skill!$A:$A,[1]Skill!$AB:$AB)*AB49/100)</f>
        <v>0</v>
      </c>
      <c r="AA49" s="4"/>
      <c r="AB49" s="4"/>
      <c r="AC49" s="4" t="s">
        <v>5</v>
      </c>
      <c r="AD49" s="4"/>
      <c r="AE49" s="4"/>
      <c r="AF49" s="4"/>
      <c r="AG49" s="4"/>
      <c r="AH49" s="4"/>
      <c r="AI49" s="5">
        <v>46</v>
      </c>
      <c r="AJ49" s="26">
        <v>0</v>
      </c>
      <c r="AK49" s="26">
        <v>0</v>
      </c>
      <c r="AL49" s="25">
        <v>0</v>
      </c>
    </row>
    <row r="50" spans="1:38" x14ac:dyDescent="0.15">
      <c r="A50">
        <v>52000047</v>
      </c>
      <c r="B50" s="4" t="s">
        <v>42</v>
      </c>
      <c r="C50" s="4" t="s">
        <v>183</v>
      </c>
      <c r="D50" s="25"/>
      <c r="E50" s="4">
        <v>2</v>
      </c>
      <c r="F50">
        <v>102</v>
      </c>
      <c r="G50" s="4">
        <v>0</v>
      </c>
      <c r="H50" s="4">
        <f t="shared" si="2"/>
        <v>1</v>
      </c>
      <c r="I50" s="4">
        <v>2</v>
      </c>
      <c r="J50" s="6">
        <v>0</v>
      </c>
      <c r="K50" s="6">
        <v>80</v>
      </c>
      <c r="L50" s="7">
        <v>0</v>
      </c>
      <c r="M50" s="14">
        <v>0</v>
      </c>
      <c r="N50" s="8">
        <v>4</v>
      </c>
      <c r="O50" s="8">
        <v>4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10">
        <f t="shared" si="3"/>
        <v>0</v>
      </c>
      <c r="W50" s="8">
        <v>0</v>
      </c>
      <c r="X50" s="8">
        <v>0</v>
      </c>
      <c r="Y50" s="8">
        <v>0</v>
      </c>
      <c r="Z50" s="8">
        <f>IF(ISBLANK(AA50),0, LOOKUP(AA50,[1]Skill!$A:$A,[1]Skill!$AB:$AB)*AB50/100)</f>
        <v>0</v>
      </c>
      <c r="AA50" s="4"/>
      <c r="AB50" s="4"/>
      <c r="AC50" s="4" t="s">
        <v>5</v>
      </c>
      <c r="AD50" s="4"/>
      <c r="AE50" s="4"/>
      <c r="AF50" s="4"/>
      <c r="AG50" s="4"/>
      <c r="AH50" s="4"/>
      <c r="AI50" s="5">
        <v>47</v>
      </c>
      <c r="AJ50" s="26">
        <v>0</v>
      </c>
      <c r="AK50" s="26">
        <v>0</v>
      </c>
      <c r="AL50" s="25">
        <v>0</v>
      </c>
    </row>
    <row r="51" spans="1:38" x14ac:dyDescent="0.15">
      <c r="A51">
        <v>52000048</v>
      </c>
      <c r="B51" s="4" t="s">
        <v>43</v>
      </c>
      <c r="C51" s="4" t="s">
        <v>184</v>
      </c>
      <c r="D51" s="25"/>
      <c r="E51" s="4">
        <v>2</v>
      </c>
      <c r="F51">
        <v>103</v>
      </c>
      <c r="G51" s="4">
        <v>0</v>
      </c>
      <c r="H51" s="4">
        <f t="shared" si="2"/>
        <v>2</v>
      </c>
      <c r="I51" s="4">
        <v>2</v>
      </c>
      <c r="J51" s="6">
        <v>42</v>
      </c>
      <c r="K51" s="6">
        <v>0</v>
      </c>
      <c r="L51" s="7">
        <v>0</v>
      </c>
      <c r="M51" s="14">
        <v>0</v>
      </c>
      <c r="N51" s="8">
        <v>4</v>
      </c>
      <c r="O51" s="8">
        <v>0</v>
      </c>
      <c r="P51" s="8">
        <v>0</v>
      </c>
      <c r="Q51" s="8">
        <v>0</v>
      </c>
      <c r="R51" s="8">
        <v>5</v>
      </c>
      <c r="S51" s="8">
        <v>0</v>
      </c>
      <c r="T51" s="8">
        <v>0</v>
      </c>
      <c r="U51" s="8">
        <v>0</v>
      </c>
      <c r="V51" s="10">
        <f t="shared" si="3"/>
        <v>2</v>
      </c>
      <c r="W51" s="8">
        <v>10</v>
      </c>
      <c r="X51" s="8">
        <v>0</v>
      </c>
      <c r="Y51" s="8">
        <v>0</v>
      </c>
      <c r="Z51" s="8">
        <f>IF(ISBLANK(AA51),0, LOOKUP(AA51,[1]Skill!$A:$A,[1]Skill!$AB:$AB)*AB51/100)</f>
        <v>35</v>
      </c>
      <c r="AA51" s="13">
        <v>55900006</v>
      </c>
      <c r="AB51" s="4">
        <v>100</v>
      </c>
      <c r="AC51" s="4" t="s">
        <v>44</v>
      </c>
      <c r="AD51" s="4"/>
      <c r="AE51" s="4"/>
      <c r="AF51" s="4"/>
      <c r="AG51" s="4"/>
      <c r="AH51" s="4">
        <v>11000003</v>
      </c>
      <c r="AI51" s="5">
        <v>48</v>
      </c>
      <c r="AJ51" s="26">
        <v>0</v>
      </c>
      <c r="AK51" s="26">
        <v>0</v>
      </c>
      <c r="AL51" s="25">
        <v>0</v>
      </c>
    </row>
    <row r="52" spans="1:38" x14ac:dyDescent="0.15">
      <c r="A52">
        <v>52000049</v>
      </c>
      <c r="B52" s="4" t="s">
        <v>45</v>
      </c>
      <c r="C52" s="4" t="s">
        <v>185</v>
      </c>
      <c r="D52" s="25"/>
      <c r="E52" s="4">
        <v>1</v>
      </c>
      <c r="F52">
        <v>103</v>
      </c>
      <c r="G52" s="4">
        <v>0</v>
      </c>
      <c r="H52" s="4">
        <f t="shared" si="2"/>
        <v>1</v>
      </c>
      <c r="I52" s="4">
        <v>1</v>
      </c>
      <c r="J52" s="6">
        <v>65</v>
      </c>
      <c r="K52" s="6">
        <v>0</v>
      </c>
      <c r="L52" s="7">
        <v>0</v>
      </c>
      <c r="M52" s="14">
        <v>0</v>
      </c>
      <c r="N52" s="8">
        <v>6</v>
      </c>
      <c r="O52" s="8">
        <v>0</v>
      </c>
      <c r="P52" s="8">
        <v>5</v>
      </c>
      <c r="Q52" s="8">
        <v>0</v>
      </c>
      <c r="R52" s="8">
        <v>0</v>
      </c>
      <c r="S52" s="8">
        <v>0</v>
      </c>
      <c r="T52" s="8">
        <v>0</v>
      </c>
      <c r="U52" s="8">
        <v>2</v>
      </c>
      <c r="V52" s="10">
        <f t="shared" si="3"/>
        <v>0</v>
      </c>
      <c r="W52" s="8">
        <v>0</v>
      </c>
      <c r="X52" s="8">
        <v>0</v>
      </c>
      <c r="Y52" s="8">
        <v>0</v>
      </c>
      <c r="Z52" s="8">
        <f>IF(ISBLANK(AA52),0, LOOKUP(AA52,[1]Skill!$A:$A,[1]Skill!$AB:$AB)*AB52/100)</f>
        <v>0</v>
      </c>
      <c r="AA52" s="4"/>
      <c r="AB52" s="4"/>
      <c r="AC52" s="4" t="s">
        <v>5</v>
      </c>
      <c r="AD52" s="4"/>
      <c r="AE52" s="4"/>
      <c r="AF52" s="4"/>
      <c r="AG52" s="4"/>
      <c r="AH52" s="4"/>
      <c r="AI52" s="5">
        <v>49</v>
      </c>
      <c r="AJ52" s="26">
        <v>0</v>
      </c>
      <c r="AK52" s="26">
        <v>0</v>
      </c>
      <c r="AL52" s="25">
        <v>0</v>
      </c>
    </row>
    <row r="53" spans="1:38" x14ac:dyDescent="0.15">
      <c r="A53">
        <v>52000050</v>
      </c>
      <c r="B53" s="4" t="s">
        <v>46</v>
      </c>
      <c r="C53" s="4" t="s">
        <v>186</v>
      </c>
      <c r="D53" s="25"/>
      <c r="E53" s="4">
        <v>1</v>
      </c>
      <c r="F53">
        <v>103</v>
      </c>
      <c r="G53" s="4">
        <v>0</v>
      </c>
      <c r="H53" s="4">
        <f t="shared" si="2"/>
        <v>1</v>
      </c>
      <c r="I53" s="4">
        <v>1</v>
      </c>
      <c r="J53" s="6">
        <v>0</v>
      </c>
      <c r="K53" s="6">
        <v>60</v>
      </c>
      <c r="L53" s="7">
        <v>0</v>
      </c>
      <c r="M53" s="14">
        <v>0</v>
      </c>
      <c r="N53" s="8">
        <v>6</v>
      </c>
      <c r="O53" s="8">
        <v>0</v>
      </c>
      <c r="P53" s="8">
        <v>5</v>
      </c>
      <c r="Q53" s="8">
        <v>0</v>
      </c>
      <c r="R53" s="8">
        <v>0</v>
      </c>
      <c r="S53" s="8">
        <v>3</v>
      </c>
      <c r="T53" s="8">
        <v>0</v>
      </c>
      <c r="U53" s="8">
        <v>0</v>
      </c>
      <c r="V53" s="10">
        <f t="shared" si="3"/>
        <v>0</v>
      </c>
      <c r="W53" s="8">
        <v>0</v>
      </c>
      <c r="X53" s="8">
        <v>0</v>
      </c>
      <c r="Y53" s="8">
        <v>0</v>
      </c>
      <c r="Z53" s="8">
        <f>IF(ISBLANK(AA53),0, LOOKUP(AA53,[1]Skill!$A:$A,[1]Skill!$AB:$AB)*AB53/100)</f>
        <v>0</v>
      </c>
      <c r="AA53" s="4"/>
      <c r="AB53" s="4"/>
      <c r="AC53" s="4" t="s">
        <v>5</v>
      </c>
      <c r="AD53" s="4"/>
      <c r="AE53" s="4"/>
      <c r="AF53" s="4"/>
      <c r="AG53" s="4"/>
      <c r="AH53" s="4"/>
      <c r="AI53" s="5">
        <v>50</v>
      </c>
      <c r="AJ53" s="26">
        <v>0</v>
      </c>
      <c r="AK53" s="26">
        <v>0</v>
      </c>
      <c r="AL53" s="25">
        <v>0</v>
      </c>
    </row>
    <row r="54" spans="1:38" x14ac:dyDescent="0.15">
      <c r="A54">
        <v>52000051</v>
      </c>
      <c r="B54" s="4" t="s">
        <v>47</v>
      </c>
      <c r="C54" s="4" t="s">
        <v>187</v>
      </c>
      <c r="D54" s="25"/>
      <c r="E54" s="4">
        <v>1</v>
      </c>
      <c r="F54">
        <v>103</v>
      </c>
      <c r="G54" s="4">
        <v>0</v>
      </c>
      <c r="H54" s="4">
        <f t="shared" si="2"/>
        <v>2</v>
      </c>
      <c r="I54" s="4">
        <v>1</v>
      </c>
      <c r="J54" s="6">
        <v>38</v>
      </c>
      <c r="K54" s="6">
        <v>38</v>
      </c>
      <c r="L54" s="7">
        <v>0</v>
      </c>
      <c r="M54" s="14">
        <v>0</v>
      </c>
      <c r="N54" s="8">
        <v>6</v>
      </c>
      <c r="O54" s="8">
        <v>0</v>
      </c>
      <c r="P54" s="8">
        <v>5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10">
        <f t="shared" si="3"/>
        <v>1</v>
      </c>
      <c r="W54" s="8">
        <v>0</v>
      </c>
      <c r="X54" s="8">
        <v>0</v>
      </c>
      <c r="Y54" s="8">
        <v>0</v>
      </c>
      <c r="Z54" s="8">
        <f>IF(ISBLANK(AA54),0, LOOKUP(AA54,[1]Skill!$A:$A,[1]Skill!$AB:$AB)*AB54/100)</f>
        <v>0</v>
      </c>
      <c r="AA54" s="4"/>
      <c r="AB54" s="4"/>
      <c r="AC54" s="4" t="s">
        <v>5</v>
      </c>
      <c r="AD54" s="4"/>
      <c r="AE54" s="4"/>
      <c r="AF54" s="4"/>
      <c r="AG54" s="4"/>
      <c r="AH54" s="4">
        <v>11000008</v>
      </c>
      <c r="AI54" s="5">
        <v>51</v>
      </c>
      <c r="AJ54" s="26">
        <v>0</v>
      </c>
      <c r="AK54" s="26">
        <v>0</v>
      </c>
      <c r="AL54" s="25">
        <v>0</v>
      </c>
    </row>
    <row r="55" spans="1:38" x14ac:dyDescent="0.15">
      <c r="A55">
        <v>52000052</v>
      </c>
      <c r="B55" s="4" t="s">
        <v>48</v>
      </c>
      <c r="C55" s="4" t="s">
        <v>188</v>
      </c>
      <c r="D55" s="25" t="s">
        <v>346</v>
      </c>
      <c r="E55" s="4">
        <v>1</v>
      </c>
      <c r="F55">
        <v>103</v>
      </c>
      <c r="G55" s="4">
        <v>0</v>
      </c>
      <c r="H55" s="4">
        <f t="shared" si="2"/>
        <v>1</v>
      </c>
      <c r="I55" s="4">
        <v>1</v>
      </c>
      <c r="J55" s="6">
        <v>0</v>
      </c>
      <c r="K55" s="6">
        <v>45</v>
      </c>
      <c r="L55" s="7">
        <v>0</v>
      </c>
      <c r="M55" s="14">
        <v>0</v>
      </c>
      <c r="N55" s="8">
        <v>4</v>
      </c>
      <c r="O55" s="8">
        <v>0</v>
      </c>
      <c r="P55" s="8">
        <v>0</v>
      </c>
      <c r="Q55" s="8">
        <v>0</v>
      </c>
      <c r="R55" s="8">
        <v>0</v>
      </c>
      <c r="S55" s="8">
        <v>5</v>
      </c>
      <c r="T55" s="8">
        <v>2</v>
      </c>
      <c r="U55" s="8">
        <v>0</v>
      </c>
      <c r="V55" s="10">
        <f t="shared" si="3"/>
        <v>-2</v>
      </c>
      <c r="W55" s="8">
        <v>0</v>
      </c>
      <c r="X55" s="8">
        <v>25</v>
      </c>
      <c r="Y55" s="8">
        <v>18</v>
      </c>
      <c r="Z55" s="8">
        <f>IF(ISBLANK(AA55),0, LOOKUP(AA55,[1]Skill!$A:$A,[1]Skill!$AB:$AB)*AB55/100)</f>
        <v>0</v>
      </c>
      <c r="AA55" s="4"/>
      <c r="AB55" s="4"/>
      <c r="AC55" s="4" t="s">
        <v>5</v>
      </c>
      <c r="AD55" s="4"/>
      <c r="AE55" s="4"/>
      <c r="AF55" s="4"/>
      <c r="AG55" s="4"/>
      <c r="AH55" s="4"/>
      <c r="AI55" s="5">
        <v>52</v>
      </c>
      <c r="AJ55" s="26">
        <v>0</v>
      </c>
      <c r="AK55" s="26">
        <v>0</v>
      </c>
      <c r="AL55" s="25">
        <v>0</v>
      </c>
    </row>
    <row r="56" spans="1:38" x14ac:dyDescent="0.15">
      <c r="A56">
        <v>52000053</v>
      </c>
      <c r="B56" s="4" t="s">
        <v>49</v>
      </c>
      <c r="C56" s="4" t="s">
        <v>189</v>
      </c>
      <c r="D56" s="25"/>
      <c r="E56" s="4">
        <v>2</v>
      </c>
      <c r="F56">
        <v>103</v>
      </c>
      <c r="G56" s="4">
        <v>0</v>
      </c>
      <c r="H56" s="4">
        <f t="shared" si="2"/>
        <v>2</v>
      </c>
      <c r="I56" s="4">
        <v>2</v>
      </c>
      <c r="J56" s="6">
        <v>0</v>
      </c>
      <c r="K56" s="6">
        <v>83</v>
      </c>
      <c r="L56" s="7">
        <v>0</v>
      </c>
      <c r="M56" s="14">
        <v>0</v>
      </c>
      <c r="N56" s="8">
        <v>4</v>
      </c>
      <c r="O56" s="8">
        <v>2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10">
        <f t="shared" si="3"/>
        <v>1</v>
      </c>
      <c r="W56" s="8">
        <v>0</v>
      </c>
      <c r="X56" s="8">
        <v>15</v>
      </c>
      <c r="Y56" s="8">
        <v>8</v>
      </c>
      <c r="Z56" s="8">
        <f>IF(ISBLANK(AA56),0, LOOKUP(AA56,[1]Skill!$A:$A,[1]Skill!$AB:$AB)*AB56/100)</f>
        <v>0</v>
      </c>
      <c r="AA56" s="4"/>
      <c r="AB56" s="4"/>
      <c r="AC56" s="4" t="s">
        <v>5</v>
      </c>
      <c r="AD56" s="4"/>
      <c r="AE56" s="4"/>
      <c r="AF56" s="4"/>
      <c r="AG56" s="4"/>
      <c r="AH56" s="4">
        <v>11000002</v>
      </c>
      <c r="AI56" s="5">
        <v>53</v>
      </c>
      <c r="AJ56" s="26">
        <v>0</v>
      </c>
      <c r="AK56" s="26">
        <v>0</v>
      </c>
      <c r="AL56" s="25">
        <v>0</v>
      </c>
    </row>
    <row r="57" spans="1:38" x14ac:dyDescent="0.15">
      <c r="A57">
        <v>52000054</v>
      </c>
      <c r="B57" s="4" t="s">
        <v>50</v>
      </c>
      <c r="C57" s="4" t="s">
        <v>190</v>
      </c>
      <c r="D57" s="25"/>
      <c r="E57" s="4">
        <v>2</v>
      </c>
      <c r="F57">
        <v>103</v>
      </c>
      <c r="G57" s="4">
        <v>0</v>
      </c>
      <c r="H57" s="4">
        <f t="shared" si="2"/>
        <v>1</v>
      </c>
      <c r="I57" s="4">
        <v>2</v>
      </c>
      <c r="J57" s="6">
        <v>40</v>
      </c>
      <c r="K57" s="6">
        <v>60</v>
      </c>
      <c r="L57" s="7">
        <v>0</v>
      </c>
      <c r="M57" s="14">
        <v>0</v>
      </c>
      <c r="N57" s="8">
        <v>4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10">
        <f t="shared" si="3"/>
        <v>0</v>
      </c>
      <c r="W57" s="8">
        <v>0</v>
      </c>
      <c r="X57" s="8">
        <v>0</v>
      </c>
      <c r="Y57" s="8">
        <v>0</v>
      </c>
      <c r="Z57" s="8">
        <f>IF(ISBLANK(AA57),0, LOOKUP(AA57,[1]Skill!$A:$A,[1]Skill!$AB:$AB)*AB57/100)</f>
        <v>0</v>
      </c>
      <c r="AA57" s="4"/>
      <c r="AB57" s="4"/>
      <c r="AC57" s="4" t="s">
        <v>5</v>
      </c>
      <c r="AD57" s="4"/>
      <c r="AE57" s="4"/>
      <c r="AF57" s="4"/>
      <c r="AG57" s="4"/>
      <c r="AH57" s="4"/>
      <c r="AI57" s="5">
        <v>54</v>
      </c>
      <c r="AJ57" s="26">
        <v>0</v>
      </c>
      <c r="AK57" s="26">
        <v>0</v>
      </c>
      <c r="AL57" s="25">
        <v>0</v>
      </c>
    </row>
    <row r="58" spans="1:38" x14ac:dyDescent="0.15">
      <c r="A58">
        <v>52000055</v>
      </c>
      <c r="B58" s="4" t="s">
        <v>51</v>
      </c>
      <c r="C58" s="4" t="s">
        <v>191</v>
      </c>
      <c r="D58" s="25"/>
      <c r="E58" s="4">
        <v>3</v>
      </c>
      <c r="F58">
        <v>103</v>
      </c>
      <c r="G58" s="4">
        <v>0</v>
      </c>
      <c r="H58" s="4">
        <f t="shared" si="2"/>
        <v>2</v>
      </c>
      <c r="I58" s="4">
        <v>3</v>
      </c>
      <c r="J58" s="6">
        <v>0</v>
      </c>
      <c r="K58" s="6">
        <v>50</v>
      </c>
      <c r="L58" s="7">
        <v>0</v>
      </c>
      <c r="M58" s="14">
        <v>0</v>
      </c>
      <c r="N58" s="8">
        <v>4</v>
      </c>
      <c r="O58" s="8">
        <v>0</v>
      </c>
      <c r="P58" s="8">
        <v>0</v>
      </c>
      <c r="Q58" s="8">
        <v>2</v>
      </c>
      <c r="R58" s="8">
        <v>0</v>
      </c>
      <c r="S58" s="8">
        <v>4</v>
      </c>
      <c r="T58" s="8">
        <v>0</v>
      </c>
      <c r="U58" s="8">
        <v>0</v>
      </c>
      <c r="V58" s="10">
        <f t="shared" si="3"/>
        <v>1</v>
      </c>
      <c r="W58" s="8">
        <v>0</v>
      </c>
      <c r="X58" s="8">
        <v>30</v>
      </c>
      <c r="Y58" s="8">
        <v>21</v>
      </c>
      <c r="Z58" s="8">
        <f>IF(ISBLANK(AA58),0, LOOKUP(AA58,[1]Skill!$A:$A,[1]Skill!$AB:$AB)*AB58/100)</f>
        <v>0</v>
      </c>
      <c r="AA58" s="4"/>
      <c r="AB58" s="4"/>
      <c r="AC58" s="4" t="s">
        <v>5</v>
      </c>
      <c r="AD58" s="4"/>
      <c r="AE58" s="4"/>
      <c r="AF58" s="4"/>
      <c r="AG58" s="4"/>
      <c r="AH58" s="4">
        <v>11000005</v>
      </c>
      <c r="AI58" s="5">
        <v>55</v>
      </c>
      <c r="AJ58" s="26">
        <v>0</v>
      </c>
      <c r="AK58" s="26">
        <v>0</v>
      </c>
      <c r="AL58" s="25">
        <v>0</v>
      </c>
    </row>
    <row r="59" spans="1:38" x14ac:dyDescent="0.15">
      <c r="A59">
        <v>52000056</v>
      </c>
      <c r="B59" s="4" t="s">
        <v>52</v>
      </c>
      <c r="C59" s="4" t="s">
        <v>192</v>
      </c>
      <c r="D59" s="25"/>
      <c r="E59" s="4">
        <v>3</v>
      </c>
      <c r="F59">
        <v>103</v>
      </c>
      <c r="G59" s="4">
        <v>0</v>
      </c>
      <c r="H59" s="4">
        <f t="shared" si="2"/>
        <v>2</v>
      </c>
      <c r="I59" s="4">
        <v>3</v>
      </c>
      <c r="J59" s="6">
        <v>0</v>
      </c>
      <c r="K59" s="6">
        <v>60</v>
      </c>
      <c r="L59" s="7">
        <v>0</v>
      </c>
      <c r="M59" s="14">
        <v>0</v>
      </c>
      <c r="N59" s="8">
        <v>4</v>
      </c>
      <c r="O59" s="8">
        <v>0</v>
      </c>
      <c r="P59" s="8">
        <v>6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10">
        <f t="shared" si="3"/>
        <v>4</v>
      </c>
      <c r="W59" s="8">
        <v>0</v>
      </c>
      <c r="X59" s="8">
        <v>20</v>
      </c>
      <c r="Y59" s="8">
        <v>14</v>
      </c>
      <c r="Z59" s="8">
        <f>IF(ISBLANK(AA59),0, LOOKUP(AA59,[1]Skill!$A:$A,[1]Skill!$AB:$AB)*AB59/100)</f>
        <v>0</v>
      </c>
      <c r="AA59" s="30"/>
      <c r="AB59" s="4"/>
      <c r="AC59" s="4" t="s">
        <v>5</v>
      </c>
      <c r="AD59" s="4"/>
      <c r="AE59" s="4"/>
      <c r="AF59" s="4"/>
      <c r="AG59" s="4"/>
      <c r="AH59" s="4">
        <v>11000006</v>
      </c>
      <c r="AI59" s="5">
        <v>56</v>
      </c>
      <c r="AJ59" s="26">
        <v>0</v>
      </c>
      <c r="AK59" s="26">
        <v>0</v>
      </c>
      <c r="AL59" s="25">
        <v>0</v>
      </c>
    </row>
    <row r="60" spans="1:38" x14ac:dyDescent="0.15">
      <c r="A60">
        <v>52000057</v>
      </c>
      <c r="B60" s="4" t="s">
        <v>53</v>
      </c>
      <c r="C60" s="4" t="s">
        <v>193</v>
      </c>
      <c r="D60" s="25"/>
      <c r="E60" s="4">
        <v>3</v>
      </c>
      <c r="F60">
        <v>103</v>
      </c>
      <c r="G60" s="4">
        <v>0</v>
      </c>
      <c r="H60" s="4">
        <f t="shared" si="2"/>
        <v>2</v>
      </c>
      <c r="I60" s="4">
        <v>3</v>
      </c>
      <c r="J60" s="6">
        <v>35</v>
      </c>
      <c r="K60" s="6">
        <v>50</v>
      </c>
      <c r="L60" s="7">
        <v>0</v>
      </c>
      <c r="M60" s="14">
        <v>0</v>
      </c>
      <c r="N60" s="8">
        <v>4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10">
        <f t="shared" si="3"/>
        <v>3</v>
      </c>
      <c r="W60" s="8">
        <v>0</v>
      </c>
      <c r="X60" s="8">
        <v>25</v>
      </c>
      <c r="Y60" s="8">
        <v>18</v>
      </c>
      <c r="Z60" s="8">
        <f>IF(ISBLANK(AA60),0, LOOKUP(AA60,[1]Skill!$A:$A,[1]Skill!$AB:$AB)*AB60/100)</f>
        <v>0</v>
      </c>
      <c r="AA60" s="30"/>
      <c r="AB60" s="4"/>
      <c r="AC60" s="4" t="s">
        <v>5</v>
      </c>
      <c r="AD60" s="4"/>
      <c r="AE60" s="4"/>
      <c r="AF60" s="4"/>
      <c r="AG60" s="4"/>
      <c r="AH60" s="4"/>
      <c r="AI60" s="5">
        <v>57</v>
      </c>
      <c r="AJ60" s="26">
        <v>0</v>
      </c>
      <c r="AK60" s="26">
        <v>0</v>
      </c>
      <c r="AL60" s="25">
        <v>0</v>
      </c>
    </row>
    <row r="61" spans="1:38" x14ac:dyDescent="0.15">
      <c r="A61">
        <v>52000058</v>
      </c>
      <c r="B61" s="4" t="s">
        <v>132</v>
      </c>
      <c r="C61" s="4" t="s">
        <v>133</v>
      </c>
      <c r="D61" s="25" t="s">
        <v>355</v>
      </c>
      <c r="E61" s="4">
        <v>3</v>
      </c>
      <c r="F61">
        <v>103</v>
      </c>
      <c r="G61" s="4">
        <v>0</v>
      </c>
      <c r="H61" s="4">
        <f t="shared" si="2"/>
        <v>3</v>
      </c>
      <c r="I61" s="4">
        <v>3</v>
      </c>
      <c r="J61" s="6">
        <v>20</v>
      </c>
      <c r="K61" s="6">
        <v>20</v>
      </c>
      <c r="L61" s="7">
        <v>0</v>
      </c>
      <c r="M61" s="14">
        <v>3</v>
      </c>
      <c r="N61" s="8">
        <v>4</v>
      </c>
      <c r="O61" s="8">
        <v>0</v>
      </c>
      <c r="P61" s="8">
        <v>0</v>
      </c>
      <c r="Q61" s="8">
        <v>0</v>
      </c>
      <c r="R61" s="8">
        <v>5</v>
      </c>
      <c r="S61" s="8">
        <v>5</v>
      </c>
      <c r="T61" s="8">
        <v>0</v>
      </c>
      <c r="U61" s="8">
        <v>0</v>
      </c>
      <c r="V61" s="10">
        <f t="shared" si="3"/>
        <v>5</v>
      </c>
      <c r="W61" s="8">
        <v>0</v>
      </c>
      <c r="X61" s="8">
        <v>0</v>
      </c>
      <c r="Y61" s="8">
        <v>0</v>
      </c>
      <c r="Z61" s="8">
        <f>IF(ISBLANK(AA61),0, LOOKUP(AA61,[1]Skill!$A:$A,[1]Skill!$AB:$AB)*AB61/100)</f>
        <v>12</v>
      </c>
      <c r="AA61" s="35">
        <v>55900018</v>
      </c>
      <c r="AB61" s="4">
        <v>40</v>
      </c>
      <c r="AC61" s="4" t="s">
        <v>5</v>
      </c>
      <c r="AD61" s="4"/>
      <c r="AE61" s="4"/>
      <c r="AF61" s="4"/>
      <c r="AG61" s="4"/>
      <c r="AH61" s="4"/>
      <c r="AI61" s="5">
        <v>58</v>
      </c>
      <c r="AJ61" s="26">
        <v>0</v>
      </c>
      <c r="AK61" s="26">
        <v>0</v>
      </c>
      <c r="AL61" s="25">
        <v>0</v>
      </c>
    </row>
    <row r="62" spans="1:38" x14ac:dyDescent="0.15">
      <c r="A62">
        <v>52000059</v>
      </c>
      <c r="B62" s="4" t="s">
        <v>54</v>
      </c>
      <c r="C62" s="4" t="s">
        <v>194</v>
      </c>
      <c r="D62" s="25" t="s">
        <v>351</v>
      </c>
      <c r="E62" s="4">
        <v>3</v>
      </c>
      <c r="F62">
        <v>103</v>
      </c>
      <c r="G62" s="4">
        <v>0</v>
      </c>
      <c r="H62" s="4">
        <f t="shared" si="2"/>
        <v>3</v>
      </c>
      <c r="I62" s="4">
        <v>3</v>
      </c>
      <c r="J62" s="6">
        <v>50</v>
      </c>
      <c r="K62" s="6">
        <v>0</v>
      </c>
      <c r="L62" s="7">
        <v>0</v>
      </c>
      <c r="M62" s="14">
        <v>0</v>
      </c>
      <c r="N62" s="8">
        <v>4</v>
      </c>
      <c r="O62" s="8">
        <v>0</v>
      </c>
      <c r="P62" s="8">
        <v>0</v>
      </c>
      <c r="Q62" s="8">
        <v>0</v>
      </c>
      <c r="R62" s="8">
        <v>6</v>
      </c>
      <c r="S62" s="8">
        <v>0</v>
      </c>
      <c r="T62" s="8">
        <v>0</v>
      </c>
      <c r="U62" s="8">
        <v>0</v>
      </c>
      <c r="V62" s="10">
        <f t="shared" si="3"/>
        <v>5</v>
      </c>
      <c r="W62" s="8">
        <v>0</v>
      </c>
      <c r="X62" s="8">
        <v>0</v>
      </c>
      <c r="Y62" s="8">
        <v>0</v>
      </c>
      <c r="Z62" s="8">
        <f>IF(ISBLANK(AA62),0, LOOKUP(AA62,[1]Skill!$A:$A,[1]Skill!$AB:$AB)*AB62/100)</f>
        <v>25</v>
      </c>
      <c r="AA62" s="35">
        <v>55110003</v>
      </c>
      <c r="AB62" s="4">
        <v>100</v>
      </c>
      <c r="AC62" s="4" t="s">
        <v>5</v>
      </c>
      <c r="AD62" s="4"/>
      <c r="AE62" s="4"/>
      <c r="AF62" s="4"/>
      <c r="AG62" s="4"/>
      <c r="AH62" s="4">
        <v>11000005</v>
      </c>
      <c r="AI62" s="5">
        <v>59</v>
      </c>
      <c r="AJ62" s="26">
        <v>0</v>
      </c>
      <c r="AK62" s="26">
        <v>0</v>
      </c>
      <c r="AL62" s="25">
        <v>0</v>
      </c>
    </row>
    <row r="63" spans="1:38" x14ac:dyDescent="0.15">
      <c r="A63">
        <v>52000060</v>
      </c>
      <c r="B63" s="4" t="s">
        <v>55</v>
      </c>
      <c r="C63" s="4" t="s">
        <v>195</v>
      </c>
      <c r="D63" s="25"/>
      <c r="E63" s="4">
        <v>1</v>
      </c>
      <c r="F63">
        <v>103</v>
      </c>
      <c r="G63" s="4">
        <v>0</v>
      </c>
      <c r="H63" s="4">
        <f t="shared" si="2"/>
        <v>1</v>
      </c>
      <c r="I63" s="4">
        <v>1</v>
      </c>
      <c r="J63" s="6">
        <v>0</v>
      </c>
      <c r="K63" s="6">
        <v>50</v>
      </c>
      <c r="L63" s="7">
        <v>0</v>
      </c>
      <c r="M63" s="14">
        <v>0</v>
      </c>
      <c r="N63" s="8">
        <v>4</v>
      </c>
      <c r="O63" s="8">
        <v>0</v>
      </c>
      <c r="P63" s="8">
        <v>0</v>
      </c>
      <c r="Q63" s="8">
        <v>0</v>
      </c>
      <c r="R63" s="8">
        <v>4</v>
      </c>
      <c r="S63" s="8">
        <v>4</v>
      </c>
      <c r="T63" s="8">
        <v>0</v>
      </c>
      <c r="U63" s="8">
        <v>0</v>
      </c>
      <c r="V63" s="10">
        <f t="shared" si="3"/>
        <v>0</v>
      </c>
      <c r="W63" s="8">
        <v>0</v>
      </c>
      <c r="X63" s="8">
        <v>0</v>
      </c>
      <c r="Y63" s="8">
        <v>0</v>
      </c>
      <c r="Z63" s="8">
        <f>IF(ISBLANK(AA63),0, LOOKUP(AA63,[1]Skill!$A:$A,[1]Skill!$AB:$AB)*AB63/100)</f>
        <v>10</v>
      </c>
      <c r="AA63" s="35">
        <v>55100001</v>
      </c>
      <c r="AB63" s="4">
        <v>100</v>
      </c>
      <c r="AC63" s="4" t="s">
        <v>5</v>
      </c>
      <c r="AD63" s="4"/>
      <c r="AE63" s="4"/>
      <c r="AF63" s="4"/>
      <c r="AG63" s="4"/>
      <c r="AH63" s="4"/>
      <c r="AI63" s="5">
        <v>60</v>
      </c>
      <c r="AJ63" s="26">
        <v>0</v>
      </c>
      <c r="AK63" s="26">
        <v>0</v>
      </c>
      <c r="AL63" s="25">
        <v>0</v>
      </c>
    </row>
    <row r="64" spans="1:38" x14ac:dyDescent="0.15">
      <c r="A64">
        <v>52000061</v>
      </c>
      <c r="B64" s="4" t="s">
        <v>56</v>
      </c>
      <c r="C64" s="4" t="s">
        <v>196</v>
      </c>
      <c r="D64" s="25"/>
      <c r="E64" s="4">
        <v>3</v>
      </c>
      <c r="F64">
        <v>103</v>
      </c>
      <c r="G64" s="4">
        <v>0</v>
      </c>
      <c r="H64" s="4">
        <f t="shared" si="2"/>
        <v>2</v>
      </c>
      <c r="I64" s="4">
        <v>3</v>
      </c>
      <c r="J64" s="6">
        <v>0</v>
      </c>
      <c r="K64" s="6">
        <v>54</v>
      </c>
      <c r="L64" s="7">
        <v>0</v>
      </c>
      <c r="M64" s="14">
        <v>0</v>
      </c>
      <c r="N64" s="8">
        <v>4</v>
      </c>
      <c r="O64" s="8">
        <v>0</v>
      </c>
      <c r="P64" s="8">
        <v>0</v>
      </c>
      <c r="Q64" s="8">
        <v>0</v>
      </c>
      <c r="R64" s="8">
        <v>4</v>
      </c>
      <c r="S64" s="8">
        <v>4</v>
      </c>
      <c r="T64" s="8">
        <v>0</v>
      </c>
      <c r="U64" s="8">
        <v>0</v>
      </c>
      <c r="V64" s="10">
        <f t="shared" si="3"/>
        <v>4</v>
      </c>
      <c r="W64" s="8">
        <v>0</v>
      </c>
      <c r="X64" s="8">
        <v>0</v>
      </c>
      <c r="Y64" s="8">
        <v>0</v>
      </c>
      <c r="Z64" s="8">
        <f>IF(ISBLANK(AA64),0, LOOKUP(AA64,[1]Skill!$A:$A,[1]Skill!$AB:$AB)*AB64/100)</f>
        <v>10</v>
      </c>
      <c r="AA64">
        <v>55100001</v>
      </c>
      <c r="AB64" s="4">
        <v>100</v>
      </c>
      <c r="AC64" s="4" t="s">
        <v>5</v>
      </c>
      <c r="AD64" s="4"/>
      <c r="AE64" s="4"/>
      <c r="AF64" s="4"/>
      <c r="AG64" s="4"/>
      <c r="AH64" s="4"/>
      <c r="AI64" s="5">
        <v>61</v>
      </c>
      <c r="AJ64" s="26">
        <v>0</v>
      </c>
      <c r="AK64" s="26">
        <v>0</v>
      </c>
      <c r="AL64" s="25">
        <v>0</v>
      </c>
    </row>
    <row r="65" spans="1:38" x14ac:dyDescent="0.15">
      <c r="A65">
        <v>52000062</v>
      </c>
      <c r="B65" s="4" t="s">
        <v>57</v>
      </c>
      <c r="C65" s="4" t="s">
        <v>197</v>
      </c>
      <c r="D65" s="25"/>
      <c r="E65" s="4">
        <v>3</v>
      </c>
      <c r="F65">
        <v>103</v>
      </c>
      <c r="G65" s="4">
        <v>0</v>
      </c>
      <c r="H65" s="4">
        <f t="shared" si="2"/>
        <v>3</v>
      </c>
      <c r="I65" s="4">
        <v>3</v>
      </c>
      <c r="J65" s="6">
        <v>0</v>
      </c>
      <c r="K65" s="6">
        <v>50</v>
      </c>
      <c r="L65" s="7">
        <v>0</v>
      </c>
      <c r="M65" s="14">
        <v>0</v>
      </c>
      <c r="N65" s="8">
        <v>4</v>
      </c>
      <c r="O65" s="8">
        <v>0</v>
      </c>
      <c r="P65" s="8">
        <v>0</v>
      </c>
      <c r="Q65" s="8">
        <v>0</v>
      </c>
      <c r="R65" s="8">
        <v>0</v>
      </c>
      <c r="S65" s="8">
        <v>3</v>
      </c>
      <c r="T65" s="8">
        <v>0</v>
      </c>
      <c r="U65" s="8">
        <v>3</v>
      </c>
      <c r="V65" s="10">
        <f t="shared" si="3"/>
        <v>7</v>
      </c>
      <c r="W65" s="8">
        <v>0</v>
      </c>
      <c r="X65" s="8">
        <v>0</v>
      </c>
      <c r="Y65" s="8">
        <v>0</v>
      </c>
      <c r="Z65" s="8">
        <f>IF(ISBLANK(AA65),0, LOOKUP(AA65,[1]Skill!$A:$A,[1]Skill!$AB:$AB)*AB65/100)</f>
        <v>27</v>
      </c>
      <c r="AA65">
        <v>55900016</v>
      </c>
      <c r="AB65" s="4">
        <v>60</v>
      </c>
      <c r="AC65" s="4" t="s">
        <v>5</v>
      </c>
      <c r="AD65" s="4"/>
      <c r="AE65" s="4"/>
      <c r="AF65" s="4"/>
      <c r="AG65" s="4"/>
      <c r="AH65" s="4">
        <v>11000001</v>
      </c>
      <c r="AI65" s="5">
        <v>62</v>
      </c>
      <c r="AJ65" s="26">
        <v>0</v>
      </c>
      <c r="AK65" s="26">
        <v>0</v>
      </c>
      <c r="AL65" s="25">
        <v>0</v>
      </c>
    </row>
    <row r="66" spans="1:38" x14ac:dyDescent="0.15">
      <c r="A66">
        <v>52000063</v>
      </c>
      <c r="B66" s="4" t="s">
        <v>58</v>
      </c>
      <c r="C66" s="4" t="s">
        <v>198</v>
      </c>
      <c r="D66" s="25" t="s">
        <v>346</v>
      </c>
      <c r="E66" s="4">
        <v>1</v>
      </c>
      <c r="F66">
        <v>102</v>
      </c>
      <c r="G66" s="4">
        <v>0</v>
      </c>
      <c r="H66" s="4">
        <f t="shared" si="2"/>
        <v>1</v>
      </c>
      <c r="I66" s="4">
        <v>1</v>
      </c>
      <c r="J66" s="6">
        <v>0</v>
      </c>
      <c r="K66" s="6">
        <v>47</v>
      </c>
      <c r="L66" s="7">
        <v>0</v>
      </c>
      <c r="M66" s="14">
        <v>0</v>
      </c>
      <c r="N66" s="8">
        <v>3</v>
      </c>
      <c r="O66" s="8">
        <v>10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10">
        <f t="shared" si="3"/>
        <v>-3</v>
      </c>
      <c r="W66" s="8">
        <v>0</v>
      </c>
      <c r="X66" s="8">
        <v>0</v>
      </c>
      <c r="Y66" s="8">
        <v>0</v>
      </c>
      <c r="Z66" s="8">
        <f>IF(ISBLANK(AA66),0, LOOKUP(AA66,[1]Skill!$A:$A,[1]Skill!$AB:$AB)*AB66/100)</f>
        <v>0</v>
      </c>
      <c r="AA66" s="35"/>
      <c r="AB66" s="4"/>
      <c r="AC66" s="4" t="s">
        <v>5</v>
      </c>
      <c r="AD66" s="4"/>
      <c r="AE66" s="4"/>
      <c r="AF66" s="4"/>
      <c r="AG66" s="4"/>
      <c r="AH66" s="4"/>
      <c r="AI66" s="5">
        <v>63</v>
      </c>
      <c r="AJ66" s="26">
        <v>0</v>
      </c>
      <c r="AK66" s="26">
        <v>0</v>
      </c>
      <c r="AL66" s="25">
        <v>0</v>
      </c>
    </row>
    <row r="67" spans="1:38" x14ac:dyDescent="0.15">
      <c r="A67">
        <v>52000064</v>
      </c>
      <c r="B67" s="4" t="s">
        <v>59</v>
      </c>
      <c r="C67" s="4" t="s">
        <v>199</v>
      </c>
      <c r="D67" s="25"/>
      <c r="E67" s="4">
        <v>3</v>
      </c>
      <c r="F67">
        <v>102</v>
      </c>
      <c r="G67" s="4">
        <v>0</v>
      </c>
      <c r="H67" s="4">
        <f t="shared" si="2"/>
        <v>2</v>
      </c>
      <c r="I67" s="4">
        <v>3</v>
      </c>
      <c r="J67" s="6">
        <v>0</v>
      </c>
      <c r="K67" s="6">
        <v>50</v>
      </c>
      <c r="L67" s="7">
        <v>0</v>
      </c>
      <c r="M67" s="14">
        <v>2</v>
      </c>
      <c r="N67" s="8">
        <v>4</v>
      </c>
      <c r="O67" s="8">
        <v>5</v>
      </c>
      <c r="P67" s="8">
        <v>0</v>
      </c>
      <c r="Q67" s="8">
        <v>0</v>
      </c>
      <c r="R67" s="8">
        <v>0</v>
      </c>
      <c r="S67" s="8">
        <v>5</v>
      </c>
      <c r="T67" s="8">
        <v>0</v>
      </c>
      <c r="U67" s="8">
        <v>0</v>
      </c>
      <c r="V67" s="10">
        <f t="shared" si="3"/>
        <v>2</v>
      </c>
      <c r="W67" s="8">
        <v>0</v>
      </c>
      <c r="X67" s="8">
        <v>0</v>
      </c>
      <c r="Y67" s="8">
        <v>0</v>
      </c>
      <c r="Z67" s="8">
        <f>IF(ISBLANK(AA67),0, LOOKUP(AA67,[1]Skill!$A:$A,[1]Skill!$AB:$AB)*AB67/100)</f>
        <v>0</v>
      </c>
      <c r="AB67" s="4"/>
      <c r="AC67" s="4" t="s">
        <v>5</v>
      </c>
      <c r="AD67" s="4"/>
      <c r="AE67" s="4"/>
      <c r="AF67" s="4"/>
      <c r="AG67" s="4"/>
      <c r="AH67" s="4"/>
      <c r="AI67" s="5">
        <v>64</v>
      </c>
      <c r="AJ67" s="26">
        <v>0</v>
      </c>
      <c r="AK67" s="26">
        <v>0</v>
      </c>
      <c r="AL67" s="25">
        <v>0</v>
      </c>
    </row>
    <row r="68" spans="1:38" x14ac:dyDescent="0.15">
      <c r="A68">
        <v>52000065</v>
      </c>
      <c r="B68" s="4" t="s">
        <v>60</v>
      </c>
      <c r="C68" s="4" t="s">
        <v>200</v>
      </c>
      <c r="D68" s="25"/>
      <c r="E68" s="4">
        <v>1</v>
      </c>
      <c r="F68">
        <v>100</v>
      </c>
      <c r="G68" s="4">
        <v>0</v>
      </c>
      <c r="H68" s="4">
        <f t="shared" ref="H68:H99" si="4">IF(AND(V68&gt;=13,V68&lt;=16),5,IF(AND(V68&gt;=9,V68&lt;=12),4,IF(AND(V68&gt;=5,V68&lt;=8),3,IF(AND(V68&gt;=1,V68&lt;=4),2,IF(AND(V68&gt;=-3,V68&lt;=0),1,IF(AND(V68&gt;=-5,V68&lt;=-4),0,6))))))</f>
        <v>1</v>
      </c>
      <c r="I68" s="4">
        <v>1</v>
      </c>
      <c r="J68" s="6">
        <v>64</v>
      </c>
      <c r="K68" s="6">
        <v>0</v>
      </c>
      <c r="L68" s="7">
        <v>0</v>
      </c>
      <c r="M68" s="14">
        <v>0</v>
      </c>
      <c r="N68" s="8">
        <v>4</v>
      </c>
      <c r="O68" s="8">
        <v>0</v>
      </c>
      <c r="P68" s="8">
        <v>0</v>
      </c>
      <c r="Q68" s="8">
        <v>7</v>
      </c>
      <c r="R68" s="8">
        <v>0</v>
      </c>
      <c r="S68" s="8">
        <v>0</v>
      </c>
      <c r="T68" s="8">
        <v>0</v>
      </c>
      <c r="U68" s="8">
        <v>0</v>
      </c>
      <c r="V68" s="10">
        <f t="shared" ref="V68:V99" si="5">J68+K68+L68-100+M68+ SUM(O68:U68)*5+IF(ISNUMBER(Z68),Z68,0)+Y68</f>
        <v>-1</v>
      </c>
      <c r="W68" s="8">
        <v>10</v>
      </c>
      <c r="X68" s="8">
        <v>0</v>
      </c>
      <c r="Y68" s="8">
        <v>0</v>
      </c>
      <c r="Z68" s="8">
        <f>IF(ISBLANK(AA68),0, LOOKUP(AA68,[1]Skill!$A:$A,[1]Skill!$AB:$AB)*AB68/100)</f>
        <v>0</v>
      </c>
      <c r="AA68" s="35"/>
      <c r="AB68" s="4"/>
      <c r="AC68" s="4" t="s">
        <v>37</v>
      </c>
      <c r="AD68" s="4"/>
      <c r="AE68" s="4"/>
      <c r="AF68" s="4"/>
      <c r="AG68" s="4"/>
      <c r="AH68" s="4">
        <v>11000005</v>
      </c>
      <c r="AI68" s="5">
        <v>65</v>
      </c>
      <c r="AJ68" s="26">
        <v>0</v>
      </c>
      <c r="AK68" s="26">
        <v>0</v>
      </c>
      <c r="AL68" s="25">
        <v>0</v>
      </c>
    </row>
    <row r="69" spans="1:38" x14ac:dyDescent="0.15">
      <c r="A69">
        <v>52000066</v>
      </c>
      <c r="B69" s="4" t="s">
        <v>61</v>
      </c>
      <c r="C69" s="4" t="s">
        <v>201</v>
      </c>
      <c r="D69" s="25"/>
      <c r="E69" s="4">
        <v>2</v>
      </c>
      <c r="F69">
        <v>100</v>
      </c>
      <c r="G69" s="4">
        <v>0</v>
      </c>
      <c r="H69" s="4">
        <f t="shared" si="4"/>
        <v>1</v>
      </c>
      <c r="I69" s="4">
        <v>2</v>
      </c>
      <c r="J69" s="6">
        <v>100</v>
      </c>
      <c r="K69" s="6">
        <v>0</v>
      </c>
      <c r="L69" s="7">
        <v>0</v>
      </c>
      <c r="M69" s="14">
        <v>0</v>
      </c>
      <c r="N69" s="8">
        <v>5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10">
        <f t="shared" si="5"/>
        <v>0</v>
      </c>
      <c r="W69" s="8">
        <v>10</v>
      </c>
      <c r="X69" s="8">
        <v>0</v>
      </c>
      <c r="Y69" s="8">
        <v>0</v>
      </c>
      <c r="Z69" s="8">
        <f>IF(ISBLANK(AA69),0, LOOKUP(AA69,[1]Skill!$A:$A,[1]Skill!$AB:$AB)*AB69/100)</f>
        <v>0</v>
      </c>
      <c r="AA69" s="30"/>
      <c r="AB69" s="4"/>
      <c r="AC69" s="4" t="s">
        <v>1</v>
      </c>
      <c r="AD69" s="4"/>
      <c r="AE69" s="4"/>
      <c r="AF69" s="4"/>
      <c r="AG69" s="4"/>
      <c r="AH69" s="4"/>
      <c r="AI69" s="5">
        <v>66</v>
      </c>
      <c r="AJ69" s="26">
        <v>0</v>
      </c>
      <c r="AK69" s="26">
        <v>0</v>
      </c>
      <c r="AL69" s="25">
        <v>0</v>
      </c>
    </row>
    <row r="70" spans="1:38" x14ac:dyDescent="0.15">
      <c r="A70">
        <v>52000067</v>
      </c>
      <c r="B70" s="4" t="s">
        <v>62</v>
      </c>
      <c r="C70" s="4" t="s">
        <v>202</v>
      </c>
      <c r="D70" s="25"/>
      <c r="E70" s="4">
        <v>3</v>
      </c>
      <c r="F70">
        <v>100</v>
      </c>
      <c r="G70" s="4">
        <v>0</v>
      </c>
      <c r="H70" s="4">
        <f t="shared" si="4"/>
        <v>1</v>
      </c>
      <c r="I70" s="4">
        <v>3</v>
      </c>
      <c r="J70" s="6">
        <v>100</v>
      </c>
      <c r="K70" s="6">
        <v>0</v>
      </c>
      <c r="L70" s="7">
        <v>0</v>
      </c>
      <c r="M70" s="14">
        <v>0</v>
      </c>
      <c r="N70" s="8">
        <v>5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10">
        <f t="shared" si="5"/>
        <v>0</v>
      </c>
      <c r="W70" s="8">
        <v>10</v>
      </c>
      <c r="X70" s="8">
        <v>0</v>
      </c>
      <c r="Y70" s="8">
        <v>0</v>
      </c>
      <c r="Z70" s="8">
        <f>IF(ISBLANK(AA70),0, LOOKUP(AA70,[1]Skill!$A:$A,[1]Skill!$AB:$AB)*AB70/100)</f>
        <v>0</v>
      </c>
      <c r="AA70" s="30"/>
      <c r="AB70" s="4"/>
      <c r="AC70" s="4" t="s">
        <v>3</v>
      </c>
      <c r="AD70" s="4"/>
      <c r="AE70" s="4"/>
      <c r="AF70" s="4"/>
      <c r="AG70" s="4"/>
      <c r="AH70" s="4"/>
      <c r="AI70" s="5">
        <v>67</v>
      </c>
      <c r="AJ70" s="26">
        <v>0</v>
      </c>
      <c r="AK70" s="26">
        <v>0</v>
      </c>
      <c r="AL70" s="25">
        <v>0</v>
      </c>
    </row>
    <row r="71" spans="1:38" x14ac:dyDescent="0.15">
      <c r="A71">
        <v>52000068</v>
      </c>
      <c r="B71" s="13" t="s">
        <v>263</v>
      </c>
      <c r="C71" s="13" t="s">
        <v>264</v>
      </c>
      <c r="D71" s="25"/>
      <c r="E71" s="4">
        <v>2</v>
      </c>
      <c r="F71">
        <v>102</v>
      </c>
      <c r="G71" s="4">
        <v>0</v>
      </c>
      <c r="H71" s="4">
        <f t="shared" si="4"/>
        <v>1</v>
      </c>
      <c r="I71" s="4">
        <v>2</v>
      </c>
      <c r="J71" s="6">
        <v>0</v>
      </c>
      <c r="K71" s="6">
        <v>80</v>
      </c>
      <c r="L71" s="7">
        <v>0</v>
      </c>
      <c r="M71" s="14">
        <v>0</v>
      </c>
      <c r="N71" s="8">
        <v>4</v>
      </c>
      <c r="O71" s="8">
        <v>4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10">
        <f t="shared" si="5"/>
        <v>0</v>
      </c>
      <c r="W71" s="8">
        <v>0</v>
      </c>
      <c r="X71" s="8">
        <v>0</v>
      </c>
      <c r="Y71" s="8">
        <v>0</v>
      </c>
      <c r="Z71" s="8">
        <f>IF(ISBLANK(AA71),0, LOOKUP(AA71,[1]Skill!$A:$A,[1]Skill!$AB:$AB)*AB71/100)</f>
        <v>0</v>
      </c>
      <c r="AA71" s="30"/>
      <c r="AB71" s="4"/>
      <c r="AC71" s="4" t="s">
        <v>5</v>
      </c>
      <c r="AD71" s="4"/>
      <c r="AE71" s="4"/>
      <c r="AF71" s="4"/>
      <c r="AG71" s="4"/>
      <c r="AH71" s="4"/>
      <c r="AI71" s="5">
        <v>68</v>
      </c>
      <c r="AJ71" s="26">
        <v>0</v>
      </c>
      <c r="AK71" s="26">
        <v>0</v>
      </c>
      <c r="AL71" s="25">
        <v>0</v>
      </c>
    </row>
    <row r="72" spans="1:38" x14ac:dyDescent="0.15">
      <c r="A72">
        <v>52000069</v>
      </c>
      <c r="B72" s="4" t="s">
        <v>63</v>
      </c>
      <c r="C72" s="4" t="s">
        <v>203</v>
      </c>
      <c r="D72" s="25"/>
      <c r="E72" s="4">
        <v>5</v>
      </c>
      <c r="F72">
        <v>103</v>
      </c>
      <c r="G72" s="4">
        <v>0</v>
      </c>
      <c r="H72" s="4">
        <f t="shared" si="4"/>
        <v>3</v>
      </c>
      <c r="I72" s="4">
        <v>5</v>
      </c>
      <c r="J72" s="6">
        <v>30</v>
      </c>
      <c r="K72" s="6">
        <v>30</v>
      </c>
      <c r="L72" s="7">
        <v>0</v>
      </c>
      <c r="M72" s="14">
        <v>5</v>
      </c>
      <c r="N72" s="8">
        <v>4</v>
      </c>
      <c r="O72" s="8">
        <v>0</v>
      </c>
      <c r="P72" s="8">
        <v>0</v>
      </c>
      <c r="Q72" s="8">
        <v>2</v>
      </c>
      <c r="R72" s="8">
        <v>2</v>
      </c>
      <c r="S72" s="8">
        <v>2</v>
      </c>
      <c r="T72" s="8">
        <v>2</v>
      </c>
      <c r="U72" s="8">
        <v>0</v>
      </c>
      <c r="V72" s="10">
        <f t="shared" si="5"/>
        <v>5</v>
      </c>
      <c r="W72" s="8">
        <v>0</v>
      </c>
      <c r="X72" s="8">
        <v>0</v>
      </c>
      <c r="Y72" s="8">
        <v>0</v>
      </c>
      <c r="Z72" s="8">
        <f>IF(ISBLANK(AA72),0, LOOKUP(AA72,[1]Skill!$A:$A,[1]Skill!$AB:$AB)*AB72/100)</f>
        <v>0</v>
      </c>
      <c r="AB72" s="4"/>
      <c r="AC72" s="4" t="s">
        <v>5</v>
      </c>
      <c r="AD72" s="4"/>
      <c r="AE72" s="4"/>
      <c r="AF72" s="4"/>
      <c r="AG72" s="4"/>
      <c r="AH72" s="4"/>
      <c r="AI72" s="5">
        <v>69</v>
      </c>
      <c r="AJ72" s="26">
        <v>0</v>
      </c>
      <c r="AK72" s="26">
        <v>0</v>
      </c>
      <c r="AL72" s="25">
        <v>0</v>
      </c>
    </row>
    <row r="73" spans="1:38" x14ac:dyDescent="0.15">
      <c r="A73">
        <v>52000070</v>
      </c>
      <c r="B73" s="4" t="s">
        <v>64</v>
      </c>
      <c r="C73" s="4" t="s">
        <v>204</v>
      </c>
      <c r="D73" s="25"/>
      <c r="E73" s="4">
        <v>2</v>
      </c>
      <c r="F73">
        <v>102</v>
      </c>
      <c r="G73" s="4">
        <v>0</v>
      </c>
      <c r="H73" s="4">
        <f t="shared" si="4"/>
        <v>1</v>
      </c>
      <c r="I73" s="4">
        <v>2</v>
      </c>
      <c r="J73" s="6">
        <v>0</v>
      </c>
      <c r="K73" s="6">
        <v>20</v>
      </c>
      <c r="L73" s="7">
        <v>0</v>
      </c>
      <c r="M73" s="14">
        <v>0</v>
      </c>
      <c r="N73" s="8">
        <v>4</v>
      </c>
      <c r="O73" s="8">
        <v>4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10">
        <f t="shared" si="5"/>
        <v>0</v>
      </c>
      <c r="W73" s="8">
        <v>0</v>
      </c>
      <c r="X73" s="8">
        <v>0</v>
      </c>
      <c r="Y73" s="8">
        <v>0</v>
      </c>
      <c r="Z73" s="8">
        <f>IF(ISBLANK(AA73),0, LOOKUP(AA73,[1]Skill!$A:$A,[1]Skill!$AB:$AB)*AB73/100)</f>
        <v>60</v>
      </c>
      <c r="AA73" s="35">
        <v>55110013</v>
      </c>
      <c r="AB73" s="4">
        <v>30</v>
      </c>
      <c r="AC73" s="4" t="s">
        <v>5</v>
      </c>
      <c r="AD73" s="4"/>
      <c r="AE73" s="4"/>
      <c r="AF73" s="4"/>
      <c r="AG73" s="4"/>
      <c r="AH73" s="4"/>
      <c r="AI73" s="5">
        <v>70</v>
      </c>
      <c r="AJ73" s="26">
        <v>0</v>
      </c>
      <c r="AK73" s="26">
        <v>0</v>
      </c>
      <c r="AL73" s="25">
        <v>0</v>
      </c>
    </row>
    <row r="74" spans="1:38" x14ac:dyDescent="0.15">
      <c r="A74">
        <v>52000071</v>
      </c>
      <c r="B74" s="4" t="s">
        <v>100</v>
      </c>
      <c r="C74" s="4" t="s">
        <v>235</v>
      </c>
      <c r="D74" s="25" t="s">
        <v>360</v>
      </c>
      <c r="E74" s="4">
        <v>4</v>
      </c>
      <c r="F74">
        <v>100</v>
      </c>
      <c r="G74" s="4">
        <v>0</v>
      </c>
      <c r="H74" s="4">
        <f t="shared" si="4"/>
        <v>2</v>
      </c>
      <c r="I74" s="4">
        <v>4</v>
      </c>
      <c r="J74" s="6">
        <v>55</v>
      </c>
      <c r="K74" s="6">
        <v>22</v>
      </c>
      <c r="L74" s="7">
        <v>0</v>
      </c>
      <c r="M74" s="14">
        <v>5</v>
      </c>
      <c r="N74" s="8">
        <v>4</v>
      </c>
      <c r="O74" s="8">
        <v>0</v>
      </c>
      <c r="P74" s="8">
        <v>0</v>
      </c>
      <c r="Q74" s="8">
        <v>0</v>
      </c>
      <c r="R74" s="8">
        <v>0</v>
      </c>
      <c r="S74" s="8">
        <v>3</v>
      </c>
      <c r="T74" s="8">
        <v>0</v>
      </c>
      <c r="U74" s="8">
        <v>0</v>
      </c>
      <c r="V74" s="10">
        <f t="shared" si="5"/>
        <v>2</v>
      </c>
      <c r="W74" s="8">
        <v>0</v>
      </c>
      <c r="X74" s="8">
        <v>0</v>
      </c>
      <c r="Y74" s="8">
        <v>0</v>
      </c>
      <c r="Z74" s="8">
        <f>IF(ISBLANK(AA74),0, LOOKUP(AA74,[1]Skill!$A:$A,[1]Skill!$AB:$AB)*AB74/100)</f>
        <v>5</v>
      </c>
      <c r="AA74" s="35">
        <v>55500001</v>
      </c>
      <c r="AB74" s="4">
        <v>100</v>
      </c>
      <c r="AC74" s="4" t="s">
        <v>3</v>
      </c>
      <c r="AD74" s="4"/>
      <c r="AE74" s="4"/>
      <c r="AF74" s="4"/>
      <c r="AG74" s="4"/>
      <c r="AH74" s="4"/>
      <c r="AI74" s="5">
        <v>71</v>
      </c>
      <c r="AJ74" s="26">
        <v>0</v>
      </c>
      <c r="AK74" s="26">
        <v>0</v>
      </c>
      <c r="AL74" s="25">
        <v>0</v>
      </c>
    </row>
    <row r="75" spans="1:38" x14ac:dyDescent="0.15">
      <c r="A75">
        <v>52000072</v>
      </c>
      <c r="B75" s="4" t="s">
        <v>66</v>
      </c>
      <c r="C75" s="4" t="s">
        <v>206</v>
      </c>
      <c r="D75" s="25" t="s">
        <v>360</v>
      </c>
      <c r="E75" s="4">
        <v>2</v>
      </c>
      <c r="F75">
        <v>100</v>
      </c>
      <c r="G75" s="4">
        <v>0</v>
      </c>
      <c r="H75" s="4">
        <f t="shared" si="4"/>
        <v>1</v>
      </c>
      <c r="I75" s="4">
        <v>2</v>
      </c>
      <c r="J75" s="6">
        <v>70</v>
      </c>
      <c r="K75" s="6">
        <v>0</v>
      </c>
      <c r="L75" s="7">
        <v>0</v>
      </c>
      <c r="M75" s="14">
        <v>0</v>
      </c>
      <c r="N75" s="8">
        <v>4</v>
      </c>
      <c r="O75" s="8">
        <v>0</v>
      </c>
      <c r="P75" s="8">
        <v>0</v>
      </c>
      <c r="Q75" s="8">
        <v>5</v>
      </c>
      <c r="R75" s="8">
        <v>0</v>
      </c>
      <c r="S75" s="8">
        <v>0</v>
      </c>
      <c r="T75" s="8">
        <v>0</v>
      </c>
      <c r="U75" s="8">
        <v>0</v>
      </c>
      <c r="V75" s="10">
        <f t="shared" si="5"/>
        <v>0</v>
      </c>
      <c r="W75" s="8">
        <v>0</v>
      </c>
      <c r="X75" s="8">
        <v>0</v>
      </c>
      <c r="Y75" s="8">
        <v>0</v>
      </c>
      <c r="Z75" s="8">
        <f>IF(ISBLANK(AA75),0, LOOKUP(AA75,[1]Skill!$A:$A,[1]Skill!$AB:$AB)*AB75/100)</f>
        <v>5</v>
      </c>
      <c r="AA75" s="35">
        <v>55500003</v>
      </c>
      <c r="AB75" s="4">
        <v>100</v>
      </c>
      <c r="AC75" s="4" t="s">
        <v>3</v>
      </c>
      <c r="AD75" s="4"/>
      <c r="AE75" s="4"/>
      <c r="AF75" s="4"/>
      <c r="AG75" s="4"/>
      <c r="AH75" s="4"/>
      <c r="AI75" s="5">
        <v>72</v>
      </c>
      <c r="AJ75" s="26">
        <v>0</v>
      </c>
      <c r="AK75" s="26">
        <v>0</v>
      </c>
      <c r="AL75" s="25">
        <v>0</v>
      </c>
    </row>
    <row r="76" spans="1:38" x14ac:dyDescent="0.15">
      <c r="A76">
        <v>52000073</v>
      </c>
      <c r="B76" s="4" t="s">
        <v>67</v>
      </c>
      <c r="C76" s="4" t="s">
        <v>134</v>
      </c>
      <c r="D76" s="25"/>
      <c r="E76" s="4">
        <v>4</v>
      </c>
      <c r="F76">
        <v>100</v>
      </c>
      <c r="G76" s="4">
        <v>0</v>
      </c>
      <c r="H76" s="4">
        <f t="shared" si="4"/>
        <v>2</v>
      </c>
      <c r="I76" s="4">
        <v>4</v>
      </c>
      <c r="J76" s="7">
        <v>65</v>
      </c>
      <c r="K76" s="7">
        <v>0</v>
      </c>
      <c r="L76" s="7">
        <v>0</v>
      </c>
      <c r="M76" s="14">
        <v>3</v>
      </c>
      <c r="N76" s="8">
        <v>4</v>
      </c>
      <c r="O76" s="8">
        <v>2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10">
        <f t="shared" si="5"/>
        <v>3</v>
      </c>
      <c r="W76" s="8">
        <v>10</v>
      </c>
      <c r="X76" s="8">
        <v>0</v>
      </c>
      <c r="Y76" s="8">
        <v>0</v>
      </c>
      <c r="Z76" s="8">
        <f>IF(ISBLANK(AA76),0, LOOKUP(AA76,[1]Skill!$A:$A,[1]Skill!$AB:$AB)*AB76/100)</f>
        <v>25</v>
      </c>
      <c r="AA76" s="4">
        <v>55990102</v>
      </c>
      <c r="AB76" s="4">
        <v>100</v>
      </c>
      <c r="AC76" s="4" t="s">
        <v>68</v>
      </c>
      <c r="AD76" s="4"/>
      <c r="AE76" s="4"/>
      <c r="AF76" s="4"/>
      <c r="AG76" s="4"/>
      <c r="AH76" s="4"/>
      <c r="AI76" s="5">
        <v>73</v>
      </c>
      <c r="AJ76" s="26">
        <v>0</v>
      </c>
      <c r="AK76" s="26">
        <v>0</v>
      </c>
      <c r="AL76" s="25">
        <v>0</v>
      </c>
    </row>
    <row r="77" spans="1:38" x14ac:dyDescent="0.15">
      <c r="A77">
        <v>52000074</v>
      </c>
      <c r="B77" s="4" t="s">
        <v>69</v>
      </c>
      <c r="C77" s="4" t="s">
        <v>207</v>
      </c>
      <c r="D77" s="25" t="s">
        <v>360</v>
      </c>
      <c r="E77" s="4">
        <v>2</v>
      </c>
      <c r="F77">
        <v>100</v>
      </c>
      <c r="G77" s="4">
        <v>0</v>
      </c>
      <c r="H77" s="4">
        <f t="shared" si="4"/>
        <v>1</v>
      </c>
      <c r="I77" s="4">
        <v>2</v>
      </c>
      <c r="J77" s="6">
        <v>70</v>
      </c>
      <c r="K77" s="6">
        <v>0</v>
      </c>
      <c r="L77" s="7">
        <v>0</v>
      </c>
      <c r="M77" s="14">
        <v>0</v>
      </c>
      <c r="N77" s="8">
        <v>4</v>
      </c>
      <c r="O77" s="8">
        <v>0</v>
      </c>
      <c r="P77" s="8">
        <v>0</v>
      </c>
      <c r="Q77" s="8">
        <v>0</v>
      </c>
      <c r="R77" s="8">
        <v>5</v>
      </c>
      <c r="S77" s="8">
        <v>0</v>
      </c>
      <c r="T77" s="8">
        <v>0</v>
      </c>
      <c r="U77" s="8">
        <v>0</v>
      </c>
      <c r="V77" s="10">
        <f t="shared" si="5"/>
        <v>0</v>
      </c>
      <c r="W77" s="8">
        <v>10</v>
      </c>
      <c r="X77" s="8">
        <v>0</v>
      </c>
      <c r="Y77" s="8">
        <v>0</v>
      </c>
      <c r="Z77" s="8">
        <f>IF(ISBLANK(AA77),0, LOOKUP(AA77,[1]Skill!$A:$A,[1]Skill!$AB:$AB)*AB77/100)</f>
        <v>5</v>
      </c>
      <c r="AA77" s="35">
        <v>55500014</v>
      </c>
      <c r="AB77" s="4">
        <v>100</v>
      </c>
      <c r="AC77" s="4" t="s">
        <v>3</v>
      </c>
      <c r="AD77" s="4"/>
      <c r="AE77" s="4"/>
      <c r="AF77" s="4"/>
      <c r="AG77" s="4"/>
      <c r="AH77" s="4"/>
      <c r="AI77" s="5">
        <v>74</v>
      </c>
      <c r="AJ77" s="26">
        <v>0</v>
      </c>
      <c r="AK77" s="26">
        <v>0</v>
      </c>
      <c r="AL77" s="25">
        <v>0</v>
      </c>
    </row>
    <row r="78" spans="1:38" x14ac:dyDescent="0.15">
      <c r="A78">
        <v>52000075</v>
      </c>
      <c r="B78" s="4" t="s">
        <v>70</v>
      </c>
      <c r="C78" s="4" t="s">
        <v>208</v>
      </c>
      <c r="D78" s="25" t="s">
        <v>360</v>
      </c>
      <c r="E78" s="4">
        <v>3</v>
      </c>
      <c r="F78">
        <v>100</v>
      </c>
      <c r="G78" s="4">
        <v>0</v>
      </c>
      <c r="H78" s="4">
        <f t="shared" si="4"/>
        <v>2</v>
      </c>
      <c r="I78" s="4">
        <v>3</v>
      </c>
      <c r="J78" s="6">
        <v>85</v>
      </c>
      <c r="K78" s="6">
        <v>0</v>
      </c>
      <c r="L78" s="7">
        <v>0</v>
      </c>
      <c r="M78" s="14">
        <v>3</v>
      </c>
      <c r="N78" s="8">
        <v>4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8">
        <v>2</v>
      </c>
      <c r="U78" s="8">
        <v>0</v>
      </c>
      <c r="V78" s="10">
        <f t="shared" si="5"/>
        <v>3</v>
      </c>
      <c r="W78" s="8">
        <v>10</v>
      </c>
      <c r="X78" s="8">
        <v>0</v>
      </c>
      <c r="Y78" s="8">
        <v>0</v>
      </c>
      <c r="Z78" s="8">
        <f>IF(ISBLANK(AA78),0, LOOKUP(AA78,[1]Skill!$A:$A,[1]Skill!$AB:$AB)*AB78/100)</f>
        <v>5</v>
      </c>
      <c r="AA78" s="35">
        <v>55500008</v>
      </c>
      <c r="AB78" s="4">
        <v>100</v>
      </c>
      <c r="AC78" s="4" t="s">
        <v>3</v>
      </c>
      <c r="AD78" s="4"/>
      <c r="AE78" s="4"/>
      <c r="AF78" s="4"/>
      <c r="AG78" s="4"/>
      <c r="AH78" s="4"/>
      <c r="AI78" s="5">
        <v>75</v>
      </c>
      <c r="AJ78" s="26">
        <v>0</v>
      </c>
      <c r="AK78" s="26">
        <v>0</v>
      </c>
      <c r="AL78" s="25">
        <v>0</v>
      </c>
    </row>
    <row r="79" spans="1:38" x14ac:dyDescent="0.15">
      <c r="A79">
        <v>52000076</v>
      </c>
      <c r="B79" s="4" t="s">
        <v>71</v>
      </c>
      <c r="C79" s="4" t="s">
        <v>209</v>
      </c>
      <c r="D79" s="25" t="s">
        <v>360</v>
      </c>
      <c r="E79" s="4">
        <v>3</v>
      </c>
      <c r="F79">
        <v>100</v>
      </c>
      <c r="G79" s="4">
        <v>0</v>
      </c>
      <c r="H79" s="4">
        <f t="shared" si="4"/>
        <v>3</v>
      </c>
      <c r="I79" s="4">
        <v>3</v>
      </c>
      <c r="J79" s="6">
        <v>95</v>
      </c>
      <c r="K79" s="6">
        <v>0</v>
      </c>
      <c r="L79" s="7">
        <v>0</v>
      </c>
      <c r="M79" s="14">
        <v>5</v>
      </c>
      <c r="N79" s="8">
        <v>4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  <c r="V79" s="10">
        <f t="shared" si="5"/>
        <v>5</v>
      </c>
      <c r="W79" s="8">
        <v>10</v>
      </c>
      <c r="X79" s="8">
        <v>0</v>
      </c>
      <c r="Y79" s="8">
        <v>0</v>
      </c>
      <c r="Z79" s="8">
        <f>IF(ISBLANK(AA79),0, LOOKUP(AA79,[1]Skill!$A:$A,[1]Skill!$AB:$AB)*AB79/100)</f>
        <v>5</v>
      </c>
      <c r="AA79" s="35">
        <v>55500005</v>
      </c>
      <c r="AB79" s="4">
        <v>100</v>
      </c>
      <c r="AC79" s="4" t="s">
        <v>3</v>
      </c>
      <c r="AD79" s="4"/>
      <c r="AE79" s="4"/>
      <c r="AF79" s="4"/>
      <c r="AG79" s="4"/>
      <c r="AH79" s="4"/>
      <c r="AI79" s="5">
        <v>76</v>
      </c>
      <c r="AJ79" s="26">
        <v>0</v>
      </c>
      <c r="AK79" s="26">
        <v>0</v>
      </c>
      <c r="AL79" s="25">
        <v>0</v>
      </c>
    </row>
    <row r="80" spans="1:38" x14ac:dyDescent="0.15">
      <c r="A80">
        <v>52000077</v>
      </c>
      <c r="B80" s="4" t="s">
        <v>72</v>
      </c>
      <c r="C80" s="4" t="s">
        <v>210</v>
      </c>
      <c r="D80" s="25" t="s">
        <v>360</v>
      </c>
      <c r="E80" s="4">
        <v>3</v>
      </c>
      <c r="F80">
        <v>100</v>
      </c>
      <c r="G80" s="4">
        <v>0</v>
      </c>
      <c r="H80" s="4">
        <f t="shared" si="4"/>
        <v>2</v>
      </c>
      <c r="I80" s="4">
        <v>3</v>
      </c>
      <c r="J80" s="6">
        <v>80</v>
      </c>
      <c r="K80" s="6">
        <v>0</v>
      </c>
      <c r="L80" s="7">
        <v>0</v>
      </c>
      <c r="M80" s="14">
        <v>3</v>
      </c>
      <c r="N80" s="8">
        <v>4</v>
      </c>
      <c r="O80" s="8">
        <v>0</v>
      </c>
      <c r="P80" s="8">
        <v>0</v>
      </c>
      <c r="Q80" s="8">
        <v>0</v>
      </c>
      <c r="R80" s="8">
        <v>3</v>
      </c>
      <c r="S80" s="8">
        <v>0</v>
      </c>
      <c r="T80" s="8">
        <v>0</v>
      </c>
      <c r="U80" s="8">
        <v>0</v>
      </c>
      <c r="V80" s="10">
        <f t="shared" si="5"/>
        <v>3</v>
      </c>
      <c r="W80" s="8">
        <v>10</v>
      </c>
      <c r="X80" s="8">
        <v>0</v>
      </c>
      <c r="Y80" s="8">
        <v>0</v>
      </c>
      <c r="Z80" s="8">
        <f>IF(ISBLANK(AA80),0, LOOKUP(AA80,[1]Skill!$A:$A,[1]Skill!$AB:$AB)*AB80/100)</f>
        <v>5</v>
      </c>
      <c r="AA80" s="35">
        <v>55500010</v>
      </c>
      <c r="AB80" s="4">
        <v>100</v>
      </c>
      <c r="AC80" s="4" t="s">
        <v>3</v>
      </c>
      <c r="AD80" s="4"/>
      <c r="AE80" s="4"/>
      <c r="AF80" s="4"/>
      <c r="AG80" s="4"/>
      <c r="AH80" s="4"/>
      <c r="AI80" s="5">
        <v>77</v>
      </c>
      <c r="AJ80" s="26">
        <v>0</v>
      </c>
      <c r="AK80" s="26">
        <v>0</v>
      </c>
      <c r="AL80" s="25">
        <v>0</v>
      </c>
    </row>
    <row r="81" spans="1:38" x14ac:dyDescent="0.15">
      <c r="A81">
        <v>52000078</v>
      </c>
      <c r="B81" s="4" t="s">
        <v>73</v>
      </c>
      <c r="C81" s="4" t="s">
        <v>211</v>
      </c>
      <c r="D81" s="25" t="s">
        <v>360</v>
      </c>
      <c r="E81" s="4">
        <v>3</v>
      </c>
      <c r="F81">
        <v>100</v>
      </c>
      <c r="G81" s="4">
        <v>0</v>
      </c>
      <c r="H81" s="4">
        <f t="shared" si="4"/>
        <v>2</v>
      </c>
      <c r="I81" s="4">
        <v>3</v>
      </c>
      <c r="J81" s="6">
        <v>75</v>
      </c>
      <c r="K81" s="6">
        <v>0</v>
      </c>
      <c r="L81" s="7">
        <v>0</v>
      </c>
      <c r="M81" s="14">
        <v>2</v>
      </c>
      <c r="N81" s="8">
        <v>4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4</v>
      </c>
      <c r="U81" s="8">
        <v>0</v>
      </c>
      <c r="V81" s="10">
        <f t="shared" si="5"/>
        <v>2</v>
      </c>
      <c r="W81" s="8">
        <v>10</v>
      </c>
      <c r="X81" s="8">
        <v>0</v>
      </c>
      <c r="Y81" s="8">
        <v>0</v>
      </c>
      <c r="Z81" s="8">
        <f>IF(ISBLANK(AA81),0, LOOKUP(AA81,[1]Skill!$A:$A,[1]Skill!$AB:$AB)*AB81/100)</f>
        <v>5</v>
      </c>
      <c r="AA81" s="35">
        <v>55500009</v>
      </c>
      <c r="AB81" s="4">
        <v>100</v>
      </c>
      <c r="AC81" s="4" t="s">
        <v>3</v>
      </c>
      <c r="AD81" s="4"/>
      <c r="AE81" s="4"/>
      <c r="AF81" s="4"/>
      <c r="AG81" s="4"/>
      <c r="AH81" s="4"/>
      <c r="AI81" s="5">
        <v>78</v>
      </c>
      <c r="AJ81" s="26">
        <v>0</v>
      </c>
      <c r="AK81" s="26">
        <v>0</v>
      </c>
      <c r="AL81" s="25">
        <v>0</v>
      </c>
    </row>
    <row r="82" spans="1:38" x14ac:dyDescent="0.15">
      <c r="A82">
        <v>52000079</v>
      </c>
      <c r="B82" s="4" t="s">
        <v>74</v>
      </c>
      <c r="C82" s="4" t="s">
        <v>212</v>
      </c>
      <c r="D82" s="25" t="s">
        <v>360</v>
      </c>
      <c r="E82" s="4">
        <v>2</v>
      </c>
      <c r="F82">
        <v>100</v>
      </c>
      <c r="G82" s="4">
        <v>0</v>
      </c>
      <c r="H82" s="4">
        <f t="shared" si="4"/>
        <v>1</v>
      </c>
      <c r="I82" s="4">
        <v>2</v>
      </c>
      <c r="J82" s="6">
        <v>95</v>
      </c>
      <c r="K82" s="6">
        <v>0</v>
      </c>
      <c r="L82" s="7">
        <v>0</v>
      </c>
      <c r="M82" s="14">
        <v>0</v>
      </c>
      <c r="N82" s="8">
        <v>4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10">
        <f t="shared" si="5"/>
        <v>0</v>
      </c>
      <c r="W82" s="8">
        <v>10</v>
      </c>
      <c r="X82" s="8">
        <v>0</v>
      </c>
      <c r="Y82" s="8">
        <v>0</v>
      </c>
      <c r="Z82" s="8">
        <f>IF(ISBLANK(AA82),0, LOOKUP(AA82,[1]Skill!$A:$A,[1]Skill!$AB:$AB)*AB82/100)</f>
        <v>5</v>
      </c>
      <c r="AA82" s="35">
        <v>55500011</v>
      </c>
      <c r="AB82" s="4">
        <v>100</v>
      </c>
      <c r="AC82" s="4" t="s">
        <v>3</v>
      </c>
      <c r="AD82" s="4"/>
      <c r="AE82" s="4"/>
      <c r="AF82" s="4"/>
      <c r="AG82" s="4"/>
      <c r="AH82" s="4"/>
      <c r="AI82" s="5">
        <v>79</v>
      </c>
      <c r="AJ82" s="26">
        <v>0</v>
      </c>
      <c r="AK82" s="26">
        <v>0</v>
      </c>
      <c r="AL82" s="25">
        <v>0</v>
      </c>
    </row>
    <row r="83" spans="1:38" x14ac:dyDescent="0.15">
      <c r="A83">
        <v>52000080</v>
      </c>
      <c r="B83" s="4" t="s">
        <v>75</v>
      </c>
      <c r="C83" s="4" t="s">
        <v>213</v>
      </c>
      <c r="D83" s="25" t="s">
        <v>360</v>
      </c>
      <c r="E83" s="4">
        <v>3</v>
      </c>
      <c r="F83">
        <v>100</v>
      </c>
      <c r="G83" s="4">
        <v>0</v>
      </c>
      <c r="H83" s="4">
        <f t="shared" si="4"/>
        <v>2</v>
      </c>
      <c r="I83" s="4">
        <v>3</v>
      </c>
      <c r="J83" s="6">
        <v>80</v>
      </c>
      <c r="K83" s="6">
        <v>0</v>
      </c>
      <c r="L83" s="7">
        <v>0</v>
      </c>
      <c r="M83" s="14">
        <v>3</v>
      </c>
      <c r="N83" s="8">
        <v>4</v>
      </c>
      <c r="O83" s="8">
        <v>0</v>
      </c>
      <c r="P83" s="8">
        <v>0</v>
      </c>
      <c r="Q83" s="8">
        <v>0</v>
      </c>
      <c r="R83" s="8">
        <v>3</v>
      </c>
      <c r="S83" s="8">
        <v>0</v>
      </c>
      <c r="T83" s="8">
        <v>0</v>
      </c>
      <c r="U83" s="8">
        <v>0</v>
      </c>
      <c r="V83" s="10">
        <f t="shared" si="5"/>
        <v>3</v>
      </c>
      <c r="W83" s="8">
        <v>10</v>
      </c>
      <c r="X83" s="8">
        <v>0</v>
      </c>
      <c r="Y83" s="8">
        <v>0</v>
      </c>
      <c r="Z83" s="8">
        <f>IF(ISBLANK(AA83),0, LOOKUP(AA83,[1]Skill!$A:$A,[1]Skill!$AB:$AB)*AB83/100)</f>
        <v>5</v>
      </c>
      <c r="AA83" s="35">
        <v>55500001</v>
      </c>
      <c r="AB83" s="4">
        <v>100</v>
      </c>
      <c r="AC83" s="4" t="s">
        <v>3</v>
      </c>
      <c r="AD83" s="4"/>
      <c r="AE83" s="4"/>
      <c r="AF83" s="4"/>
      <c r="AG83" s="4"/>
      <c r="AH83" s="4"/>
      <c r="AI83" s="5">
        <v>80</v>
      </c>
      <c r="AJ83" s="26">
        <v>0</v>
      </c>
      <c r="AK83" s="26">
        <v>0</v>
      </c>
      <c r="AL83" s="25">
        <v>0</v>
      </c>
    </row>
    <row r="84" spans="1:38" x14ac:dyDescent="0.15">
      <c r="A84">
        <v>52000081</v>
      </c>
      <c r="B84" s="4" t="s">
        <v>76</v>
      </c>
      <c r="C84" s="4" t="s">
        <v>214</v>
      </c>
      <c r="D84" s="25" t="s">
        <v>360</v>
      </c>
      <c r="E84" s="4">
        <v>2</v>
      </c>
      <c r="F84">
        <v>100</v>
      </c>
      <c r="G84" s="4">
        <v>0</v>
      </c>
      <c r="H84" s="4">
        <f t="shared" si="4"/>
        <v>1</v>
      </c>
      <c r="I84" s="4">
        <v>2</v>
      </c>
      <c r="J84" s="6">
        <v>80</v>
      </c>
      <c r="K84" s="6">
        <v>0</v>
      </c>
      <c r="L84" s="7">
        <v>0</v>
      </c>
      <c r="M84" s="14">
        <v>0</v>
      </c>
      <c r="N84" s="8">
        <v>4</v>
      </c>
      <c r="O84" s="8">
        <v>0</v>
      </c>
      <c r="P84" s="8">
        <v>0</v>
      </c>
      <c r="Q84" s="8">
        <v>3</v>
      </c>
      <c r="R84" s="8">
        <v>0</v>
      </c>
      <c r="S84" s="8">
        <v>0</v>
      </c>
      <c r="T84" s="8">
        <v>0</v>
      </c>
      <c r="U84" s="8">
        <v>0</v>
      </c>
      <c r="V84" s="10">
        <f t="shared" si="5"/>
        <v>0</v>
      </c>
      <c r="W84" s="8">
        <v>10</v>
      </c>
      <c r="X84" s="8">
        <v>0</v>
      </c>
      <c r="Y84" s="8">
        <v>0</v>
      </c>
      <c r="Z84" s="8">
        <f>IF(ISBLANK(AA84),0, LOOKUP(AA84,[1]Skill!$A:$A,[1]Skill!$AB:$AB)*AB84/100)</f>
        <v>5</v>
      </c>
      <c r="AA84" s="35">
        <v>55500012</v>
      </c>
      <c r="AB84" s="4">
        <v>100</v>
      </c>
      <c r="AC84" s="4" t="s">
        <v>3</v>
      </c>
      <c r="AD84" s="4"/>
      <c r="AE84" s="4"/>
      <c r="AF84" s="4"/>
      <c r="AG84" s="4"/>
      <c r="AH84" s="4"/>
      <c r="AI84" s="5">
        <v>81</v>
      </c>
      <c r="AJ84" s="26">
        <v>0</v>
      </c>
      <c r="AK84" s="26">
        <v>0</v>
      </c>
      <c r="AL84" s="25">
        <v>0</v>
      </c>
    </row>
    <row r="85" spans="1:38" x14ac:dyDescent="0.15">
      <c r="A85">
        <v>52000082</v>
      </c>
      <c r="B85" s="4" t="s">
        <v>77</v>
      </c>
      <c r="C85" s="4" t="s">
        <v>215</v>
      </c>
      <c r="D85" s="25"/>
      <c r="E85" s="4">
        <v>3</v>
      </c>
      <c r="F85">
        <v>101</v>
      </c>
      <c r="G85" s="4">
        <v>1</v>
      </c>
      <c r="H85" s="4">
        <f t="shared" si="4"/>
        <v>2</v>
      </c>
      <c r="I85" s="4">
        <v>3</v>
      </c>
      <c r="J85" s="6">
        <v>72</v>
      </c>
      <c r="K85" s="6">
        <v>0</v>
      </c>
      <c r="L85" s="7">
        <v>0</v>
      </c>
      <c r="M85" s="14">
        <v>5</v>
      </c>
      <c r="N85" s="8">
        <v>6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10">
        <f t="shared" si="5"/>
        <v>2</v>
      </c>
      <c r="W85" s="8">
        <v>20</v>
      </c>
      <c r="X85" s="8">
        <v>0</v>
      </c>
      <c r="Y85" s="8">
        <v>25</v>
      </c>
      <c r="Z85" s="8">
        <f>IF(ISBLANK(AA85),0, LOOKUP(AA85,[1]Skill!$A:$A,[1]Skill!$AB:$AB)*AB85/100)</f>
        <v>0</v>
      </c>
      <c r="AA85" s="30"/>
      <c r="AB85" s="4"/>
      <c r="AC85" s="4" t="s">
        <v>305</v>
      </c>
      <c r="AD85" s="4"/>
      <c r="AE85" s="4"/>
      <c r="AF85" s="4"/>
      <c r="AG85" s="4"/>
      <c r="AH85" s="4"/>
      <c r="AI85" s="5">
        <v>82</v>
      </c>
      <c r="AJ85" s="26">
        <v>0</v>
      </c>
      <c r="AK85" s="26">
        <v>0</v>
      </c>
      <c r="AL85" s="25">
        <v>0</v>
      </c>
    </row>
    <row r="86" spans="1:38" x14ac:dyDescent="0.15">
      <c r="A86">
        <v>52000083</v>
      </c>
      <c r="B86" s="4" t="s">
        <v>135</v>
      </c>
      <c r="C86" s="4" t="s">
        <v>216</v>
      </c>
      <c r="D86" s="25"/>
      <c r="E86" s="4">
        <v>3</v>
      </c>
      <c r="F86">
        <v>101</v>
      </c>
      <c r="G86" s="4">
        <v>2</v>
      </c>
      <c r="H86" s="4">
        <f t="shared" si="4"/>
        <v>2</v>
      </c>
      <c r="I86" s="4">
        <v>3</v>
      </c>
      <c r="J86" s="6">
        <v>57</v>
      </c>
      <c r="K86" s="6">
        <v>0</v>
      </c>
      <c r="L86" s="7">
        <v>0</v>
      </c>
      <c r="M86" s="14">
        <v>5</v>
      </c>
      <c r="N86" s="8">
        <v>8</v>
      </c>
      <c r="O86" s="8">
        <v>0</v>
      </c>
      <c r="P86" s="8">
        <v>0</v>
      </c>
      <c r="Q86" s="8">
        <v>0</v>
      </c>
      <c r="R86" s="8">
        <v>3</v>
      </c>
      <c r="S86" s="8">
        <v>0</v>
      </c>
      <c r="T86" s="8">
        <v>0</v>
      </c>
      <c r="U86" s="8">
        <v>0</v>
      </c>
      <c r="V86" s="10">
        <f t="shared" si="5"/>
        <v>2</v>
      </c>
      <c r="W86" s="8">
        <v>20</v>
      </c>
      <c r="X86" s="8">
        <v>0</v>
      </c>
      <c r="Y86" s="8">
        <v>25</v>
      </c>
      <c r="Z86" s="8">
        <f>IF(ISBLANK(AA86),0, LOOKUP(AA86,[1]Skill!$A:$A,[1]Skill!$AB:$AB)*AB86/100)</f>
        <v>0</v>
      </c>
      <c r="AA86" s="30"/>
      <c r="AB86" s="4"/>
      <c r="AC86" s="4" t="s">
        <v>28</v>
      </c>
      <c r="AD86" s="4"/>
      <c r="AE86" s="4"/>
      <c r="AF86" s="4"/>
      <c r="AG86" s="4"/>
      <c r="AH86" s="4">
        <v>11000008</v>
      </c>
      <c r="AI86" s="5">
        <v>83</v>
      </c>
      <c r="AJ86" s="26">
        <v>0</v>
      </c>
      <c r="AK86" s="26">
        <v>0</v>
      </c>
      <c r="AL86" s="25">
        <v>0</v>
      </c>
    </row>
    <row r="87" spans="1:38" x14ac:dyDescent="0.15">
      <c r="A87">
        <v>52000084</v>
      </c>
      <c r="B87" s="4" t="s">
        <v>78</v>
      </c>
      <c r="C87" s="4" t="s">
        <v>217</v>
      </c>
      <c r="D87" s="25" t="s">
        <v>349</v>
      </c>
      <c r="E87" s="4">
        <v>4</v>
      </c>
      <c r="F87">
        <v>101</v>
      </c>
      <c r="G87" s="4">
        <v>3</v>
      </c>
      <c r="H87" s="4">
        <f t="shared" si="4"/>
        <v>2</v>
      </c>
      <c r="I87" s="4">
        <v>4</v>
      </c>
      <c r="J87" s="6">
        <v>67</v>
      </c>
      <c r="K87" s="6">
        <v>0</v>
      </c>
      <c r="L87" s="7">
        <v>0</v>
      </c>
      <c r="M87" s="14">
        <v>5</v>
      </c>
      <c r="N87" s="8">
        <v>5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10">
        <f t="shared" si="5"/>
        <v>4</v>
      </c>
      <c r="W87" s="8">
        <v>20</v>
      </c>
      <c r="X87" s="8">
        <v>0</v>
      </c>
      <c r="Y87" s="8">
        <v>25</v>
      </c>
      <c r="Z87" s="8">
        <f>IF(ISBLANK(AA87),0, LOOKUP(AA87,[1]Skill!$A:$A,[1]Skill!$AB:$AB)*AB87/100)</f>
        <v>7</v>
      </c>
      <c r="AA87" s="30">
        <v>55510010</v>
      </c>
      <c r="AB87" s="4">
        <v>70</v>
      </c>
      <c r="AC87" s="4" t="s">
        <v>30</v>
      </c>
      <c r="AD87" s="4"/>
      <c r="AE87" s="4"/>
      <c r="AF87" s="4"/>
      <c r="AG87" s="4"/>
      <c r="AH87" s="4">
        <v>11000006</v>
      </c>
      <c r="AI87" s="5">
        <v>84</v>
      </c>
      <c r="AJ87" s="26">
        <v>0</v>
      </c>
      <c r="AK87" s="26">
        <v>0</v>
      </c>
      <c r="AL87" s="25">
        <v>0</v>
      </c>
    </row>
    <row r="88" spans="1:38" x14ac:dyDescent="0.15">
      <c r="A88">
        <v>52000085</v>
      </c>
      <c r="B88" s="4" t="s">
        <v>79</v>
      </c>
      <c r="C88" s="4" t="s">
        <v>218</v>
      </c>
      <c r="D88" s="25" t="s">
        <v>349</v>
      </c>
      <c r="E88" s="4">
        <v>4</v>
      </c>
      <c r="F88">
        <v>101</v>
      </c>
      <c r="G88" s="4">
        <v>4</v>
      </c>
      <c r="H88" s="4">
        <f t="shared" si="4"/>
        <v>2</v>
      </c>
      <c r="I88" s="4">
        <v>4</v>
      </c>
      <c r="J88" s="6">
        <v>53</v>
      </c>
      <c r="K88" s="6">
        <v>0</v>
      </c>
      <c r="L88" s="7">
        <v>0</v>
      </c>
      <c r="M88" s="14">
        <v>5</v>
      </c>
      <c r="N88" s="8">
        <v>6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8">
        <v>0</v>
      </c>
      <c r="V88" s="10">
        <f t="shared" si="5"/>
        <v>1.6000000000000014</v>
      </c>
      <c r="W88" s="8">
        <v>20</v>
      </c>
      <c r="X88" s="8">
        <v>0</v>
      </c>
      <c r="Y88" s="8">
        <v>25</v>
      </c>
      <c r="Z88" s="8">
        <f>IF(ISBLANK(AA88),0, LOOKUP(AA88,[1]Skill!$A:$A,[1]Skill!$AB:$AB)*AB88/100)</f>
        <v>18.600000000000001</v>
      </c>
      <c r="AA88" s="30">
        <v>55510012</v>
      </c>
      <c r="AB88" s="4">
        <v>30</v>
      </c>
      <c r="AC88" s="4" t="s">
        <v>399</v>
      </c>
      <c r="AD88" s="4"/>
      <c r="AE88" s="4"/>
      <c r="AF88" s="4"/>
      <c r="AG88" s="4"/>
      <c r="AH88" s="4"/>
      <c r="AI88" s="5">
        <v>85</v>
      </c>
      <c r="AJ88" s="26">
        <v>0</v>
      </c>
      <c r="AK88" s="26">
        <v>0</v>
      </c>
      <c r="AL88" s="25">
        <v>0</v>
      </c>
    </row>
    <row r="89" spans="1:38" x14ac:dyDescent="0.15">
      <c r="A89">
        <v>52000086</v>
      </c>
      <c r="B89" s="4" t="s">
        <v>80</v>
      </c>
      <c r="C89" s="4" t="s">
        <v>219</v>
      </c>
      <c r="D89" s="25" t="s">
        <v>349</v>
      </c>
      <c r="E89" s="4">
        <v>3</v>
      </c>
      <c r="F89">
        <v>101</v>
      </c>
      <c r="G89" s="4">
        <v>1</v>
      </c>
      <c r="H89" s="4">
        <f t="shared" si="4"/>
        <v>3</v>
      </c>
      <c r="I89" s="4">
        <v>3</v>
      </c>
      <c r="J89" s="6">
        <v>37</v>
      </c>
      <c r="K89" s="6">
        <v>0</v>
      </c>
      <c r="L89" s="7">
        <v>0</v>
      </c>
      <c r="M89" s="14">
        <v>9</v>
      </c>
      <c r="N89" s="8">
        <v>6</v>
      </c>
      <c r="O89" s="8">
        <v>0</v>
      </c>
      <c r="P89" s="8">
        <v>0</v>
      </c>
      <c r="Q89" s="8">
        <v>0</v>
      </c>
      <c r="R89" s="8">
        <v>3</v>
      </c>
      <c r="S89" s="8">
        <v>0</v>
      </c>
      <c r="T89" s="8">
        <v>0</v>
      </c>
      <c r="U89" s="8">
        <v>0</v>
      </c>
      <c r="V89" s="10">
        <f t="shared" si="5"/>
        <v>6</v>
      </c>
      <c r="W89" s="8">
        <v>20</v>
      </c>
      <c r="X89" s="8">
        <v>0</v>
      </c>
      <c r="Y89" s="8">
        <v>25</v>
      </c>
      <c r="Z89" s="8">
        <f>IF(ISBLANK(AA89),0, LOOKUP(AA89,[1]Skill!$A:$A,[1]Skill!$AB:$AB)*AB89/100)</f>
        <v>20</v>
      </c>
      <c r="AA89" s="30">
        <v>55510009</v>
      </c>
      <c r="AB89" s="4">
        <v>40</v>
      </c>
      <c r="AC89" s="4" t="s">
        <v>304</v>
      </c>
      <c r="AD89" s="4"/>
      <c r="AE89" s="4"/>
      <c r="AF89" s="4"/>
      <c r="AG89" s="4"/>
      <c r="AH89" s="4">
        <v>11000006</v>
      </c>
      <c r="AI89" s="5">
        <v>86</v>
      </c>
      <c r="AJ89" s="26">
        <v>0</v>
      </c>
      <c r="AK89" s="26">
        <v>0</v>
      </c>
      <c r="AL89" s="25">
        <v>0</v>
      </c>
    </row>
    <row r="90" spans="1:38" x14ac:dyDescent="0.15">
      <c r="A90">
        <v>52000087</v>
      </c>
      <c r="B90" s="4" t="s">
        <v>81</v>
      </c>
      <c r="C90" s="4" t="s">
        <v>220</v>
      </c>
      <c r="D90" s="25" t="s">
        <v>349</v>
      </c>
      <c r="E90" s="4">
        <v>4</v>
      </c>
      <c r="F90">
        <v>101</v>
      </c>
      <c r="G90" s="4">
        <v>5</v>
      </c>
      <c r="H90" s="4">
        <f t="shared" si="4"/>
        <v>2</v>
      </c>
      <c r="I90" s="4">
        <v>4</v>
      </c>
      <c r="J90" s="6">
        <v>47</v>
      </c>
      <c r="K90" s="6">
        <v>0</v>
      </c>
      <c r="L90" s="7">
        <v>0</v>
      </c>
      <c r="M90" s="14">
        <v>4</v>
      </c>
      <c r="N90" s="8">
        <v>5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3</v>
      </c>
      <c r="U90" s="8">
        <v>0</v>
      </c>
      <c r="V90" s="10">
        <f t="shared" si="5"/>
        <v>1.5</v>
      </c>
      <c r="W90" s="8">
        <v>20</v>
      </c>
      <c r="X90" s="8">
        <v>0</v>
      </c>
      <c r="Y90" s="8">
        <v>25</v>
      </c>
      <c r="Z90" s="8">
        <f>IF(ISBLANK(AA90),0, LOOKUP(AA90,[1]Skill!$A:$A,[1]Skill!$AB:$AB)*AB90/100)</f>
        <v>10.5</v>
      </c>
      <c r="AA90" s="30">
        <v>55510002</v>
      </c>
      <c r="AB90" s="4">
        <v>70</v>
      </c>
      <c r="AC90" s="4" t="s">
        <v>32</v>
      </c>
      <c r="AD90" s="4"/>
      <c r="AE90" s="4"/>
      <c r="AF90" s="4"/>
      <c r="AG90" s="4"/>
      <c r="AH90" s="4">
        <v>11000010</v>
      </c>
      <c r="AI90" s="5">
        <v>87</v>
      </c>
      <c r="AJ90" s="26">
        <v>0</v>
      </c>
      <c r="AK90" s="26">
        <v>0</v>
      </c>
      <c r="AL90" s="25">
        <v>0</v>
      </c>
    </row>
    <row r="91" spans="1:38" x14ac:dyDescent="0.15">
      <c r="A91">
        <v>52000088</v>
      </c>
      <c r="B91" s="4" t="s">
        <v>82</v>
      </c>
      <c r="C91" s="4" t="s">
        <v>136</v>
      </c>
      <c r="D91" s="25"/>
      <c r="E91" s="4">
        <v>4</v>
      </c>
      <c r="F91">
        <v>101</v>
      </c>
      <c r="G91" s="4">
        <v>5</v>
      </c>
      <c r="H91" s="4">
        <f t="shared" si="4"/>
        <v>2</v>
      </c>
      <c r="I91" s="4">
        <v>4</v>
      </c>
      <c r="J91" s="6">
        <v>60</v>
      </c>
      <c r="K91" s="6">
        <v>0</v>
      </c>
      <c r="L91" s="7">
        <v>0</v>
      </c>
      <c r="M91" s="14">
        <v>5</v>
      </c>
      <c r="N91" s="8">
        <v>6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8">
        <v>1</v>
      </c>
      <c r="V91" s="10">
        <f t="shared" si="5"/>
        <v>2</v>
      </c>
      <c r="W91" s="8">
        <v>30</v>
      </c>
      <c r="X91" s="8">
        <v>0</v>
      </c>
      <c r="Y91" s="8">
        <v>32</v>
      </c>
      <c r="Z91" s="8">
        <f>IF(ISBLANK(AA91),0, LOOKUP(AA91,[1]Skill!$A:$A,[1]Skill!$AB:$AB)*AB91/100)</f>
        <v>0</v>
      </c>
      <c r="AA91" s="30"/>
      <c r="AB91" s="4"/>
      <c r="AC91" s="4" t="s">
        <v>303</v>
      </c>
      <c r="AD91" s="4"/>
      <c r="AE91" s="4"/>
      <c r="AF91" s="4"/>
      <c r="AG91" s="4"/>
      <c r="AH91" s="4">
        <v>11000007</v>
      </c>
      <c r="AI91" s="5">
        <v>88</v>
      </c>
      <c r="AJ91" s="26">
        <v>0</v>
      </c>
      <c r="AK91" s="26">
        <v>0</v>
      </c>
      <c r="AL91" s="25">
        <v>0</v>
      </c>
    </row>
    <row r="92" spans="1:38" x14ac:dyDescent="0.15">
      <c r="A92">
        <v>52000089</v>
      </c>
      <c r="B92" s="4" t="s">
        <v>83</v>
      </c>
      <c r="C92" s="4" t="s">
        <v>221</v>
      </c>
      <c r="D92" s="25" t="s">
        <v>349</v>
      </c>
      <c r="E92" s="4">
        <v>4</v>
      </c>
      <c r="F92">
        <v>101</v>
      </c>
      <c r="G92" s="4">
        <v>6</v>
      </c>
      <c r="H92" s="4">
        <f t="shared" si="4"/>
        <v>3</v>
      </c>
      <c r="I92" s="4">
        <v>4</v>
      </c>
      <c r="J92" s="6">
        <v>60</v>
      </c>
      <c r="K92" s="6">
        <v>0</v>
      </c>
      <c r="L92" s="7">
        <v>0</v>
      </c>
      <c r="M92" s="14">
        <v>5</v>
      </c>
      <c r="N92" s="8">
        <v>5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8">
        <v>0</v>
      </c>
      <c r="V92" s="10">
        <f t="shared" si="5"/>
        <v>5</v>
      </c>
      <c r="W92" s="8">
        <v>20</v>
      </c>
      <c r="X92" s="8">
        <v>0</v>
      </c>
      <c r="Y92" s="8">
        <v>25</v>
      </c>
      <c r="Z92" s="8">
        <f>IF(ISBLANK(AA92),0, LOOKUP(AA92,[1]Skill!$A:$A,[1]Skill!$AB:$AB)*AB92/100)</f>
        <v>15</v>
      </c>
      <c r="AA92" s="30">
        <v>55510006</v>
      </c>
      <c r="AB92" s="4">
        <v>60</v>
      </c>
      <c r="AC92" s="4" t="s">
        <v>306</v>
      </c>
      <c r="AD92" s="4"/>
      <c r="AE92" s="4"/>
      <c r="AF92" s="4"/>
      <c r="AG92" s="4"/>
      <c r="AH92" s="4">
        <v>11000009</v>
      </c>
      <c r="AI92" s="5">
        <v>89</v>
      </c>
      <c r="AJ92" s="26">
        <v>0</v>
      </c>
      <c r="AK92" s="26">
        <v>0</v>
      </c>
      <c r="AL92" s="25">
        <v>0</v>
      </c>
    </row>
    <row r="93" spans="1:38" x14ac:dyDescent="0.15">
      <c r="A93">
        <v>52000090</v>
      </c>
      <c r="B93" s="4" t="s">
        <v>84</v>
      </c>
      <c r="C93" s="4" t="s">
        <v>222</v>
      </c>
      <c r="D93" s="25"/>
      <c r="E93" s="4">
        <v>6</v>
      </c>
      <c r="F93">
        <v>101</v>
      </c>
      <c r="G93" s="4">
        <v>3</v>
      </c>
      <c r="H93" s="4">
        <f t="shared" si="4"/>
        <v>3</v>
      </c>
      <c r="I93" s="4">
        <v>6</v>
      </c>
      <c r="J93" s="6">
        <v>125</v>
      </c>
      <c r="K93" s="6">
        <v>0</v>
      </c>
      <c r="L93" s="7">
        <v>0</v>
      </c>
      <c r="M93" s="14">
        <v>5</v>
      </c>
      <c r="N93" s="8">
        <v>3</v>
      </c>
      <c r="O93" s="8">
        <v>0</v>
      </c>
      <c r="P93" s="8">
        <v>0</v>
      </c>
      <c r="Q93" s="8">
        <v>0</v>
      </c>
      <c r="R93" s="8">
        <v>-5</v>
      </c>
      <c r="S93" s="8">
        <v>0</v>
      </c>
      <c r="T93" s="8">
        <v>0</v>
      </c>
      <c r="U93" s="8">
        <v>0</v>
      </c>
      <c r="V93" s="10">
        <f t="shared" si="5"/>
        <v>5</v>
      </c>
      <c r="W93" s="8">
        <v>15</v>
      </c>
      <c r="X93" s="8">
        <v>0</v>
      </c>
      <c r="Y93" s="8">
        <v>0</v>
      </c>
      <c r="Z93" s="8">
        <f>IF(ISBLANK(AA93),0, LOOKUP(AA93,[1]Skill!$A:$A,[1]Skill!$AB:$AB)*AB93/100)</f>
        <v>0</v>
      </c>
      <c r="AA93" s="30"/>
      <c r="AB93" s="4"/>
      <c r="AC93" s="4" t="s">
        <v>85</v>
      </c>
      <c r="AD93" s="4"/>
      <c r="AE93" s="4"/>
      <c r="AF93" s="4"/>
      <c r="AG93" s="4"/>
      <c r="AH93" s="4">
        <v>11000006</v>
      </c>
      <c r="AI93" s="5">
        <v>90</v>
      </c>
      <c r="AJ93" s="26">
        <v>0</v>
      </c>
      <c r="AK93" s="26">
        <v>0</v>
      </c>
      <c r="AL93" s="25">
        <v>0</v>
      </c>
    </row>
    <row r="94" spans="1:38" x14ac:dyDescent="0.15">
      <c r="A94">
        <v>52000091</v>
      </c>
      <c r="B94" s="4" t="s">
        <v>86</v>
      </c>
      <c r="C94" s="4" t="s">
        <v>223</v>
      </c>
      <c r="D94" s="25"/>
      <c r="E94" s="4">
        <v>3</v>
      </c>
      <c r="F94">
        <v>103</v>
      </c>
      <c r="G94" s="4">
        <v>0</v>
      </c>
      <c r="H94" s="4">
        <f t="shared" si="4"/>
        <v>2</v>
      </c>
      <c r="I94" s="4">
        <v>3</v>
      </c>
      <c r="J94" s="6">
        <v>0</v>
      </c>
      <c r="K94" s="6">
        <v>57</v>
      </c>
      <c r="L94" s="7">
        <v>0</v>
      </c>
      <c r="M94" s="14">
        <v>0</v>
      </c>
      <c r="N94" s="8">
        <v>3</v>
      </c>
      <c r="O94" s="8">
        <v>0</v>
      </c>
      <c r="P94" s="8">
        <v>0</v>
      </c>
      <c r="Q94" s="8">
        <v>0</v>
      </c>
      <c r="R94" s="8">
        <v>0</v>
      </c>
      <c r="S94" s="8">
        <v>2</v>
      </c>
      <c r="T94" s="8">
        <v>0</v>
      </c>
      <c r="U94" s="8">
        <v>0</v>
      </c>
      <c r="V94" s="10">
        <f t="shared" si="5"/>
        <v>2</v>
      </c>
      <c r="W94" s="8">
        <v>0</v>
      </c>
      <c r="X94" s="8">
        <v>0</v>
      </c>
      <c r="Y94" s="8">
        <v>0</v>
      </c>
      <c r="Z94" s="8">
        <f>IF(ISBLANK(AA94),0, LOOKUP(AA94,[1]Skill!$A:$A,[1]Skill!$AB:$AB)*AB94/100)</f>
        <v>35</v>
      </c>
      <c r="AA94" s="35">
        <v>55110014</v>
      </c>
      <c r="AB94" s="4">
        <v>70</v>
      </c>
      <c r="AC94" s="4" t="s">
        <v>5</v>
      </c>
      <c r="AD94" s="4"/>
      <c r="AE94" s="4"/>
      <c r="AF94" s="4"/>
      <c r="AG94" s="4"/>
      <c r="AH94" s="4">
        <v>11000002</v>
      </c>
      <c r="AI94" s="5">
        <v>91</v>
      </c>
      <c r="AJ94" s="26">
        <v>0</v>
      </c>
      <c r="AK94" s="26">
        <v>0</v>
      </c>
      <c r="AL94" s="25">
        <v>0</v>
      </c>
    </row>
    <row r="95" spans="1:38" x14ac:dyDescent="0.15">
      <c r="A95">
        <v>52000092</v>
      </c>
      <c r="B95" s="4" t="s">
        <v>87</v>
      </c>
      <c r="C95" s="4" t="s">
        <v>224</v>
      </c>
      <c r="D95" s="25" t="s">
        <v>353</v>
      </c>
      <c r="E95" s="4">
        <v>2</v>
      </c>
      <c r="F95">
        <v>103</v>
      </c>
      <c r="G95" s="4">
        <v>0</v>
      </c>
      <c r="H95" s="4">
        <f t="shared" si="4"/>
        <v>1</v>
      </c>
      <c r="I95" s="4">
        <v>2</v>
      </c>
      <c r="J95" s="6">
        <v>40</v>
      </c>
      <c r="K95" s="6">
        <v>0</v>
      </c>
      <c r="L95" s="7">
        <v>0</v>
      </c>
      <c r="M95" s="14">
        <v>1</v>
      </c>
      <c r="N95" s="8">
        <v>4</v>
      </c>
      <c r="O95" s="8">
        <v>0</v>
      </c>
      <c r="P95" s="8">
        <v>0</v>
      </c>
      <c r="Q95" s="8">
        <v>5</v>
      </c>
      <c r="R95" s="8">
        <v>5</v>
      </c>
      <c r="S95" s="8">
        <v>0</v>
      </c>
      <c r="T95" s="8">
        <v>0</v>
      </c>
      <c r="U95" s="8">
        <v>0</v>
      </c>
      <c r="V95" s="10">
        <f t="shared" si="5"/>
        <v>-0.59999999999999964</v>
      </c>
      <c r="W95" s="8">
        <v>0</v>
      </c>
      <c r="X95" s="8">
        <v>0</v>
      </c>
      <c r="Y95" s="8">
        <v>0</v>
      </c>
      <c r="Z95" s="8">
        <f>IF(ISBLANK(AA95),0, LOOKUP(AA95,[1]Skill!$A:$A,[1]Skill!$AB:$AB)*AB95/100)</f>
        <v>8.4</v>
      </c>
      <c r="AA95" s="35">
        <v>55510004</v>
      </c>
      <c r="AB95" s="4">
        <v>70</v>
      </c>
      <c r="AC95" s="4" t="s">
        <v>5</v>
      </c>
      <c r="AD95" s="4"/>
      <c r="AE95" s="4"/>
      <c r="AF95" s="4"/>
      <c r="AG95" s="4"/>
      <c r="AH95" s="4">
        <v>11000004</v>
      </c>
      <c r="AI95" s="5">
        <v>92</v>
      </c>
      <c r="AJ95" s="26">
        <v>0</v>
      </c>
      <c r="AK95" s="26">
        <v>0</v>
      </c>
      <c r="AL95" s="25">
        <v>0</v>
      </c>
    </row>
    <row r="96" spans="1:38" x14ac:dyDescent="0.15">
      <c r="A96">
        <v>52000093</v>
      </c>
      <c r="B96" s="4" t="s">
        <v>88</v>
      </c>
      <c r="C96" s="4" t="s">
        <v>225</v>
      </c>
      <c r="D96" s="25" t="s">
        <v>361</v>
      </c>
      <c r="E96" s="4">
        <v>6</v>
      </c>
      <c r="F96">
        <v>100</v>
      </c>
      <c r="G96" s="4">
        <v>0</v>
      </c>
      <c r="H96" s="4">
        <f t="shared" si="4"/>
        <v>3</v>
      </c>
      <c r="I96" s="4">
        <v>6</v>
      </c>
      <c r="J96" s="6">
        <v>73</v>
      </c>
      <c r="K96" s="6">
        <v>15</v>
      </c>
      <c r="L96" s="7">
        <v>0</v>
      </c>
      <c r="M96" s="14">
        <v>7</v>
      </c>
      <c r="N96" s="8">
        <v>4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8">
        <v>0</v>
      </c>
      <c r="V96" s="10">
        <f t="shared" si="5"/>
        <v>7.5</v>
      </c>
      <c r="W96" s="8">
        <v>10</v>
      </c>
      <c r="X96" s="8">
        <v>0</v>
      </c>
      <c r="Y96" s="8">
        <v>0</v>
      </c>
      <c r="Z96" s="8">
        <f>IF(ISBLANK(AA96),0, LOOKUP(AA96,[1]Skill!$A:$A,[1]Skill!$AB:$AB)*AB96/100)</f>
        <v>12.5</v>
      </c>
      <c r="AA96" s="30">
        <v>55200008</v>
      </c>
      <c r="AB96" s="4">
        <v>50</v>
      </c>
      <c r="AC96" s="4" t="s">
        <v>3</v>
      </c>
      <c r="AD96" s="4"/>
      <c r="AE96" s="4"/>
      <c r="AF96" s="4"/>
      <c r="AG96" s="4"/>
      <c r="AH96" s="4">
        <v>11000001</v>
      </c>
      <c r="AI96" s="5">
        <v>93</v>
      </c>
      <c r="AJ96" s="26">
        <v>0</v>
      </c>
      <c r="AK96" s="26">
        <v>0</v>
      </c>
      <c r="AL96" s="25">
        <v>0</v>
      </c>
    </row>
    <row r="97" spans="1:38" x14ac:dyDescent="0.15">
      <c r="A97">
        <v>52000094</v>
      </c>
      <c r="B97" s="4" t="s">
        <v>7</v>
      </c>
      <c r="C97" s="4" t="s">
        <v>150</v>
      </c>
      <c r="D97" s="25"/>
      <c r="E97" s="4">
        <v>3</v>
      </c>
      <c r="F97">
        <v>100</v>
      </c>
      <c r="G97" s="4">
        <v>0</v>
      </c>
      <c r="H97" s="4">
        <f t="shared" si="4"/>
        <v>1</v>
      </c>
      <c r="I97" s="4">
        <v>3</v>
      </c>
      <c r="J97" s="6">
        <v>100</v>
      </c>
      <c r="K97" s="6">
        <v>0</v>
      </c>
      <c r="L97" s="7">
        <v>0</v>
      </c>
      <c r="M97" s="14">
        <v>0</v>
      </c>
      <c r="N97" s="8">
        <v>2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8">
        <v>0</v>
      </c>
      <c r="V97" s="10">
        <f t="shared" si="5"/>
        <v>0</v>
      </c>
      <c r="W97" s="8">
        <v>10</v>
      </c>
      <c r="X97" s="8">
        <v>0</v>
      </c>
      <c r="Y97" s="8">
        <v>0</v>
      </c>
      <c r="Z97" s="8">
        <f>IF(ISBLANK(AA97),0, LOOKUP(AA97,[1]Skill!$A:$A,[1]Skill!$AB:$AB)*AB97/100)</f>
        <v>0</v>
      </c>
      <c r="AA97" s="30"/>
      <c r="AB97" s="4"/>
      <c r="AC97" s="4" t="s">
        <v>3</v>
      </c>
      <c r="AD97" s="4"/>
      <c r="AE97" s="4"/>
      <c r="AF97" s="4"/>
      <c r="AG97" s="4"/>
      <c r="AH97" s="4">
        <v>11000001</v>
      </c>
      <c r="AI97" s="5">
        <v>94</v>
      </c>
      <c r="AJ97" s="26">
        <v>0</v>
      </c>
      <c r="AK97" s="26">
        <v>0</v>
      </c>
      <c r="AL97" s="25">
        <v>0</v>
      </c>
    </row>
    <row r="98" spans="1:38" x14ac:dyDescent="0.15">
      <c r="A98">
        <v>52000095</v>
      </c>
      <c r="B98" s="4" t="s">
        <v>89</v>
      </c>
      <c r="C98" s="4" t="s">
        <v>226</v>
      </c>
      <c r="D98" s="25"/>
      <c r="E98" s="4">
        <v>5</v>
      </c>
      <c r="F98">
        <v>103</v>
      </c>
      <c r="G98" s="4">
        <v>0</v>
      </c>
      <c r="H98" s="4">
        <f t="shared" si="4"/>
        <v>3</v>
      </c>
      <c r="I98" s="4">
        <v>5</v>
      </c>
      <c r="J98" s="6">
        <v>40</v>
      </c>
      <c r="K98" s="6">
        <v>30</v>
      </c>
      <c r="L98" s="7">
        <v>0</v>
      </c>
      <c r="M98" s="14">
        <v>3</v>
      </c>
      <c r="N98" s="8">
        <v>4</v>
      </c>
      <c r="O98" s="8">
        <v>0</v>
      </c>
      <c r="P98" s="8">
        <v>0</v>
      </c>
      <c r="Q98" s="8">
        <v>0</v>
      </c>
      <c r="R98" s="8">
        <v>4</v>
      </c>
      <c r="S98" s="8">
        <v>0</v>
      </c>
      <c r="T98" s="8">
        <v>0</v>
      </c>
      <c r="U98" s="8">
        <v>0</v>
      </c>
      <c r="V98" s="18">
        <f t="shared" si="5"/>
        <v>5</v>
      </c>
      <c r="W98" s="8">
        <v>0</v>
      </c>
      <c r="X98" s="8">
        <v>0</v>
      </c>
      <c r="Y98" s="8">
        <v>0</v>
      </c>
      <c r="Z98" s="8">
        <f>IF(ISBLANK(AA98),0, LOOKUP(AA98,[1]Skill!$A:$A,[1]Skill!$AB:$AB)*AB98/100)</f>
        <v>12</v>
      </c>
      <c r="AA98" s="35">
        <v>55110009</v>
      </c>
      <c r="AB98" s="4">
        <v>100</v>
      </c>
      <c r="AC98" s="4" t="s">
        <v>5</v>
      </c>
      <c r="AD98" s="4"/>
      <c r="AE98" s="4"/>
      <c r="AF98" s="4"/>
      <c r="AG98" s="4"/>
      <c r="AH98" s="4">
        <v>11000004</v>
      </c>
      <c r="AI98" s="5">
        <v>95</v>
      </c>
      <c r="AJ98" s="26">
        <v>0</v>
      </c>
      <c r="AK98" s="26">
        <v>0</v>
      </c>
      <c r="AL98" s="25">
        <v>0</v>
      </c>
    </row>
    <row r="99" spans="1:38" x14ac:dyDescent="0.15">
      <c r="A99">
        <v>52000096</v>
      </c>
      <c r="B99" s="4" t="s">
        <v>90</v>
      </c>
      <c r="C99" s="4" t="s">
        <v>227</v>
      </c>
      <c r="D99" s="25" t="s">
        <v>362</v>
      </c>
      <c r="E99" s="4">
        <v>6</v>
      </c>
      <c r="F99">
        <v>102</v>
      </c>
      <c r="G99" s="4">
        <v>0</v>
      </c>
      <c r="H99" s="4">
        <f t="shared" si="4"/>
        <v>4</v>
      </c>
      <c r="I99" s="4">
        <v>6</v>
      </c>
      <c r="J99" s="6">
        <v>0</v>
      </c>
      <c r="K99" s="6">
        <v>40</v>
      </c>
      <c r="L99" s="7">
        <v>0</v>
      </c>
      <c r="M99" s="14">
        <v>10</v>
      </c>
      <c r="N99" s="8">
        <v>5</v>
      </c>
      <c r="O99" s="8">
        <v>4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10">
        <f t="shared" si="5"/>
        <v>10</v>
      </c>
      <c r="W99" s="8">
        <v>0</v>
      </c>
      <c r="X99" s="8">
        <v>0</v>
      </c>
      <c r="Y99" s="8">
        <v>0</v>
      </c>
      <c r="Z99" s="8">
        <f>IF(ISBLANK(AA99),0, LOOKUP(AA99,[1]Skill!$A:$A,[1]Skill!$AB:$AB)*AB99/100)</f>
        <v>40</v>
      </c>
      <c r="AA99" s="35">
        <v>55200004</v>
      </c>
      <c r="AB99" s="4">
        <v>100</v>
      </c>
      <c r="AC99" s="4" t="s">
        <v>5</v>
      </c>
      <c r="AD99" s="4"/>
      <c r="AE99" s="4"/>
      <c r="AF99" s="4"/>
      <c r="AG99" s="4"/>
      <c r="AH99" s="4">
        <v>11000007</v>
      </c>
      <c r="AI99" s="5">
        <v>96</v>
      </c>
      <c r="AJ99" s="26">
        <v>0</v>
      </c>
      <c r="AK99" s="26">
        <v>0</v>
      </c>
      <c r="AL99" s="25">
        <v>0</v>
      </c>
    </row>
    <row r="100" spans="1:38" x14ac:dyDescent="0.15">
      <c r="A100">
        <v>52000097</v>
      </c>
      <c r="B100" s="4" t="s">
        <v>91</v>
      </c>
      <c r="C100" s="4" t="s">
        <v>228</v>
      </c>
      <c r="D100" s="25"/>
      <c r="E100" s="4">
        <v>2</v>
      </c>
      <c r="F100">
        <v>103</v>
      </c>
      <c r="G100" s="4">
        <v>0</v>
      </c>
      <c r="H100" s="4">
        <f t="shared" ref="H100:H124" si="6">IF(AND(V100&gt;=13,V100&lt;=16),5,IF(AND(V100&gt;=9,V100&lt;=12),4,IF(AND(V100&gt;=5,V100&lt;=8),3,IF(AND(V100&gt;=1,V100&lt;=4),2,IF(AND(V100&gt;=-3,V100&lt;=0),1,IF(AND(V100&gt;=-5,V100&lt;=-4),0,6))))))</f>
        <v>1</v>
      </c>
      <c r="I100" s="4">
        <v>2</v>
      </c>
      <c r="J100" s="6">
        <v>0</v>
      </c>
      <c r="K100" s="6">
        <v>50</v>
      </c>
      <c r="L100" s="7">
        <v>0</v>
      </c>
      <c r="M100" s="14">
        <v>0</v>
      </c>
      <c r="N100" s="8">
        <v>4</v>
      </c>
      <c r="O100" s="8">
        <v>0</v>
      </c>
      <c r="P100" s="8">
        <v>0</v>
      </c>
      <c r="Q100" s="8">
        <v>0</v>
      </c>
      <c r="R100" s="8">
        <v>3</v>
      </c>
      <c r="S100" s="8">
        <v>3</v>
      </c>
      <c r="T100" s="8">
        <v>0</v>
      </c>
      <c r="U100" s="8">
        <v>0</v>
      </c>
      <c r="V100" s="10">
        <f t="shared" ref="V100:V130" si="7">J100+K100+L100-100+M100+ SUM(O100:U100)*5+IF(ISNUMBER(Z100),Z100,0)+Y100</f>
        <v>0</v>
      </c>
      <c r="W100" s="8">
        <v>0</v>
      </c>
      <c r="X100" s="8">
        <v>0</v>
      </c>
      <c r="Y100" s="8">
        <v>0</v>
      </c>
      <c r="Z100" s="8">
        <f>IF(ISBLANK(AA100),0, LOOKUP(AA100,[1]Skill!$A:$A,[1]Skill!$AB:$AB)*AB100/100)</f>
        <v>20</v>
      </c>
      <c r="AA100" s="35">
        <v>55110010</v>
      </c>
      <c r="AB100" s="4">
        <v>100</v>
      </c>
      <c r="AC100" s="4" t="s">
        <v>5</v>
      </c>
      <c r="AD100" s="4"/>
      <c r="AE100" s="4"/>
      <c r="AF100" s="4"/>
      <c r="AG100" s="4"/>
      <c r="AH100" s="4">
        <v>11000008</v>
      </c>
      <c r="AI100" s="5">
        <v>97</v>
      </c>
      <c r="AJ100" s="26">
        <v>0</v>
      </c>
      <c r="AK100" s="26">
        <v>0</v>
      </c>
      <c r="AL100" s="25">
        <v>0</v>
      </c>
    </row>
    <row r="101" spans="1:38" x14ac:dyDescent="0.15">
      <c r="A101">
        <v>52000098</v>
      </c>
      <c r="B101" s="4" t="s">
        <v>92</v>
      </c>
      <c r="C101" s="4" t="s">
        <v>137</v>
      </c>
      <c r="D101" s="25" t="s">
        <v>352</v>
      </c>
      <c r="E101" s="4">
        <v>3</v>
      </c>
      <c r="F101">
        <v>101</v>
      </c>
      <c r="G101" s="4">
        <v>6</v>
      </c>
      <c r="H101" s="4">
        <f t="shared" si="6"/>
        <v>2</v>
      </c>
      <c r="I101" s="4">
        <v>3</v>
      </c>
      <c r="J101" s="6">
        <v>35</v>
      </c>
      <c r="K101" s="6">
        <v>0</v>
      </c>
      <c r="L101" s="7">
        <v>0</v>
      </c>
      <c r="M101" s="14">
        <v>7</v>
      </c>
      <c r="N101" s="8">
        <v>5</v>
      </c>
      <c r="O101" s="8">
        <v>0</v>
      </c>
      <c r="P101" s="8">
        <v>0</v>
      </c>
      <c r="Q101" s="8">
        <v>0</v>
      </c>
      <c r="R101" s="8">
        <v>4</v>
      </c>
      <c r="S101" s="8">
        <v>0</v>
      </c>
      <c r="T101" s="8">
        <v>0</v>
      </c>
      <c r="U101" s="8">
        <v>0</v>
      </c>
      <c r="V101" s="10">
        <f t="shared" si="7"/>
        <v>1.8000000000000007</v>
      </c>
      <c r="W101" s="8">
        <v>20</v>
      </c>
      <c r="X101" s="8">
        <v>0</v>
      </c>
      <c r="Y101" s="8">
        <v>25</v>
      </c>
      <c r="Z101" s="8">
        <f>IF(ISBLANK(AA101),0, LOOKUP(AA101,[1]Skill!$A:$A,[1]Skill!$AB:$AB)*AB101/100)</f>
        <v>14.8</v>
      </c>
      <c r="AA101" s="35">
        <v>55510019</v>
      </c>
      <c r="AB101" s="4">
        <v>40</v>
      </c>
      <c r="AC101" s="4" t="s">
        <v>307</v>
      </c>
      <c r="AD101" s="4"/>
      <c r="AE101" s="4"/>
      <c r="AF101" s="4"/>
      <c r="AG101" s="4"/>
      <c r="AH101" s="4"/>
      <c r="AI101" s="5">
        <v>98</v>
      </c>
      <c r="AJ101" s="26">
        <v>0</v>
      </c>
      <c r="AK101" s="26">
        <v>0</v>
      </c>
      <c r="AL101" s="25">
        <v>0</v>
      </c>
    </row>
    <row r="102" spans="1:38" ht="45" x14ac:dyDescent="0.15">
      <c r="A102" s="52">
        <v>52000099</v>
      </c>
      <c r="B102" s="4" t="s">
        <v>93</v>
      </c>
      <c r="C102" s="4" t="s">
        <v>229</v>
      </c>
      <c r="D102" s="25"/>
      <c r="E102" s="4">
        <v>2</v>
      </c>
      <c r="F102">
        <v>104</v>
      </c>
      <c r="G102" s="4">
        <v>0</v>
      </c>
      <c r="H102" s="4">
        <f t="shared" si="6"/>
        <v>1</v>
      </c>
      <c r="I102" s="4">
        <v>2</v>
      </c>
      <c r="J102" s="6">
        <v>0</v>
      </c>
      <c r="K102" s="6">
        <v>0</v>
      </c>
      <c r="L102" s="7">
        <v>0</v>
      </c>
      <c r="M102" s="14">
        <v>0</v>
      </c>
      <c r="N102" s="8">
        <v>6</v>
      </c>
      <c r="O102" s="8">
        <v>0</v>
      </c>
      <c r="P102" s="8">
        <v>0</v>
      </c>
      <c r="Q102" s="8">
        <v>0</v>
      </c>
      <c r="R102" s="8">
        <v>0</v>
      </c>
      <c r="S102" s="8">
        <v>0</v>
      </c>
      <c r="T102" s="8">
        <v>0</v>
      </c>
      <c r="U102" s="8">
        <v>0</v>
      </c>
      <c r="V102" s="10">
        <f t="shared" si="7"/>
        <v>0</v>
      </c>
      <c r="W102" s="8">
        <v>0</v>
      </c>
      <c r="X102" s="8">
        <v>0</v>
      </c>
      <c r="Y102" s="8">
        <v>0</v>
      </c>
      <c r="Z102" s="8">
        <v>100</v>
      </c>
      <c r="AA102" s="35"/>
      <c r="AB102" s="4"/>
      <c r="AC102" s="4"/>
      <c r="AD102" s="4" t="s">
        <v>414</v>
      </c>
      <c r="AE102" s="4" t="s">
        <v>413</v>
      </c>
      <c r="AF102" s="51" t="s">
        <v>408</v>
      </c>
      <c r="AG102" s="4" t="s">
        <v>409</v>
      </c>
      <c r="AH102" s="4"/>
      <c r="AI102" s="5">
        <v>99</v>
      </c>
      <c r="AJ102" s="26">
        <v>0</v>
      </c>
      <c r="AK102" s="26">
        <v>0</v>
      </c>
      <c r="AL102" s="25">
        <v>0</v>
      </c>
    </row>
    <row r="103" spans="1:38" x14ac:dyDescent="0.15">
      <c r="A103">
        <v>52000100</v>
      </c>
      <c r="B103" s="4" t="s">
        <v>138</v>
      </c>
      <c r="C103" s="4" t="s">
        <v>139</v>
      </c>
      <c r="D103" s="25" t="s">
        <v>359</v>
      </c>
      <c r="E103" s="4">
        <v>4</v>
      </c>
      <c r="F103">
        <v>101</v>
      </c>
      <c r="G103" s="4">
        <v>0</v>
      </c>
      <c r="H103" s="4">
        <f t="shared" si="6"/>
        <v>4</v>
      </c>
      <c r="I103" s="4">
        <v>4</v>
      </c>
      <c r="J103" s="6">
        <v>40</v>
      </c>
      <c r="K103" s="6">
        <v>0</v>
      </c>
      <c r="L103" s="7">
        <v>0</v>
      </c>
      <c r="M103" s="14">
        <v>11</v>
      </c>
      <c r="N103" s="8">
        <v>4</v>
      </c>
      <c r="O103" s="8">
        <v>0</v>
      </c>
      <c r="P103" s="8">
        <v>0</v>
      </c>
      <c r="Q103" s="8">
        <v>0</v>
      </c>
      <c r="R103" s="8">
        <v>2</v>
      </c>
      <c r="S103" s="8">
        <v>0</v>
      </c>
      <c r="T103" s="8">
        <v>0</v>
      </c>
      <c r="U103" s="8">
        <v>0</v>
      </c>
      <c r="V103" s="10">
        <f t="shared" si="7"/>
        <v>10.5</v>
      </c>
      <c r="W103" s="8">
        <v>10</v>
      </c>
      <c r="X103" s="8">
        <v>0</v>
      </c>
      <c r="Y103" s="8">
        <v>0</v>
      </c>
      <c r="Z103" s="8">
        <f>IF(ISBLANK(AA103),0, LOOKUP(AA103,[1]Skill!$A:$A,[1]Skill!$AB:$AB)*AB103/100)</f>
        <v>49.5</v>
      </c>
      <c r="AA103" s="35">
        <v>55990105</v>
      </c>
      <c r="AB103" s="4">
        <v>33</v>
      </c>
      <c r="AC103" s="4" t="s">
        <v>94</v>
      </c>
      <c r="AD103" s="4"/>
      <c r="AE103" s="4"/>
      <c r="AF103" s="4"/>
      <c r="AG103" s="4"/>
      <c r="AH103" s="4">
        <v>11000007</v>
      </c>
      <c r="AI103" s="5">
        <v>100</v>
      </c>
      <c r="AJ103" s="26">
        <v>0</v>
      </c>
      <c r="AK103" s="26">
        <v>0</v>
      </c>
      <c r="AL103" s="25">
        <v>0</v>
      </c>
    </row>
    <row r="104" spans="1:38" x14ac:dyDescent="0.15">
      <c r="A104">
        <v>52000101</v>
      </c>
      <c r="B104" s="4" t="s">
        <v>95</v>
      </c>
      <c r="C104" s="4" t="s">
        <v>230</v>
      </c>
      <c r="D104" s="25" t="s">
        <v>361</v>
      </c>
      <c r="E104" s="4">
        <v>2</v>
      </c>
      <c r="F104">
        <v>100</v>
      </c>
      <c r="G104" s="4">
        <v>0</v>
      </c>
      <c r="H104" s="4">
        <f t="shared" si="6"/>
        <v>3</v>
      </c>
      <c r="I104" s="4">
        <v>2</v>
      </c>
      <c r="J104" s="6">
        <v>50</v>
      </c>
      <c r="K104" s="6">
        <v>0</v>
      </c>
      <c r="L104" s="7">
        <v>0</v>
      </c>
      <c r="M104" s="14">
        <v>5</v>
      </c>
      <c r="N104" s="8">
        <v>1</v>
      </c>
      <c r="O104" s="8">
        <v>0</v>
      </c>
      <c r="P104" s="8">
        <v>0</v>
      </c>
      <c r="Q104" s="8">
        <v>0</v>
      </c>
      <c r="R104" s="8">
        <v>3</v>
      </c>
      <c r="S104" s="8">
        <v>0</v>
      </c>
      <c r="T104" s="8">
        <v>0</v>
      </c>
      <c r="U104" s="8">
        <v>0</v>
      </c>
      <c r="V104" s="10">
        <f t="shared" si="7"/>
        <v>5</v>
      </c>
      <c r="W104" s="8">
        <v>0</v>
      </c>
      <c r="X104" s="8">
        <v>0</v>
      </c>
      <c r="Y104" s="8">
        <v>0</v>
      </c>
      <c r="Z104" s="8">
        <f>IF(ISBLANK(AA104),0, LOOKUP(AA104,[1]Skill!$A:$A,[1]Skill!$AB:$AB)*AB104/100)</f>
        <v>35</v>
      </c>
      <c r="AA104" s="35">
        <v>55990103</v>
      </c>
      <c r="AB104" s="4">
        <v>100</v>
      </c>
      <c r="AC104" s="4" t="s">
        <v>5</v>
      </c>
      <c r="AD104" s="4"/>
      <c r="AE104" s="4"/>
      <c r="AF104" s="4"/>
      <c r="AG104" s="4"/>
      <c r="AH104" s="4"/>
      <c r="AI104" s="5">
        <v>101</v>
      </c>
      <c r="AJ104" s="26">
        <v>0</v>
      </c>
      <c r="AK104" s="26">
        <v>0</v>
      </c>
      <c r="AL104" s="25">
        <v>0</v>
      </c>
    </row>
    <row r="105" spans="1:38" x14ac:dyDescent="0.15">
      <c r="A105">
        <v>52000102</v>
      </c>
      <c r="B105" s="4" t="s">
        <v>140</v>
      </c>
      <c r="C105" s="4" t="s">
        <v>231</v>
      </c>
      <c r="D105" s="25"/>
      <c r="E105" s="4">
        <v>3</v>
      </c>
      <c r="F105">
        <v>103</v>
      </c>
      <c r="G105" s="4">
        <v>0</v>
      </c>
      <c r="H105" s="4">
        <f t="shared" si="6"/>
        <v>3</v>
      </c>
      <c r="I105" s="4">
        <v>3</v>
      </c>
      <c r="J105" s="6">
        <v>50</v>
      </c>
      <c r="K105" s="6">
        <v>0</v>
      </c>
      <c r="L105" s="7">
        <v>15</v>
      </c>
      <c r="M105" s="14">
        <v>0</v>
      </c>
      <c r="N105" s="8">
        <v>5</v>
      </c>
      <c r="O105" s="8">
        <v>0</v>
      </c>
      <c r="P105" s="8">
        <v>0</v>
      </c>
      <c r="Q105" s="8">
        <v>4</v>
      </c>
      <c r="R105" s="8">
        <v>4</v>
      </c>
      <c r="S105" s="8">
        <v>0</v>
      </c>
      <c r="T105" s="8">
        <v>0</v>
      </c>
      <c r="U105" s="8">
        <v>0</v>
      </c>
      <c r="V105" s="10">
        <f t="shared" si="7"/>
        <v>5</v>
      </c>
      <c r="W105" s="8">
        <v>0</v>
      </c>
      <c r="X105" s="8">
        <v>0</v>
      </c>
      <c r="Y105" s="8">
        <v>0</v>
      </c>
      <c r="Z105" s="8">
        <f>IF(ISBLANK(AA105),0, LOOKUP(AA105,[1]Skill!$A:$A,[1]Skill!$AB:$AB)*AB105/100)</f>
        <v>0</v>
      </c>
      <c r="AA105" s="35"/>
      <c r="AB105" s="4"/>
      <c r="AC105" s="4" t="s">
        <v>5</v>
      </c>
      <c r="AD105" s="4"/>
      <c r="AE105" s="4"/>
      <c r="AF105" s="4"/>
      <c r="AG105" s="4"/>
      <c r="AH105" s="4"/>
      <c r="AI105" s="5">
        <v>102</v>
      </c>
      <c r="AJ105" s="26">
        <v>0</v>
      </c>
      <c r="AK105" s="26">
        <v>0</v>
      </c>
      <c r="AL105" s="25">
        <v>0</v>
      </c>
    </row>
    <row r="106" spans="1:38" x14ac:dyDescent="0.15">
      <c r="A106">
        <v>52000103</v>
      </c>
      <c r="B106" s="4" t="s">
        <v>96</v>
      </c>
      <c r="C106" s="4" t="s">
        <v>121</v>
      </c>
      <c r="D106" s="25"/>
      <c r="E106" s="4">
        <v>2</v>
      </c>
      <c r="F106">
        <v>103</v>
      </c>
      <c r="G106" s="4">
        <v>0</v>
      </c>
      <c r="H106" s="4">
        <f t="shared" si="6"/>
        <v>3</v>
      </c>
      <c r="I106" s="4">
        <v>2</v>
      </c>
      <c r="J106" s="7">
        <v>0</v>
      </c>
      <c r="K106" s="7">
        <v>40</v>
      </c>
      <c r="L106" s="7">
        <v>20</v>
      </c>
      <c r="M106" s="14">
        <v>2</v>
      </c>
      <c r="N106" s="8">
        <v>6</v>
      </c>
      <c r="O106" s="8">
        <v>0</v>
      </c>
      <c r="P106" s="8">
        <v>0</v>
      </c>
      <c r="Q106" s="8">
        <v>0</v>
      </c>
      <c r="R106" s="8">
        <v>0</v>
      </c>
      <c r="S106" s="8">
        <v>6</v>
      </c>
      <c r="T106" s="8">
        <v>0</v>
      </c>
      <c r="U106" s="8">
        <v>3</v>
      </c>
      <c r="V106" s="10">
        <f t="shared" si="7"/>
        <v>7</v>
      </c>
      <c r="W106" s="8">
        <v>0</v>
      </c>
      <c r="X106" s="8">
        <v>0</v>
      </c>
      <c r="Y106" s="8">
        <v>0</v>
      </c>
      <c r="Z106" s="8">
        <f>IF(ISBLANK(AA106),0, LOOKUP(AA106,[1]Skill!$A:$A,[1]Skill!$AB:$AB)*AB106/100)</f>
        <v>0</v>
      </c>
      <c r="AA106" s="30"/>
      <c r="AB106" s="4"/>
      <c r="AC106" s="4" t="s">
        <v>5</v>
      </c>
      <c r="AD106" s="4"/>
      <c r="AE106" s="4"/>
      <c r="AF106" s="4"/>
      <c r="AG106" s="4"/>
      <c r="AH106" s="4">
        <v>11000008</v>
      </c>
      <c r="AI106" s="5">
        <v>103</v>
      </c>
      <c r="AJ106" s="26">
        <v>0</v>
      </c>
      <c r="AK106" s="26">
        <v>0</v>
      </c>
      <c r="AL106" s="25">
        <v>0</v>
      </c>
    </row>
    <row r="107" spans="1:38" x14ac:dyDescent="0.15">
      <c r="A107">
        <v>52000104</v>
      </c>
      <c r="B107" s="4" t="s">
        <v>97</v>
      </c>
      <c r="C107" s="4" t="s">
        <v>232</v>
      </c>
      <c r="D107" s="25" t="s">
        <v>349</v>
      </c>
      <c r="E107" s="4">
        <v>3</v>
      </c>
      <c r="F107">
        <v>100</v>
      </c>
      <c r="G107" s="4">
        <v>0</v>
      </c>
      <c r="H107" s="4">
        <f t="shared" si="6"/>
        <v>2</v>
      </c>
      <c r="I107" s="4">
        <v>3</v>
      </c>
      <c r="J107" s="6">
        <v>85</v>
      </c>
      <c r="K107" s="6">
        <v>0</v>
      </c>
      <c r="L107" s="7">
        <v>0</v>
      </c>
      <c r="M107" s="14">
        <v>4</v>
      </c>
      <c r="N107" s="8">
        <v>4</v>
      </c>
      <c r="O107" s="8">
        <v>0</v>
      </c>
      <c r="P107" s="8">
        <v>0</v>
      </c>
      <c r="Q107" s="8">
        <v>0</v>
      </c>
      <c r="R107" s="8">
        <v>0</v>
      </c>
      <c r="S107" s="8">
        <v>0</v>
      </c>
      <c r="T107" s="8">
        <v>0</v>
      </c>
      <c r="U107" s="8">
        <v>0</v>
      </c>
      <c r="V107" s="10">
        <f t="shared" si="7"/>
        <v>1</v>
      </c>
      <c r="W107" s="8">
        <v>10</v>
      </c>
      <c r="X107" s="8">
        <v>0</v>
      </c>
      <c r="Y107" s="8">
        <v>0</v>
      </c>
      <c r="Z107" s="8">
        <f>IF(ISBLANK(AA107),0, LOOKUP(AA107,[1]Skill!$A:$A,[1]Skill!$AB:$AB)*AB107/100)</f>
        <v>12</v>
      </c>
      <c r="AA107" s="35">
        <v>55510013</v>
      </c>
      <c r="AB107" s="4">
        <v>100</v>
      </c>
      <c r="AC107" s="4" t="s">
        <v>3</v>
      </c>
      <c r="AD107" s="4"/>
      <c r="AE107" s="4"/>
      <c r="AF107" s="4"/>
      <c r="AG107" s="4"/>
      <c r="AH107" s="4">
        <v>11000003</v>
      </c>
      <c r="AI107" s="5">
        <v>104</v>
      </c>
      <c r="AJ107" s="26">
        <v>0</v>
      </c>
      <c r="AK107" s="26">
        <v>0</v>
      </c>
      <c r="AL107" s="25">
        <v>0</v>
      </c>
    </row>
    <row r="108" spans="1:38" x14ac:dyDescent="0.15">
      <c r="A108">
        <v>52000105</v>
      </c>
      <c r="B108" s="4" t="s">
        <v>98</v>
      </c>
      <c r="C108" s="4" t="s">
        <v>233</v>
      </c>
      <c r="D108" s="25"/>
      <c r="E108" s="4">
        <v>2</v>
      </c>
      <c r="F108">
        <v>102</v>
      </c>
      <c r="G108" s="4">
        <v>0</v>
      </c>
      <c r="H108" s="4">
        <f t="shared" si="6"/>
        <v>1</v>
      </c>
      <c r="I108" s="4">
        <v>2</v>
      </c>
      <c r="J108" s="6">
        <v>0</v>
      </c>
      <c r="K108" s="6">
        <v>53</v>
      </c>
      <c r="L108" s="7">
        <v>0</v>
      </c>
      <c r="M108" s="14">
        <v>0</v>
      </c>
      <c r="N108" s="8">
        <v>4</v>
      </c>
      <c r="O108" s="8">
        <v>6</v>
      </c>
      <c r="P108" s="8">
        <v>0</v>
      </c>
      <c r="Q108" s="8">
        <v>0</v>
      </c>
      <c r="R108" s="8">
        <v>0</v>
      </c>
      <c r="S108" s="8">
        <v>0</v>
      </c>
      <c r="T108" s="8">
        <v>0</v>
      </c>
      <c r="U108" s="8">
        <v>0</v>
      </c>
      <c r="V108" s="10">
        <f t="shared" si="7"/>
        <v>-2</v>
      </c>
      <c r="W108" s="8">
        <v>0</v>
      </c>
      <c r="X108" s="8">
        <v>0</v>
      </c>
      <c r="Y108" s="8">
        <v>0</v>
      </c>
      <c r="Z108" s="8">
        <f>IF(ISBLANK(AA108),0, LOOKUP(AA108,[1]Skill!$A:$A,[1]Skill!$AB:$AB)*AB108/100)</f>
        <v>15</v>
      </c>
      <c r="AA108" s="35">
        <v>55990101</v>
      </c>
      <c r="AB108" s="4">
        <v>100</v>
      </c>
      <c r="AC108" s="4" t="s">
        <v>5</v>
      </c>
      <c r="AD108" s="4"/>
      <c r="AE108" s="4"/>
      <c r="AF108" s="4"/>
      <c r="AG108" s="4"/>
      <c r="AH108" s="4">
        <v>11000003</v>
      </c>
      <c r="AI108" s="5">
        <v>105</v>
      </c>
      <c r="AJ108" s="26">
        <v>0</v>
      </c>
      <c r="AK108" s="26">
        <v>0</v>
      </c>
      <c r="AL108" s="25">
        <v>0</v>
      </c>
    </row>
    <row r="109" spans="1:38" x14ac:dyDescent="0.15">
      <c r="A109">
        <v>52000106</v>
      </c>
      <c r="B109" s="4" t="s">
        <v>99</v>
      </c>
      <c r="C109" s="4" t="s">
        <v>234</v>
      </c>
      <c r="D109" s="25"/>
      <c r="E109" s="4">
        <v>2</v>
      </c>
      <c r="F109">
        <v>103</v>
      </c>
      <c r="G109" s="4">
        <v>0</v>
      </c>
      <c r="H109" s="4">
        <f t="shared" si="6"/>
        <v>2</v>
      </c>
      <c r="I109" s="4">
        <v>2</v>
      </c>
      <c r="J109" s="6">
        <v>0</v>
      </c>
      <c r="K109" s="6">
        <v>70</v>
      </c>
      <c r="L109" s="7">
        <v>0</v>
      </c>
      <c r="M109" s="14">
        <v>1</v>
      </c>
      <c r="N109" s="8">
        <v>4</v>
      </c>
      <c r="O109" s="8">
        <v>0</v>
      </c>
      <c r="P109" s="8">
        <v>6</v>
      </c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10">
        <f t="shared" si="7"/>
        <v>1</v>
      </c>
      <c r="W109" s="8">
        <v>0</v>
      </c>
      <c r="X109" s="8">
        <v>0</v>
      </c>
      <c r="Y109" s="8">
        <v>0</v>
      </c>
      <c r="Z109" s="8">
        <f>IF(ISBLANK(AA109),0, LOOKUP(AA109,[1]Skill!$A:$A,[1]Skill!$AB:$AB)*AB109/100)</f>
        <v>0</v>
      </c>
      <c r="AA109" s="35"/>
      <c r="AB109" s="4"/>
      <c r="AC109" s="4" t="s">
        <v>5</v>
      </c>
      <c r="AD109" s="4"/>
      <c r="AE109" s="4"/>
      <c r="AF109" s="4"/>
      <c r="AG109" s="4"/>
      <c r="AH109" s="4">
        <v>11000010</v>
      </c>
      <c r="AI109" s="5">
        <v>106</v>
      </c>
      <c r="AJ109" s="26">
        <v>0</v>
      </c>
      <c r="AK109" s="26">
        <v>0</v>
      </c>
      <c r="AL109" s="25">
        <v>0</v>
      </c>
    </row>
    <row r="110" spans="1:38" x14ac:dyDescent="0.15">
      <c r="A110">
        <v>52000107</v>
      </c>
      <c r="B110" s="4" t="s">
        <v>65</v>
      </c>
      <c r="C110" s="4" t="s">
        <v>205</v>
      </c>
      <c r="D110" s="25"/>
      <c r="E110" s="4">
        <v>2</v>
      </c>
      <c r="F110">
        <v>102</v>
      </c>
      <c r="G110" s="4">
        <v>0</v>
      </c>
      <c r="H110" s="4">
        <f t="shared" si="6"/>
        <v>2</v>
      </c>
      <c r="I110" s="4">
        <v>2</v>
      </c>
      <c r="J110" s="6">
        <v>20</v>
      </c>
      <c r="K110" s="6">
        <v>50</v>
      </c>
      <c r="L110" s="7">
        <v>0</v>
      </c>
      <c r="M110" s="14">
        <v>3</v>
      </c>
      <c r="N110" s="8">
        <v>4</v>
      </c>
      <c r="O110" s="8">
        <v>4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8">
        <v>0</v>
      </c>
      <c r="V110" s="10">
        <f t="shared" si="7"/>
        <v>3</v>
      </c>
      <c r="W110" s="8">
        <v>0</v>
      </c>
      <c r="X110" s="8">
        <v>0</v>
      </c>
      <c r="Y110" s="8">
        <v>0</v>
      </c>
      <c r="Z110" s="8">
        <f>IF(ISBLANK(AA110),0, LOOKUP(AA110,[1]Skill!$A:$A,[1]Skill!$AB:$AB)*AB110/100)</f>
        <v>10</v>
      </c>
      <c r="AA110">
        <v>55900013</v>
      </c>
      <c r="AB110" s="4">
        <v>100</v>
      </c>
      <c r="AC110" s="4" t="s">
        <v>5</v>
      </c>
      <c r="AD110" s="4"/>
      <c r="AE110" s="4"/>
      <c r="AF110" s="4"/>
      <c r="AG110" s="4"/>
      <c r="AH110" s="4"/>
      <c r="AI110" s="5">
        <v>107</v>
      </c>
      <c r="AJ110" s="26">
        <v>0</v>
      </c>
      <c r="AK110" s="26">
        <v>0</v>
      </c>
      <c r="AL110" s="25">
        <v>0</v>
      </c>
    </row>
    <row r="111" spans="1:38" x14ac:dyDescent="0.15">
      <c r="A111">
        <v>52000108</v>
      </c>
      <c r="B111" s="4" t="s">
        <v>101</v>
      </c>
      <c r="C111" s="4" t="s">
        <v>141</v>
      </c>
      <c r="D111" s="25"/>
      <c r="E111" s="4">
        <v>3</v>
      </c>
      <c r="F111">
        <v>100</v>
      </c>
      <c r="G111" s="4">
        <v>0</v>
      </c>
      <c r="H111" s="4">
        <f t="shared" si="6"/>
        <v>1</v>
      </c>
      <c r="I111" s="4">
        <v>3</v>
      </c>
      <c r="J111" s="6">
        <v>70</v>
      </c>
      <c r="K111" s="6">
        <v>0</v>
      </c>
      <c r="L111" s="7">
        <v>0</v>
      </c>
      <c r="M111" s="14">
        <v>0</v>
      </c>
      <c r="N111" s="8">
        <v>4</v>
      </c>
      <c r="O111" s="8">
        <v>0</v>
      </c>
      <c r="P111" s="8">
        <v>0</v>
      </c>
      <c r="Q111" s="8">
        <v>0</v>
      </c>
      <c r="R111" s="8">
        <v>6</v>
      </c>
      <c r="S111" s="8">
        <v>0</v>
      </c>
      <c r="T111" s="8">
        <v>0</v>
      </c>
      <c r="U111" s="8">
        <v>0</v>
      </c>
      <c r="V111" s="10">
        <f t="shared" si="7"/>
        <v>0</v>
      </c>
      <c r="W111" s="8">
        <v>10</v>
      </c>
      <c r="X111" s="8">
        <v>0</v>
      </c>
      <c r="Y111" s="8">
        <v>0</v>
      </c>
      <c r="Z111" s="8">
        <f>IF(ISBLANK(AA111),0, LOOKUP(AA111,[1]Skill!$A:$A,[1]Skill!$AB:$AB)*AB111/100)</f>
        <v>0</v>
      </c>
      <c r="AA111" s="35"/>
      <c r="AB111" s="4"/>
      <c r="AC111" s="4" t="s">
        <v>3</v>
      </c>
      <c r="AD111" s="4"/>
      <c r="AE111" s="4"/>
      <c r="AF111" s="4"/>
      <c r="AG111" s="4"/>
      <c r="AH111" s="4"/>
      <c r="AI111" s="5">
        <v>108</v>
      </c>
      <c r="AJ111" s="26">
        <v>0</v>
      </c>
      <c r="AK111" s="26">
        <v>0</v>
      </c>
      <c r="AL111" s="25">
        <v>0</v>
      </c>
    </row>
    <row r="112" spans="1:38" x14ac:dyDescent="0.15">
      <c r="A112">
        <v>52000109</v>
      </c>
      <c r="B112" s="4" t="s">
        <v>102</v>
      </c>
      <c r="C112" s="4" t="s">
        <v>142</v>
      </c>
      <c r="D112" s="25" t="s">
        <v>358</v>
      </c>
      <c r="E112" s="4">
        <v>2</v>
      </c>
      <c r="F112">
        <v>103</v>
      </c>
      <c r="G112" s="4">
        <v>0</v>
      </c>
      <c r="H112" s="4">
        <f t="shared" si="6"/>
        <v>2</v>
      </c>
      <c r="I112" s="4">
        <v>2</v>
      </c>
      <c r="J112" s="6">
        <v>0</v>
      </c>
      <c r="K112" s="6">
        <v>40</v>
      </c>
      <c r="L112" s="7">
        <v>0</v>
      </c>
      <c r="M112" s="14">
        <v>2</v>
      </c>
      <c r="N112" s="8">
        <v>4</v>
      </c>
      <c r="O112" s="8">
        <v>0</v>
      </c>
      <c r="P112" s="8">
        <v>0</v>
      </c>
      <c r="Q112" s="8">
        <v>0</v>
      </c>
      <c r="R112" s="8">
        <v>3</v>
      </c>
      <c r="S112" s="8">
        <v>0</v>
      </c>
      <c r="T112" s="8">
        <v>4</v>
      </c>
      <c r="U112" s="8">
        <v>0</v>
      </c>
      <c r="V112" s="10">
        <f t="shared" si="7"/>
        <v>2</v>
      </c>
      <c r="W112" s="8">
        <v>0</v>
      </c>
      <c r="X112" s="8">
        <v>0</v>
      </c>
      <c r="Y112" s="8">
        <v>0</v>
      </c>
      <c r="Z112" s="8">
        <f>IF(ISBLANK(AA112),0, LOOKUP(AA112,[1]Skill!$A:$A,[1]Skill!$AB:$AB)*AB112/100)</f>
        <v>25</v>
      </c>
      <c r="AA112" s="35">
        <v>55510006</v>
      </c>
      <c r="AB112" s="4">
        <v>100</v>
      </c>
      <c r="AC112" s="4" t="s">
        <v>5</v>
      </c>
      <c r="AD112" s="4"/>
      <c r="AE112" s="4"/>
      <c r="AF112" s="4"/>
      <c r="AG112" s="4"/>
      <c r="AH112" s="4"/>
      <c r="AI112" s="5">
        <v>109</v>
      </c>
      <c r="AJ112" s="26">
        <v>0</v>
      </c>
      <c r="AK112" s="26">
        <v>0</v>
      </c>
      <c r="AL112" s="25">
        <v>0</v>
      </c>
    </row>
    <row r="113" spans="1:38" x14ac:dyDescent="0.15">
      <c r="A113">
        <v>52000110</v>
      </c>
      <c r="B113" s="4" t="s">
        <v>103</v>
      </c>
      <c r="C113" s="4" t="s">
        <v>236</v>
      </c>
      <c r="D113" s="25"/>
      <c r="E113" s="4">
        <v>6</v>
      </c>
      <c r="F113">
        <v>102</v>
      </c>
      <c r="G113" s="4">
        <v>0</v>
      </c>
      <c r="H113" s="4">
        <f t="shared" si="6"/>
        <v>3</v>
      </c>
      <c r="I113" s="4">
        <v>6</v>
      </c>
      <c r="J113" s="6">
        <v>0</v>
      </c>
      <c r="K113" s="6">
        <v>43</v>
      </c>
      <c r="L113" s="7">
        <v>0</v>
      </c>
      <c r="M113" s="14">
        <v>0</v>
      </c>
      <c r="N113" s="8">
        <v>6</v>
      </c>
      <c r="O113" s="8">
        <v>10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8">
        <v>0</v>
      </c>
      <c r="V113" s="10">
        <f t="shared" si="7"/>
        <v>8</v>
      </c>
      <c r="W113" s="8">
        <v>0</v>
      </c>
      <c r="X113" s="8">
        <v>0</v>
      </c>
      <c r="Y113" s="8">
        <v>0</v>
      </c>
      <c r="Z113" s="8">
        <f>IF(ISBLANK(AA113),0, LOOKUP(AA113,[1]Skill!$A:$A,[1]Skill!$AB:$AB)*AB113/100)</f>
        <v>15</v>
      </c>
      <c r="AA113" s="35">
        <v>55990101</v>
      </c>
      <c r="AB113" s="4">
        <v>100</v>
      </c>
      <c r="AC113" s="4" t="s">
        <v>5</v>
      </c>
      <c r="AD113" s="4"/>
      <c r="AE113" s="4"/>
      <c r="AF113" s="4"/>
      <c r="AG113" s="4"/>
      <c r="AH113" s="4">
        <v>11000010</v>
      </c>
      <c r="AI113" s="5">
        <v>110</v>
      </c>
      <c r="AJ113" s="26">
        <v>0</v>
      </c>
      <c r="AK113" s="26">
        <v>0</v>
      </c>
      <c r="AL113" s="25">
        <v>0</v>
      </c>
    </row>
    <row r="114" spans="1:38" x14ac:dyDescent="0.15">
      <c r="A114">
        <v>52000111</v>
      </c>
      <c r="B114" s="4" t="s">
        <v>104</v>
      </c>
      <c r="C114" s="4" t="s">
        <v>237</v>
      </c>
      <c r="D114" s="25"/>
      <c r="E114" s="4">
        <v>5</v>
      </c>
      <c r="F114">
        <v>100</v>
      </c>
      <c r="G114" s="4">
        <v>0</v>
      </c>
      <c r="H114" s="4">
        <f t="shared" si="6"/>
        <v>2</v>
      </c>
      <c r="I114" s="4">
        <v>5</v>
      </c>
      <c r="J114" s="6">
        <v>91</v>
      </c>
      <c r="K114" s="6">
        <v>0</v>
      </c>
      <c r="L114" s="7">
        <v>0</v>
      </c>
      <c r="M114" s="14">
        <v>30</v>
      </c>
      <c r="N114" s="8">
        <v>4</v>
      </c>
      <c r="O114" s="8">
        <v>0</v>
      </c>
      <c r="P114" s="8">
        <v>0</v>
      </c>
      <c r="Q114" s="8">
        <v>-4</v>
      </c>
      <c r="R114" s="8">
        <v>0</v>
      </c>
      <c r="S114" s="8">
        <v>0</v>
      </c>
      <c r="T114" s="8">
        <v>0</v>
      </c>
      <c r="U114" s="8">
        <v>0</v>
      </c>
      <c r="V114" s="18">
        <f t="shared" si="7"/>
        <v>1</v>
      </c>
      <c r="W114" s="8">
        <v>10</v>
      </c>
      <c r="X114" s="8">
        <v>0</v>
      </c>
      <c r="Y114" s="8">
        <v>0</v>
      </c>
      <c r="Z114" s="8">
        <f>IF(ISBLANK(AA114),0, LOOKUP(AA114,[1]Skill!$A:$A,[1]Skill!$AB:$AB)*AB114/100)</f>
        <v>0</v>
      </c>
      <c r="AA114" s="35"/>
      <c r="AB114" s="4"/>
      <c r="AC114" s="4" t="s">
        <v>3</v>
      </c>
      <c r="AD114" s="4"/>
      <c r="AE114" s="4"/>
      <c r="AF114" s="4"/>
      <c r="AG114" s="4"/>
      <c r="AH114" s="4">
        <v>11000002</v>
      </c>
      <c r="AI114" s="5">
        <v>111</v>
      </c>
      <c r="AJ114" s="26">
        <v>0</v>
      </c>
      <c r="AK114" s="26">
        <v>0</v>
      </c>
      <c r="AL114" s="25">
        <v>0</v>
      </c>
    </row>
    <row r="115" spans="1:38" x14ac:dyDescent="0.15">
      <c r="A115">
        <v>52000112</v>
      </c>
      <c r="B115" s="4" t="s">
        <v>105</v>
      </c>
      <c r="C115" s="4" t="s">
        <v>143</v>
      </c>
      <c r="D115" s="25"/>
      <c r="E115" s="4">
        <v>5</v>
      </c>
      <c r="F115">
        <v>103</v>
      </c>
      <c r="G115" s="4">
        <v>0</v>
      </c>
      <c r="H115" s="4">
        <f t="shared" si="6"/>
        <v>3</v>
      </c>
      <c r="I115" s="4">
        <v>5</v>
      </c>
      <c r="J115" s="6">
        <v>50</v>
      </c>
      <c r="K115" s="6">
        <v>30</v>
      </c>
      <c r="L115" s="7">
        <v>0</v>
      </c>
      <c r="M115" s="14">
        <v>5</v>
      </c>
      <c r="N115" s="8">
        <v>4</v>
      </c>
      <c r="O115" s="8">
        <v>0</v>
      </c>
      <c r="P115" s="8">
        <v>0</v>
      </c>
      <c r="Q115" s="8">
        <v>0</v>
      </c>
      <c r="R115" s="8">
        <v>0</v>
      </c>
      <c r="S115" s="8">
        <v>0</v>
      </c>
      <c r="T115" s="8">
        <v>4</v>
      </c>
      <c r="U115" s="8">
        <v>0</v>
      </c>
      <c r="V115" s="18">
        <f t="shared" si="7"/>
        <v>5</v>
      </c>
      <c r="W115" s="8">
        <v>0</v>
      </c>
      <c r="X115" s="8">
        <v>0</v>
      </c>
      <c r="Y115" s="8">
        <v>0</v>
      </c>
      <c r="Z115" s="8">
        <f>IF(ISBLANK(AA115),0, LOOKUP(AA115,[1]Skill!$A:$A,[1]Skill!$AB:$AB)*AB115/100)</f>
        <v>0</v>
      </c>
      <c r="AA115" s="35"/>
      <c r="AB115" s="4"/>
      <c r="AC115" s="4" t="s">
        <v>5</v>
      </c>
      <c r="AD115" s="4"/>
      <c r="AE115" s="4"/>
      <c r="AF115" s="4"/>
      <c r="AG115" s="4"/>
      <c r="AH115" s="4">
        <v>11000002</v>
      </c>
      <c r="AI115" s="5">
        <v>112</v>
      </c>
      <c r="AJ115" s="26">
        <v>0</v>
      </c>
      <c r="AK115" s="26">
        <v>0</v>
      </c>
      <c r="AL115" s="25">
        <v>0</v>
      </c>
    </row>
    <row r="116" spans="1:38" x14ac:dyDescent="0.15">
      <c r="A116">
        <v>52000113</v>
      </c>
      <c r="B116" s="4" t="s">
        <v>272</v>
      </c>
      <c r="C116" s="4" t="s">
        <v>271</v>
      </c>
      <c r="D116" s="25" t="s">
        <v>354</v>
      </c>
      <c r="E116" s="4">
        <v>2</v>
      </c>
      <c r="F116">
        <v>100</v>
      </c>
      <c r="G116" s="4">
        <v>0</v>
      </c>
      <c r="H116" s="4">
        <f t="shared" si="6"/>
        <v>2</v>
      </c>
      <c r="I116" s="4">
        <v>2</v>
      </c>
      <c r="J116" s="6">
        <v>45</v>
      </c>
      <c r="K116" s="6">
        <v>0</v>
      </c>
      <c r="L116" s="7">
        <v>0</v>
      </c>
      <c r="M116" s="14">
        <v>2</v>
      </c>
      <c r="N116" s="8">
        <v>4</v>
      </c>
      <c r="O116" s="8">
        <v>0</v>
      </c>
      <c r="P116" s="8">
        <v>0</v>
      </c>
      <c r="Q116" s="8">
        <v>6</v>
      </c>
      <c r="R116" s="8">
        <v>0</v>
      </c>
      <c r="S116" s="8">
        <v>0</v>
      </c>
      <c r="T116" s="8">
        <v>0</v>
      </c>
      <c r="U116" s="8">
        <v>0</v>
      </c>
      <c r="V116" s="34">
        <f t="shared" si="7"/>
        <v>2</v>
      </c>
      <c r="W116" s="8">
        <v>20</v>
      </c>
      <c r="X116" s="8">
        <v>0</v>
      </c>
      <c r="Y116" s="8">
        <v>25</v>
      </c>
      <c r="Z116" s="8">
        <f>IF(ISBLANK(AA116),0, LOOKUP(AA116,[1]Skill!$A:$A,[1]Skill!$AB:$AB)*AB116/100)</f>
        <v>0</v>
      </c>
      <c r="AA116" s="25"/>
      <c r="AB116" s="15"/>
      <c r="AC116" s="15" t="s">
        <v>308</v>
      </c>
      <c r="AD116" s="15"/>
      <c r="AE116" s="15"/>
      <c r="AF116" s="15"/>
      <c r="AG116" s="15"/>
      <c r="AH116" s="15">
        <v>11000004</v>
      </c>
      <c r="AI116" s="17">
        <v>113</v>
      </c>
      <c r="AJ116" s="26">
        <v>0</v>
      </c>
      <c r="AK116" s="26">
        <v>0</v>
      </c>
      <c r="AL116" s="25">
        <v>0</v>
      </c>
    </row>
    <row r="117" spans="1:38" x14ac:dyDescent="0.15">
      <c r="A117">
        <v>52000114</v>
      </c>
      <c r="B117" s="4" t="s">
        <v>106</v>
      </c>
      <c r="C117" s="4" t="s">
        <v>144</v>
      </c>
      <c r="D117" s="25" t="s">
        <v>350</v>
      </c>
      <c r="E117" s="4">
        <v>2</v>
      </c>
      <c r="F117">
        <v>103</v>
      </c>
      <c r="G117" s="4">
        <v>0</v>
      </c>
      <c r="H117" s="4">
        <f t="shared" si="6"/>
        <v>1</v>
      </c>
      <c r="I117" s="4">
        <v>2</v>
      </c>
      <c r="J117" s="6">
        <v>0</v>
      </c>
      <c r="K117" s="6">
        <v>60</v>
      </c>
      <c r="L117" s="7">
        <v>0</v>
      </c>
      <c r="M117" s="14">
        <v>0</v>
      </c>
      <c r="N117" s="8">
        <v>4</v>
      </c>
      <c r="O117" s="8">
        <v>0</v>
      </c>
      <c r="P117" s="8">
        <v>0</v>
      </c>
      <c r="Q117" s="8">
        <v>0</v>
      </c>
      <c r="R117" s="8">
        <v>6</v>
      </c>
      <c r="S117" s="8">
        <v>0</v>
      </c>
      <c r="T117" s="8">
        <v>0</v>
      </c>
      <c r="U117" s="8">
        <v>0</v>
      </c>
      <c r="V117" s="34">
        <f t="shared" si="7"/>
        <v>0</v>
      </c>
      <c r="W117" s="8">
        <v>0</v>
      </c>
      <c r="X117" s="8">
        <v>0</v>
      </c>
      <c r="Y117" s="8">
        <v>0</v>
      </c>
      <c r="Z117" s="8">
        <f>IF(ISBLANK(AA117),0, LOOKUP(AA117,[1]Skill!$A:$A,[1]Skill!$AB:$AB)*AB117/100)</f>
        <v>10</v>
      </c>
      <c r="AA117" s="35">
        <v>55510007</v>
      </c>
      <c r="AB117" s="4">
        <v>100</v>
      </c>
      <c r="AC117" s="4" t="s">
        <v>5</v>
      </c>
      <c r="AD117" s="4"/>
      <c r="AE117" s="4"/>
      <c r="AF117" s="4"/>
      <c r="AG117" s="4"/>
      <c r="AH117" s="4"/>
      <c r="AI117" s="5">
        <v>114</v>
      </c>
      <c r="AJ117" s="26">
        <v>0</v>
      </c>
      <c r="AK117" s="26">
        <v>0</v>
      </c>
      <c r="AL117" s="25">
        <v>0</v>
      </c>
    </row>
    <row r="118" spans="1:38" x14ac:dyDescent="0.15">
      <c r="A118">
        <v>52000115</v>
      </c>
      <c r="B118" s="4" t="s">
        <v>107</v>
      </c>
      <c r="C118" s="4" t="s">
        <v>238</v>
      </c>
      <c r="D118" s="25"/>
      <c r="E118" s="4">
        <v>2</v>
      </c>
      <c r="F118">
        <v>100</v>
      </c>
      <c r="G118" s="4">
        <v>0</v>
      </c>
      <c r="H118" s="4">
        <f t="shared" si="6"/>
        <v>2</v>
      </c>
      <c r="I118" s="4">
        <v>2</v>
      </c>
      <c r="J118" s="6">
        <v>70</v>
      </c>
      <c r="K118" s="6">
        <v>0</v>
      </c>
      <c r="L118" s="7">
        <v>0</v>
      </c>
      <c r="M118" s="14">
        <v>2</v>
      </c>
      <c r="N118" s="8">
        <v>5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8">
        <v>0</v>
      </c>
      <c r="U118" s="8">
        <v>0</v>
      </c>
      <c r="V118" s="18">
        <f t="shared" si="7"/>
        <v>2</v>
      </c>
      <c r="W118" s="8">
        <v>10</v>
      </c>
      <c r="X118" s="8">
        <v>0</v>
      </c>
      <c r="Y118" s="8">
        <v>0</v>
      </c>
      <c r="Z118" s="8">
        <f>IF(ISBLANK(AA118),0, LOOKUP(AA118,[1]Skill!$A:$A,[1]Skill!$AB:$AB)*AB118/100)</f>
        <v>30</v>
      </c>
      <c r="AA118" s="35">
        <v>55110012</v>
      </c>
      <c r="AB118" s="4">
        <v>100</v>
      </c>
      <c r="AC118" s="4" t="s">
        <v>3</v>
      </c>
      <c r="AD118" s="4"/>
      <c r="AE118" s="4"/>
      <c r="AF118" s="4"/>
      <c r="AG118" s="4"/>
      <c r="AH118" s="15">
        <v>11000001</v>
      </c>
      <c r="AI118" s="5">
        <v>115</v>
      </c>
      <c r="AJ118" s="26">
        <v>0</v>
      </c>
      <c r="AK118" s="26">
        <v>0</v>
      </c>
      <c r="AL118" s="25">
        <v>0</v>
      </c>
    </row>
    <row r="119" spans="1:38" x14ac:dyDescent="0.15">
      <c r="A119">
        <v>52000116</v>
      </c>
      <c r="B119" s="4" t="s">
        <v>108</v>
      </c>
      <c r="C119" s="4" t="s">
        <v>145</v>
      </c>
      <c r="D119" s="25"/>
      <c r="E119" s="4">
        <v>3</v>
      </c>
      <c r="F119">
        <v>103</v>
      </c>
      <c r="G119" s="4">
        <v>0</v>
      </c>
      <c r="H119" s="4">
        <f t="shared" si="6"/>
        <v>2</v>
      </c>
      <c r="I119" s="4">
        <v>3</v>
      </c>
      <c r="J119" s="6">
        <v>20</v>
      </c>
      <c r="K119" s="6">
        <v>50</v>
      </c>
      <c r="L119" s="7">
        <v>0</v>
      </c>
      <c r="M119" s="14">
        <v>1</v>
      </c>
      <c r="N119" s="8">
        <v>4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8">
        <v>0</v>
      </c>
      <c r="V119" s="18">
        <f t="shared" si="7"/>
        <v>1</v>
      </c>
      <c r="W119" s="8">
        <v>0</v>
      </c>
      <c r="X119" s="8">
        <v>0</v>
      </c>
      <c r="Y119" s="8">
        <v>0</v>
      </c>
      <c r="Z119" s="8">
        <f>IF(ISBLANK(AA119),0, LOOKUP(AA119,[1]Skill!$A:$A,[1]Skill!$AB:$AB)*AB119/100)</f>
        <v>30</v>
      </c>
      <c r="AA119" s="35">
        <v>55610001</v>
      </c>
      <c r="AB119" s="4">
        <v>100</v>
      </c>
      <c r="AC119" s="4" t="s">
        <v>5</v>
      </c>
      <c r="AD119" s="4"/>
      <c r="AE119" s="4"/>
      <c r="AF119" s="4"/>
      <c r="AG119" s="4"/>
      <c r="AH119" s="15"/>
      <c r="AI119" s="5">
        <v>116</v>
      </c>
      <c r="AJ119" s="26">
        <v>0</v>
      </c>
      <c r="AK119" s="26">
        <v>0</v>
      </c>
      <c r="AL119" s="25">
        <v>0</v>
      </c>
    </row>
    <row r="120" spans="1:38" x14ac:dyDescent="0.15">
      <c r="A120">
        <v>52000117</v>
      </c>
      <c r="B120" s="4" t="s">
        <v>109</v>
      </c>
      <c r="C120" s="4" t="s">
        <v>239</v>
      </c>
      <c r="D120" s="25" t="s">
        <v>361</v>
      </c>
      <c r="E120" s="4">
        <v>4</v>
      </c>
      <c r="F120">
        <v>101</v>
      </c>
      <c r="G120" s="4">
        <v>0</v>
      </c>
      <c r="H120" s="4">
        <f t="shared" si="6"/>
        <v>3</v>
      </c>
      <c r="I120" s="4">
        <v>4</v>
      </c>
      <c r="J120" s="6">
        <v>30</v>
      </c>
      <c r="K120" s="6">
        <v>0</v>
      </c>
      <c r="L120" s="7">
        <v>0</v>
      </c>
      <c r="M120" s="14">
        <v>7</v>
      </c>
      <c r="N120" s="8">
        <v>1</v>
      </c>
      <c r="O120" s="8">
        <v>0</v>
      </c>
      <c r="P120" s="8">
        <v>0</v>
      </c>
      <c r="Q120" s="8">
        <v>0</v>
      </c>
      <c r="R120" s="8">
        <v>4</v>
      </c>
      <c r="S120" s="8">
        <v>0</v>
      </c>
      <c r="T120" s="8">
        <v>0</v>
      </c>
      <c r="U120" s="8">
        <v>0</v>
      </c>
      <c r="V120" s="18">
        <f t="shared" si="7"/>
        <v>7</v>
      </c>
      <c r="W120" s="8">
        <v>0</v>
      </c>
      <c r="X120" s="8">
        <v>0</v>
      </c>
      <c r="Y120" s="8">
        <v>0</v>
      </c>
      <c r="Z120" s="8">
        <f>IF(ISBLANK(AA120),0, LOOKUP(AA120,[1]Skill!$A:$A,[1]Skill!$AB:$AB)*AB120/100)</f>
        <v>50</v>
      </c>
      <c r="AA120" s="35">
        <v>55990104</v>
      </c>
      <c r="AB120" s="4">
        <v>100</v>
      </c>
      <c r="AC120" s="4" t="s">
        <v>5</v>
      </c>
      <c r="AD120" s="4"/>
      <c r="AE120" s="4"/>
      <c r="AF120" s="4"/>
      <c r="AG120" s="4"/>
      <c r="AH120" s="4"/>
      <c r="AI120" s="5">
        <v>117</v>
      </c>
      <c r="AJ120" s="26">
        <v>0</v>
      </c>
      <c r="AK120" s="26">
        <v>0</v>
      </c>
      <c r="AL120" s="25">
        <v>0</v>
      </c>
    </row>
    <row r="121" spans="1:38" x14ac:dyDescent="0.15">
      <c r="A121">
        <v>52000118</v>
      </c>
      <c r="B121" s="15" t="s">
        <v>259</v>
      </c>
      <c r="C121" s="4" t="s">
        <v>260</v>
      </c>
      <c r="D121" s="25"/>
      <c r="E121" s="15">
        <v>4</v>
      </c>
      <c r="F121">
        <v>102</v>
      </c>
      <c r="G121" s="15">
        <v>0</v>
      </c>
      <c r="H121" s="4">
        <f t="shared" si="6"/>
        <v>3</v>
      </c>
      <c r="I121" s="15">
        <v>4</v>
      </c>
      <c r="J121" s="16">
        <v>0</v>
      </c>
      <c r="K121" s="16">
        <v>55</v>
      </c>
      <c r="L121" s="7">
        <v>0</v>
      </c>
      <c r="M121" s="14">
        <v>5</v>
      </c>
      <c r="N121" s="8">
        <v>4</v>
      </c>
      <c r="O121" s="8">
        <v>2</v>
      </c>
      <c r="P121" s="8">
        <v>0</v>
      </c>
      <c r="Q121" s="8">
        <v>0</v>
      </c>
      <c r="R121" s="8">
        <v>0</v>
      </c>
      <c r="S121" s="8">
        <v>7</v>
      </c>
      <c r="T121" s="8">
        <v>0</v>
      </c>
      <c r="U121" s="8">
        <v>0</v>
      </c>
      <c r="V121" s="18">
        <f t="shared" si="7"/>
        <v>5</v>
      </c>
      <c r="W121" s="8">
        <v>0</v>
      </c>
      <c r="X121" s="8">
        <v>0</v>
      </c>
      <c r="Y121" s="8">
        <v>0</v>
      </c>
      <c r="Z121" s="8">
        <f>IF(ISBLANK(AA121),0, LOOKUP(AA121,[1]Skill!$A:$A,[1]Skill!$AB:$AB)*AB121/100)</f>
        <v>0</v>
      </c>
      <c r="AA121" s="25"/>
      <c r="AB121" s="15"/>
      <c r="AC121" s="15" t="s">
        <v>5</v>
      </c>
      <c r="AD121" s="15"/>
      <c r="AE121" s="15"/>
      <c r="AF121" s="15"/>
      <c r="AG121" s="15"/>
      <c r="AH121" s="15">
        <v>11000003</v>
      </c>
      <c r="AI121" s="17">
        <v>118</v>
      </c>
      <c r="AJ121" s="26">
        <v>0</v>
      </c>
      <c r="AK121" s="26">
        <v>0</v>
      </c>
      <c r="AL121" s="25">
        <v>0</v>
      </c>
    </row>
    <row r="122" spans="1:38" x14ac:dyDescent="0.15">
      <c r="A122">
        <v>52000119</v>
      </c>
      <c r="B122" s="15" t="s">
        <v>261</v>
      </c>
      <c r="C122" s="4" t="s">
        <v>262</v>
      </c>
      <c r="D122" s="25"/>
      <c r="E122" s="15">
        <v>5</v>
      </c>
      <c r="F122">
        <v>102</v>
      </c>
      <c r="G122" s="15">
        <v>0</v>
      </c>
      <c r="H122" s="4">
        <f t="shared" si="6"/>
        <v>2</v>
      </c>
      <c r="I122" s="15">
        <v>5</v>
      </c>
      <c r="J122" s="16">
        <v>0</v>
      </c>
      <c r="K122" s="16">
        <v>70</v>
      </c>
      <c r="L122" s="7">
        <v>0</v>
      </c>
      <c r="M122" s="14">
        <v>3</v>
      </c>
      <c r="N122" s="8">
        <v>4</v>
      </c>
      <c r="O122" s="8">
        <v>6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8">
        <v>0</v>
      </c>
      <c r="V122" s="33">
        <f t="shared" si="7"/>
        <v>3</v>
      </c>
      <c r="W122" s="8">
        <v>0</v>
      </c>
      <c r="X122" s="8">
        <v>0</v>
      </c>
      <c r="Y122" s="8">
        <v>0</v>
      </c>
      <c r="Z122" s="8">
        <f>IF(ISBLANK(AA122),0, LOOKUP(AA122,[1]Skill!$A:$A,[1]Skill!$AB:$AB)*AB122/100)</f>
        <v>0</v>
      </c>
      <c r="AA122" s="25"/>
      <c r="AB122" s="15"/>
      <c r="AC122" s="15" t="s">
        <v>5</v>
      </c>
      <c r="AD122" s="15"/>
      <c r="AE122" s="15"/>
      <c r="AF122" s="15"/>
      <c r="AG122" s="15"/>
      <c r="AH122" s="15">
        <v>11000002</v>
      </c>
      <c r="AI122" s="17">
        <v>119</v>
      </c>
      <c r="AJ122" s="26">
        <v>0</v>
      </c>
      <c r="AK122" s="26">
        <v>0</v>
      </c>
      <c r="AL122" s="25">
        <v>0</v>
      </c>
    </row>
    <row r="123" spans="1:38" x14ac:dyDescent="0.15">
      <c r="A123">
        <v>52000120</v>
      </c>
      <c r="B123" s="15" t="s">
        <v>265</v>
      </c>
      <c r="C123" s="4" t="s">
        <v>266</v>
      </c>
      <c r="D123" s="25"/>
      <c r="E123" s="15">
        <v>4</v>
      </c>
      <c r="F123">
        <v>102</v>
      </c>
      <c r="G123" s="15">
        <v>0</v>
      </c>
      <c r="H123" s="4">
        <f t="shared" si="6"/>
        <v>4</v>
      </c>
      <c r="I123" s="15">
        <v>4</v>
      </c>
      <c r="J123" s="16">
        <v>0</v>
      </c>
      <c r="K123" s="16">
        <v>30</v>
      </c>
      <c r="L123" s="7">
        <v>0</v>
      </c>
      <c r="M123" s="14">
        <v>5</v>
      </c>
      <c r="N123" s="8">
        <v>6</v>
      </c>
      <c r="O123" s="8">
        <v>2</v>
      </c>
      <c r="P123" s="8">
        <v>0</v>
      </c>
      <c r="Q123" s="8">
        <v>0</v>
      </c>
      <c r="R123" s="8">
        <v>0</v>
      </c>
      <c r="S123" s="8">
        <v>0</v>
      </c>
      <c r="T123" s="8">
        <v>3</v>
      </c>
      <c r="U123" s="8">
        <v>0</v>
      </c>
      <c r="V123" s="33">
        <f t="shared" si="7"/>
        <v>10</v>
      </c>
      <c r="W123" s="8">
        <v>0</v>
      </c>
      <c r="X123" s="8">
        <v>0</v>
      </c>
      <c r="Y123" s="8">
        <v>0</v>
      </c>
      <c r="Z123" s="8">
        <f>IF(ISBLANK(AA123),0, LOOKUP(AA123,[1]Skill!$A:$A,[1]Skill!$AB:$AB)*AB123/100)</f>
        <v>50</v>
      </c>
      <c r="AA123" s="25">
        <v>55990111</v>
      </c>
      <c r="AB123" s="15">
        <v>100</v>
      </c>
      <c r="AC123" s="15" t="s">
        <v>5</v>
      </c>
      <c r="AD123" s="15"/>
      <c r="AE123" s="15"/>
      <c r="AF123" s="15"/>
      <c r="AG123" s="15"/>
      <c r="AH123" s="15">
        <v>11000007</v>
      </c>
      <c r="AI123" s="17">
        <v>120</v>
      </c>
      <c r="AJ123" s="26">
        <v>0</v>
      </c>
      <c r="AK123" s="26">
        <v>0</v>
      </c>
      <c r="AL123" s="25">
        <v>0</v>
      </c>
    </row>
    <row r="124" spans="1:38" x14ac:dyDescent="0.15">
      <c r="A124">
        <v>52000121</v>
      </c>
      <c r="B124" s="15" t="s">
        <v>267</v>
      </c>
      <c r="C124" s="4" t="s">
        <v>268</v>
      </c>
      <c r="D124" s="25"/>
      <c r="E124" s="15">
        <v>5</v>
      </c>
      <c r="F124">
        <v>100</v>
      </c>
      <c r="G124" s="15">
        <v>0</v>
      </c>
      <c r="H124" s="4">
        <f t="shared" si="6"/>
        <v>4</v>
      </c>
      <c r="I124" s="15">
        <v>5</v>
      </c>
      <c r="J124" s="16">
        <v>75</v>
      </c>
      <c r="K124" s="16">
        <v>0</v>
      </c>
      <c r="L124" s="7">
        <v>0</v>
      </c>
      <c r="M124" s="14">
        <v>4</v>
      </c>
      <c r="N124" s="8">
        <v>3</v>
      </c>
      <c r="O124" s="8">
        <v>0</v>
      </c>
      <c r="P124" s="8">
        <v>0</v>
      </c>
      <c r="Q124" s="8">
        <v>6</v>
      </c>
      <c r="R124" s="8">
        <v>0</v>
      </c>
      <c r="S124" s="8">
        <v>0</v>
      </c>
      <c r="T124" s="8">
        <v>0</v>
      </c>
      <c r="U124" s="8">
        <v>0</v>
      </c>
      <c r="V124" s="18">
        <f t="shared" si="7"/>
        <v>9</v>
      </c>
      <c r="W124" s="8">
        <v>10</v>
      </c>
      <c r="X124" s="8">
        <v>0</v>
      </c>
      <c r="Y124" s="8">
        <v>0</v>
      </c>
      <c r="Z124" s="8">
        <f>IF(ISBLANK(AA124),0, LOOKUP(AA124,[1]Skill!$A:$A,[1]Skill!$AB:$AB)*AB124/100)</f>
        <v>0</v>
      </c>
      <c r="AA124" s="25"/>
      <c r="AB124" s="15"/>
      <c r="AC124" s="15" t="s">
        <v>3</v>
      </c>
      <c r="AD124" s="15"/>
      <c r="AE124" s="15"/>
      <c r="AF124" s="15"/>
      <c r="AG124" s="15"/>
      <c r="AH124" s="15">
        <v>11000005</v>
      </c>
      <c r="AI124" s="17">
        <v>121</v>
      </c>
      <c r="AJ124" s="26">
        <v>0</v>
      </c>
      <c r="AK124" s="26">
        <v>0</v>
      </c>
      <c r="AL124" s="25">
        <v>0</v>
      </c>
    </row>
    <row r="125" spans="1:38" ht="14.25" x14ac:dyDescent="0.15">
      <c r="A125">
        <v>52000122</v>
      </c>
      <c r="B125" s="15" t="s">
        <v>363</v>
      </c>
      <c r="C125" s="15" t="s">
        <v>364</v>
      </c>
      <c r="D125" s="40"/>
      <c r="E125" s="15">
        <v>4</v>
      </c>
      <c r="F125" s="15">
        <v>100</v>
      </c>
      <c r="G125" s="15">
        <v>0</v>
      </c>
      <c r="H125" s="39">
        <f t="shared" ref="H125" si="8">IF(AND(V125&gt;=13,V125&lt;=16),5,IF(AND(V125&gt;=9,V125&lt;=12),4,IF(AND(V125&gt;=5,V125&lt;=8),3,IF(AND(V125&gt;=1,V125&lt;=4),2,IF(AND(V125&gt;=-3,V125&lt;=0),1,IF(AND(V125&gt;=-5,V125&lt;=-4),0,6))))))</f>
        <v>3</v>
      </c>
      <c r="I125" s="15">
        <v>4</v>
      </c>
      <c r="J125" s="16">
        <v>100</v>
      </c>
      <c r="K125" s="16">
        <v>0</v>
      </c>
      <c r="L125" s="7">
        <v>0</v>
      </c>
      <c r="M125" s="14">
        <v>8</v>
      </c>
      <c r="N125" s="8">
        <v>7</v>
      </c>
      <c r="O125" s="8">
        <v>0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8">
        <v>0</v>
      </c>
      <c r="V125" s="10">
        <f t="shared" si="7"/>
        <v>8</v>
      </c>
      <c r="W125" s="8">
        <v>10</v>
      </c>
      <c r="X125" s="8">
        <v>0</v>
      </c>
      <c r="Y125" s="8">
        <v>0</v>
      </c>
      <c r="Z125" s="10">
        <f>IF(ISBLANK(AA125),0, LOOKUP(AA125,[1]Skill!$A:$A,[1]Skill!$AB:$AB)*AB125/100)</f>
        <v>0</v>
      </c>
      <c r="AA125" s="15"/>
      <c r="AB125" s="15"/>
      <c r="AC125" s="15" t="s">
        <v>3</v>
      </c>
      <c r="AD125" s="15"/>
      <c r="AE125" s="15"/>
      <c r="AF125" s="15"/>
      <c r="AG125" s="15"/>
      <c r="AH125" s="15">
        <v>11000003</v>
      </c>
      <c r="AI125" s="17">
        <v>122</v>
      </c>
      <c r="AJ125" s="26">
        <v>0</v>
      </c>
      <c r="AK125" s="26">
        <v>0</v>
      </c>
      <c r="AL125" s="15">
        <v>0</v>
      </c>
    </row>
    <row r="126" spans="1:38" ht="14.25" x14ac:dyDescent="0.15">
      <c r="A126">
        <v>52000123</v>
      </c>
      <c r="B126" s="15" t="s">
        <v>370</v>
      </c>
      <c r="C126" s="15" t="s">
        <v>371</v>
      </c>
      <c r="D126" s="40"/>
      <c r="E126" s="15">
        <v>3</v>
      </c>
      <c r="F126" s="15">
        <v>100</v>
      </c>
      <c r="G126" s="15">
        <v>0</v>
      </c>
      <c r="H126" s="39">
        <f t="shared" ref="H126:H127" si="9">IF(AND(V126&gt;=13,V126&lt;=16),5,IF(AND(V126&gt;=9,V126&lt;=12),4,IF(AND(V126&gt;=5,V126&lt;=8),3,IF(AND(V126&gt;=1,V126&lt;=4),2,IF(AND(V126&gt;=-3,V126&lt;=0),1,IF(AND(V126&gt;=-5,V126&lt;=-4),0,6))))))</f>
        <v>2</v>
      </c>
      <c r="I126" s="15">
        <v>3</v>
      </c>
      <c r="J126" s="16">
        <v>100</v>
      </c>
      <c r="K126" s="16">
        <v>0</v>
      </c>
      <c r="L126" s="7">
        <v>0</v>
      </c>
      <c r="M126" s="14">
        <v>-44</v>
      </c>
      <c r="N126" s="8">
        <v>4</v>
      </c>
      <c r="O126" s="8">
        <v>0</v>
      </c>
      <c r="P126" s="8">
        <v>2</v>
      </c>
      <c r="Q126" s="8">
        <v>2</v>
      </c>
      <c r="R126" s="8">
        <v>0</v>
      </c>
      <c r="S126" s="8">
        <v>0</v>
      </c>
      <c r="T126" s="8">
        <v>0</v>
      </c>
      <c r="U126" s="8">
        <v>0</v>
      </c>
      <c r="V126" s="10">
        <f t="shared" si="7"/>
        <v>1</v>
      </c>
      <c r="W126" s="8">
        <v>20</v>
      </c>
      <c r="X126" s="8">
        <v>0</v>
      </c>
      <c r="Y126" s="8">
        <v>25</v>
      </c>
      <c r="Z126" s="10">
        <f>IF(ISBLANK(AA126),0, LOOKUP(AA126,[1]Skill!$A:$A,[1]Skill!$AB:$AB)*AB126/100)</f>
        <v>0</v>
      </c>
      <c r="AA126" s="15"/>
      <c r="AB126" s="15"/>
      <c r="AC126" s="15" t="s">
        <v>369</v>
      </c>
      <c r="AD126" s="15"/>
      <c r="AE126" s="15"/>
      <c r="AF126" s="15"/>
      <c r="AG126" s="15"/>
      <c r="AH126" s="15">
        <v>11000004</v>
      </c>
      <c r="AI126" s="17">
        <v>123</v>
      </c>
      <c r="AJ126" s="26">
        <v>0</v>
      </c>
      <c r="AK126" s="26">
        <v>0</v>
      </c>
      <c r="AL126" s="15">
        <v>0</v>
      </c>
    </row>
    <row r="127" spans="1:38" x14ac:dyDescent="0.15">
      <c r="A127">
        <v>52000124</v>
      </c>
      <c r="B127" s="15" t="s">
        <v>373</v>
      </c>
      <c r="C127" s="15" t="s">
        <v>372</v>
      </c>
      <c r="D127" s="25" t="s">
        <v>297</v>
      </c>
      <c r="E127" s="15">
        <v>6</v>
      </c>
      <c r="F127" s="15">
        <v>100</v>
      </c>
      <c r="G127" s="15">
        <v>0</v>
      </c>
      <c r="H127" s="39">
        <f t="shared" si="9"/>
        <v>3</v>
      </c>
      <c r="I127" s="15">
        <v>6</v>
      </c>
      <c r="J127" s="16">
        <v>100</v>
      </c>
      <c r="K127" s="16">
        <v>0</v>
      </c>
      <c r="L127" s="7">
        <v>0</v>
      </c>
      <c r="M127" s="14">
        <v>-40</v>
      </c>
      <c r="N127" s="8">
        <v>2</v>
      </c>
      <c r="O127" s="8">
        <v>0</v>
      </c>
      <c r="P127" s="8">
        <v>0</v>
      </c>
      <c r="Q127" s="8">
        <v>0</v>
      </c>
      <c r="R127" s="8">
        <v>1</v>
      </c>
      <c r="S127" s="8">
        <v>0</v>
      </c>
      <c r="T127" s="8">
        <v>3</v>
      </c>
      <c r="U127" s="8">
        <v>0</v>
      </c>
      <c r="V127" s="10">
        <f t="shared" si="7"/>
        <v>5</v>
      </c>
      <c r="W127" s="8">
        <v>25</v>
      </c>
      <c r="X127" s="8">
        <v>0</v>
      </c>
      <c r="Y127" s="8">
        <v>25</v>
      </c>
      <c r="Z127" s="10">
        <f>IF(ISBLANK(AA127),0, LOOKUP(AA127,[1]Skill!$A:$A,[1]Skill!$AB:$AB)*AB127/100)</f>
        <v>0</v>
      </c>
      <c r="AA127" s="15"/>
      <c r="AB127" s="15"/>
      <c r="AC127" s="15" t="s">
        <v>369</v>
      </c>
      <c r="AD127" s="15"/>
      <c r="AE127" s="15"/>
      <c r="AF127" s="15"/>
      <c r="AG127" s="15"/>
      <c r="AH127" s="15">
        <v>11000004</v>
      </c>
      <c r="AI127" s="17">
        <v>124</v>
      </c>
      <c r="AJ127" s="26">
        <v>0</v>
      </c>
      <c r="AK127" s="26">
        <v>0</v>
      </c>
      <c r="AL127" s="15">
        <v>0</v>
      </c>
    </row>
    <row r="128" spans="1:38" ht="14.25" x14ac:dyDescent="0.15">
      <c r="A128">
        <v>52000125</v>
      </c>
      <c r="B128" s="15" t="s">
        <v>375</v>
      </c>
      <c r="C128" s="15" t="s">
        <v>374</v>
      </c>
      <c r="D128" s="40"/>
      <c r="E128" s="15">
        <v>2</v>
      </c>
      <c r="F128" s="15">
        <v>100</v>
      </c>
      <c r="G128" s="15">
        <v>0</v>
      </c>
      <c r="H128" s="39">
        <f t="shared" ref="H128" si="10">IF(AND(V128&gt;=13,V128&lt;=16),5,IF(AND(V128&gt;=9,V128&lt;=12),4,IF(AND(V128&gt;=5,V128&lt;=8),3,IF(AND(V128&gt;=1,V128&lt;=4),2,IF(AND(V128&gt;=-3,V128&lt;=0),1,IF(AND(V128&gt;=-5,V128&lt;=-4),0,6))))))</f>
        <v>1</v>
      </c>
      <c r="I128" s="15">
        <v>2</v>
      </c>
      <c r="J128" s="16">
        <v>90</v>
      </c>
      <c r="K128" s="16">
        <v>0</v>
      </c>
      <c r="L128" s="7">
        <v>0</v>
      </c>
      <c r="M128" s="14">
        <v>5</v>
      </c>
      <c r="N128" s="8">
        <v>3</v>
      </c>
      <c r="O128" s="8">
        <v>0</v>
      </c>
      <c r="P128" s="8">
        <v>0</v>
      </c>
      <c r="Q128" s="8">
        <v>0</v>
      </c>
      <c r="R128" s="8">
        <v>0</v>
      </c>
      <c r="S128" s="8">
        <v>0</v>
      </c>
      <c r="T128" s="8">
        <v>1</v>
      </c>
      <c r="U128" s="8">
        <v>0</v>
      </c>
      <c r="V128" s="10">
        <f t="shared" si="7"/>
        <v>0</v>
      </c>
      <c r="W128" s="8">
        <v>10</v>
      </c>
      <c r="X128" s="8">
        <v>0</v>
      </c>
      <c r="Y128" s="8">
        <v>0</v>
      </c>
      <c r="Z128" s="10">
        <f>IF(ISBLANK(AA128),0, LOOKUP(AA128,[1]Skill!$A:$A,[1]Skill!$AB:$AB)*AB128/100)</f>
        <v>0</v>
      </c>
      <c r="AA128" s="15"/>
      <c r="AB128" s="15"/>
      <c r="AC128" s="15" t="s">
        <v>3</v>
      </c>
      <c r="AD128" s="15"/>
      <c r="AE128" s="15"/>
      <c r="AF128" s="15"/>
      <c r="AG128" s="15"/>
      <c r="AH128" s="15">
        <v>11000005</v>
      </c>
      <c r="AI128" s="17">
        <v>125</v>
      </c>
      <c r="AJ128" s="26">
        <v>0</v>
      </c>
      <c r="AK128" s="26">
        <v>0</v>
      </c>
      <c r="AL128" s="15">
        <v>1</v>
      </c>
    </row>
    <row r="129" spans="1:38" ht="14.25" x14ac:dyDescent="0.15">
      <c r="A129">
        <v>52000126</v>
      </c>
      <c r="B129" s="15" t="s">
        <v>376</v>
      </c>
      <c r="C129" s="15" t="s">
        <v>377</v>
      </c>
      <c r="D129" s="40"/>
      <c r="E129" s="15">
        <v>3</v>
      </c>
      <c r="F129" s="15">
        <v>100</v>
      </c>
      <c r="G129" s="15">
        <v>0</v>
      </c>
      <c r="H129" s="39">
        <f t="shared" ref="H129:H130" si="11">IF(AND(V129&gt;=13,V129&lt;=16),5,IF(AND(V129&gt;=9,V129&lt;=12),4,IF(AND(V129&gt;=5,V129&lt;=8),3,IF(AND(V129&gt;=1,V129&lt;=4),2,IF(AND(V129&gt;=-3,V129&lt;=0),1,IF(AND(V129&gt;=-5,V129&lt;=-4),0,6))))))</f>
        <v>2</v>
      </c>
      <c r="I129" s="15">
        <v>3</v>
      </c>
      <c r="J129" s="16">
        <v>90</v>
      </c>
      <c r="K129" s="16">
        <v>0</v>
      </c>
      <c r="L129" s="41">
        <v>0</v>
      </c>
      <c r="M129" s="14">
        <v>2</v>
      </c>
      <c r="N129" s="8">
        <v>4</v>
      </c>
      <c r="O129" s="8">
        <v>0</v>
      </c>
      <c r="P129" s="8">
        <v>0</v>
      </c>
      <c r="Q129" s="8">
        <v>1</v>
      </c>
      <c r="R129" s="8">
        <v>1</v>
      </c>
      <c r="S129" s="8">
        <v>0</v>
      </c>
      <c r="T129" s="8">
        <v>0</v>
      </c>
      <c r="U129" s="8">
        <v>0</v>
      </c>
      <c r="V129" s="10">
        <f t="shared" si="7"/>
        <v>2</v>
      </c>
      <c r="W129" s="8">
        <v>10</v>
      </c>
      <c r="X129" s="8">
        <v>0</v>
      </c>
      <c r="Y129" s="8">
        <v>0</v>
      </c>
      <c r="Z129" s="10">
        <f>IF(ISBLANK(AA129),0, LOOKUP(AA129,[1]Skill!$A:$A,[1]Skill!$AB:$AB)*AB129/100)</f>
        <v>0</v>
      </c>
      <c r="AA129" s="15"/>
      <c r="AB129" s="15"/>
      <c r="AC129" s="15" t="s">
        <v>3</v>
      </c>
      <c r="AD129" s="15"/>
      <c r="AE129" s="15"/>
      <c r="AF129" s="15"/>
      <c r="AG129" s="15"/>
      <c r="AH129" s="15">
        <v>11000005</v>
      </c>
      <c r="AI129" s="17">
        <v>126</v>
      </c>
      <c r="AJ129" s="26">
        <v>0</v>
      </c>
      <c r="AK129" s="26">
        <v>0</v>
      </c>
      <c r="AL129" s="15">
        <v>1</v>
      </c>
    </row>
    <row r="130" spans="1:38" x14ac:dyDescent="0.15">
      <c r="A130">
        <v>52000127</v>
      </c>
      <c r="B130" s="15" t="s">
        <v>379</v>
      </c>
      <c r="C130" s="15" t="s">
        <v>378</v>
      </c>
      <c r="D130" s="42" t="s">
        <v>380</v>
      </c>
      <c r="E130" s="15">
        <v>4</v>
      </c>
      <c r="F130" s="15">
        <v>100</v>
      </c>
      <c r="G130" s="15">
        <v>0</v>
      </c>
      <c r="H130" s="39">
        <f t="shared" si="11"/>
        <v>3</v>
      </c>
      <c r="I130" s="15">
        <v>4</v>
      </c>
      <c r="J130" s="16">
        <v>40</v>
      </c>
      <c r="K130" s="16">
        <v>0</v>
      </c>
      <c r="L130" s="7">
        <v>0</v>
      </c>
      <c r="M130" s="14">
        <v>8</v>
      </c>
      <c r="N130" s="8">
        <v>4</v>
      </c>
      <c r="O130" s="8">
        <v>0</v>
      </c>
      <c r="P130" s="8">
        <v>0</v>
      </c>
      <c r="Q130" s="8">
        <v>0</v>
      </c>
      <c r="R130" s="8">
        <v>0</v>
      </c>
      <c r="S130" s="8">
        <v>0</v>
      </c>
      <c r="T130" s="8">
        <v>0</v>
      </c>
      <c r="U130" s="8">
        <v>0</v>
      </c>
      <c r="V130" s="10">
        <f t="shared" si="7"/>
        <v>5</v>
      </c>
      <c r="W130" s="8">
        <v>20</v>
      </c>
      <c r="X130" s="8">
        <v>0</v>
      </c>
      <c r="Y130" s="8">
        <v>25</v>
      </c>
      <c r="Z130" s="10">
        <f>IF(ISBLANK(AA130),0, LOOKUP(AA130,[1]Skill!$A:$A,[1]Skill!$AB:$AB)*AB130/100)</f>
        <v>32</v>
      </c>
      <c r="AA130" s="15">
        <v>55990106</v>
      </c>
      <c r="AB130" s="15">
        <v>40</v>
      </c>
      <c r="AC130" s="4" t="s">
        <v>383</v>
      </c>
      <c r="AD130" s="4"/>
      <c r="AE130" s="4"/>
      <c r="AF130" s="4"/>
      <c r="AG130" s="4"/>
      <c r="AH130" s="15">
        <v>11000009</v>
      </c>
      <c r="AI130" s="17">
        <v>127</v>
      </c>
      <c r="AJ130" s="26">
        <v>0</v>
      </c>
      <c r="AK130" s="26">
        <v>0</v>
      </c>
      <c r="AL130" s="15">
        <v>1</v>
      </c>
    </row>
    <row r="131" spans="1:38" ht="14.25" x14ac:dyDescent="0.15">
      <c r="A131">
        <v>52000128</v>
      </c>
      <c r="B131" s="15" t="s">
        <v>384</v>
      </c>
      <c r="C131" s="15" t="s">
        <v>385</v>
      </c>
      <c r="D131" s="40"/>
      <c r="E131" s="15">
        <v>2</v>
      </c>
      <c r="F131" s="15">
        <v>100</v>
      </c>
      <c r="G131" s="15">
        <v>0</v>
      </c>
      <c r="H131" s="39">
        <f t="shared" ref="H131" si="12">IF(AND(V131&gt;=13,V131&lt;=16),5,IF(AND(V131&gt;=9,V131&lt;=12),4,IF(AND(V131&gt;=5,V131&lt;=8),3,IF(AND(V131&gt;=1,V131&lt;=4),2,IF(AND(V131&gt;=-3,V131&lt;=0),1,IF(AND(V131&gt;=-5,V131&lt;=-4),0,6))))))</f>
        <v>1</v>
      </c>
      <c r="I131" s="15">
        <v>2</v>
      </c>
      <c r="J131" s="16">
        <v>85</v>
      </c>
      <c r="K131" s="16">
        <v>0</v>
      </c>
      <c r="L131" s="41">
        <v>0</v>
      </c>
      <c r="M131" s="14">
        <v>0</v>
      </c>
      <c r="N131" s="8">
        <v>3</v>
      </c>
      <c r="O131" s="8">
        <v>0</v>
      </c>
      <c r="P131" s="8">
        <v>0</v>
      </c>
      <c r="Q131" s="8">
        <v>0</v>
      </c>
      <c r="R131" s="8">
        <v>0</v>
      </c>
      <c r="S131" s="8">
        <v>0</v>
      </c>
      <c r="T131" s="8">
        <v>0</v>
      </c>
      <c r="U131" s="8">
        <v>0</v>
      </c>
      <c r="V131" s="10">
        <f t="shared" ref="V131" si="13">J131+K131+L131-100+M131+ SUM(O131:U131)*5+IF(ISNUMBER(Z131),Z131,0)+Y131</f>
        <v>0</v>
      </c>
      <c r="W131" s="8">
        <v>10</v>
      </c>
      <c r="X131" s="8">
        <v>0</v>
      </c>
      <c r="Y131" s="8">
        <v>0</v>
      </c>
      <c r="Z131" s="10">
        <f>IF(ISBLANK(AA131),0, LOOKUP(AA131,[1]Skill!$A:$A,[1]Skill!$AB:$AB)*AB131/100)</f>
        <v>15</v>
      </c>
      <c r="AA131" s="15">
        <v>55100012</v>
      </c>
      <c r="AB131" s="15">
        <v>100</v>
      </c>
      <c r="AC131" s="15" t="s">
        <v>386</v>
      </c>
      <c r="AD131" s="15"/>
      <c r="AE131" s="15"/>
      <c r="AF131" s="15"/>
      <c r="AG131" s="15"/>
      <c r="AH131" s="15">
        <v>11000009</v>
      </c>
      <c r="AI131" s="17">
        <v>128</v>
      </c>
      <c r="AJ131" s="26">
        <v>0</v>
      </c>
      <c r="AK131" s="26">
        <v>0</v>
      </c>
      <c r="AL131" s="15">
        <v>1</v>
      </c>
    </row>
    <row r="132" spans="1:38" x14ac:dyDescent="0.15">
      <c r="A132">
        <v>52000129</v>
      </c>
      <c r="B132" s="15" t="s">
        <v>388</v>
      </c>
      <c r="C132" s="15" t="s">
        <v>387</v>
      </c>
      <c r="D132" s="25" t="s">
        <v>361</v>
      </c>
      <c r="E132" s="15">
        <v>5</v>
      </c>
      <c r="F132" s="15">
        <v>100</v>
      </c>
      <c r="G132" s="15">
        <v>0</v>
      </c>
      <c r="H132" s="39">
        <f t="shared" ref="H132:H134" si="14">IF(AND(V132&gt;=13,V132&lt;=16),5,IF(AND(V132&gt;=9,V132&lt;=12),4,IF(AND(V132&gt;=5,V132&lt;=8),3,IF(AND(V132&gt;=1,V132&lt;=4),2,IF(AND(V132&gt;=-3,V132&lt;=0),1,IF(AND(V132&gt;=-5,V132&lt;=-4),0,6))))))</f>
        <v>4</v>
      </c>
      <c r="I132" s="15">
        <v>5</v>
      </c>
      <c r="J132" s="16">
        <v>59</v>
      </c>
      <c r="K132" s="16">
        <v>0</v>
      </c>
      <c r="L132" s="41">
        <v>0</v>
      </c>
      <c r="M132" s="14">
        <v>0</v>
      </c>
      <c r="N132" s="8">
        <v>4</v>
      </c>
      <c r="O132" s="8">
        <v>0</v>
      </c>
      <c r="P132" s="8">
        <v>0</v>
      </c>
      <c r="Q132" s="8">
        <v>0</v>
      </c>
      <c r="R132" s="8">
        <v>0</v>
      </c>
      <c r="S132" s="8">
        <v>0</v>
      </c>
      <c r="T132" s="8">
        <v>0</v>
      </c>
      <c r="U132" s="8">
        <v>0</v>
      </c>
      <c r="V132" s="10">
        <f t="shared" ref="V132:V133" si="15">J132+K132+L132-100+M132+ SUM(O132:U132)*5+IF(ISNUMBER(Z132),Z132,0)+Y132</f>
        <v>9</v>
      </c>
      <c r="W132" s="8">
        <v>15</v>
      </c>
      <c r="X132" s="8">
        <v>0</v>
      </c>
      <c r="Y132" s="8">
        <v>0</v>
      </c>
      <c r="Z132" s="10">
        <f>IF(ISBLANK(AA132),0, LOOKUP(AA132,[1]Skill!$A:$A,[1]Skill!$AB:$AB)*AB132/100)</f>
        <v>50</v>
      </c>
      <c r="AA132" s="15">
        <v>55990107</v>
      </c>
      <c r="AB132" s="15">
        <v>100</v>
      </c>
      <c r="AC132" s="15" t="s">
        <v>389</v>
      </c>
      <c r="AD132" s="15"/>
      <c r="AE132" s="15"/>
      <c r="AF132" s="15"/>
      <c r="AG132" s="15"/>
      <c r="AH132" s="15">
        <v>11000006</v>
      </c>
      <c r="AI132" s="17">
        <v>129</v>
      </c>
      <c r="AJ132" s="26">
        <v>0</v>
      </c>
      <c r="AK132" s="26">
        <v>0</v>
      </c>
      <c r="AL132" s="15">
        <v>1</v>
      </c>
    </row>
    <row r="133" spans="1:38" x14ac:dyDescent="0.15">
      <c r="A133">
        <v>52000130</v>
      </c>
      <c r="B133" s="15" t="s">
        <v>390</v>
      </c>
      <c r="C133" s="4" t="s">
        <v>391</v>
      </c>
      <c r="D133" s="42" t="s">
        <v>397</v>
      </c>
      <c r="E133" s="43">
        <v>3</v>
      </c>
      <c r="F133" s="43">
        <v>100</v>
      </c>
      <c r="G133" s="43">
        <v>0</v>
      </c>
      <c r="H133" s="44">
        <f t="shared" si="14"/>
        <v>3</v>
      </c>
      <c r="I133" s="43">
        <v>3</v>
      </c>
      <c r="J133" s="45">
        <v>82</v>
      </c>
      <c r="K133" s="45">
        <v>0</v>
      </c>
      <c r="L133" s="46">
        <v>0</v>
      </c>
      <c r="M133" s="14">
        <v>0</v>
      </c>
      <c r="N133" s="8">
        <v>3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8">
        <v>0</v>
      </c>
      <c r="U133" s="8">
        <v>0</v>
      </c>
      <c r="V133" s="10">
        <f t="shared" si="15"/>
        <v>7</v>
      </c>
      <c r="W133" s="8">
        <v>10</v>
      </c>
      <c r="X133" s="8">
        <v>0</v>
      </c>
      <c r="Y133" s="8">
        <v>0</v>
      </c>
      <c r="Z133" s="10">
        <f>IF(ISBLANK(AA133),0, LOOKUP(AA133,[1]Skill!$A:$A,[1]Skill!$AB:$AB)*AB133/100)</f>
        <v>25</v>
      </c>
      <c r="AA133" s="43">
        <v>55990110</v>
      </c>
      <c r="AB133" s="43">
        <v>100</v>
      </c>
      <c r="AC133" s="43" t="s">
        <v>386</v>
      </c>
      <c r="AD133" s="43"/>
      <c r="AE133" s="43"/>
      <c r="AF133" s="43"/>
      <c r="AG133" s="43"/>
      <c r="AH133" s="43">
        <v>11000007</v>
      </c>
      <c r="AI133" s="47">
        <v>130</v>
      </c>
      <c r="AJ133" s="26">
        <v>0</v>
      </c>
      <c r="AK133" s="26">
        <v>0</v>
      </c>
      <c r="AL133" s="43">
        <v>1</v>
      </c>
    </row>
    <row r="134" spans="1:38" ht="14.25" x14ac:dyDescent="0.15">
      <c r="A134">
        <v>52000131</v>
      </c>
      <c r="B134" s="15" t="s">
        <v>395</v>
      </c>
      <c r="C134" s="15" t="s">
        <v>396</v>
      </c>
      <c r="D134" s="40"/>
      <c r="E134" s="15">
        <v>5</v>
      </c>
      <c r="F134" s="15">
        <v>102</v>
      </c>
      <c r="G134" s="15">
        <v>0</v>
      </c>
      <c r="H134" s="39">
        <f t="shared" si="14"/>
        <v>4</v>
      </c>
      <c r="I134" s="15">
        <v>5</v>
      </c>
      <c r="J134" s="16">
        <v>0</v>
      </c>
      <c r="K134" s="16">
        <v>41</v>
      </c>
      <c r="L134" s="41">
        <v>0</v>
      </c>
      <c r="M134" s="8">
        <v>4</v>
      </c>
      <c r="N134" s="8">
        <v>4</v>
      </c>
      <c r="O134" s="8">
        <v>9</v>
      </c>
      <c r="P134" s="8">
        <v>0</v>
      </c>
      <c r="Q134" s="8">
        <v>0</v>
      </c>
      <c r="R134" s="8">
        <v>0</v>
      </c>
      <c r="S134" s="8">
        <v>0</v>
      </c>
      <c r="T134" s="8">
        <v>0</v>
      </c>
      <c r="U134" s="8">
        <v>0</v>
      </c>
      <c r="V134" s="10">
        <f t="shared" ref="V134" si="16">J134+K134+L134-100+M134+ SUM(O134:U134)*5+IF(ISNUMBER(Z134),Z134,0)+Y134</f>
        <v>9.5</v>
      </c>
      <c r="W134" s="8">
        <v>0</v>
      </c>
      <c r="X134" s="8">
        <v>0</v>
      </c>
      <c r="Y134" s="8">
        <v>0</v>
      </c>
      <c r="Z134" s="10">
        <f>IF(ISBLANK(AA134),0, LOOKUP(AA134,[1]Skill!$A:$A,[1]Skill!$AB:$AB)*AB134/100)</f>
        <v>19.5</v>
      </c>
      <c r="AA134" s="35">
        <v>55110021</v>
      </c>
      <c r="AB134" s="15">
        <v>30</v>
      </c>
      <c r="AC134" s="15" t="s">
        <v>5</v>
      </c>
      <c r="AD134" s="15"/>
      <c r="AE134" s="15"/>
      <c r="AF134" s="15"/>
      <c r="AG134" s="15"/>
      <c r="AH134" s="15">
        <v>11000002</v>
      </c>
      <c r="AI134" s="17">
        <v>131</v>
      </c>
      <c r="AJ134" s="26">
        <v>0</v>
      </c>
      <c r="AK134" s="26">
        <v>0</v>
      </c>
      <c r="AL134" s="43">
        <v>1</v>
      </c>
    </row>
  </sheetData>
  <phoneticPr fontId="18" type="noConversion"/>
  <conditionalFormatting sqref="V4:V134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134">
    <cfRule type="cellIs" dxfId="17" priority="21" operator="equal">
      <formula>1</formula>
    </cfRule>
    <cfRule type="cellIs" dxfId="16" priority="22" operator="equal">
      <formula>2</formula>
    </cfRule>
    <cfRule type="cellIs" dxfId="15" priority="23" operator="equal">
      <formula>3</formula>
    </cfRule>
    <cfRule type="cellIs" dxfId="14" priority="24" operator="greaterThanOrEqual">
      <formula>4</formula>
    </cfRule>
  </conditionalFormatting>
  <conditionalFormatting sqref="V13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3">
    <cfRule type="cellIs" dxfId="13" priority="6" operator="equal">
      <formula>1</formula>
    </cfRule>
    <cfRule type="cellIs" dxfId="12" priority="7" operator="equal">
      <formula>2</formula>
    </cfRule>
    <cfRule type="cellIs" dxfId="11" priority="8" operator="equal">
      <formula>3</formula>
    </cfRule>
    <cfRule type="cellIs" dxfId="10" priority="9" operator="greaterThanOrEqual">
      <formula>4</formula>
    </cfRule>
  </conditionalFormatting>
  <conditionalFormatting sqref="V13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4">
    <cfRule type="cellIs" dxfId="9" priority="1" operator="equal">
      <formula>1</formula>
    </cfRule>
    <cfRule type="cellIs" dxfId="8" priority="2" operator="equal">
      <formula>2</formula>
    </cfRule>
    <cfRule type="cellIs" dxfId="7" priority="3" operator="equal">
      <formula>3</formula>
    </cfRule>
    <cfRule type="cellIs" dxfId="6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4"/>
  <sheetViews>
    <sheetView zoomScaleNormal="100" workbookViewId="0">
      <pane xSplit="1" ySplit="3" topLeftCell="H4" activePane="bottomRight" state="frozen"/>
      <selection pane="topRight" activeCell="B1" sqref="B1"/>
      <selection pane="bottomLeft" activeCell="A4" sqref="A4"/>
      <selection pane="bottomRight" activeCell="AD2" sqref="AD2"/>
    </sheetView>
  </sheetViews>
  <sheetFormatPr defaultRowHeight="13.5" x14ac:dyDescent="0.15"/>
  <cols>
    <col min="1" max="1" width="9" customWidth="1"/>
    <col min="3" max="3" width="11.25" customWidth="1"/>
    <col min="5" max="9" width="4.125" customWidth="1"/>
    <col min="10" max="12" width="3.75" customWidth="1"/>
    <col min="13" max="13" width="4.375" customWidth="1"/>
    <col min="14" max="21" width="4" customWidth="1"/>
    <col min="22" max="22" width="3.75" customWidth="1"/>
    <col min="23" max="25" width="4" customWidth="1"/>
    <col min="26" max="26" width="3.75" customWidth="1"/>
    <col min="27" max="28" width="7.125" customWidth="1"/>
    <col min="29" max="34" width="9" customWidth="1"/>
    <col min="35" max="35" width="7.375" customWidth="1"/>
    <col min="36" max="38" width="4.375" customWidth="1"/>
  </cols>
  <sheetData>
    <row r="1" spans="1:38" ht="78.75" customHeight="1" x14ac:dyDescent="0.15">
      <c r="A1" s="19" t="s">
        <v>241</v>
      </c>
      <c r="B1" s="20" t="s">
        <v>242</v>
      </c>
      <c r="C1" s="20" t="s">
        <v>243</v>
      </c>
      <c r="D1" s="27" t="s">
        <v>295</v>
      </c>
      <c r="E1" s="20" t="s">
        <v>244</v>
      </c>
      <c r="F1" s="20" t="s">
        <v>245</v>
      </c>
      <c r="G1" s="20" t="s">
        <v>246</v>
      </c>
      <c r="H1" s="31" t="s">
        <v>331</v>
      </c>
      <c r="I1" s="20" t="s">
        <v>283</v>
      </c>
      <c r="J1" s="21" t="s">
        <v>251</v>
      </c>
      <c r="K1" s="21" t="s">
        <v>365</v>
      </c>
      <c r="L1" s="21" t="s">
        <v>366</v>
      </c>
      <c r="M1" s="20" t="s">
        <v>254</v>
      </c>
      <c r="N1" s="20" t="s">
        <v>292</v>
      </c>
      <c r="O1" s="31" t="s">
        <v>309</v>
      </c>
      <c r="P1" s="31" t="s">
        <v>310</v>
      </c>
      <c r="Q1" s="31" t="s">
        <v>311</v>
      </c>
      <c r="R1" s="31" t="s">
        <v>312</v>
      </c>
      <c r="S1" s="31" t="s">
        <v>313</v>
      </c>
      <c r="T1" s="31" t="s">
        <v>314</v>
      </c>
      <c r="U1" s="31" t="s">
        <v>315</v>
      </c>
      <c r="V1" s="21" t="s">
        <v>253</v>
      </c>
      <c r="W1" s="20" t="s">
        <v>297</v>
      </c>
      <c r="X1" s="20" t="s">
        <v>328</v>
      </c>
      <c r="Y1" s="21" t="s">
        <v>340</v>
      </c>
      <c r="Z1" s="21" t="s">
        <v>258</v>
      </c>
      <c r="AA1" s="20" t="s">
        <v>247</v>
      </c>
      <c r="AB1" s="20" t="s">
        <v>248</v>
      </c>
      <c r="AC1" s="20" t="s">
        <v>249</v>
      </c>
      <c r="AD1" s="48" t="s">
        <v>405</v>
      </c>
      <c r="AE1" s="48" t="s">
        <v>410</v>
      </c>
      <c r="AF1" s="48" t="s">
        <v>400</v>
      </c>
      <c r="AG1" s="48" t="s">
        <v>401</v>
      </c>
      <c r="AH1" s="36" t="s">
        <v>342</v>
      </c>
      <c r="AI1" s="22" t="s">
        <v>250</v>
      </c>
      <c r="AJ1" s="23" t="s">
        <v>286</v>
      </c>
      <c r="AK1" s="23" t="s">
        <v>392</v>
      </c>
      <c r="AL1" s="23" t="s">
        <v>288</v>
      </c>
    </row>
    <row r="2" spans="1:38" x14ac:dyDescent="0.15">
      <c r="A2" s="1" t="s">
        <v>110</v>
      </c>
      <c r="B2" s="2" t="s">
        <v>111</v>
      </c>
      <c r="C2" s="2" t="s">
        <v>111</v>
      </c>
      <c r="D2" s="28" t="s">
        <v>111</v>
      </c>
      <c r="E2" s="2" t="s">
        <v>110</v>
      </c>
      <c r="F2" s="2" t="s">
        <v>110</v>
      </c>
      <c r="G2" s="2" t="s">
        <v>110</v>
      </c>
      <c r="H2" s="2" t="s">
        <v>110</v>
      </c>
      <c r="I2" s="2" t="s">
        <v>284</v>
      </c>
      <c r="J2" s="11" t="s">
        <v>110</v>
      </c>
      <c r="K2" s="11" t="s">
        <v>110</v>
      </c>
      <c r="L2" s="11" t="s">
        <v>110</v>
      </c>
      <c r="M2" s="2" t="s">
        <v>255</v>
      </c>
      <c r="N2" s="2" t="s">
        <v>293</v>
      </c>
      <c r="O2" s="2" t="s">
        <v>252</v>
      </c>
      <c r="P2" s="2" t="s">
        <v>316</v>
      </c>
      <c r="Q2" s="2" t="s">
        <v>317</v>
      </c>
      <c r="R2" s="2" t="s">
        <v>317</v>
      </c>
      <c r="S2" s="2" t="s">
        <v>252</v>
      </c>
      <c r="T2" s="2" t="s">
        <v>317</v>
      </c>
      <c r="U2" s="2" t="s">
        <v>252</v>
      </c>
      <c r="V2" s="11" t="s">
        <v>333</v>
      </c>
      <c r="W2" s="2" t="s">
        <v>110</v>
      </c>
      <c r="X2" s="2" t="s">
        <v>329</v>
      </c>
      <c r="Y2" s="11" t="s">
        <v>334</v>
      </c>
      <c r="Z2" s="11" t="s">
        <v>334</v>
      </c>
      <c r="AA2" s="2" t="s">
        <v>110</v>
      </c>
      <c r="AB2" s="2" t="s">
        <v>110</v>
      </c>
      <c r="AC2" s="2" t="s">
        <v>111</v>
      </c>
      <c r="AD2" s="49" t="s">
        <v>111</v>
      </c>
      <c r="AE2" s="49" t="s">
        <v>411</v>
      </c>
      <c r="AF2" s="49" t="s">
        <v>404</v>
      </c>
      <c r="AG2" s="49" t="s">
        <v>111</v>
      </c>
      <c r="AH2" s="37" t="s">
        <v>343</v>
      </c>
      <c r="AI2" s="3" t="s">
        <v>111</v>
      </c>
      <c r="AJ2" s="3" t="s">
        <v>110</v>
      </c>
      <c r="AK2" s="3" t="s">
        <v>110</v>
      </c>
      <c r="AL2" s="3" t="s">
        <v>110</v>
      </c>
    </row>
    <row r="3" spans="1:38" x14ac:dyDescent="0.15">
      <c r="A3" t="s">
        <v>112</v>
      </c>
      <c r="B3" t="s">
        <v>113</v>
      </c>
      <c r="C3" t="s">
        <v>240</v>
      </c>
      <c r="D3" s="24" t="s">
        <v>296</v>
      </c>
      <c r="E3" t="s">
        <v>114</v>
      </c>
      <c r="F3" t="s">
        <v>115</v>
      </c>
      <c r="G3" t="s">
        <v>116</v>
      </c>
      <c r="H3" s="32" t="s">
        <v>332</v>
      </c>
      <c r="I3" t="s">
        <v>285</v>
      </c>
      <c r="J3" s="12" t="s">
        <v>327</v>
      </c>
      <c r="K3" s="12" t="s">
        <v>368</v>
      </c>
      <c r="L3" s="12" t="s">
        <v>367</v>
      </c>
      <c r="M3" s="9" t="s">
        <v>256</v>
      </c>
      <c r="N3" s="9" t="s">
        <v>294</v>
      </c>
      <c r="O3" s="32" t="s">
        <v>324</v>
      </c>
      <c r="P3" s="32" t="s">
        <v>318</v>
      </c>
      <c r="Q3" s="32" t="s">
        <v>319</v>
      </c>
      <c r="R3" s="32" t="s">
        <v>320</v>
      </c>
      <c r="S3" s="32" t="s">
        <v>321</v>
      </c>
      <c r="T3" s="32" t="s">
        <v>322</v>
      </c>
      <c r="U3" s="32" t="s">
        <v>323</v>
      </c>
      <c r="V3" s="12" t="s">
        <v>257</v>
      </c>
      <c r="W3" s="9" t="s">
        <v>299</v>
      </c>
      <c r="X3" s="9" t="s">
        <v>330</v>
      </c>
      <c r="Y3" s="12" t="s">
        <v>335</v>
      </c>
      <c r="Z3" s="12" t="s">
        <v>339</v>
      </c>
      <c r="AA3" t="s">
        <v>117</v>
      </c>
      <c r="AB3" t="s">
        <v>118</v>
      </c>
      <c r="AC3" t="s">
        <v>119</v>
      </c>
      <c r="AD3" s="50" t="s">
        <v>406</v>
      </c>
      <c r="AE3" s="50" t="s">
        <v>412</v>
      </c>
      <c r="AF3" s="50" t="s">
        <v>407</v>
      </c>
      <c r="AG3" s="50" t="s">
        <v>402</v>
      </c>
      <c r="AH3" s="38" t="s">
        <v>344</v>
      </c>
      <c r="AI3" t="s">
        <v>120</v>
      </c>
      <c r="AJ3" s="24" t="s">
        <v>287</v>
      </c>
      <c r="AK3" s="24" t="s">
        <v>393</v>
      </c>
      <c r="AL3" s="24" t="s">
        <v>289</v>
      </c>
    </row>
    <row r="4" spans="1:38" x14ac:dyDescent="0.15">
      <c r="A4">
        <v>52100000</v>
      </c>
      <c r="B4" s="15" t="s">
        <v>290</v>
      </c>
      <c r="C4" s="15" t="s">
        <v>291</v>
      </c>
      <c r="D4" s="29"/>
      <c r="E4" s="15">
        <v>1</v>
      </c>
      <c r="F4" s="15">
        <v>100</v>
      </c>
      <c r="G4" s="15">
        <v>0</v>
      </c>
      <c r="H4" s="4">
        <f t="shared" ref="H4" si="0">IF(AND(V4&gt;=13,V4&lt;=16),5,IF(AND(V4&gt;=9,V4&lt;=12),4,IF(AND(V4&gt;=5,V4&lt;=8),3,IF(AND(V4&gt;=1,V4&lt;=4),2,IF(AND(V4&gt;=-3,V4&lt;=0),1,IF(AND(V4&gt;=-5,V4&lt;=-4),0,6))))))</f>
        <v>6</v>
      </c>
      <c r="I4" s="15">
        <v>2</v>
      </c>
      <c r="J4" s="16">
        <v>50</v>
      </c>
      <c r="K4" s="16">
        <v>0</v>
      </c>
      <c r="L4" s="41">
        <v>0</v>
      </c>
      <c r="M4" s="14">
        <v>-3</v>
      </c>
      <c r="N4" s="14">
        <v>4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0">
        <f>J4+K4+L4-100+M4+ SUM(O4:U4)*5+IF(ISNUMBER(Z4),Z4,0)+Y4</f>
        <v>-53</v>
      </c>
      <c r="W4" s="14">
        <v>10</v>
      </c>
      <c r="X4" s="14">
        <v>0</v>
      </c>
      <c r="Y4" s="14">
        <v>0</v>
      </c>
      <c r="Z4" s="8">
        <f>IF(ISBLANK(AA4),0, LOOKUP(AA4,[1]Skill!$A:$A,[1]Skill!$AB:$AB)*AB4/100)</f>
        <v>0</v>
      </c>
      <c r="AA4" s="15"/>
      <c r="AB4" s="15"/>
      <c r="AC4" s="4" t="s">
        <v>1</v>
      </c>
      <c r="AD4" s="4"/>
      <c r="AE4" s="4"/>
      <c r="AF4" s="4"/>
      <c r="AG4" s="4"/>
      <c r="AH4" s="4"/>
      <c r="AI4" s="17">
        <v>1000</v>
      </c>
      <c r="AJ4" s="26">
        <v>1</v>
      </c>
      <c r="AK4" s="26">
        <v>1</v>
      </c>
      <c r="AL4" s="25">
        <v>0</v>
      </c>
    </row>
  </sheetData>
  <phoneticPr fontId="18" type="noConversion"/>
  <conditionalFormatting sqref="H4">
    <cfRule type="cellIs" dxfId="5" priority="2" operator="equal">
      <formula>5</formula>
    </cfRule>
    <cfRule type="cellIs" dxfId="4" priority="3" operator="equal">
      <formula>1</formula>
    </cfRule>
    <cfRule type="cellIs" dxfId="3" priority="4" operator="equal">
      <formula>2</formula>
    </cfRule>
    <cfRule type="cellIs" dxfId="2" priority="5" operator="equal">
      <formula>3</formula>
    </cfRule>
    <cfRule type="cellIs" dxfId="1" priority="6" operator="equal">
      <formula>4</formula>
    </cfRule>
  </conditionalFormatting>
  <conditionalFormatting sqref="V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5"/>
  <sheetViews>
    <sheetView workbookViewId="0">
      <selection activeCell="B10" sqref="B10"/>
    </sheetView>
  </sheetViews>
  <sheetFormatPr defaultRowHeight="13.5" x14ac:dyDescent="0.15"/>
  <cols>
    <col min="1" max="1" width="9" customWidth="1"/>
  </cols>
  <sheetData>
    <row r="1" spans="1:3" x14ac:dyDescent="0.15">
      <c r="B1" t="s">
        <v>337</v>
      </c>
      <c r="C1" t="s">
        <v>338</v>
      </c>
    </row>
    <row r="2" spans="1:3" x14ac:dyDescent="0.15">
      <c r="A2">
        <v>10</v>
      </c>
      <c r="B2">
        <v>0</v>
      </c>
      <c r="C2">
        <v>0</v>
      </c>
    </row>
    <row r="3" spans="1:3" x14ac:dyDescent="0.15">
      <c r="A3">
        <v>15</v>
      </c>
      <c r="B3">
        <v>8</v>
      </c>
      <c r="C3">
        <v>0</v>
      </c>
    </row>
    <row r="4" spans="1:3" x14ac:dyDescent="0.15">
      <c r="A4">
        <v>20</v>
      </c>
      <c r="B4">
        <v>14</v>
      </c>
      <c r="C4">
        <v>25</v>
      </c>
    </row>
    <row r="5" spans="1:3" x14ac:dyDescent="0.15">
      <c r="A5">
        <v>25</v>
      </c>
      <c r="B5">
        <v>18</v>
      </c>
      <c r="C5">
        <v>25</v>
      </c>
    </row>
    <row r="6" spans="1:3" x14ac:dyDescent="0.15">
      <c r="A6">
        <v>30</v>
      </c>
      <c r="B6">
        <v>21</v>
      </c>
      <c r="C6">
        <v>32</v>
      </c>
    </row>
    <row r="7" spans="1:3" x14ac:dyDescent="0.15">
      <c r="A7">
        <v>35</v>
      </c>
      <c r="B7">
        <v>23</v>
      </c>
      <c r="C7">
        <v>32</v>
      </c>
    </row>
    <row r="8" spans="1:3" x14ac:dyDescent="0.15">
      <c r="A8">
        <v>40</v>
      </c>
      <c r="B8">
        <v>25</v>
      </c>
      <c r="C8">
        <v>38</v>
      </c>
    </row>
    <row r="9" spans="1:3" x14ac:dyDescent="0.15">
      <c r="A9">
        <v>45</v>
      </c>
      <c r="B9">
        <v>26</v>
      </c>
      <c r="C9">
        <v>38</v>
      </c>
    </row>
    <row r="10" spans="1:3" x14ac:dyDescent="0.15">
      <c r="A10">
        <v>50</v>
      </c>
      <c r="B10">
        <v>27</v>
      </c>
      <c r="C10">
        <v>44</v>
      </c>
    </row>
    <row r="11" spans="1:3" x14ac:dyDescent="0.15">
      <c r="A11">
        <v>60</v>
      </c>
      <c r="C11">
        <v>48</v>
      </c>
    </row>
    <row r="12" spans="1:3" x14ac:dyDescent="0.15">
      <c r="A12">
        <v>70</v>
      </c>
      <c r="C12">
        <v>52</v>
      </c>
    </row>
    <row r="13" spans="1:3" x14ac:dyDescent="0.15">
      <c r="A13">
        <v>80</v>
      </c>
      <c r="C13">
        <v>56</v>
      </c>
    </row>
    <row r="14" spans="1:3" x14ac:dyDescent="0.15">
      <c r="A14">
        <v>90</v>
      </c>
      <c r="C14">
        <v>58</v>
      </c>
    </row>
    <row r="15" spans="1:3" x14ac:dyDescent="0.15">
      <c r="A15">
        <v>100</v>
      </c>
      <c r="C15">
        <v>60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标准</vt:lpstr>
      <vt:lpstr>隐藏卡</vt:lpstr>
      <vt:lpstr>~移动和射程评分表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2013-01-13T06:23:59Z</dcterms:created>
  <dcterms:modified xsi:type="dcterms:W3CDTF">2018-07-28T08:48:24Z</dcterms:modified>
</cp:coreProperties>
</file>