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R330" i="1" l="1"/>
  <c r="AJ330" i="1"/>
  <c r="AD330" i="1"/>
  <c r="U330" i="1"/>
  <c r="I330" i="1" s="1"/>
  <c r="AR329" i="1"/>
  <c r="AJ329" i="1"/>
  <c r="AD329" i="1"/>
  <c r="U329" i="1" s="1"/>
  <c r="I329" i="1" s="1"/>
  <c r="AR328" i="1" l="1"/>
  <c r="AJ328" i="1"/>
  <c r="AD328" i="1"/>
  <c r="AR327" i="1"/>
  <c r="AJ327" i="1"/>
  <c r="AD327" i="1"/>
  <c r="AR326" i="1"/>
  <c r="AJ326" i="1"/>
  <c r="AD326" i="1"/>
  <c r="U328" i="1" l="1"/>
  <c r="I328" i="1" s="1"/>
  <c r="U327" i="1"/>
  <c r="I327" i="1" s="1"/>
  <c r="U326" i="1"/>
  <c r="I326" i="1" s="1"/>
  <c r="AR325" i="1"/>
  <c r="AJ325" i="1"/>
  <c r="AD325" i="1"/>
  <c r="AR324" i="1"/>
  <c r="AJ324" i="1"/>
  <c r="AD324" i="1"/>
  <c r="U324" i="1" l="1"/>
  <c r="I324" i="1" s="1"/>
  <c r="U325" i="1"/>
  <c r="I325" i="1" s="1"/>
  <c r="AD323" i="1"/>
  <c r="U323" i="1" s="1"/>
  <c r="AJ323" i="1"/>
  <c r="AR323" i="1"/>
  <c r="AR322" i="1"/>
  <c r="AJ322" i="1"/>
  <c r="AD322" i="1"/>
  <c r="U322" i="1" s="1"/>
  <c r="AD321" i="1"/>
  <c r="U321" i="1" s="1"/>
  <c r="AJ321" i="1"/>
  <c r="AR321" i="1"/>
  <c r="I321" i="1" l="1"/>
  <c r="I322" i="1"/>
  <c r="I323" i="1"/>
  <c r="AR15" i="7"/>
  <c r="AJ15" i="7"/>
  <c r="AD15" i="7"/>
  <c r="U15" i="7" s="1"/>
  <c r="I15" i="7" s="1"/>
  <c r="AD320" i="1" l="1"/>
  <c r="U320" i="1" s="1"/>
  <c r="AJ320" i="1"/>
  <c r="AR320" i="1"/>
  <c r="AD319" i="1"/>
  <c r="U319" i="1" s="1"/>
  <c r="AJ319" i="1"/>
  <c r="AR319" i="1"/>
  <c r="I320" i="1" l="1"/>
  <c r="I319" i="1"/>
  <c r="AD13" i="7"/>
  <c r="U13" i="7" s="1"/>
  <c r="I13" i="7" s="1"/>
  <c r="AJ13" i="7"/>
  <c r="AR13" i="7"/>
  <c r="AD4" i="1" l="1"/>
  <c r="U4" i="1" s="1"/>
  <c r="AD5" i="1"/>
  <c r="U5" i="1" s="1"/>
  <c r="AD6" i="1"/>
  <c r="U6" i="1" s="1"/>
  <c r="AD7" i="1"/>
  <c r="U7" i="1" s="1"/>
  <c r="AD8" i="1"/>
  <c r="U8" i="1" s="1"/>
  <c r="AD9" i="1"/>
  <c r="U9" i="1" s="1"/>
  <c r="AD10" i="1"/>
  <c r="U10" i="1" s="1"/>
  <c r="AD11" i="1"/>
  <c r="U11" i="1" s="1"/>
  <c r="AD12" i="1"/>
  <c r="U12" i="1" s="1"/>
  <c r="AD13" i="1"/>
  <c r="U13" i="1" s="1"/>
  <c r="AD14" i="1"/>
  <c r="U14" i="1" s="1"/>
  <c r="AD15" i="1"/>
  <c r="U15" i="1" s="1"/>
  <c r="AD16" i="1"/>
  <c r="U16" i="1" s="1"/>
  <c r="AD17" i="1"/>
  <c r="U17" i="1" s="1"/>
  <c r="AD18" i="1"/>
  <c r="U18" i="1" s="1"/>
  <c r="AD19" i="1"/>
  <c r="U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I318" i="1" l="1"/>
  <c r="AJ318" i="1"/>
  <c r="AR318" i="1"/>
  <c r="AD10" i="7" l="1"/>
  <c r="U10" i="7" s="1"/>
  <c r="I10" i="7" s="1"/>
  <c r="AJ10" i="7"/>
  <c r="AR10" i="7"/>
  <c r="I317" i="1" l="1"/>
  <c r="AJ317" i="1"/>
  <c r="AR317" i="1"/>
  <c r="AD4" i="7"/>
  <c r="AD5" i="7"/>
  <c r="AD6" i="7"/>
  <c r="AD7" i="7"/>
  <c r="AD8" i="7"/>
  <c r="AD9" i="7"/>
  <c r="AD14" i="7"/>
  <c r="AD11" i="7"/>
  <c r="AD12" i="7"/>
  <c r="AD16" i="7"/>
  <c r="AD17" i="7"/>
  <c r="I316" i="1" l="1"/>
  <c r="AJ316" i="1"/>
  <c r="AR316" i="1"/>
  <c r="I315" i="1" l="1"/>
  <c r="AJ315" i="1"/>
  <c r="AR315" i="1"/>
  <c r="I314" i="1" l="1"/>
  <c r="AJ314" i="1"/>
  <c r="AR314" i="1"/>
  <c r="I313" i="1" l="1"/>
  <c r="AJ313" i="1"/>
  <c r="AR313" i="1"/>
  <c r="I312" i="1" l="1"/>
  <c r="AJ312" i="1"/>
  <c r="AR312" i="1"/>
  <c r="I311" i="1" l="1"/>
  <c r="AJ311" i="1"/>
  <c r="AR311" i="1"/>
  <c r="I310" i="1" l="1"/>
  <c r="AJ310" i="1"/>
  <c r="AR310" i="1"/>
  <c r="AR9" i="7" l="1"/>
  <c r="AJ9" i="7"/>
  <c r="U9" i="7"/>
  <c r="I9" i="7" s="1"/>
  <c r="I309" i="1"/>
  <c r="AJ309" i="1"/>
  <c r="AR309" i="1"/>
  <c r="I308" i="1" l="1"/>
  <c r="AJ308" i="1"/>
  <c r="AR308" i="1"/>
  <c r="I307" i="1" l="1"/>
  <c r="AJ307" i="1"/>
  <c r="AR307" i="1"/>
  <c r="AR306" i="1" l="1"/>
  <c r="AJ306" i="1"/>
  <c r="I306" i="1"/>
  <c r="I305" i="1" l="1"/>
  <c r="AJ305" i="1"/>
  <c r="AR305" i="1"/>
  <c r="I304" i="1" l="1"/>
  <c r="AJ304" i="1"/>
  <c r="AR304" i="1"/>
  <c r="AR303" i="1" l="1"/>
  <c r="I303" i="1" l="1"/>
  <c r="AJ303" i="1"/>
  <c r="I302" i="1" l="1"/>
  <c r="AJ302" i="1"/>
  <c r="AR302" i="1"/>
  <c r="AR17" i="7" l="1"/>
  <c r="AJ17" i="7"/>
  <c r="U17" i="7"/>
  <c r="I17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4" i="7"/>
  <c r="U11" i="7"/>
  <c r="U12" i="7"/>
  <c r="U16" i="7"/>
  <c r="I109" i="1"/>
  <c r="AR6" i="7" l="1"/>
  <c r="AR14" i="7"/>
  <c r="AR11" i="7"/>
  <c r="AR12" i="7"/>
  <c r="AR16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1" i="7" l="1"/>
  <c r="I11" i="7"/>
  <c r="AJ63" i="1" l="1"/>
  <c r="I63" i="1"/>
  <c r="AJ36" i="1"/>
  <c r="I36" i="1"/>
  <c r="AJ86" i="1" l="1"/>
  <c r="I86" i="1"/>
  <c r="AJ85" i="1" l="1"/>
  <c r="I85" i="1"/>
  <c r="I14" i="7" l="1"/>
  <c r="I12" i="7"/>
  <c r="I16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2" i="7" l="1"/>
  <c r="AJ4" i="7" l="1"/>
  <c r="AJ6" i="7"/>
  <c r="AJ14" i="7"/>
  <c r="AJ16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<sst xmlns="http://schemas.openxmlformats.org/spreadsheetml/2006/main" count="2528" uniqueCount="1187">
  <si>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</si>
  <si>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</si>
  <si>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</si>
  <si>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</si>
  <si>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</si>
  <si>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</si>
  <si>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</si>
  <si>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</si>
  <si>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</si>
  <si>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</si>
  <si>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</si>
  <si>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</si>
  <si>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</si>
  <si>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</si>
  <si>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</si>
  <si>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</si>
  <si>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</si>
  <si>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</si>
  <si>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</si>
  <si>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</si>
  <si>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</si>
  <si>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</si>
  <si>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</si>
  <si>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</si>
  <si>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</si>
  <si>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</si>
  <si>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</si>
  <si>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</si>
  <si>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</si>
  <si>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</si>
  <si>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</si>
  <si>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</si>
  <si>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</si>
  <si>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</si>
  <si>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</si>
  <si>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</si>
  <si>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</si>
  <si>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</si>
  <si>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</si>
  <si>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</si>
  <si>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</si>
  <si>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</si>
  <si>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</si>
  <si>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</si>
  <si>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</si>
  <si>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</si>
  <si>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</si>
  <si>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</si>
  <si>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</si>
  <si>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</si>
  <si>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</si>
  <si>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</si>
  <si>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</si>
  <si>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</si>
  <si>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</si>
  <si>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</si>
  <si>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</si>
  <si>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</si>
  <si>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</si>
  <si>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</si>
  <si>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</si>
  <si>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</si>
  <si>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</si>
  <si>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</si>
  <si>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</si>
  <si>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</si>
  <si>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</si>
  <si>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</si>
  <si>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</si>
  <si>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</si>
  <si>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</si>
  <si>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</si>
  <si>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</si>
  <si>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</si>
  <si>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</si>
  <si>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</si>
  <si>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</si>
  <si>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</si>
  <si>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</si>
  <si>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</si>
  <si>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</si>
  <si>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</si>
  <si>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</si>
  <si>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</si>
  <si>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</si>
  <si>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</si>
  <si>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</si>
  <si>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</si>
  <si>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</si>
  <si>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</si>
  <si>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</si>
  <si>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</si>
  <si>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</si>
  <si>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</si>
  <si>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</si>
  <si>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</si>
  <si>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</si>
  <si>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</si>
  <si>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</si>
  <si>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</si>
  <si>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</si>
  <si>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</si>
  <si>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</si>
  <si>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</si>
  <si>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</si>
  <si>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</si>
  <si>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</si>
  <si>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</si>
  <si>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</si>
  <si>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</si>
  <si>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</si>
  <si>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</si>
  <si>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</si>
  <si>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</si>
  <si>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</si>
  <si>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</si>
  <si>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</si>
  <si>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</si>
  <si>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</si>
  <si>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</si>
  <si>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</si>
  <si>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</si>
  <si>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</si>
  <si>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</si>
  <si>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</si>
  <si>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</si>
  <si>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</si>
  <si>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</si>
  <si>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</si>
  <si>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</si>
  <si>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</si>
  <si>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</si>
  <si>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</si>
  <si>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</si>
  <si>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</si>
  <si>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</si>
  <si>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</si>
  <si>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</si>
  <si>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</si>
  <si>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</si>
  <si>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</si>
  <si>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</si>
  <si>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</si>
  <si>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</si>
  <si>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</si>
  <si>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</si>
  <si>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</si>
  <si>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</si>
  <si>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</si>
  <si>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</si>
  <si>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</si>
  <si>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</si>
  <si>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</si>
  <si>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</si>
  <si>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</si>
  <si>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</si>
  <si>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</si>
  <si>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</si>
  <si>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</si>
  <si>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</si>
  <si>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</si>
  <si>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</si>
  <si>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</si>
  <si>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</si>
  <si>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</si>
  <si>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</si>
  <si>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</si>
  <si>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</si>
  <si>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</si>
  <si>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</si>
  <si>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</si>
  <si>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</si>
  <si>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</si>
  <si>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</si>
  <si>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</si>
  <si>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</si>
  <si>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</si>
  <si>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</si>
  <si>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</si>
  <si>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</si>
  <si>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</si>
  <si>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</si>
  <si>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</si>
  <si>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</si>
  <si>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</si>
  <si>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</si>
  <si>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</si>
  <si>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</si>
  <si>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</si>
  <si>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</si>
  <si>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</si>
  <si>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</si>
  <si>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</si>
  <si>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</si>
  <si>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</si>
  <si>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</si>
  <si>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</si>
  <si>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</si>
  <si>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</si>
  <si>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</si>
  <si>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</si>
  <si>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</si>
  <si>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</si>
  <si>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</si>
  <si>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</si>
  <si>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</si>
  <si>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</si>
  <si>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</si>
  <si>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</si>
  <si>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</si>
  <si>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</si>
  <si>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</si>
  <si>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</si>
  <si>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</si>
  <si>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</si>
  <si>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</si>
  <si>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</si>
  <si>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</si>
  <si>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</si>
  <si>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</si>
  <si>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</si>
  <si>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</si>
  <si>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</si>
  <si>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</si>
  <si>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</si>
  <si>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</si>
  <si>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</si>
  <si>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</si>
  <si>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</si>
  <si>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</si>
  <si>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</si>
  <si>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</si>
  <si>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</si>
  <si>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</si>
  <si>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</si>
  <si>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</si>
  <si>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</si>
  <si>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</si>
  <si>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</si>
  <si>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</si>
  <si>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</si>
  <si>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</si>
  <si>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</si>
  <si>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</si>
  <si>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</si>
  <si>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</si>
  <si>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</si>
  <si>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</si>
  <si>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</si>
  <si>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</si>
  <si>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</si>
  <si>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</si>
  <si>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</si>
  <si>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</si>
  <si>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</si>
  <si>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</si>
  <si>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</si>
  <si>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</si>
  <si>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</si>
  <si>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</si>
  <si>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</si>
  <si>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</si>
  <si>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</si>
  <si>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</si>
  <si>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</si>
  <si>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</si>
  <si>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</si>
  <si>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</si>
  <si>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</si>
  <si>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</si>
  <si>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</si>
  <si>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</si>
  <si>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</si>
  <si>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</si>
  <si>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</si>
  <si>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</si>
  <si>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</si>
  <si>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</si>
  <si>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</si>
  <si>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</si>
  <si>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</si>
  <si>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</si>
  <si>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</si>
  <si>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</si>
  <si>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</si>
  <si>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</si>
  <si>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</si>
  <si>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</si>
  <si>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</si>
  <si>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</si>
  <si>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</si>
  <si>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</si>
  <si>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</si>
  <si>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</si>
  <si>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</si>
  <si>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</si>
  <si>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</si>
  <si>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</si>
  <si>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</si>
  <si>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</si>
  <si>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</si>
  <si>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</si>
  <si>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</si>
  <si>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</si>
  <si>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</si>
  <si>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</si>
  <si>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</si>
  <si>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</si>
  <si>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</si>
  <si>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</si>
  <si>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</si>
  <si>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</si>
  <si>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</si>
  <si>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</si>
  <si>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</si>
  <si>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</si>
  <si>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</si>
  <si>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</si>
  <si>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</si>
  <si>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</si>
  <si>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</si>
  <si>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</si>
  <si>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</si>
  <si>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</si>
  <si>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</si>
  <si>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</si>
  <si>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</si>
  <si>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</si>
  <si>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</si>
  <si>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</si>
  <si>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</si>
  <si>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</si>
  <si>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</si>
  <si>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</si>
  <si>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</si>
  <si>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</si>
  <si>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</si>
  <si>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</si>
  <si>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</si>
  <si>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</si>
  <si>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</si>
  <si>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</si>
  <si>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</si>
  <si>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</si>
  <si>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</si>
  <si>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</si>
  <si>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</si>
  <si>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</si>
  <si>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</si>
  <si>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</si>
  <si>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</si>
  <si>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</si>
  <si>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</si>
  <si>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</si>
  <si>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</si>
  <si>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</si>
  <si>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</si>
  <si>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</si>
  <si>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</si>
  <si>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</si>
  <si>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</si>
  <si>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</si>
  <si>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</si>
  <si>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</si>
  <si>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</si>
  <si>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</si>
  <si>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</si>
  <si>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</si>
  <si>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</si>
  <si>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</si>
  <si>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</si>
  <si>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</si>
  <si>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</si>
  <si>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</si>
  <si>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</si>
  <si>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</si>
  <si>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</si>
  <si>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</si>
  <si>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</si>
  <si>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</si>
  <si>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</si>
  <si>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</si>
  <si>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</si>
  <si>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</si>
  <si>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</si>
  <si>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</si>
  <si>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</si>
  <si>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</si>
  <si>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</si>
  <si>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</si>
  <si>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</si>
  <si>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</si>
  <si>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</si>
  <si>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</si>
  <si>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</si>
  <si>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</si>
  <si>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</si>
  <si>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</si>
  <si>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</si>
  <si>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</si>
  <si>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</si>
  <si>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</si>
  <si>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</si>
  <si>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</si>
  <si>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</si>
  <si>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</si>
  <si>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</si>
  <si>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</si>
  <si>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</si>
  <si>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</si>
  <si>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</si>
  <si>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</si>
  <si>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</si>
  <si>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</si>
  <si>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</si>
  <si>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</si>
  <si>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</si>
  <si>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</si>
  <si>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</si>
  <si>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</si>
  <si>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</si>
  <si>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</si>
  <si>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</si>
  <si>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</si>
  <si>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</si>
  <si>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</si>
  <si>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</si>
  <si>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</si>
  <si>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</si>
  <si>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</si>
  <si>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</si>
  <si>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</si>
  <si>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</si>
  <si>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</si>
  <si>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</si>
  <si>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</si>
  <si>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</si>
  <si>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</si>
  <si>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</si>
  <si>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</si>
  <si>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</si>
  <si>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</si>
  <si>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</si>
  <si>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</si>
  <si>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</si>
  <si>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</si>
  <si>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</si>
  <si>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</si>
  <si>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</si>
  <si>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</si>
  <si>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</si>
  <si>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</si>
  <si>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</si>
  <si>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</si>
  <si>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</si>
  <si>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</si>
  <si>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</si>
  <si>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</si>
  <si>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</si>
  <si>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</si>
  <si>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</si>
  <si>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</si>
  <si>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</si>
  <si>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</si>
  <si>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</si>
  <si>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</si>
  <si>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</si>
  <si>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</si>
  <si>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</si>
  <si>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</si>
  <si>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</si>
  <si>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</si>
  <si>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</si>
  <si>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</si>
  <si>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</si>
  <si>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</si>
  <si>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</si>
  <si>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</si>
  <si>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</si>
  <si>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</si>
  <si>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</si>
  <si>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</si>
  <si>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</si>
  <si>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</si>
  <si>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</si>
  <si>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</si>
  <si>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</si>
  <si>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</si>
  <si>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</si>
  <si>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</si>
  <si>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</si>
  <si>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</si>
  <si>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</si>
  <si>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</si>
  <si>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</si>
  <si>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</si>
  <si>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</si>
  <si>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</si>
  <si>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</si>
  <si>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</si>
  <si>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</si>
  <si>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</si>
  <si>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</si>
  <si>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</si>
  <si>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</si>
  <si>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</si>
  <si>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</si>
  <si>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</si>
  <si>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</si>
  <si>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</si>
  <si>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</si>
  <si>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</si>
  <si>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</si>
  <si>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</si>
  <si>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</si>
  <si>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</si>
  <si>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</si>
  <si>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</si>
  <si>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</si>
  <si>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</si>
  <si>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</si>
  <si>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</si>
  <si>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</si>
  <si>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</si>
  <si>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</si>
  <si>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</si>
  <si>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</si>
  <si>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</si>
  <si>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</si>
  <si>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</si>
  <si>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</si>
  <si>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</si>
  <si>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</si>
  <si>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</si>
  <si>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</si>
  <si>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</si>
  <si>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</si>
  <si>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</si>
  <si>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</si>
  <si>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</si>
  <si>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</si>
  <si>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</si>
  <si>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</si>
  <si>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</si>
  <si>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</si>
  <si>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</si>
  <si>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</si>
  <si>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</si>
  <si>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</si>
  <si>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</si>
  <si>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</si>
  <si>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</si>
  <si>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</si>
  <si>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</si>
  <si>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</si>
  <si>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</si>
  <si>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</si>
  <si>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</si>
  <si>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</si>
  <si>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</si>
  <si>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</si>
  <si>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</si>
  <si>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</si>
  <si>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</si>
  <si>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</si>
  <si>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</si>
  <si>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</si>
  <si>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</si>
  <si>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</si>
  <si>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</si>
  <si>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</si>
  <si>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</si>
  <si>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</si>
  <si>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</si>
  <si>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</si>
  <si>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</si>
  <si>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</si>
  <si>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</si>
  <si>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</si>
  <si>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</si>
  <si>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</si>
  <si>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</si>
  <si>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</si>
  <si>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</si>
  <si>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</si>
  <si>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</si>
  <si>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</si>
  <si>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</si>
  <si>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</si>
  <si>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</si>
  <si>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</si>
  <si>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</si>
  <si>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</si>
  <si>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</si>
  <si>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</si>
  <si>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</si>
  <si>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</si>
  <si>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</si>
  <si>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</si>
  <si>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</si>
  <si>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</si>
  <si>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</si>
  <si>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</si>
  <si>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</si>
  <si>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</si>
  <si>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</si>
  <si>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</si>
  <si>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</si>
  <si>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</si>
  <si>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</si>
  <si>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</si>
  <si>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</si>
  <si>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</si>
  <si>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</si>
  <si>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</si>
  <si>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</si>
  <si>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</si>
  <si>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</si>
  <si>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</si>
  <si>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</si>
  <si>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</si>
  <si>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</si>
  <si>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</si>
  <si>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</si>
  <si>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</si>
  <si>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</si>
  <si>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</si>
  <si>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</si>
  <si>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</si>
  <si>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</si>
  <si>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</si>
  <si>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</si>
  <si>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</si>
  <si>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</si>
  <si>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</si>
  <si>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</si>
  <si>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</si>
  <si>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</si>
  <si>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</si>
  <si>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</si>
  <si>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</si>
  <si>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</si>
  <si>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</si>
  <si>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</si>
  <si>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</si>
  <si>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</si>
  <si>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</si>
  <si>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</si>
  <si>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</si>
  <si>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</si>
  <si>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</si>
  <si>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</si>
  <si>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</si>
  <si>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</si>
  <si>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</si>
  <si>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</si>
  <si>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</si>
  <si>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</si>
  <si>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</si>
  <si>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</si>
  <si>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</si>
  <si>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</si>
  <si>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</si>
  <si>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</si>
  <si>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</si>
  <si>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</si>
  <si>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</si>
  <si>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</si>
  <si>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</si>
  <si>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</si>
  <si>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</si>
  <si>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</si>
  <si>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</si>
  <si>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</si>
  <si>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</si>
  <si>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</si>
  <si>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</si>
  <si>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</si>
  <si>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</si>
  <si>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</si>
  <si>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</si>
  <si>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</si>
  <si>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</si>
  <si>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</si>
  <si>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</si>
  <si>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</si>
  <si>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</si>
  <si>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</si>
  <si>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</si>
  <si>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</si>
  <si>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</si>
  <si>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</si>
  <si>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</si>
  <si>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</si>
  <si>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</si>
  <si>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</si>
  <si>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</si>
  <si>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</si>
  <si>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</si>
  <si>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</si>
  <si>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</si>
  <si>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</si>
  <si>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</si>
  <si>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</si>
  <si>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</si>
  <si>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</si>
  <si>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</si>
  <si>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</si>
  <si>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</si>
  <si>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</si>
  <si>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</si>
  <si>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</si>
  <si>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</si>
  <si>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</si>
  <si>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</si>
  <si>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</si>
  <si>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</si>
  <si>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</si>
  <si>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</si>
  <si>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</si>
  <si>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</si>
  <si>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</si>
  <si>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</si>
  <si>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</si>
  <si>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</si>
  <si>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</si>
  <si>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</si>
  <si>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</si>
  <si>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</si>
  <si>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</si>
  <si>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</si>
  <si>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</si>
  <si>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</si>
  <si>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</si>
  <si>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</si>
  <si>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</si>
  <si>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</si>
  <si>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</si>
  <si>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</si>
  <si>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</si>
  <si>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</si>
  <si>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</si>
  <si>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</si>
  <si>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</si>
  <si>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</si>
  <si>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</si>
  <si>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</si>
  <si>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</si>
  <si>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</si>
  <si>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</si>
  <si>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</si>
  <si>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</si>
  <si>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</si>
  <si>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</si>
  <si>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</si>
  <si>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</si>
  <si>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</si>
  <si>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</si>
  <si>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</si>
  <si>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</si>
  <si>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</si>
  <si>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</si>
  <si>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</si>
  <si>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</si>
  <si>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</si>
  <si>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</si>
  <si>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</si>
  <si>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</si>
  <si>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</si>
  <si>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</si>
  <si>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</si>
  <si>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</si>
  <si>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</si>
  <si>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</si>
  <si>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</si>
  <si>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</si>
  <si>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</si>
  <si>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</si>
  <si>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</si>
  <si>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</si>
  <si>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</si>
  <si>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</si>
  <si>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</si>
  <si>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</si>
  <si>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</si>
  <si>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</si>
  <si>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</si>
  <si>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</si>
  <si>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</si>
  <si>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</si>
  <si>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</si>
  <si>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</si>
  <si>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</si>
  <si>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</si>
  <si>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</si>
  <si>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</si>
  <si>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</si>
  <si>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</si>
  <si>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</si>
  <si>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</si>
  <si>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</si>
  <si>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</si>
  <si>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</si>
  <si>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</si>
  <si>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</si>
  <si>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</si>
  <si>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</si>
  <si>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</si>
  <si>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</si>
  <si>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</si>
  <si>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</si>
  <si>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</si>
  <si>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</si>
  <si>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</si>
  <si>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</si>
  <si>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</si>
  <si>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</si>
  <si>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</si>
  <si>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</si>
  <si>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</si>
  <si>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</si>
  <si>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</si>
  <si>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</si>
  <si>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</si>
  <si>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</si>
  <si>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</si>
  <si>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</si>
  <si>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</si>
  <si>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</si>
  <si>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</si>
  <si>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</si>
  <si>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</si>
  <si>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</si>
  <si>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</si>
  <si>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</si>
  <si>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</si>
  <si>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</si>
  <si>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</si>
  <si>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</si>
  <si>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</si>
  <si>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</si>
  <si>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</si>
  <si>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</si>
  <si>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</si>
  <si>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</si>
  <si>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</si>
  <si>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</si>
  <si>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</si>
  <si>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</si>
  <si>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</si>
  <si>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</si>
  <si>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</si>
  <si>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</si>
  <si>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</si>
  <si>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</si>
  <si>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</si>
  <si>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</si>
  <si>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</si>
  <si>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</si>
  <si>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</si>
  <si>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</si>
  <si>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</si>
  <si>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</si>
  <si>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</si>
  <si>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</si>
  <si>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</si>
  <si>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</si>
  <si>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</si>
  <si>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</si>
  <si>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</si>
  <si>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</si>
  <si>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</si>
  <si>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</si>
  <si>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</si>
  <si>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</si>
  <si>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</si>
  <si>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</si>
  <si>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</si>
  <si>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</si>
  <si>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</si>
  <si>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</si>
  <si>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</si>
  <si>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</si>
  <si>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</si>
  <si>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</si>
  <si>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</si>
  <si>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</si>
  <si>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</si>
  <si>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</si>
  <si>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</si>
  <si>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</si>
  <si>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</si>
  <si>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</si>
  <si>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</si>
  <si>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</si>
  <si>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</si>
  <si>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</si>
  <si>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</si>
  <si>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</si>
  <si>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</si>
  <si>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</si>
  <si>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</si>
  <si>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</si>
  <si>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</si>
  <si>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</si>
  <si>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</si>
  <si>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</si>
  <si>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</si>
  <si>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</si>
  <si>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</si>
  <si>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</si>
  <si>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</si>
  <si>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</si>
  <si>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</si>
  <si>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</si>
  <si>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</si>
  <si>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</si>
  <si>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</si>
  <si>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</si>
  <si>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</si>
  <si>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</si>
  <si>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</si>
  <si>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</si>
  <si>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</si>
  <si>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</si>
  <si>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</si>
  <si>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</si>
  <si>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</si>
  <si>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</si>
  <si>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</si>
  <si>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</si>
  <si>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</si>
  <si>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</si>
  <si>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</si>
  <si>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</si>
  <si>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</si>
  <si>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</si>
  <si>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</si>
  <si>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</si>
  <si>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</si>
  <si>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</si>
  <si>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</si>
  <si>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</si>
  <si>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</si>
  <si>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</si>
  <si>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</si>
  <si>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</si>
  <si>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</si>
  <si>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</si>
  <si>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</si>
  <si>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</si>
  <si>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</si>
  <si>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</si>
  <si>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</si>
  <si>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</si>
  <si>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</si>
  <si>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</si>
  <si>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</si>
  <si>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</si>
  <si>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</si>
  <si>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</si>
  <si>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</si>
  <si>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</si>
  <si>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</si>
  <si>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</si>
  <si>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</si>
  <si>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</si>
  <si>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</si>
  <si>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</si>
  <si>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</si>
  <si>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</si>
  <si>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</si>
  <si>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</si>
  <si>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</si>
  <si>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</si>
  <si>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</si>
  <si>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</si>
  <si>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</si>
  <si>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</si>
  <si>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</si>
  <si>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</si>
  <si>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</si>
  <si>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</si>
  <si>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</si>
  <si>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</si>
  <si>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</si>
  <si>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</si>
  <si>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</si>
  <si>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</si>
  <si>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</si>
  <si>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</si>
  <si>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</si>
  <si>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</si>
  <si>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</si>
  <si>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</si>
  <si>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</si>
  <si>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</si>
  <si>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</si>
  <si>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</si>
  <si>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</si>
  <si>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</si>
  <si>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</si>
  <si>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</si>
  <si>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</si>
  <si>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</si>
  <si>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</si>
  <si>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</si>
  <si>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</si>
  <si>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</si>
  <si>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</si>
  <si>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</si>
  <si>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</si>
  <si>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</si>
  <si>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</si>
  <si>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</si>
  <si>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</si>
  <si>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</si>
  <si>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</si>
  <si>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</si>
  <si>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</si>
  <si>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</si>
  <si>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</si>
  <si>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</si>
  <si>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</si>
  <si>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</si>
  <si>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</si>
  <si>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</si>
  <si>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</si>
  <si>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</si>
  <si>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</si>
  <si>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</si>
  <si>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</si>
  <si>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</si>
  <si>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</si>
  <si>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</si>
  <si>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</si>
  <si>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</si>
  <si>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</si>
  <si>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</si>
  <si>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</si>
  <si>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</si>
  <si>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</si>
  <si>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</si>
  <si>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</si>
  <si>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</si>
  <si>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</si>
  <si>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</si>
  <si>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</si>
  <si>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</si>
  <si>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</si>
  <si>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</si>
  <si>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</si>
  <si>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</si>
  <si>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</si>
  <si>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</si>
  <si>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</si>
  <si>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</si>
  <si>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</si>
  <si>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</si>
  <si>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</si>
  <si>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</si>
  <si>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</si>
  <si>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</si>
  <si>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</si>
  <si>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</si>
  <si>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</si>
  <si>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</si>
  <si>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</si>
  <si>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</si>
  <si>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</si>
  <si>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</si>
  <si>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</si>
  <si>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</si>
  <si>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</si>
  <si>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</si>
  <si>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</si>
  <si>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</si>
  <si>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</si>
  <si>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</si>
  <si>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</si>
  <si>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</si>
  <si>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</si>
  <si>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</si>
  <si>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</si>
  <si>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</si>
  <si>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</si>
  <si>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</si>
  <si>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</si>
  <si>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</si>
  <si>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</si>
  <si>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</si>
  <si>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</si>
  <si>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</si>
  <si>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</si>
  <si>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</si>
  <si>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</si>
  <si>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</si>
  <si>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</si>
  <si>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</si>
  <si>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</si>
  <si>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</si>
  <si>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</si>
  <si>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</si>
  <si>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</si>
  <si>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</si>
  <si>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</si>
  <si>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</si>
  <si>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</si>
  <si>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</si>
  <si>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</si>
  <si>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</si>
  <si>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</si>
  <si>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</si>
  <si>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</si>
  <si>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</si>
  <si>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</si>
  <si>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</si>
  <si>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</si>
  <si>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</si>
  <si>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</si>
  <si>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</si>
  <si>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</si>
  <si>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</si>
  <si>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</si>
  <si>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</si>
  <si>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</si>
  <si>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</si>
  <si>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</si>
  <si>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</si>
  <si>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</si>
  <si>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</si>
  <si>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</si>
  <si>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</si>
  <si>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</si>
  <si>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</si>
  <si>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</si>
  <si>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</si>
  <si>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</si>
  <si>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</si>
  <si>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</si>
  <si>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</si>
  <si>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</si>
  <si>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</si>
  <si>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</si>
  <si>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</si>
  <si>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</si>
  <si>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</si>
  <si>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</si>
  <si>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</si>
  <si>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</si>
  <si>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</si>
  <si>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</si>
  <si>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</si>
  <si>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</si>
  <si>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</si>
  <si>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</si>
  <si>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治疗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</si>
  <si>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</si>
  <si>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</si>
  <si>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</si>
  <si>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</si>
  <si>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</si>
  <si>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</si>
  <si>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</si>
  <si>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</si>
  <si>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</si>
  <si>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</si>
  <si>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</si>
  <si>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</si>
  <si>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</si>
  <si>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</si>
  <si>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</si>
  <si>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</si>
  <si>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</si>
  <si>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</si>
  <si>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</si>
  <si>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</si>
  <si>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光环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</si>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</sst>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36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8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Z4">
            <v>10</v>
          </cell>
        </row>
        <row r="5">
          <cell r="A5">
            <v>55100002</v>
          </cell>
          <cell r="Z5">
            <v>15</v>
          </cell>
        </row>
        <row r="6">
          <cell r="A6">
            <v>55100003</v>
          </cell>
          <cell r="Z6">
            <v>15</v>
          </cell>
        </row>
        <row r="7">
          <cell r="A7">
            <v>55100004</v>
          </cell>
          <cell r="Z7">
            <v>15</v>
          </cell>
        </row>
        <row r="8">
          <cell r="A8">
            <v>55100005</v>
          </cell>
          <cell r="Z8">
            <v>35</v>
          </cell>
        </row>
        <row r="9">
          <cell r="A9">
            <v>55100006</v>
          </cell>
          <cell r="Z9">
            <v>45</v>
          </cell>
        </row>
        <row r="10">
          <cell r="A10">
            <v>55100007</v>
          </cell>
          <cell r="Z10">
            <v>35</v>
          </cell>
        </row>
        <row r="11">
          <cell r="A11">
            <v>55100008</v>
          </cell>
          <cell r="Y11" t="str">
            <v>coveraoe</v>
          </cell>
          <cell r="Z11">
            <v>15</v>
          </cell>
        </row>
        <row r="12">
          <cell r="A12">
            <v>55100009</v>
          </cell>
          <cell r="Y12" t="str">
            <v>coverfog</v>
          </cell>
          <cell r="Z12">
            <v>15</v>
          </cell>
        </row>
        <row r="13">
          <cell r="A13">
            <v>55100010</v>
          </cell>
          <cell r="Y13" t="str">
            <v>coverstar</v>
          </cell>
          <cell r="Z13">
            <v>12</v>
          </cell>
        </row>
        <row r="14">
          <cell r="A14">
            <v>55100011</v>
          </cell>
          <cell r="Z14">
            <v>6</v>
          </cell>
        </row>
        <row r="15">
          <cell r="A15">
            <v>55100012</v>
          </cell>
          <cell r="Y15" t="str">
            <v>covermagic</v>
          </cell>
          <cell r="Z15">
            <v>15</v>
          </cell>
        </row>
        <row r="16">
          <cell r="A16">
            <v>55100013</v>
          </cell>
          <cell r="Z16">
            <v>10</v>
          </cell>
        </row>
        <row r="17">
          <cell r="A17">
            <v>55100014</v>
          </cell>
          <cell r="Z17">
            <v>24</v>
          </cell>
        </row>
        <row r="18">
          <cell r="A18">
            <v>55100015</v>
          </cell>
          <cell r="Z18">
            <v>16</v>
          </cell>
        </row>
        <row r="19">
          <cell r="A19">
            <v>55110001</v>
          </cell>
          <cell r="Z19">
            <v>5</v>
          </cell>
        </row>
        <row r="20">
          <cell r="A20">
            <v>55110002</v>
          </cell>
          <cell r="Z20">
            <v>8</v>
          </cell>
        </row>
        <row r="21">
          <cell r="A21">
            <v>55110003</v>
          </cell>
          <cell r="Z21">
            <v>25</v>
          </cell>
        </row>
        <row r="22">
          <cell r="A22">
            <v>55110004</v>
          </cell>
          <cell r="Z22">
            <v>25</v>
          </cell>
        </row>
        <row r="23">
          <cell r="A23">
            <v>55110005</v>
          </cell>
          <cell r="Z23">
            <v>20</v>
          </cell>
        </row>
        <row r="24">
          <cell r="A24">
            <v>55110006</v>
          </cell>
          <cell r="Z24">
            <v>15</v>
          </cell>
        </row>
        <row r="25">
          <cell r="A25">
            <v>55110007</v>
          </cell>
          <cell r="Z25">
            <v>10</v>
          </cell>
        </row>
        <row r="26">
          <cell r="A26">
            <v>55110008</v>
          </cell>
          <cell r="Z26">
            <v>50</v>
          </cell>
        </row>
        <row r="27">
          <cell r="A27">
            <v>55110009</v>
          </cell>
          <cell r="Z27">
            <v>12</v>
          </cell>
        </row>
        <row r="28">
          <cell r="A28">
            <v>55110010</v>
          </cell>
          <cell r="Z28">
            <v>30</v>
          </cell>
        </row>
        <row r="29">
          <cell r="A29">
            <v>55110011</v>
          </cell>
          <cell r="Z29">
            <v>10</v>
          </cell>
        </row>
        <row r="30">
          <cell r="A30">
            <v>55110012</v>
          </cell>
          <cell r="Z30">
            <v>30</v>
          </cell>
        </row>
        <row r="31">
          <cell r="A31">
            <v>55110013</v>
          </cell>
          <cell r="Z31">
            <v>200</v>
          </cell>
        </row>
        <row r="32">
          <cell r="A32">
            <v>55110014</v>
          </cell>
          <cell r="Z32">
            <v>50</v>
          </cell>
        </row>
        <row r="33">
          <cell r="A33">
            <v>55110015</v>
          </cell>
          <cell r="Z33">
            <v>20</v>
          </cell>
        </row>
        <row r="34">
          <cell r="A34">
            <v>55110016</v>
          </cell>
          <cell r="Z34">
            <v>15</v>
          </cell>
        </row>
        <row r="35">
          <cell r="A35">
            <v>55110017</v>
          </cell>
          <cell r="Z35">
            <v>8</v>
          </cell>
        </row>
        <row r="36">
          <cell r="A36">
            <v>55110018</v>
          </cell>
          <cell r="Z36">
            <v>20</v>
          </cell>
        </row>
        <row r="37">
          <cell r="A37">
            <v>55110019</v>
          </cell>
          <cell r="Z37">
            <v>30</v>
          </cell>
        </row>
        <row r="38">
          <cell r="A38">
            <v>55110020</v>
          </cell>
          <cell r="Z38">
            <v>40</v>
          </cell>
        </row>
        <row r="39">
          <cell r="A39">
            <v>55200001</v>
          </cell>
          <cell r="Z39">
            <v>40</v>
          </cell>
        </row>
        <row r="40">
          <cell r="A40">
            <v>55200002</v>
          </cell>
          <cell r="Z40">
            <v>20</v>
          </cell>
        </row>
        <row r="41">
          <cell r="A41">
            <v>55200003</v>
          </cell>
          <cell r="Z41">
            <v>25</v>
          </cell>
        </row>
        <row r="42">
          <cell r="A42">
            <v>55200004</v>
          </cell>
          <cell r="Z42">
            <v>40</v>
          </cell>
        </row>
        <row r="43">
          <cell r="A43">
            <v>55200005</v>
          </cell>
          <cell r="Z43">
            <v>20</v>
          </cell>
        </row>
        <row r="44">
          <cell r="A44">
            <v>55200006</v>
          </cell>
          <cell r="Z44">
            <v>20</v>
          </cell>
        </row>
        <row r="45">
          <cell r="A45">
            <v>55200007</v>
          </cell>
          <cell r="Z45">
            <v>20</v>
          </cell>
        </row>
        <row r="46">
          <cell r="A46">
            <v>55200008</v>
          </cell>
          <cell r="Z46">
            <v>25</v>
          </cell>
        </row>
        <row r="47">
          <cell r="A47">
            <v>55200009</v>
          </cell>
          <cell r="Z47">
            <v>25</v>
          </cell>
        </row>
        <row r="48">
          <cell r="A48">
            <v>55200010</v>
          </cell>
          <cell r="Z48">
            <v>25</v>
          </cell>
        </row>
        <row r="49">
          <cell r="A49">
            <v>55200011</v>
          </cell>
          <cell r="Z49">
            <v>20</v>
          </cell>
        </row>
        <row r="50">
          <cell r="A50">
            <v>55200012</v>
          </cell>
          <cell r="Z50">
            <v>30</v>
          </cell>
        </row>
        <row r="51">
          <cell r="A51">
            <v>55200013</v>
          </cell>
          <cell r="Z51">
            <v>10</v>
          </cell>
        </row>
        <row r="52">
          <cell r="A52">
            <v>55200014</v>
          </cell>
          <cell r="Z52">
            <v>25</v>
          </cell>
        </row>
        <row r="53">
          <cell r="A53">
            <v>55200015</v>
          </cell>
          <cell r="Z53">
            <v>20</v>
          </cell>
        </row>
        <row r="54">
          <cell r="A54">
            <v>55200016</v>
          </cell>
          <cell r="Z54">
            <v>30</v>
          </cell>
        </row>
        <row r="55">
          <cell r="A55">
            <v>55200017</v>
          </cell>
          <cell r="Z55">
            <v>35</v>
          </cell>
        </row>
        <row r="56">
          <cell r="A56">
            <v>55200018</v>
          </cell>
          <cell r="Z56">
            <v>50</v>
          </cell>
        </row>
        <row r="57">
          <cell r="A57">
            <v>55300001</v>
          </cell>
          <cell r="Y57" t="str">
            <v>coverauro</v>
          </cell>
          <cell r="Z57">
            <v>40</v>
          </cell>
        </row>
        <row r="58">
          <cell r="A58">
            <v>55300002</v>
          </cell>
          <cell r="Z58">
            <v>30</v>
          </cell>
        </row>
        <row r="59">
          <cell r="A59">
            <v>55300003</v>
          </cell>
          <cell r="Z59">
            <v>30</v>
          </cell>
        </row>
        <row r="60">
          <cell r="A60">
            <v>55300004</v>
          </cell>
          <cell r="Z60">
            <v>30</v>
          </cell>
        </row>
        <row r="61">
          <cell r="A61">
            <v>55300005</v>
          </cell>
          <cell r="Z61">
            <v>30</v>
          </cell>
        </row>
        <row r="62">
          <cell r="A62">
            <v>55300006</v>
          </cell>
          <cell r="Z62">
            <v>25</v>
          </cell>
        </row>
        <row r="63">
          <cell r="A63">
            <v>55300007</v>
          </cell>
          <cell r="Z63">
            <v>25</v>
          </cell>
        </row>
        <row r="64">
          <cell r="A64">
            <v>55300008</v>
          </cell>
          <cell r="Z64">
            <v>30</v>
          </cell>
        </row>
        <row r="65">
          <cell r="A65">
            <v>55300009</v>
          </cell>
          <cell r="Z65">
            <v>30</v>
          </cell>
        </row>
        <row r="66">
          <cell r="A66">
            <v>55300010</v>
          </cell>
          <cell r="Z66">
            <v>35</v>
          </cell>
        </row>
        <row r="67">
          <cell r="A67">
            <v>55300011</v>
          </cell>
          <cell r="Z67">
            <v>25</v>
          </cell>
        </row>
        <row r="68">
          <cell r="A68">
            <v>55300012</v>
          </cell>
          <cell r="Z68">
            <v>5</v>
          </cell>
        </row>
        <row r="69">
          <cell r="A69">
            <v>55300013</v>
          </cell>
          <cell r="Z69">
            <v>15</v>
          </cell>
        </row>
        <row r="70">
          <cell r="A70">
            <v>55310001</v>
          </cell>
          <cell r="Z70">
            <v>100</v>
          </cell>
        </row>
        <row r="71">
          <cell r="A71">
            <v>55310002</v>
          </cell>
          <cell r="Z71">
            <v>15</v>
          </cell>
        </row>
        <row r="72">
          <cell r="A72">
            <v>55310003</v>
          </cell>
          <cell r="Z72">
            <v>13</v>
          </cell>
        </row>
        <row r="73">
          <cell r="A73">
            <v>55400001</v>
          </cell>
          <cell r="Z73">
            <v>80</v>
          </cell>
        </row>
        <row r="74">
          <cell r="A74">
            <v>55400002</v>
          </cell>
          <cell r="Z74">
            <v>80</v>
          </cell>
        </row>
        <row r="75">
          <cell r="A75">
            <v>55400003</v>
          </cell>
          <cell r="Z75">
            <v>80</v>
          </cell>
        </row>
        <row r="76">
          <cell r="A76">
            <v>55400005</v>
          </cell>
          <cell r="Z76">
            <v>55</v>
          </cell>
        </row>
        <row r="77">
          <cell r="A77">
            <v>55400006</v>
          </cell>
          <cell r="Z77">
            <v>30</v>
          </cell>
        </row>
        <row r="78">
          <cell r="A78">
            <v>55400007</v>
          </cell>
          <cell r="Z78">
            <v>25</v>
          </cell>
        </row>
        <row r="79">
          <cell r="A79">
            <v>55410001</v>
          </cell>
          <cell r="Z79">
            <v>50</v>
          </cell>
        </row>
        <row r="80">
          <cell r="A80">
            <v>55500001</v>
          </cell>
          <cell r="Z80">
            <v>5</v>
          </cell>
        </row>
        <row r="81">
          <cell r="A81">
            <v>55500002</v>
          </cell>
          <cell r="Z81">
            <v>5</v>
          </cell>
        </row>
        <row r="82">
          <cell r="A82">
            <v>55500003</v>
          </cell>
          <cell r="Z82">
            <v>5</v>
          </cell>
        </row>
        <row r="83">
          <cell r="A83">
            <v>55500004</v>
          </cell>
          <cell r="Z83">
            <v>5</v>
          </cell>
        </row>
        <row r="84">
          <cell r="A84">
            <v>55500005</v>
          </cell>
          <cell r="Z84">
            <v>5</v>
          </cell>
        </row>
        <row r="85">
          <cell r="A85">
            <v>55500006</v>
          </cell>
          <cell r="Z85">
            <v>5</v>
          </cell>
        </row>
        <row r="86">
          <cell r="A86">
            <v>55500007</v>
          </cell>
          <cell r="Z86">
            <v>5</v>
          </cell>
        </row>
        <row r="87">
          <cell r="A87">
            <v>55500008</v>
          </cell>
          <cell r="Z87">
            <v>5</v>
          </cell>
        </row>
        <row r="88">
          <cell r="A88">
            <v>55500009</v>
          </cell>
          <cell r="Z88">
            <v>5</v>
          </cell>
        </row>
        <row r="89">
          <cell r="A89">
            <v>55500010</v>
          </cell>
          <cell r="Z89">
            <v>5</v>
          </cell>
        </row>
        <row r="90">
          <cell r="A90">
            <v>55500011</v>
          </cell>
          <cell r="Z90">
            <v>5</v>
          </cell>
        </row>
        <row r="91">
          <cell r="A91">
            <v>55500012</v>
          </cell>
          <cell r="Z91">
            <v>5</v>
          </cell>
        </row>
        <row r="92">
          <cell r="A92">
            <v>55500013</v>
          </cell>
          <cell r="Z92">
            <v>5</v>
          </cell>
        </row>
        <row r="93">
          <cell r="A93">
            <v>55500014</v>
          </cell>
          <cell r="Z93">
            <v>5</v>
          </cell>
        </row>
        <row r="94">
          <cell r="A94">
            <v>55500015</v>
          </cell>
          <cell r="Z94">
            <v>5</v>
          </cell>
        </row>
        <row r="95">
          <cell r="A95">
            <v>55500016</v>
          </cell>
          <cell r="Z95">
            <v>5</v>
          </cell>
        </row>
        <row r="96">
          <cell r="A96">
            <v>55510001</v>
          </cell>
          <cell r="Z96">
            <v>12</v>
          </cell>
        </row>
        <row r="97">
          <cell r="A97">
            <v>55510002</v>
          </cell>
          <cell r="Z97">
            <v>15</v>
          </cell>
        </row>
        <row r="98">
          <cell r="A98">
            <v>55510003</v>
          </cell>
          <cell r="Z98">
            <v>15</v>
          </cell>
        </row>
        <row r="99">
          <cell r="A99">
            <v>55510004</v>
          </cell>
          <cell r="Z99">
            <v>12</v>
          </cell>
        </row>
        <row r="100">
          <cell r="A100">
            <v>55510006</v>
          </cell>
          <cell r="Z100">
            <v>25</v>
          </cell>
        </row>
        <row r="101">
          <cell r="A101">
            <v>55510007</v>
          </cell>
          <cell r="Z101">
            <v>10</v>
          </cell>
        </row>
        <row r="102">
          <cell r="A102">
            <v>55510009</v>
          </cell>
          <cell r="Z102">
            <v>50</v>
          </cell>
        </row>
        <row r="103">
          <cell r="A103">
            <v>55510010</v>
          </cell>
          <cell r="Z103">
            <v>10</v>
          </cell>
        </row>
        <row r="104">
          <cell r="A104">
            <v>55510011</v>
          </cell>
          <cell r="Z104">
            <v>15</v>
          </cell>
        </row>
        <row r="105">
          <cell r="A105">
            <v>55510012</v>
          </cell>
          <cell r="Z105">
            <v>62</v>
          </cell>
        </row>
        <row r="106">
          <cell r="A106">
            <v>55510013</v>
          </cell>
          <cell r="Z106">
            <v>12</v>
          </cell>
        </row>
        <row r="107">
          <cell r="A107">
            <v>55510014</v>
          </cell>
          <cell r="Z107">
            <v>25</v>
          </cell>
        </row>
        <row r="108">
          <cell r="A108">
            <v>55510018</v>
          </cell>
          <cell r="Z108">
            <v>37</v>
          </cell>
        </row>
        <row r="109">
          <cell r="A109">
            <v>55510019</v>
          </cell>
          <cell r="Z109">
            <v>37</v>
          </cell>
        </row>
        <row r="110">
          <cell r="A110">
            <v>55520001</v>
          </cell>
          <cell r="Z110">
            <v>-25</v>
          </cell>
        </row>
        <row r="111">
          <cell r="A111">
            <v>55520002</v>
          </cell>
          <cell r="Z111">
            <v>62</v>
          </cell>
        </row>
        <row r="112">
          <cell r="A112">
            <v>55520003</v>
          </cell>
          <cell r="Z112">
            <v>27</v>
          </cell>
        </row>
        <row r="113">
          <cell r="A113">
            <v>55600001</v>
          </cell>
          <cell r="Y113" t="str">
            <v>coverauro</v>
          </cell>
          <cell r="Z113">
            <v>8</v>
          </cell>
        </row>
        <row r="114">
          <cell r="A114">
            <v>55600002</v>
          </cell>
          <cell r="Y114" t="str">
            <v>coverauro</v>
          </cell>
          <cell r="Z114">
            <v>10</v>
          </cell>
        </row>
        <row r="115">
          <cell r="A115">
            <v>55600004</v>
          </cell>
          <cell r="Y115" t="str">
            <v>coverauro</v>
          </cell>
          <cell r="Z115">
            <v>8</v>
          </cell>
        </row>
        <row r="116">
          <cell r="A116">
            <v>55600005</v>
          </cell>
          <cell r="Y116" t="str">
            <v>coverauro</v>
          </cell>
          <cell r="Z116">
            <v>15</v>
          </cell>
        </row>
        <row r="117">
          <cell r="A117">
            <v>55600006</v>
          </cell>
          <cell r="Y117" t="str">
            <v>coverauro</v>
          </cell>
          <cell r="Z117">
            <v>15</v>
          </cell>
        </row>
        <row r="118">
          <cell r="A118">
            <v>55600007</v>
          </cell>
          <cell r="Y118" t="str">
            <v>coverauro</v>
          </cell>
          <cell r="Z118">
            <v>20</v>
          </cell>
        </row>
        <row r="119">
          <cell r="A119">
            <v>55600008</v>
          </cell>
          <cell r="Y119" t="str">
            <v>coverauro</v>
          </cell>
          <cell r="Z119">
            <v>30</v>
          </cell>
        </row>
        <row r="120">
          <cell r="A120">
            <v>55600009</v>
          </cell>
          <cell r="Y120" t="str">
            <v>coverauro</v>
          </cell>
          <cell r="Z120">
            <v>13</v>
          </cell>
        </row>
        <row r="121">
          <cell r="A121">
            <v>55600010</v>
          </cell>
          <cell r="Y121" t="str">
            <v>coverauro</v>
          </cell>
          <cell r="Z121">
            <v>30</v>
          </cell>
        </row>
        <row r="122">
          <cell r="A122">
            <v>55600011</v>
          </cell>
          <cell r="Y122" t="str">
            <v>coverauro</v>
          </cell>
          <cell r="Z122">
            <v>20</v>
          </cell>
        </row>
        <row r="123">
          <cell r="A123">
            <v>55600012</v>
          </cell>
          <cell r="Y123" t="str">
            <v>coverauro</v>
          </cell>
          <cell r="Z123">
            <v>30</v>
          </cell>
        </row>
        <row r="124">
          <cell r="A124">
            <v>55600013</v>
          </cell>
          <cell r="Y124" t="str">
            <v>coverauro</v>
          </cell>
          <cell r="Z124">
            <v>15</v>
          </cell>
        </row>
        <row r="125">
          <cell r="A125">
            <v>55600014</v>
          </cell>
          <cell r="Y125" t="str">
            <v>coverauro</v>
          </cell>
          <cell r="Z125">
            <v>30</v>
          </cell>
        </row>
        <row r="126">
          <cell r="A126">
            <v>55600015</v>
          </cell>
          <cell r="Y126" t="str">
            <v>coverauro</v>
          </cell>
          <cell r="Z126">
            <v>10</v>
          </cell>
        </row>
        <row r="127">
          <cell r="A127">
            <v>55600016</v>
          </cell>
          <cell r="Y127" t="str">
            <v>coverauro</v>
          </cell>
          <cell r="Z127">
            <v>15</v>
          </cell>
        </row>
        <row r="128">
          <cell r="A128">
            <v>55600017</v>
          </cell>
          <cell r="Y128" t="str">
            <v>coverauro</v>
          </cell>
          <cell r="Z128">
            <v>20</v>
          </cell>
        </row>
        <row r="129">
          <cell r="A129">
            <v>55610001</v>
          </cell>
          <cell r="Z129">
            <v>30</v>
          </cell>
        </row>
        <row r="130">
          <cell r="A130">
            <v>55610002</v>
          </cell>
          <cell r="Z130">
            <v>5</v>
          </cell>
        </row>
        <row r="131">
          <cell r="A131">
            <v>55610003</v>
          </cell>
          <cell r="Z131">
            <v>5</v>
          </cell>
        </row>
        <row r="132">
          <cell r="A132">
            <v>55610004</v>
          </cell>
          <cell r="Z132">
            <v>10</v>
          </cell>
        </row>
        <row r="133">
          <cell r="A133">
            <v>55700001</v>
          </cell>
          <cell r="Z133">
            <v>20</v>
          </cell>
        </row>
        <row r="134">
          <cell r="A134">
            <v>55700002</v>
          </cell>
          <cell r="Z134">
            <v>20</v>
          </cell>
        </row>
        <row r="135">
          <cell r="A135">
            <v>55700003</v>
          </cell>
          <cell r="Z135">
            <v>20</v>
          </cell>
        </row>
        <row r="136">
          <cell r="A136">
            <v>55700004</v>
          </cell>
          <cell r="Z136">
            <v>20</v>
          </cell>
        </row>
        <row r="137">
          <cell r="A137">
            <v>55700005</v>
          </cell>
          <cell r="Z137">
            <v>40</v>
          </cell>
        </row>
        <row r="138">
          <cell r="A138">
            <v>55700006</v>
          </cell>
          <cell r="Z138">
            <v>50</v>
          </cell>
        </row>
        <row r="139">
          <cell r="A139">
            <v>55700007</v>
          </cell>
          <cell r="Z139">
            <v>35</v>
          </cell>
        </row>
        <row r="140">
          <cell r="A140">
            <v>55900001</v>
          </cell>
          <cell r="Y140" t="str">
            <v>covertrans</v>
          </cell>
          <cell r="Z140">
            <v>35</v>
          </cell>
        </row>
        <row r="141">
          <cell r="A141">
            <v>55900002</v>
          </cell>
          <cell r="Z141">
            <v>30</v>
          </cell>
        </row>
        <row r="142">
          <cell r="A142">
            <v>55900003</v>
          </cell>
          <cell r="Z142">
            <v>80</v>
          </cell>
        </row>
        <row r="143">
          <cell r="A143">
            <v>55900004</v>
          </cell>
          <cell r="Z143">
            <v>-30</v>
          </cell>
        </row>
        <row r="144">
          <cell r="A144">
            <v>55900005</v>
          </cell>
          <cell r="Z144">
            <v>20</v>
          </cell>
        </row>
        <row r="145">
          <cell r="A145">
            <v>55900006</v>
          </cell>
          <cell r="Z145">
            <v>35</v>
          </cell>
        </row>
        <row r="146">
          <cell r="A146">
            <v>55900007</v>
          </cell>
          <cell r="Z146">
            <v>25</v>
          </cell>
        </row>
        <row r="147">
          <cell r="A147">
            <v>55900008</v>
          </cell>
          <cell r="Z147">
            <v>40</v>
          </cell>
        </row>
        <row r="148">
          <cell r="A148">
            <v>55900009</v>
          </cell>
          <cell r="Z148">
            <v>30</v>
          </cell>
        </row>
        <row r="149">
          <cell r="A149">
            <v>55900010</v>
          </cell>
          <cell r="Z149">
            <v>20</v>
          </cell>
        </row>
        <row r="150">
          <cell r="A150">
            <v>55900011</v>
          </cell>
          <cell r="Z150">
            <v>15</v>
          </cell>
        </row>
        <row r="151">
          <cell r="A151">
            <v>55900012</v>
          </cell>
          <cell r="Z151">
            <v>25</v>
          </cell>
        </row>
        <row r="152">
          <cell r="A152">
            <v>55900013</v>
          </cell>
          <cell r="Z152">
            <v>10</v>
          </cell>
        </row>
        <row r="153">
          <cell r="A153">
            <v>55900014</v>
          </cell>
          <cell r="Z153">
            <v>20</v>
          </cell>
        </row>
        <row r="154">
          <cell r="A154">
            <v>55900015</v>
          </cell>
          <cell r="Z154">
            <v>30</v>
          </cell>
        </row>
        <row r="155">
          <cell r="A155">
            <v>55900016</v>
          </cell>
          <cell r="Z155">
            <v>45</v>
          </cell>
        </row>
        <row r="156">
          <cell r="A156">
            <v>55900017</v>
          </cell>
          <cell r="Y156" t="str">
            <v>covertrans</v>
          </cell>
          <cell r="Z156">
            <v>10</v>
          </cell>
        </row>
        <row r="157">
          <cell r="A157">
            <v>55900018</v>
          </cell>
          <cell r="Y157" t="str">
            <v>covertrans</v>
          </cell>
          <cell r="Z157">
            <v>30</v>
          </cell>
        </row>
        <row r="158">
          <cell r="A158">
            <v>55900019</v>
          </cell>
          <cell r="Y158" t="str">
            <v>covertrans</v>
          </cell>
          <cell r="Z158">
            <v>80</v>
          </cell>
        </row>
        <row r="159">
          <cell r="A159">
            <v>55900020</v>
          </cell>
          <cell r="Z159">
            <v>20</v>
          </cell>
        </row>
        <row r="160">
          <cell r="A160">
            <v>55900021</v>
          </cell>
          <cell r="Z160">
            <v>10</v>
          </cell>
        </row>
        <row r="161">
          <cell r="A161">
            <v>55900022</v>
          </cell>
          <cell r="Z161">
            <v>20</v>
          </cell>
        </row>
        <row r="162">
          <cell r="A162">
            <v>55900023</v>
          </cell>
          <cell r="Z162">
            <v>25</v>
          </cell>
        </row>
        <row r="163">
          <cell r="A163">
            <v>55900024</v>
          </cell>
          <cell r="Z163">
            <v>10</v>
          </cell>
        </row>
        <row r="164">
          <cell r="A164">
            <v>55900025</v>
          </cell>
          <cell r="Z164">
            <v>10</v>
          </cell>
        </row>
        <row r="165">
          <cell r="A165">
            <v>55900026</v>
          </cell>
          <cell r="Z165">
            <v>20</v>
          </cell>
        </row>
        <row r="166">
          <cell r="A166">
            <v>55900027</v>
          </cell>
          <cell r="Z166">
            <v>35</v>
          </cell>
        </row>
        <row r="167">
          <cell r="A167">
            <v>55900028</v>
          </cell>
        </row>
        <row r="168">
          <cell r="A168">
            <v>55900029</v>
          </cell>
          <cell r="Z168">
            <v>15</v>
          </cell>
        </row>
        <row r="169">
          <cell r="A169">
            <v>55900030</v>
          </cell>
          <cell r="Z169">
            <v>25</v>
          </cell>
        </row>
        <row r="170">
          <cell r="A170">
            <v>55900031</v>
          </cell>
          <cell r="Z170">
            <v>5</v>
          </cell>
        </row>
        <row r="171">
          <cell r="A171">
            <v>55900032</v>
          </cell>
          <cell r="Z171">
            <v>20</v>
          </cell>
        </row>
        <row r="172">
          <cell r="A172">
            <v>55900033</v>
          </cell>
          <cell r="Z172">
            <v>20</v>
          </cell>
        </row>
        <row r="173">
          <cell r="A173">
            <v>55900034</v>
          </cell>
          <cell r="Z173">
            <v>14</v>
          </cell>
        </row>
        <row r="174">
          <cell r="A174">
            <v>55900035</v>
          </cell>
          <cell r="Z174">
            <v>14</v>
          </cell>
        </row>
        <row r="175">
          <cell r="A175">
            <v>55900036</v>
          </cell>
          <cell r="Z175">
            <v>50</v>
          </cell>
        </row>
        <row r="176">
          <cell r="A176">
            <v>55900037</v>
          </cell>
          <cell r="Z176">
            <v>35</v>
          </cell>
        </row>
        <row r="177">
          <cell r="A177">
            <v>55900038</v>
          </cell>
          <cell r="Z177">
            <v>40</v>
          </cell>
        </row>
        <row r="178">
          <cell r="A178">
            <v>55900039</v>
          </cell>
          <cell r="Y178" t="str">
            <v>coverstar</v>
          </cell>
          <cell r="Z178">
            <v>40</v>
          </cell>
        </row>
        <row r="179">
          <cell r="A179">
            <v>55900040</v>
          </cell>
          <cell r="Z179">
            <v>30</v>
          </cell>
        </row>
        <row r="180">
          <cell r="A180">
            <v>55900041</v>
          </cell>
          <cell r="Z180">
            <v>0</v>
          </cell>
        </row>
        <row r="181">
          <cell r="A181">
            <v>55900042</v>
          </cell>
          <cell r="Z181">
            <v>25</v>
          </cell>
        </row>
        <row r="182">
          <cell r="A182">
            <v>55900043</v>
          </cell>
          <cell r="Z182">
            <v>30</v>
          </cell>
        </row>
        <row r="183">
          <cell r="A183">
            <v>55900044</v>
          </cell>
          <cell r="Z183">
            <v>40</v>
          </cell>
        </row>
        <row r="184">
          <cell r="A184">
            <v>55900045</v>
          </cell>
          <cell r="Z184">
            <v>25</v>
          </cell>
        </row>
        <row r="185">
          <cell r="A185">
            <v>55900046</v>
          </cell>
          <cell r="Z185">
            <v>25</v>
          </cell>
        </row>
        <row r="186">
          <cell r="A186">
            <v>55900047</v>
          </cell>
          <cell r="Z186">
            <v>30</v>
          </cell>
        </row>
        <row r="187">
          <cell r="A187">
            <v>55900048</v>
          </cell>
          <cell r="Z187">
            <v>80</v>
          </cell>
        </row>
        <row r="188">
          <cell r="A188">
            <v>55900049</v>
          </cell>
          <cell r="Z188">
            <v>25</v>
          </cell>
        </row>
        <row r="189">
          <cell r="A189">
            <v>55900050</v>
          </cell>
          <cell r="Z189">
            <v>20</v>
          </cell>
        </row>
        <row r="190">
          <cell r="A190">
            <v>55900051</v>
          </cell>
          <cell r="Z190">
            <v>25</v>
          </cell>
        </row>
        <row r="191">
          <cell r="A191">
            <v>55900052</v>
          </cell>
          <cell r="Z191">
            <v>5</v>
          </cell>
        </row>
        <row r="192">
          <cell r="A192">
            <v>55900053</v>
          </cell>
          <cell r="Z192">
            <v>30</v>
          </cell>
        </row>
        <row r="193">
          <cell r="A193">
            <v>55900054</v>
          </cell>
          <cell r="Z193">
            <v>15</v>
          </cell>
        </row>
        <row r="194">
          <cell r="A194">
            <v>55900055</v>
          </cell>
          <cell r="Z194">
            <v>15</v>
          </cell>
        </row>
        <row r="195">
          <cell r="A195">
            <v>55900056</v>
          </cell>
          <cell r="Z195">
            <v>10</v>
          </cell>
        </row>
        <row r="196">
          <cell r="A196">
            <v>55900057</v>
          </cell>
          <cell r="Z196">
            <v>40</v>
          </cell>
        </row>
        <row r="197">
          <cell r="A197">
            <v>55990001</v>
          </cell>
          <cell r="Z197">
            <v>10</v>
          </cell>
        </row>
        <row r="198">
          <cell r="A198">
            <v>55990002</v>
          </cell>
          <cell r="Z198">
            <v>10</v>
          </cell>
        </row>
        <row r="199">
          <cell r="A199">
            <v>55990003</v>
          </cell>
          <cell r="Z199">
            <v>10</v>
          </cell>
        </row>
        <row r="200">
          <cell r="A200">
            <v>55990004</v>
          </cell>
          <cell r="Z200">
            <v>10</v>
          </cell>
        </row>
        <row r="201">
          <cell r="A201">
            <v>55990005</v>
          </cell>
          <cell r="Z201">
            <v>10</v>
          </cell>
        </row>
        <row r="202">
          <cell r="A202">
            <v>55990006</v>
          </cell>
          <cell r="Z202">
            <v>10</v>
          </cell>
        </row>
        <row r="203">
          <cell r="A203">
            <v>55990011</v>
          </cell>
          <cell r="Z203">
            <v>10</v>
          </cell>
        </row>
        <row r="204">
          <cell r="A204">
            <v>55990012</v>
          </cell>
          <cell r="Z204">
            <v>10</v>
          </cell>
        </row>
        <row r="205">
          <cell r="A205">
            <v>55990013</v>
          </cell>
          <cell r="Z205">
            <v>10</v>
          </cell>
        </row>
        <row r="206">
          <cell r="A206">
            <v>55990014</v>
          </cell>
          <cell r="Z206">
            <v>10</v>
          </cell>
        </row>
        <row r="207">
          <cell r="A207">
            <v>55990015</v>
          </cell>
          <cell r="Z207">
            <v>10</v>
          </cell>
        </row>
        <row r="208">
          <cell r="A208">
            <v>55990016</v>
          </cell>
          <cell r="Z208">
            <v>10</v>
          </cell>
        </row>
        <row r="209">
          <cell r="A209">
            <v>55990101</v>
          </cell>
          <cell r="Z209">
            <v>8</v>
          </cell>
        </row>
        <row r="210">
          <cell r="A210">
            <v>55990102</v>
          </cell>
          <cell r="Z210">
            <v>25</v>
          </cell>
        </row>
        <row r="211">
          <cell r="A211">
            <v>55990103</v>
          </cell>
          <cell r="Z211">
            <v>35</v>
          </cell>
        </row>
        <row r="212">
          <cell r="A212">
            <v>55990104</v>
          </cell>
          <cell r="Z212">
            <v>50</v>
          </cell>
        </row>
        <row r="213">
          <cell r="A213">
            <v>55990105</v>
          </cell>
          <cell r="Z213">
            <v>150</v>
          </cell>
        </row>
        <row r="214">
          <cell r="A214">
            <v>55990106</v>
          </cell>
          <cell r="Z214">
            <v>80</v>
          </cell>
        </row>
        <row r="215">
          <cell r="A215">
            <v>55990107</v>
          </cell>
          <cell r="Z215">
            <v>50</v>
          </cell>
        </row>
        <row r="216">
          <cell r="A216">
            <v>55990108</v>
          </cell>
          <cell r="Z216">
            <v>4</v>
          </cell>
        </row>
        <row r="217">
          <cell r="A217">
            <v>55990109</v>
          </cell>
          <cell r="Z217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30" totalsRowShown="0" headerRowDxfId="132" dataDxfId="131" tableBorderDxfId="130">
  <autoFilter ref="A3:BB330"/>
  <sortState ref="A4:BB304">
    <sortCondition ref="A3:A304"/>
  </sortState>
  <tableColumns count="54">
    <tableColumn id="1" name="Id" dataDxfId="129"/>
    <tableColumn id="38" name="Alias"/>
    <tableColumn id="2" name="Name" dataDxfId="128"/>
    <tableColumn id="22" name="Ename" dataDxfId="127"/>
    <tableColumn id="23" name="Remark" dataDxfId="126"/>
    <tableColumn id="3" name="Star" dataDxfId="125"/>
    <tableColumn id="4" name="Type" dataDxfId="124"/>
    <tableColumn id="5" name="Attr" dataDxfId="123"/>
    <tableColumn id="58" name="Quality" dataDxfId="122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21"/>
    <tableColumn id="6" name="AtkP" dataDxfId="120"/>
    <tableColumn id="24" name="VitP" dataDxfId="119"/>
    <tableColumn id="25" name="Modify" dataDxfId="118"/>
    <tableColumn id="9" name="Def" dataDxfId="117"/>
    <tableColumn id="10" name="Mag" dataDxfId="116"/>
    <tableColumn id="32" name="Spd" dataDxfId="115"/>
    <tableColumn id="35" name="Hit" dataDxfId="114"/>
    <tableColumn id="36" name="Dhit" dataDxfId="113"/>
    <tableColumn id="34" name="Crt" dataDxfId="112"/>
    <tableColumn id="33" name="Luk" dataDxfId="111"/>
    <tableColumn id="7" name="Sum" dataDxfId="5">
      <calculatedColumnFormula>SUM(K4:L4)+SUM(N4:T4)*5+4.4*SUM(AK4:AQ4)+2.5*SUM(AE4:AI4)+IF(ISNUMBER(AD4),AD4,0)+M4</calculatedColumnFormula>
    </tableColumn>
    <tableColumn id="13" name="Range" dataDxfId="110"/>
    <tableColumn id="14" name="Mov" dataDxfId="109"/>
    <tableColumn id="51" name="LifeRound" dataDxfId="108"/>
    <tableColumn id="16" name="Arrow" dataDxfId="107"/>
    <tableColumn id="42" name="Skill1" dataDxfId="106"/>
    <tableColumn id="43" name="SkillRate1" dataDxfId="105"/>
    <tableColumn id="44" name="Skill2" dataDxfId="104"/>
    <tableColumn id="45" name="SkillRate2" dataDxfId="103"/>
    <tableColumn id="54" name="~SkillMark" dataDxfId="102">
      <calculatedColumnFormula>IF(ISBLANK($Z4),0, LOOKUP($Z4,[1]Skill!$A:$A,[1]Skill!$Z:$Z)*$AA4/100)+
IF(ISBLANK($AB4),0, LOOKUP($AB4,[1]Skill!$A:$A,[1]Skill!$Z:$Z)*$AC4/100)</calculatedColumnFormula>
    </tableColumn>
    <tableColumn id="52" name="~AntiLife" dataDxfId="101"/>
    <tableColumn id="57" name="~AntiMental" dataDxfId="100"/>
    <tableColumn id="56" name="~AntiPhysical" dataDxfId="99"/>
    <tableColumn id="55" name="~AntiElement" dataDxfId="98"/>
    <tableColumn id="53" name="~AntiHelp" dataDxfId="97"/>
    <tableColumn id="30" name="BuffImmune" dataDxfId="96">
      <calculatedColumnFormula>CONCATENATE(AE4,";",AF4,";",AG4,";",AH4,";",AI4)</calculatedColumnFormula>
    </tableColumn>
    <tableColumn id="8" name="~AntiNull" dataDxfId="95"/>
    <tableColumn id="11" name="~AntiWater" dataDxfId="94"/>
    <tableColumn id="26" name="~AntiWind" dataDxfId="93"/>
    <tableColumn id="27" name="~AntiFire" dataDxfId="92"/>
    <tableColumn id="37" name="~AntiEarth" dataDxfId="91"/>
    <tableColumn id="40" name="~AntiLight" dataDxfId="90"/>
    <tableColumn id="41" name="~AntiDark" dataDxfId="89"/>
    <tableColumn id="31" name="AttrDef" dataDxfId="88">
      <calculatedColumnFormula>CONCATENATE(AK4,";",AL4,";",AM4,";",AN4,";",AO4,";",AP4,";",AQ4)</calculatedColumnFormula>
    </tableColumn>
    <tableColumn id="50" name="IsBuilding" dataDxfId="87"/>
    <tableColumn id="29" name="JobId" dataDxfId="86"/>
    <tableColumn id="20" name="DropId1" dataDxfId="85"/>
    <tableColumn id="39" name="DropId2" dataDxfId="84"/>
    <tableColumn id="21" name="Icon" dataDxfId="83"/>
    <tableColumn id="17" name="Cover" dataDxfId="82"/>
    <tableColumn id="18" name="Sound" dataDxfId="81"/>
    <tableColumn id="15" name="IsSpecial" dataDxfId="80"/>
    <tableColumn id="28" name="IsNew" dataDxfId="79"/>
    <tableColumn id="19" name="Vs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7" totalsRowShown="0" headerRowDxfId="67" dataDxfId="66" tableBorderDxfId="65">
  <autoFilter ref="A3:BB17"/>
  <sortState ref="A4:BB17">
    <sortCondition ref="A3:A17"/>
  </sortState>
  <tableColumns count="54">
    <tableColumn id="1" name="Id" dataDxfId="64"/>
    <tableColumn id="20" name="Alias"/>
    <tableColumn id="2" name="Name" dataDxfId="63"/>
    <tableColumn id="22" name="Ename" dataDxfId="62"/>
    <tableColumn id="23" name="Remark" dataDxfId="61"/>
    <tableColumn id="3" name="Star" dataDxfId="60"/>
    <tableColumn id="4" name="Type" dataDxfId="59"/>
    <tableColumn id="5" name="Attr" dataDxfId="58"/>
    <tableColumn id="58" name="Quality" dataDxfId="57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56"/>
    <tableColumn id="6" name="AtkP" dataDxfId="55"/>
    <tableColumn id="24" name="VitP" dataDxfId="54"/>
    <tableColumn id="25" name="Modify" dataDxfId="53"/>
    <tableColumn id="9" name="Def" dataDxfId="52"/>
    <tableColumn id="10" name="Mag" dataDxfId="51"/>
    <tableColumn id="32" name="Spd" dataDxfId="50"/>
    <tableColumn id="35" name="Hit" dataDxfId="49"/>
    <tableColumn id="36" name="Dhit" dataDxfId="48"/>
    <tableColumn id="34" name="Crt" dataDxfId="47"/>
    <tableColumn id="33" name="Luk" dataDxfId="46"/>
    <tableColumn id="7" name="Sum" dataDxfId="45">
      <calculatedColumnFormula>SUM(K4:L4)+SUM(N4:T4)*5+4.4*SUM(AK4:AQ4)+2.5*SUM(AE4:AI4)+IF(ISNUMBER(AD4),AD4,0)+M4</calculatedColumnFormula>
    </tableColumn>
    <tableColumn id="13" name="Range" dataDxfId="44"/>
    <tableColumn id="14" name="Mov" dataDxfId="43"/>
    <tableColumn id="60" name="LifeRound" dataDxfId="42"/>
    <tableColumn id="16" name="Arrow" dataDxfId="41"/>
    <tableColumn id="42" name="Skill1" dataDxfId="40"/>
    <tableColumn id="43" name="SkillRate1" dataDxfId="39"/>
    <tableColumn id="44" name="Skill2" dataDxfId="38"/>
    <tableColumn id="45" name="SkillRate2" dataDxfId="37"/>
    <tableColumn id="54" name="~SkillMark" dataDxfId="36">
      <calculatedColumnFormula>IF(ISBLANK($Z4),0, LOOKUP($Z4,[1]Skill!$A:$A,[1]Skill!$Y:$Y)*$AA4/100)+
IF(ISBLANK($AB4),0, LOOKUP($AB4,[1]Skill!$A:$A,[1]Skill!$Y:$Y)*$AC4/100)</calculatedColumnFormula>
    </tableColumn>
    <tableColumn id="52" name="~AntiLife" dataDxfId="35"/>
    <tableColumn id="57" name="~AntiMental" dataDxfId="34"/>
    <tableColumn id="56" name="~AntiPhysical" dataDxfId="33"/>
    <tableColumn id="55" name="~AntiElement" dataDxfId="32"/>
    <tableColumn id="53" name="~AntiHelp" dataDxfId="31"/>
    <tableColumn id="30" name="BuffImmune" dataDxfId="30">
      <calculatedColumnFormula>CONCATENATE(AE4,";",AF4,";",AG4,";",AH4,";",AI4)</calculatedColumnFormula>
    </tableColumn>
    <tableColumn id="8" name="~AntiNull" dataDxfId="29"/>
    <tableColumn id="11" name="~AntiWater" dataDxfId="28"/>
    <tableColumn id="26" name="~AntiWind" dataDxfId="27"/>
    <tableColumn id="27" name="~AntiFire" dataDxfId="26"/>
    <tableColumn id="37" name="~AntiEarth" dataDxfId="25"/>
    <tableColumn id="40" name="~AntiLight" dataDxfId="24"/>
    <tableColumn id="41" name="~AntiDark" dataDxfId="23"/>
    <tableColumn id="31" name="AttrDef" dataDxfId="22">
      <calculatedColumnFormula>CONCATENATE(AK4,";",AL4,";",AM4,";",AN4,";",AO4,";",AP4,";",AQ4)</calculatedColumnFormula>
    </tableColumn>
    <tableColumn id="59" name="IsBuilding" dataDxfId="21"/>
    <tableColumn id="29" name="JobId" dataDxfId="20"/>
    <tableColumn id="46" name="DropId1" dataDxfId="19"/>
    <tableColumn id="38" name="DropId2" dataDxfId="18"/>
    <tableColumn id="21" name="Icon" dataDxfId="17"/>
    <tableColumn id="17" name="Cover" dataDxfId="16"/>
    <tableColumn id="18" name="Sound" dataDxfId="15"/>
    <tableColumn id="15" name="IsSpecial" dataDxfId="14"/>
    <tableColumn id="28" name="IsNew" dataDxfId="13"/>
    <tableColumn id="19" name="VsMar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30"/>
  <sheetViews>
    <sheetView tabSelected="1" workbookViewId="0">
      <pane xSplit="3" ySplit="3" topLeftCell="D314" activePane="bottomRight" state="frozen"/>
      <selection pane="topRight" activeCell="C1" sqref="C1"/>
      <selection pane="bottomLeft" activeCell="A4" sqref="A4"/>
      <selection pane="bottomRight" activeCell="A327" sqref="A327"/>
    </sheetView>
  </sheetViews>
  <sheetFormatPr defaultRowHeight="13.5" x14ac:dyDescent="0.15"/>
  <cols>
    <col min="1" max="1" width="10.25" customWidth="1"/>
    <col min="2" max="2" width="6.375" customWidth="1"/>
    <col min="3" max="3" width="9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298</v>
      </c>
      <c r="B1" s="61" t="s">
        <v>1135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759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790</v>
      </c>
      <c r="U1" s="34" t="s">
        <v>644</v>
      </c>
      <c r="V1" s="14" t="s">
        <v>692</v>
      </c>
      <c r="W1" s="14" t="s">
        <v>693</v>
      </c>
      <c r="X1" s="14" t="s">
        <v>777</v>
      </c>
      <c r="Y1" s="14" t="s">
        <v>310</v>
      </c>
      <c r="Z1" s="38" t="s">
        <v>743</v>
      </c>
      <c r="AA1" s="38" t="s">
        <v>744</v>
      </c>
      <c r="AB1" s="38" t="s">
        <v>745</v>
      </c>
      <c r="AC1" s="38" t="s">
        <v>746</v>
      </c>
      <c r="AD1" s="38" t="s">
        <v>748</v>
      </c>
      <c r="AE1" s="14" t="s">
        <v>749</v>
      </c>
      <c r="AF1" s="14" t="s">
        <v>750</v>
      </c>
      <c r="AG1" s="14" t="s">
        <v>751</v>
      </c>
      <c r="AH1" s="14" t="s">
        <v>752</v>
      </c>
      <c r="AI1" s="14" t="s">
        <v>753</v>
      </c>
      <c r="AJ1" s="14" t="s">
        <v>727</v>
      </c>
      <c r="AK1" s="41" t="s">
        <v>728</v>
      </c>
      <c r="AL1" s="41" t="s">
        <v>731</v>
      </c>
      <c r="AM1" s="41" t="s">
        <v>733</v>
      </c>
      <c r="AN1" s="41" t="s">
        <v>735</v>
      </c>
      <c r="AO1" s="41" t="s">
        <v>737</v>
      </c>
      <c r="AP1" s="41" t="s">
        <v>739</v>
      </c>
      <c r="AQ1" s="41" t="s">
        <v>741</v>
      </c>
      <c r="AR1" s="42" t="s">
        <v>687</v>
      </c>
      <c r="AS1" s="48" t="s">
        <v>770</v>
      </c>
      <c r="AT1" s="48" t="s">
        <v>817</v>
      </c>
      <c r="AU1" s="56" t="s">
        <v>912</v>
      </c>
      <c r="AV1" s="56" t="s">
        <v>912</v>
      </c>
      <c r="AW1" s="16" t="s">
        <v>312</v>
      </c>
      <c r="AX1" s="14" t="s">
        <v>311</v>
      </c>
      <c r="AY1" s="14" t="s">
        <v>918</v>
      </c>
      <c r="AZ1" s="16" t="s">
        <v>650</v>
      </c>
      <c r="BA1" s="27" t="s">
        <v>652</v>
      </c>
      <c r="BB1" s="27" t="s">
        <v>672</v>
      </c>
    </row>
    <row r="2" spans="1:54" x14ac:dyDescent="0.15">
      <c r="A2" s="1" t="s">
        <v>284</v>
      </c>
      <c r="B2" s="2" t="s">
        <v>1136</v>
      </c>
      <c r="C2" s="2" t="s">
        <v>285</v>
      </c>
      <c r="D2" s="2" t="s">
        <v>315</v>
      </c>
      <c r="E2" s="28" t="s">
        <v>675</v>
      </c>
      <c r="F2" s="2" t="s">
        <v>284</v>
      </c>
      <c r="G2" s="2" t="s">
        <v>284</v>
      </c>
      <c r="H2" s="2" t="s">
        <v>284</v>
      </c>
      <c r="I2" s="2" t="s">
        <v>760</v>
      </c>
      <c r="J2" s="2" t="s">
        <v>648</v>
      </c>
      <c r="K2" s="10" t="s">
        <v>284</v>
      </c>
      <c r="L2" s="10" t="s">
        <v>284</v>
      </c>
      <c r="M2" s="2" t="s">
        <v>635</v>
      </c>
      <c r="N2" s="2" t="s">
        <v>698</v>
      </c>
      <c r="O2" s="2" t="s">
        <v>701</v>
      </c>
      <c r="P2" s="2" t="s">
        <v>704</v>
      </c>
      <c r="Q2" s="2" t="s">
        <v>698</v>
      </c>
      <c r="R2" s="2" t="s">
        <v>698</v>
      </c>
      <c r="S2" s="2" t="s">
        <v>709</v>
      </c>
      <c r="T2" s="2" t="s">
        <v>704</v>
      </c>
      <c r="U2" s="35" t="s">
        <v>673</v>
      </c>
      <c r="V2" s="2" t="s">
        <v>694</v>
      </c>
      <c r="W2" s="2" t="s">
        <v>694</v>
      </c>
      <c r="X2" s="2" t="s">
        <v>781</v>
      </c>
      <c r="Y2" s="2" t="s">
        <v>285</v>
      </c>
      <c r="Z2" s="39" t="s">
        <v>284</v>
      </c>
      <c r="AA2" s="39" t="s">
        <v>284</v>
      </c>
      <c r="AB2" s="39" t="s">
        <v>284</v>
      </c>
      <c r="AC2" s="39" t="s">
        <v>284</v>
      </c>
      <c r="AD2" s="39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673</v>
      </c>
      <c r="AJ2" s="2" t="s">
        <v>689</v>
      </c>
      <c r="AK2" s="43" t="s">
        <v>673</v>
      </c>
      <c r="AL2" s="43" t="s">
        <v>673</v>
      </c>
      <c r="AM2" s="43" t="s">
        <v>673</v>
      </c>
      <c r="AN2" s="43" t="s">
        <v>673</v>
      </c>
      <c r="AO2" s="43" t="s">
        <v>673</v>
      </c>
      <c r="AP2" s="43" t="s">
        <v>729</v>
      </c>
      <c r="AQ2" s="43" t="s">
        <v>673</v>
      </c>
      <c r="AR2" s="44" t="s">
        <v>689</v>
      </c>
      <c r="AS2" s="49" t="s">
        <v>771</v>
      </c>
      <c r="AT2" s="49" t="s">
        <v>818</v>
      </c>
      <c r="AU2" s="57" t="s">
        <v>675</v>
      </c>
      <c r="AV2" s="57" t="s">
        <v>675</v>
      </c>
      <c r="AW2" s="3" t="s">
        <v>285</v>
      </c>
      <c r="AX2" s="2" t="s">
        <v>285</v>
      </c>
      <c r="AY2" s="2" t="s">
        <v>916</v>
      </c>
      <c r="AZ2" s="3" t="s">
        <v>284</v>
      </c>
      <c r="BA2" s="28" t="s">
        <v>284</v>
      </c>
      <c r="BB2" s="28" t="s">
        <v>673</v>
      </c>
    </row>
    <row r="3" spans="1:54" x14ac:dyDescent="0.15">
      <c r="A3" s="6" t="s">
        <v>286</v>
      </c>
      <c r="B3" s="6" t="s">
        <v>1137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761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799</v>
      </c>
      <c r="Q3" s="6" t="s">
        <v>712</v>
      </c>
      <c r="R3" s="6" t="s">
        <v>714</v>
      </c>
      <c r="S3" s="6" t="s">
        <v>710</v>
      </c>
      <c r="T3" s="6" t="s">
        <v>707</v>
      </c>
      <c r="U3" s="36" t="s">
        <v>645</v>
      </c>
      <c r="V3" s="6" t="s">
        <v>695</v>
      </c>
      <c r="W3" s="6" t="s">
        <v>696</v>
      </c>
      <c r="X3" s="6" t="s">
        <v>782</v>
      </c>
      <c r="Y3" s="6" t="s">
        <v>295</v>
      </c>
      <c r="Z3" s="40" t="s">
        <v>867</v>
      </c>
      <c r="AA3" s="40" t="s">
        <v>868</v>
      </c>
      <c r="AB3" s="40" t="s">
        <v>869</v>
      </c>
      <c r="AC3" s="40" t="s">
        <v>870</v>
      </c>
      <c r="AD3" s="40" t="s">
        <v>747</v>
      </c>
      <c r="AE3" s="6" t="s">
        <v>754</v>
      </c>
      <c r="AF3" s="6" t="s">
        <v>755</v>
      </c>
      <c r="AG3" s="6" t="s">
        <v>756</v>
      </c>
      <c r="AH3" s="6" t="s">
        <v>757</v>
      </c>
      <c r="AI3" s="6" t="s">
        <v>758</v>
      </c>
      <c r="AJ3" s="6" t="s">
        <v>726</v>
      </c>
      <c r="AK3" s="45" t="s">
        <v>730</v>
      </c>
      <c r="AL3" s="46" t="s">
        <v>732</v>
      </c>
      <c r="AM3" s="46" t="s">
        <v>734</v>
      </c>
      <c r="AN3" s="46" t="s">
        <v>736</v>
      </c>
      <c r="AO3" s="46" t="s">
        <v>738</v>
      </c>
      <c r="AP3" s="46" t="s">
        <v>740</v>
      </c>
      <c r="AQ3" s="46" t="s">
        <v>742</v>
      </c>
      <c r="AR3" s="36" t="s">
        <v>688</v>
      </c>
      <c r="AS3" s="11" t="s">
        <v>772</v>
      </c>
      <c r="AT3" s="11" t="s">
        <v>819</v>
      </c>
      <c r="AU3" s="58" t="s">
        <v>913</v>
      </c>
      <c r="AV3" s="58" t="s">
        <v>914</v>
      </c>
      <c r="AW3" s="6" t="s">
        <v>297</v>
      </c>
      <c r="AX3" s="6" t="s">
        <v>296</v>
      </c>
      <c r="AY3" s="6" t="s">
        <v>917</v>
      </c>
      <c r="AZ3" s="17" t="s">
        <v>651</v>
      </c>
      <c r="BA3" s="20" t="s">
        <v>653</v>
      </c>
      <c r="BB3" s="17" t="s">
        <v>671</v>
      </c>
    </row>
    <row r="4" spans="1:54" x14ac:dyDescent="0.15">
      <c r="A4">
        <v>51000001</v>
      </c>
      <c r="C4" s="4" t="s">
        <v>1</v>
      </c>
      <c r="D4" s="4" t="s">
        <v>317</v>
      </c>
      <c r="E4" s="19" t="s">
        <v>725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773</v>
      </c>
      <c r="AT4" s="54"/>
      <c r="AU4" s="4" t="s">
        <v>988</v>
      </c>
      <c r="AV4" s="4"/>
      <c r="AW4" s="4">
        <v>1</v>
      </c>
      <c r="AX4" s="4"/>
      <c r="AY4" s="59" t="s">
        <v>920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465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773</v>
      </c>
      <c r="AT5" s="54"/>
      <c r="AU5" s="4" t="s">
        <v>989</v>
      </c>
      <c r="AV5" s="4" t="s">
        <v>990</v>
      </c>
      <c r="AW5" s="4">
        <v>2</v>
      </c>
      <c r="AX5" s="4"/>
      <c r="AY5" s="59" t="s">
        <v>920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466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773</v>
      </c>
      <c r="AT6" s="54"/>
      <c r="AU6" s="4" t="s">
        <v>991</v>
      </c>
      <c r="AV6" s="4"/>
      <c r="AW6" s="4">
        <v>3</v>
      </c>
      <c r="AX6" s="4"/>
      <c r="AY6" s="59" t="s">
        <v>921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467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773</v>
      </c>
      <c r="AT7" s="54"/>
      <c r="AU7" s="4" t="s">
        <v>993</v>
      </c>
      <c r="AV7" s="4"/>
      <c r="AW7" s="4">
        <v>4</v>
      </c>
      <c r="AX7" s="4"/>
      <c r="AY7" s="59" t="s">
        <v>935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318</v>
      </c>
      <c r="E8" s="19" t="s">
        <v>905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773</v>
      </c>
      <c r="AT8" s="54"/>
      <c r="AU8" s="4"/>
      <c r="AV8" s="4"/>
      <c r="AW8" s="4">
        <v>5</v>
      </c>
      <c r="AX8" s="4"/>
      <c r="AY8" s="59" t="s">
        <v>927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319</v>
      </c>
      <c r="E9" s="19" t="s">
        <v>807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773</v>
      </c>
      <c r="AT9" s="54"/>
      <c r="AU9" s="4" t="s">
        <v>994</v>
      </c>
      <c r="AV9" s="4" t="s">
        <v>995</v>
      </c>
      <c r="AW9" s="4">
        <v>6</v>
      </c>
      <c r="AX9" s="4"/>
      <c r="AY9" s="59" t="s">
        <v>919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398</v>
      </c>
      <c r="D10" s="4" t="s">
        <v>468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773</v>
      </c>
      <c r="AT10" s="54"/>
      <c r="AU10" s="4" t="s">
        <v>996</v>
      </c>
      <c r="AV10" s="4"/>
      <c r="AW10" s="4">
        <v>7</v>
      </c>
      <c r="AX10" s="4"/>
      <c r="AY10" s="59" t="s">
        <v>926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469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773</v>
      </c>
      <c r="AT11" s="54"/>
      <c r="AU11" s="4" t="s">
        <v>997</v>
      </c>
      <c r="AV11" s="4"/>
      <c r="AW11" s="4">
        <v>8</v>
      </c>
      <c r="AX11" s="4"/>
      <c r="AY11" s="59" t="s">
        <v>935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320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773</v>
      </c>
      <c r="AT12" s="54"/>
      <c r="AU12" s="4"/>
      <c r="AV12" s="4"/>
      <c r="AW12" s="4">
        <v>9</v>
      </c>
      <c r="AX12" s="4"/>
      <c r="AY12" s="59" t="s">
        <v>919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399</v>
      </c>
      <c r="D13" s="4" t="s">
        <v>470</v>
      </c>
      <c r="E13" s="19" t="s">
        <v>762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773</v>
      </c>
      <c r="AT13" s="54"/>
      <c r="AU13" s="4"/>
      <c r="AV13" s="4"/>
      <c r="AW13" s="4">
        <v>10</v>
      </c>
      <c r="AX13" s="4"/>
      <c r="AY13" s="59" t="s">
        <v>919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321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773</v>
      </c>
      <c r="AT14" s="54">
        <v>11000005</v>
      </c>
      <c r="AU14" s="4" t="s">
        <v>998</v>
      </c>
      <c r="AV14" s="4"/>
      <c r="AW14" s="4">
        <v>11</v>
      </c>
      <c r="AX14" s="4"/>
      <c r="AY14" s="59" t="s">
        <v>919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471</v>
      </c>
      <c r="E15" s="19" t="s">
        <v>763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773</v>
      </c>
      <c r="AT15" s="54"/>
      <c r="AU15" s="4"/>
      <c r="AV15" s="4"/>
      <c r="AW15" s="4">
        <v>12</v>
      </c>
      <c r="AX15" s="4"/>
      <c r="AY15" s="59" t="s">
        <v>922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472</v>
      </c>
      <c r="E16" s="19" t="s">
        <v>725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773</v>
      </c>
      <c r="AT16" s="54"/>
      <c r="AU16" s="4"/>
      <c r="AV16" s="4"/>
      <c r="AW16" s="4">
        <v>13</v>
      </c>
      <c r="AX16" s="4"/>
      <c r="AY16" s="59" t="s">
        <v>923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473</v>
      </c>
      <c r="E17" s="19" t="s">
        <v>725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773</v>
      </c>
      <c r="AT17" s="54"/>
      <c r="AU17" s="4" t="s">
        <v>999</v>
      </c>
      <c r="AV17" s="4"/>
      <c r="AW17" s="4">
        <v>14</v>
      </c>
      <c r="AX17" s="4"/>
      <c r="AY17" s="59" t="s">
        <v>934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400</v>
      </c>
      <c r="D18" s="4" t="s">
        <v>474</v>
      </c>
      <c r="E18" s="19" t="s">
        <v>725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773</v>
      </c>
      <c r="AT18" s="54"/>
      <c r="AU18" s="4" t="s">
        <v>995</v>
      </c>
      <c r="AV18" s="4"/>
      <c r="AW18" s="4">
        <v>15</v>
      </c>
      <c r="AX18" s="4"/>
      <c r="AY18" s="59" t="s">
        <v>935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475</v>
      </c>
      <c r="E19" s="19" t="s">
        <v>725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773</v>
      </c>
      <c r="AT19" s="54"/>
      <c r="AU19" s="4"/>
      <c r="AV19" s="4"/>
      <c r="AW19" s="4">
        <v>16</v>
      </c>
      <c r="AX19" s="4"/>
      <c r="AY19" s="59" t="s">
        <v>933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476</v>
      </c>
      <c r="E20" s="19" t="s">
        <v>725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773</v>
      </c>
      <c r="AT20" s="54"/>
      <c r="AU20" s="4"/>
      <c r="AV20" s="4"/>
      <c r="AW20" s="4">
        <v>17</v>
      </c>
      <c r="AX20" s="4"/>
      <c r="AY20" s="59" t="s">
        <v>920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477</v>
      </c>
      <c r="E21" s="19" t="s">
        <v>725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773</v>
      </c>
      <c r="AT21" s="54"/>
      <c r="AU21" s="4" t="s">
        <v>996</v>
      </c>
      <c r="AV21" s="4"/>
      <c r="AW21" s="4">
        <v>18</v>
      </c>
      <c r="AX21" s="4"/>
      <c r="AY21" s="59" t="s">
        <v>926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478</v>
      </c>
      <c r="E22" s="19" t="s">
        <v>725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773</v>
      </c>
      <c r="AT22" s="54"/>
      <c r="AU22" s="4" t="s">
        <v>1000</v>
      </c>
      <c r="AV22" s="4"/>
      <c r="AW22" s="4">
        <v>19</v>
      </c>
      <c r="AX22" s="4"/>
      <c r="AY22" s="59" t="s">
        <v>921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322</v>
      </c>
      <c r="E23" s="19" t="s">
        <v>725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773</v>
      </c>
      <c r="AT23" s="54"/>
      <c r="AU23" s="4" t="s">
        <v>1001</v>
      </c>
      <c r="AV23" s="4"/>
      <c r="AW23" s="4">
        <v>20</v>
      </c>
      <c r="AX23" s="4"/>
      <c r="AY23" s="59" t="s">
        <v>933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479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773</v>
      </c>
      <c r="AT24" s="54"/>
      <c r="AU24" s="4" t="s">
        <v>1002</v>
      </c>
      <c r="AV24" s="4"/>
      <c r="AW24" s="4">
        <v>21</v>
      </c>
      <c r="AX24" s="4"/>
      <c r="AY24" s="59" t="s">
        <v>922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323</v>
      </c>
      <c r="E25" s="19" t="s">
        <v>810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773</v>
      </c>
      <c r="AT25" s="54"/>
      <c r="AU25" s="4"/>
      <c r="AV25" s="4"/>
      <c r="AW25" s="4">
        <v>22</v>
      </c>
      <c r="AX25" s="4"/>
      <c r="AY25" s="59" t="s">
        <v>927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401</v>
      </c>
      <c r="E26" s="19" t="s">
        <v>725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773</v>
      </c>
      <c r="AT26" s="54"/>
      <c r="AU26" s="4" t="s">
        <v>1003</v>
      </c>
      <c r="AV26" s="4"/>
      <c r="AW26" s="4">
        <v>23</v>
      </c>
      <c r="AX26" s="4"/>
      <c r="AY26" s="59" t="s">
        <v>925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480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773</v>
      </c>
      <c r="AT27" s="54"/>
      <c r="AU27" s="4" t="s">
        <v>1004</v>
      </c>
      <c r="AV27" s="4" t="s">
        <v>1005</v>
      </c>
      <c r="AW27" s="4">
        <v>24</v>
      </c>
      <c r="AX27" s="4"/>
      <c r="AY27" s="59" t="s">
        <v>922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481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773</v>
      </c>
      <c r="AT28" s="54"/>
      <c r="AU28" s="4" t="s">
        <v>1006</v>
      </c>
      <c r="AV28" s="4"/>
      <c r="AW28" s="4">
        <v>25</v>
      </c>
      <c r="AX28" s="4"/>
      <c r="AY28" s="59" t="s">
        <v>924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324</v>
      </c>
      <c r="E29" s="19" t="s">
        <v>304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773</v>
      </c>
      <c r="AT29" s="54">
        <v>11000006</v>
      </c>
      <c r="AU29" s="4"/>
      <c r="AV29" s="4"/>
      <c r="AW29" s="4">
        <v>26</v>
      </c>
      <c r="AX29" s="4"/>
      <c r="AY29" s="59" t="s">
        <v>927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482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773</v>
      </c>
      <c r="AT30" s="54"/>
      <c r="AU30" s="4"/>
      <c r="AV30" s="4"/>
      <c r="AW30" s="4">
        <v>27</v>
      </c>
      <c r="AX30" s="4"/>
      <c r="AY30" s="59" t="s">
        <v>926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483</v>
      </c>
      <c r="E31" s="19" t="s">
        <v>893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773</v>
      </c>
      <c r="AT31" s="54"/>
      <c r="AU31" s="4" t="s">
        <v>1007</v>
      </c>
      <c r="AV31" s="4"/>
      <c r="AW31" s="4">
        <v>28</v>
      </c>
      <c r="AX31" s="4"/>
      <c r="AY31" s="59" t="s">
        <v>923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484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773</v>
      </c>
      <c r="AT32" s="54"/>
      <c r="AU32" s="4" t="s">
        <v>1008</v>
      </c>
      <c r="AV32" s="4"/>
      <c r="AW32" s="4">
        <v>29</v>
      </c>
      <c r="AX32" s="4"/>
      <c r="AY32" s="59" t="s">
        <v>930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485</v>
      </c>
      <c r="E33" s="19" t="s">
        <v>304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773</v>
      </c>
      <c r="AT33" s="54"/>
      <c r="AU33" s="4"/>
      <c r="AV33" s="4"/>
      <c r="AW33" s="4">
        <v>30</v>
      </c>
      <c r="AX33" s="4"/>
      <c r="AY33" s="59" t="s">
        <v>924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486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773</v>
      </c>
      <c r="AT34" s="54"/>
      <c r="AU34" s="4" t="s">
        <v>993</v>
      </c>
      <c r="AV34" s="4"/>
      <c r="AW34" s="4">
        <v>31</v>
      </c>
      <c r="AX34" s="4"/>
      <c r="AY34" s="59" t="s">
        <v>919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487</v>
      </c>
      <c r="E35" s="19" t="s">
        <v>906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773</v>
      </c>
      <c r="AT35" s="54"/>
      <c r="AU35" s="4"/>
      <c r="AV35" s="4"/>
      <c r="AW35" s="4">
        <v>32</v>
      </c>
      <c r="AX35" s="4"/>
      <c r="AY35" s="59" t="s">
        <v>929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826</v>
      </c>
      <c r="D36" s="4" t="s">
        <v>827</v>
      </c>
      <c r="E36" s="19" t="s">
        <v>828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822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773</v>
      </c>
      <c r="AT36" s="54">
        <v>11000006</v>
      </c>
      <c r="AU36" s="4"/>
      <c r="AV36" s="4"/>
      <c r="AW36" s="4">
        <v>33</v>
      </c>
      <c r="AX36" s="4"/>
      <c r="AY36" s="59" t="s">
        <v>919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488</v>
      </c>
      <c r="E37" s="19" t="s">
        <v>891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773</v>
      </c>
      <c r="AT37" s="54"/>
      <c r="AU37" s="4"/>
      <c r="AV37" s="4"/>
      <c r="AW37" s="4">
        <v>34</v>
      </c>
      <c r="AX37" s="4"/>
      <c r="AY37" s="59" t="s">
        <v>935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325</v>
      </c>
      <c r="E38" s="19" t="s">
        <v>725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773</v>
      </c>
      <c r="AT38" s="54"/>
      <c r="AU38" s="4" t="s">
        <v>1009</v>
      </c>
      <c r="AV38" s="4"/>
      <c r="AW38" s="4">
        <v>35</v>
      </c>
      <c r="AX38" s="4"/>
      <c r="AY38" s="59" t="s">
        <v>925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489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773</v>
      </c>
      <c r="AT39" s="54"/>
      <c r="AU39" s="4"/>
      <c r="AV39" s="4"/>
      <c r="AW39" s="4">
        <v>36</v>
      </c>
      <c r="AX39" s="4"/>
      <c r="AY39" s="59" t="s">
        <v>926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490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773</v>
      </c>
      <c r="AT40" s="54"/>
      <c r="AU40" s="4" t="s">
        <v>1010</v>
      </c>
      <c r="AV40" s="4"/>
      <c r="AW40" s="4">
        <v>37</v>
      </c>
      <c r="AX40" s="4"/>
      <c r="AY40" s="59" t="s">
        <v>924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831</v>
      </c>
      <c r="D41" s="4" t="s">
        <v>832</v>
      </c>
      <c r="E41" s="19" t="s">
        <v>830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833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773</v>
      </c>
      <c r="AT41" s="54"/>
      <c r="AU41" s="4" t="s">
        <v>995</v>
      </c>
      <c r="AV41" s="4"/>
      <c r="AW41" s="4">
        <v>38</v>
      </c>
      <c r="AX41" s="4"/>
      <c r="AY41" s="59" t="s">
        <v>919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829</v>
      </c>
      <c r="D42" s="4" t="s">
        <v>403</v>
      </c>
      <c r="E42" s="19" t="s">
        <v>830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773</v>
      </c>
      <c r="AT42" s="54">
        <v>11000006</v>
      </c>
      <c r="AU42" s="4" t="s">
        <v>1007</v>
      </c>
      <c r="AV42" s="4"/>
      <c r="AW42" s="4">
        <v>39</v>
      </c>
      <c r="AX42" s="4"/>
      <c r="AY42" s="59" t="s">
        <v>919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326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773</v>
      </c>
      <c r="AT43" s="54"/>
      <c r="AU43" s="4" t="s">
        <v>1011</v>
      </c>
      <c r="AV43" s="4"/>
      <c r="AW43" s="4">
        <v>40</v>
      </c>
      <c r="AX43" s="4"/>
      <c r="AY43" s="59" t="s">
        <v>923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402</v>
      </c>
      <c r="D44" s="4" t="s">
        <v>491</v>
      </c>
      <c r="E44" s="19" t="s">
        <v>876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773</v>
      </c>
      <c r="AT44" s="54"/>
      <c r="AU44" s="4" t="s">
        <v>1012</v>
      </c>
      <c r="AV44" s="4"/>
      <c r="AW44" s="4">
        <v>41</v>
      </c>
      <c r="AX44" s="4"/>
      <c r="AY44" s="59" t="s">
        <v>923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668</v>
      </c>
      <c r="D45" s="4" t="s">
        <v>492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773</v>
      </c>
      <c r="AT45" s="54"/>
      <c r="AU45" s="4" t="s">
        <v>1012</v>
      </c>
      <c r="AV45" s="4"/>
      <c r="AW45" s="4">
        <v>42</v>
      </c>
      <c r="AX45" s="4"/>
      <c r="AY45" s="59" t="s">
        <v>923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633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773</v>
      </c>
      <c r="AT46" s="54">
        <v>11000009</v>
      </c>
      <c r="AU46" s="4" t="s">
        <v>1013</v>
      </c>
      <c r="AV46" s="4"/>
      <c r="AW46" s="4">
        <v>43</v>
      </c>
      <c r="AX46" s="4"/>
      <c r="AY46" s="59" t="s">
        <v>923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493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773</v>
      </c>
      <c r="AT47" s="54"/>
      <c r="AU47" s="4" t="s">
        <v>1014</v>
      </c>
      <c r="AV47" s="4"/>
      <c r="AW47" s="4">
        <v>44</v>
      </c>
      <c r="AX47" s="4"/>
      <c r="AY47" s="59" t="s">
        <v>922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494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773</v>
      </c>
      <c r="AT48" s="54"/>
      <c r="AU48" s="4"/>
      <c r="AV48" s="4"/>
      <c r="AW48" s="4">
        <v>45</v>
      </c>
      <c r="AX48" s="4"/>
      <c r="AY48" s="59" t="s">
        <v>921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495</v>
      </c>
      <c r="E49" s="19" t="s">
        <v>876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773</v>
      </c>
      <c r="AT49" s="54"/>
      <c r="AU49" s="4"/>
      <c r="AV49" s="8"/>
      <c r="AW49" s="4">
        <v>46</v>
      </c>
      <c r="AX49" s="4"/>
      <c r="AY49" s="59" t="s">
        <v>921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328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773</v>
      </c>
      <c r="AT50" s="54"/>
      <c r="AU50" s="4" t="s">
        <v>1014</v>
      </c>
      <c r="AV50" s="4"/>
      <c r="AW50" s="4">
        <v>47</v>
      </c>
      <c r="AX50" s="4"/>
      <c r="AY50" s="59" t="s">
        <v>925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329</v>
      </c>
      <c r="E51" s="19" t="s">
        <v>808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773</v>
      </c>
      <c r="AT51" s="54"/>
      <c r="AU51" s="4" t="s">
        <v>1015</v>
      </c>
      <c r="AV51" s="4"/>
      <c r="AW51" s="4">
        <v>48</v>
      </c>
      <c r="AX51" s="4"/>
      <c r="AY51" s="59" t="s">
        <v>933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496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773</v>
      </c>
      <c r="AT52" s="54"/>
      <c r="AU52" s="4" t="s">
        <v>1016</v>
      </c>
      <c r="AV52" s="4"/>
      <c r="AW52" s="4">
        <v>49</v>
      </c>
      <c r="AX52" s="4"/>
      <c r="AY52" s="59" t="s">
        <v>921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497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773</v>
      </c>
      <c r="AT53" s="54"/>
      <c r="AU53" s="4"/>
      <c r="AV53" s="4"/>
      <c r="AW53" s="4">
        <v>50</v>
      </c>
      <c r="AX53" s="4"/>
      <c r="AY53" s="59" t="s">
        <v>919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498</v>
      </c>
      <c r="E54" s="19" t="s">
        <v>800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773</v>
      </c>
      <c r="AT54" s="54"/>
      <c r="AU54" s="4" t="s">
        <v>1017</v>
      </c>
      <c r="AV54" s="4"/>
      <c r="AW54" s="4">
        <v>51</v>
      </c>
      <c r="AX54" s="4"/>
      <c r="AY54" s="59" t="s">
        <v>930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404</v>
      </c>
      <c r="D55" s="4" t="s">
        <v>499</v>
      </c>
      <c r="E55" s="19" t="s">
        <v>796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773</v>
      </c>
      <c r="AT55" s="54"/>
      <c r="AU55" s="4" t="s">
        <v>1018</v>
      </c>
      <c r="AV55" s="4"/>
      <c r="AW55" s="4">
        <v>52</v>
      </c>
      <c r="AX55" s="4"/>
      <c r="AY55" s="59" t="s">
        <v>933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500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773</v>
      </c>
      <c r="AT56" s="54"/>
      <c r="AU56" s="4" t="s">
        <v>1012</v>
      </c>
      <c r="AV56" s="4"/>
      <c r="AW56" s="4">
        <v>53</v>
      </c>
      <c r="AX56" s="4"/>
      <c r="AY56" s="59" t="s">
        <v>924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405</v>
      </c>
      <c r="D57" s="4" t="s">
        <v>406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773</v>
      </c>
      <c r="AT57" s="54"/>
      <c r="AU57" s="4" t="s">
        <v>1142</v>
      </c>
      <c r="AV57" s="4"/>
      <c r="AW57" s="4">
        <v>54</v>
      </c>
      <c r="AX57" s="4"/>
      <c r="AY57" s="59" t="s">
        <v>923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330</v>
      </c>
      <c r="E58" s="19"/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773</v>
      </c>
      <c r="AT58" s="54"/>
      <c r="AU58" s="4" t="s">
        <v>1019</v>
      </c>
      <c r="AV58" s="4"/>
      <c r="AW58" s="4">
        <v>55</v>
      </c>
      <c r="AX58" s="4"/>
      <c r="AY58" s="59" t="s">
        <v>920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331</v>
      </c>
      <c r="E59" s="19" t="s">
        <v>894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773</v>
      </c>
      <c r="AT59" s="54"/>
      <c r="AU59" s="4" t="s">
        <v>1020</v>
      </c>
      <c r="AV59" s="4"/>
      <c r="AW59" s="4">
        <v>56</v>
      </c>
      <c r="AX59" s="4"/>
      <c r="AY59" s="59" t="s">
        <v>922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501</v>
      </c>
      <c r="E60" s="19" t="s">
        <v>808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773</v>
      </c>
      <c r="AT60" s="54"/>
      <c r="AU60" s="4" t="s">
        <v>1011</v>
      </c>
      <c r="AV60" s="4"/>
      <c r="AW60" s="4">
        <v>57</v>
      </c>
      <c r="AX60" s="4"/>
      <c r="AY60" s="59" t="s">
        <v>924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502</v>
      </c>
      <c r="E61" s="19" t="s">
        <v>894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773</v>
      </c>
      <c r="AT61" s="54"/>
      <c r="AU61" s="4" t="s">
        <v>1021</v>
      </c>
      <c r="AV61" s="4"/>
      <c r="AW61" s="4">
        <v>58</v>
      </c>
      <c r="AX61" s="4"/>
      <c r="AY61" s="59" t="s">
        <v>925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503</v>
      </c>
      <c r="E62" s="19" t="s">
        <v>894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773</v>
      </c>
      <c r="AT62" s="54"/>
      <c r="AU62" s="4" t="s">
        <v>1022</v>
      </c>
      <c r="AV62" s="4"/>
      <c r="AW62" s="4">
        <v>59</v>
      </c>
      <c r="AX62" s="4"/>
      <c r="AY62" s="59" t="s">
        <v>933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504</v>
      </c>
      <c r="E63" s="19" t="s">
        <v>894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773</v>
      </c>
      <c r="AT63" s="54"/>
      <c r="AU63" s="4" t="s">
        <v>1023</v>
      </c>
      <c r="AV63" s="4"/>
      <c r="AW63" s="4">
        <v>60</v>
      </c>
      <c r="AX63" s="4"/>
      <c r="AY63" s="59" t="s">
        <v>925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332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773</v>
      </c>
      <c r="AT64" s="54"/>
      <c r="AU64" s="4" t="s">
        <v>1024</v>
      </c>
      <c r="AV64" s="4"/>
      <c r="AW64" s="4">
        <v>61</v>
      </c>
      <c r="AX64" s="4"/>
      <c r="AY64" s="59" t="s">
        <v>925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505</v>
      </c>
      <c r="E65" s="19" t="s">
        <v>725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773</v>
      </c>
      <c r="AT65" s="54"/>
      <c r="AU65" s="4"/>
      <c r="AV65" s="4"/>
      <c r="AW65" s="4">
        <v>62</v>
      </c>
      <c r="AX65" s="4"/>
      <c r="AY65" s="59" t="s">
        <v>919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333</v>
      </c>
      <c r="E66" s="19" t="s">
        <v>796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773</v>
      </c>
      <c r="AT66" s="54"/>
      <c r="AU66" s="4"/>
      <c r="AV66" s="4"/>
      <c r="AW66" s="4">
        <v>63</v>
      </c>
      <c r="AX66" s="4"/>
      <c r="AY66" s="59" t="s">
        <v>933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334</v>
      </c>
      <c r="E67" s="19" t="s">
        <v>825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-38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2.7000000000000028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773</v>
      </c>
      <c r="AT67" s="54"/>
      <c r="AU67" s="4" t="s">
        <v>1025</v>
      </c>
      <c r="AV67" s="4"/>
      <c r="AW67" s="4">
        <v>64</v>
      </c>
      <c r="AX67" s="4"/>
      <c r="AY67" s="59" t="s">
        <v>930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506</v>
      </c>
      <c r="E68" s="19" t="s">
        <v>302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773</v>
      </c>
      <c r="AT68" s="54"/>
      <c r="AU68" s="4" t="s">
        <v>1025</v>
      </c>
      <c r="AV68" s="4"/>
      <c r="AW68" s="4">
        <v>65</v>
      </c>
      <c r="AX68" s="4" t="s">
        <v>77</v>
      </c>
      <c r="AY68" s="59" t="s">
        <v>930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335</v>
      </c>
      <c r="E69" s="19" t="s">
        <v>887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773</v>
      </c>
      <c r="AT69" s="54"/>
      <c r="AU69" s="4" t="s">
        <v>1026</v>
      </c>
      <c r="AV69" s="4"/>
      <c r="AW69" s="4">
        <v>66</v>
      </c>
      <c r="AX69" s="4"/>
      <c r="AY69" s="59" t="s">
        <v>930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507</v>
      </c>
      <c r="E70" s="19" t="s">
        <v>880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773</v>
      </c>
      <c r="AT70" s="54"/>
      <c r="AU70" s="4"/>
      <c r="AV70" s="4"/>
      <c r="AW70" s="4">
        <v>67</v>
      </c>
      <c r="AX70" s="4"/>
      <c r="AY70" s="59" t="s">
        <v>919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508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773</v>
      </c>
      <c r="AT71" s="54"/>
      <c r="AU71" s="4" t="s">
        <v>1027</v>
      </c>
      <c r="AV71" s="4"/>
      <c r="AW71" s="4">
        <v>68</v>
      </c>
      <c r="AX71" s="4"/>
      <c r="AY71" s="59" t="s">
        <v>920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509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773</v>
      </c>
      <c r="AT72" s="54">
        <v>11000004</v>
      </c>
      <c r="AU72" s="4" t="s">
        <v>1028</v>
      </c>
      <c r="AV72" s="4"/>
      <c r="AW72" s="4">
        <v>69</v>
      </c>
      <c r="AX72" s="4"/>
      <c r="AY72" s="59" t="s">
        <v>925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510</v>
      </c>
      <c r="E73" s="19" t="s">
        <v>304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716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773</v>
      </c>
      <c r="AT73" s="54"/>
      <c r="AU73" s="4" t="s">
        <v>1029</v>
      </c>
      <c r="AV73" s="4"/>
      <c r="AW73" s="4">
        <v>70</v>
      </c>
      <c r="AX73" s="4"/>
      <c r="AY73" s="59" t="s">
        <v>928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511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773</v>
      </c>
      <c r="AT74" s="54"/>
      <c r="AU74" s="4" t="s">
        <v>1030</v>
      </c>
      <c r="AV74" s="4"/>
      <c r="AW74" s="4">
        <v>71</v>
      </c>
      <c r="AX74" s="4"/>
      <c r="AY74" s="59" t="s">
        <v>925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336</v>
      </c>
      <c r="E75" s="19" t="s">
        <v>800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773</v>
      </c>
      <c r="AT75" s="54"/>
      <c r="AU75" s="4" t="s">
        <v>1031</v>
      </c>
      <c r="AV75" s="4"/>
      <c r="AW75" s="4">
        <v>72</v>
      </c>
      <c r="AX75" s="4"/>
      <c r="AY75" s="59" t="s">
        <v>922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512</v>
      </c>
      <c r="E76" s="19" t="s">
        <v>888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773</v>
      </c>
      <c r="AT76" s="54"/>
      <c r="AU76" s="4" t="s">
        <v>1003</v>
      </c>
      <c r="AV76" s="4"/>
      <c r="AW76" s="4">
        <v>73</v>
      </c>
      <c r="AX76" s="4"/>
      <c r="AY76" s="59" t="s">
        <v>930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513</v>
      </c>
      <c r="E77" s="19" t="s">
        <v>304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773</v>
      </c>
      <c r="AT77" s="54"/>
      <c r="AU77" s="4" t="s">
        <v>1024</v>
      </c>
      <c r="AV77" s="4"/>
      <c r="AW77" s="4">
        <v>74</v>
      </c>
      <c r="AX77" s="4"/>
      <c r="AY77" s="59" t="s">
        <v>926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337</v>
      </c>
      <c r="E78" s="19" t="s">
        <v>939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791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773</v>
      </c>
      <c r="AT78" s="54">
        <v>11000009</v>
      </c>
      <c r="AU78" s="62" t="s">
        <v>1150</v>
      </c>
      <c r="AV78" s="4"/>
      <c r="AW78" s="4">
        <v>75</v>
      </c>
      <c r="AX78" s="4"/>
      <c r="AY78" s="59" t="s">
        <v>934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514</v>
      </c>
      <c r="E79" s="19" t="s">
        <v>725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221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773</v>
      </c>
      <c r="AT79" s="54"/>
      <c r="AU79" s="4"/>
      <c r="AV79" s="4"/>
      <c r="AW79" s="4">
        <v>76</v>
      </c>
      <c r="AX79" s="4"/>
      <c r="AY79" s="59" t="s">
        <v>935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515</v>
      </c>
      <c r="E80" s="19" t="s">
        <v>725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773</v>
      </c>
      <c r="AT80" s="54"/>
      <c r="AU80" s="4"/>
      <c r="AV80" s="4"/>
      <c r="AW80" s="4">
        <v>77</v>
      </c>
      <c r="AX80" s="4"/>
      <c r="AY80" s="59" t="s">
        <v>935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338</v>
      </c>
      <c r="E81" s="19" t="s">
        <v>804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773</v>
      </c>
      <c r="AT81" s="54"/>
      <c r="AU81" s="4" t="s">
        <v>1032</v>
      </c>
      <c r="AV81" s="4"/>
      <c r="AW81" s="4">
        <v>78</v>
      </c>
      <c r="AX81" s="4"/>
      <c r="AY81" s="59" t="s">
        <v>920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339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773</v>
      </c>
      <c r="AT82" s="54"/>
      <c r="AU82" s="4" t="s">
        <v>1033</v>
      </c>
      <c r="AV82" s="4"/>
      <c r="AW82" s="4">
        <v>79</v>
      </c>
      <c r="AX82" s="4"/>
      <c r="AY82" s="59" t="s">
        <v>920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516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773</v>
      </c>
      <c r="AT83" s="54"/>
      <c r="AU83" s="4" t="s">
        <v>1034</v>
      </c>
      <c r="AV83" s="4"/>
      <c r="AW83" s="4">
        <v>80</v>
      </c>
      <c r="AX83" s="4"/>
      <c r="AY83" s="59" t="s">
        <v>922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778</v>
      </c>
      <c r="D84" s="4" t="s">
        <v>779</v>
      </c>
      <c r="E84" s="19" t="s">
        <v>780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773</v>
      </c>
      <c r="AT84" s="55"/>
      <c r="AU84" s="8"/>
      <c r="AV84" s="8"/>
      <c r="AW84" s="8">
        <v>81</v>
      </c>
      <c r="AX84" s="8"/>
      <c r="AY84" s="59" t="s">
        <v>934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784</v>
      </c>
      <c r="D85" s="8" t="s">
        <v>783</v>
      </c>
      <c r="E85" s="19" t="s">
        <v>785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683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773</v>
      </c>
      <c r="AT85" s="55"/>
      <c r="AU85" s="8" t="s">
        <v>1035</v>
      </c>
      <c r="AV85" s="8"/>
      <c r="AW85" s="8">
        <v>82</v>
      </c>
      <c r="AX85" s="8"/>
      <c r="AY85" s="59" t="s">
        <v>924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786</v>
      </c>
      <c r="D86" s="8" t="s">
        <v>787</v>
      </c>
      <c r="E86" s="19" t="s">
        <v>302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221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773</v>
      </c>
      <c r="AT86" s="55"/>
      <c r="AU86" s="8"/>
      <c r="AV86" s="8"/>
      <c r="AW86" s="8">
        <v>83</v>
      </c>
      <c r="AX86" s="8"/>
      <c r="AY86" s="59" t="s">
        <v>924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517</v>
      </c>
      <c r="E87" s="19" t="s">
        <v>834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773</v>
      </c>
      <c r="AT87" s="54"/>
      <c r="AU87" s="4" t="s">
        <v>995</v>
      </c>
      <c r="AV87" s="4"/>
      <c r="AW87" s="4">
        <v>84</v>
      </c>
      <c r="AX87" s="4"/>
      <c r="AY87" s="59" t="s">
        <v>919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340</v>
      </c>
      <c r="E88" s="19" t="s">
        <v>884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773</v>
      </c>
      <c r="AT88" s="54"/>
      <c r="AU88" s="4"/>
      <c r="AV88" s="4"/>
      <c r="AW88" s="4">
        <v>85</v>
      </c>
      <c r="AX88" s="4"/>
      <c r="AY88" s="59" t="s">
        <v>919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341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773</v>
      </c>
      <c r="AT89" s="54"/>
      <c r="AU89" s="4"/>
      <c r="AV89" s="4"/>
      <c r="AW89" s="4">
        <v>86</v>
      </c>
      <c r="AX89" s="4"/>
      <c r="AY89" s="59" t="s">
        <v>919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342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773</v>
      </c>
      <c r="AT90" s="54"/>
      <c r="AU90" s="4" t="s">
        <v>997</v>
      </c>
      <c r="AV90" s="4"/>
      <c r="AW90" s="4">
        <v>87</v>
      </c>
      <c r="AX90" s="4"/>
      <c r="AY90" s="59" t="s">
        <v>919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518</v>
      </c>
      <c r="E91" s="19" t="s">
        <v>810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773</v>
      </c>
      <c r="AT91" s="54"/>
      <c r="AU91" s="4" t="s">
        <v>1036</v>
      </c>
      <c r="AV91" s="4"/>
      <c r="AW91" s="4">
        <v>88</v>
      </c>
      <c r="AX91" s="4"/>
      <c r="AY91" s="59" t="s">
        <v>919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519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773</v>
      </c>
      <c r="AT92" s="54">
        <v>11000001</v>
      </c>
      <c r="AU92" s="4"/>
      <c r="AV92" s="4"/>
      <c r="AW92" s="4">
        <v>89</v>
      </c>
      <c r="AX92" s="4"/>
      <c r="AY92" s="59" t="s">
        <v>919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520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773</v>
      </c>
      <c r="AT93" s="54"/>
      <c r="AU93" s="4" t="s">
        <v>1037</v>
      </c>
      <c r="AV93" s="4"/>
      <c r="AW93" s="4">
        <v>90</v>
      </c>
      <c r="AX93" s="4"/>
      <c r="AY93" s="59" t="s">
        <v>927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521</v>
      </c>
      <c r="E94" s="19" t="s">
        <v>302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773</v>
      </c>
      <c r="AT94" s="54"/>
      <c r="AU94" s="4" t="s">
        <v>1038</v>
      </c>
      <c r="AV94" s="4"/>
      <c r="AW94" s="4">
        <v>91</v>
      </c>
      <c r="AX94" s="4"/>
      <c r="AY94" s="59" t="s">
        <v>930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522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773</v>
      </c>
      <c r="AT95" s="54">
        <v>11000002</v>
      </c>
      <c r="AU95" s="4"/>
      <c r="AV95" s="4"/>
      <c r="AW95" s="4">
        <v>92</v>
      </c>
      <c r="AX95" s="4"/>
      <c r="AY95" s="59" t="s">
        <v>927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523</v>
      </c>
      <c r="E96" s="19" t="s">
        <v>304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773</v>
      </c>
      <c r="AT96" s="54"/>
      <c r="AU96" s="4" t="s">
        <v>1039</v>
      </c>
      <c r="AV96" s="4"/>
      <c r="AW96" s="4">
        <v>93</v>
      </c>
      <c r="AX96" s="4"/>
      <c r="AY96" s="59" t="s">
        <v>928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524</v>
      </c>
      <c r="E97" s="19" t="s">
        <v>879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773</v>
      </c>
      <c r="AT97" s="54"/>
      <c r="AU97" s="4" t="s">
        <v>1023</v>
      </c>
      <c r="AV97" s="4"/>
      <c r="AW97" s="4">
        <v>94</v>
      </c>
      <c r="AX97" s="4"/>
      <c r="AY97" s="59" t="s">
        <v>920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525</v>
      </c>
      <c r="E98" s="19" t="s">
        <v>304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773</v>
      </c>
      <c r="AT98" s="54"/>
      <c r="AU98" s="4" t="s">
        <v>1040</v>
      </c>
      <c r="AV98" s="4"/>
      <c r="AW98" s="4">
        <v>95</v>
      </c>
      <c r="AX98" s="4"/>
      <c r="AY98" s="59" t="s">
        <v>928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526</v>
      </c>
      <c r="E99" s="19" t="s">
        <v>304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-12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715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10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773</v>
      </c>
      <c r="AT99" s="54"/>
      <c r="AU99" s="4"/>
      <c r="AV99" s="4"/>
      <c r="AW99" s="4">
        <v>96</v>
      </c>
      <c r="AX99" s="4"/>
      <c r="AY99" s="59" t="s">
        <v>927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410</v>
      </c>
      <c r="D100" s="4" t="s">
        <v>411</v>
      </c>
      <c r="E100" s="19" t="s">
        <v>895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773</v>
      </c>
      <c r="AT100" s="54">
        <v>11000004</v>
      </c>
      <c r="AU100" s="4"/>
      <c r="AV100" s="4"/>
      <c r="AW100" s="4">
        <v>97</v>
      </c>
      <c r="AX100" s="4"/>
      <c r="AY100" s="59" t="s">
        <v>932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407</v>
      </c>
      <c r="D101" s="4" t="s">
        <v>528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773</v>
      </c>
      <c r="AT101" s="54"/>
      <c r="AU101" s="4" t="s">
        <v>1043</v>
      </c>
      <c r="AV101" s="4"/>
      <c r="AW101" s="4">
        <v>98</v>
      </c>
      <c r="AX101" s="4"/>
      <c r="AY101" s="59" t="s">
        <v>924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529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773</v>
      </c>
      <c r="AT102" s="54">
        <v>11000001</v>
      </c>
      <c r="AU102" s="4" t="s">
        <v>1143</v>
      </c>
      <c r="AV102" s="4"/>
      <c r="AW102" s="4">
        <v>99</v>
      </c>
      <c r="AX102" s="4"/>
      <c r="AY102" s="59" t="s">
        <v>922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343</v>
      </c>
      <c r="E103" s="19" t="s">
        <v>909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773</v>
      </c>
      <c r="AT103" s="54">
        <v>11000010</v>
      </c>
      <c r="AU103" s="4"/>
      <c r="AV103" s="4"/>
      <c r="AW103" s="4">
        <v>100</v>
      </c>
      <c r="AX103" s="4"/>
      <c r="AY103" s="59" t="s">
        <v>929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344</v>
      </c>
      <c r="E104" s="19" t="s">
        <v>908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773</v>
      </c>
      <c r="AT104" s="54"/>
      <c r="AU104" s="4" t="s">
        <v>1044</v>
      </c>
      <c r="AV104" s="4"/>
      <c r="AW104" s="4">
        <v>101</v>
      </c>
      <c r="AX104" s="4"/>
      <c r="AY104" s="59" t="s">
        <v>923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530</v>
      </c>
      <c r="E105" s="19" t="s">
        <v>850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773</v>
      </c>
      <c r="AT105" s="54">
        <v>11000003</v>
      </c>
      <c r="AU105" s="4" t="s">
        <v>1020</v>
      </c>
      <c r="AV105" s="4"/>
      <c r="AW105" s="4">
        <v>102</v>
      </c>
      <c r="AX105" s="4"/>
      <c r="AY105" s="59" t="s">
        <v>919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531</v>
      </c>
      <c r="E106" s="19" t="s">
        <v>851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773</v>
      </c>
      <c r="AT106" s="54"/>
      <c r="AU106" s="4" t="s">
        <v>1045</v>
      </c>
      <c r="AV106" s="4"/>
      <c r="AW106" s="4">
        <v>103</v>
      </c>
      <c r="AX106" s="4"/>
      <c r="AY106" s="59" t="s">
        <v>929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345</v>
      </c>
      <c r="E107" s="19" t="s">
        <v>302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773</v>
      </c>
      <c r="AT107" s="54"/>
      <c r="AU107" s="4" t="s">
        <v>1045</v>
      </c>
      <c r="AV107" s="4"/>
      <c r="AW107" s="4">
        <v>104</v>
      </c>
      <c r="AX107" s="4"/>
      <c r="AY107" s="59" t="s">
        <v>929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346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773</v>
      </c>
      <c r="AT108" s="54"/>
      <c r="AU108" s="4" t="s">
        <v>1046</v>
      </c>
      <c r="AV108" s="4"/>
      <c r="AW108" s="4">
        <v>105</v>
      </c>
      <c r="AX108" s="4"/>
      <c r="AY108" s="59" t="s">
        <v>925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532</v>
      </c>
      <c r="E109" s="19" t="s">
        <v>304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773</v>
      </c>
      <c r="AT109" s="54"/>
      <c r="AU109" s="4"/>
      <c r="AV109" s="4"/>
      <c r="AW109" s="4">
        <v>106</v>
      </c>
      <c r="AX109" s="4"/>
      <c r="AY109" s="59" t="s">
        <v>928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533</v>
      </c>
      <c r="E110" s="19" t="s">
        <v>304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773</v>
      </c>
      <c r="AT110" s="54"/>
      <c r="AU110" s="4"/>
      <c r="AV110" s="4"/>
      <c r="AW110" s="4">
        <v>107</v>
      </c>
      <c r="AX110" s="4"/>
      <c r="AY110" s="59" t="s">
        <v>928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347</v>
      </c>
      <c r="E111" s="19" t="s">
        <v>304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773</v>
      </c>
      <c r="AT111" s="54"/>
      <c r="AU111" s="4" t="s">
        <v>1047</v>
      </c>
      <c r="AV111" s="4"/>
      <c r="AW111" s="4">
        <v>108</v>
      </c>
      <c r="AX111" s="4"/>
      <c r="AY111" s="59" t="s">
        <v>928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534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773</v>
      </c>
      <c r="AT112" s="54"/>
      <c r="AU112" s="4" t="s">
        <v>1048</v>
      </c>
      <c r="AV112" s="4"/>
      <c r="AW112" s="4">
        <v>109</v>
      </c>
      <c r="AX112" s="4"/>
      <c r="AY112" s="59" t="s">
        <v>934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535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773</v>
      </c>
      <c r="AT113" s="54"/>
      <c r="AU113" s="4" t="s">
        <v>1049</v>
      </c>
      <c r="AV113" s="4"/>
      <c r="AW113" s="4">
        <v>110</v>
      </c>
      <c r="AX113" s="4"/>
      <c r="AY113" s="59" t="s">
        <v>934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536</v>
      </c>
      <c r="E114" s="19" t="s">
        <v>861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773</v>
      </c>
      <c r="AT114" s="54"/>
      <c r="AU114" s="4" t="s">
        <v>1041</v>
      </c>
      <c r="AV114" s="4" t="s">
        <v>1042</v>
      </c>
      <c r="AW114" s="4">
        <v>111</v>
      </c>
      <c r="AX114" s="4" t="s">
        <v>77</v>
      </c>
      <c r="AY114" s="59" t="s">
        <v>924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348</v>
      </c>
      <c r="E115" s="19" t="s">
        <v>887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773</v>
      </c>
      <c r="AT115" s="54"/>
      <c r="AU115" s="4" t="s">
        <v>1041</v>
      </c>
      <c r="AV115" s="4" t="s">
        <v>1042</v>
      </c>
      <c r="AW115" s="4">
        <v>112</v>
      </c>
      <c r="AX115" s="4" t="s">
        <v>77</v>
      </c>
      <c r="AY115" s="59" t="s">
        <v>924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408</v>
      </c>
      <c r="D116" s="4" t="s">
        <v>409</v>
      </c>
      <c r="E116" s="19" t="s">
        <v>780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773</v>
      </c>
      <c r="AT116" s="54"/>
      <c r="AU116" s="4" t="s">
        <v>1041</v>
      </c>
      <c r="AV116" s="4" t="s">
        <v>1042</v>
      </c>
      <c r="AW116" s="4">
        <v>113</v>
      </c>
      <c r="AX116" s="4" t="s">
        <v>77</v>
      </c>
      <c r="AY116" s="59" t="s">
        <v>924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527</v>
      </c>
      <c r="E117" s="19" t="s">
        <v>864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773</v>
      </c>
      <c r="AT117" s="54"/>
      <c r="AU117" s="4" t="s">
        <v>1041</v>
      </c>
      <c r="AV117" s="4" t="s">
        <v>1042</v>
      </c>
      <c r="AW117" s="4">
        <v>114</v>
      </c>
      <c r="AX117" s="4" t="s">
        <v>77</v>
      </c>
      <c r="AY117" s="59" t="s">
        <v>924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537</v>
      </c>
      <c r="E118" s="19" t="s">
        <v>865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773</v>
      </c>
      <c r="AT118" s="54"/>
      <c r="AU118" s="4" t="s">
        <v>1041</v>
      </c>
      <c r="AV118" s="4" t="s">
        <v>1042</v>
      </c>
      <c r="AW118" s="4">
        <v>115</v>
      </c>
      <c r="AX118" s="4" t="s">
        <v>77</v>
      </c>
      <c r="AY118" s="59" t="s">
        <v>924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661</v>
      </c>
      <c r="D119" s="8" t="s">
        <v>664</v>
      </c>
      <c r="E119" s="19" t="s">
        <v>876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773</v>
      </c>
      <c r="AT119" s="54"/>
      <c r="AU119" s="8"/>
      <c r="AV119" s="8"/>
      <c r="AW119" s="8">
        <v>116</v>
      </c>
      <c r="AX119" s="8"/>
      <c r="AY119" s="59" t="s">
        <v>919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538</v>
      </c>
      <c r="E120" s="19" t="s">
        <v>866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773</v>
      </c>
      <c r="AT120" s="54"/>
      <c r="AU120" s="4" t="s">
        <v>1041</v>
      </c>
      <c r="AV120" s="4" t="s">
        <v>1042</v>
      </c>
      <c r="AW120" s="4">
        <v>117</v>
      </c>
      <c r="AX120" s="4" t="s">
        <v>77</v>
      </c>
      <c r="AY120" s="59" t="s">
        <v>935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539</v>
      </c>
      <c r="E121" s="19" t="s">
        <v>896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773</v>
      </c>
      <c r="AT121" s="54"/>
      <c r="AU121" s="4" t="s">
        <v>1041</v>
      </c>
      <c r="AV121" s="4" t="s">
        <v>1042</v>
      </c>
      <c r="AW121" s="4">
        <v>118</v>
      </c>
      <c r="AX121" s="4" t="s">
        <v>77</v>
      </c>
      <c r="AY121" s="59" t="s">
        <v>923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540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773</v>
      </c>
      <c r="AT122" s="54"/>
      <c r="AU122" s="4" t="s">
        <v>1033</v>
      </c>
      <c r="AV122" s="4"/>
      <c r="AW122" s="4">
        <v>119</v>
      </c>
      <c r="AX122" s="4"/>
      <c r="AY122" s="59" t="s">
        <v>920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541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773</v>
      </c>
      <c r="AT123" s="54"/>
      <c r="AU123" s="4" t="s">
        <v>1144</v>
      </c>
      <c r="AV123" s="4"/>
      <c r="AW123" s="4">
        <v>120</v>
      </c>
      <c r="AX123" s="4"/>
      <c r="AY123" s="59" t="s">
        <v>922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542</v>
      </c>
      <c r="E124" s="19" t="s">
        <v>796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773</v>
      </c>
      <c r="AT124" s="54"/>
      <c r="AU124" s="4" t="s">
        <v>1050</v>
      </c>
      <c r="AV124" s="4"/>
      <c r="AW124" s="4">
        <v>121</v>
      </c>
      <c r="AX124" s="4"/>
      <c r="AY124" s="59" t="s">
        <v>933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412</v>
      </c>
      <c r="D125" s="4" t="s">
        <v>543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773</v>
      </c>
      <c r="AT125" s="54"/>
      <c r="AU125" s="4" t="s">
        <v>1050</v>
      </c>
      <c r="AV125" s="4"/>
      <c r="AW125" s="4">
        <v>122</v>
      </c>
      <c r="AX125" s="4"/>
      <c r="AY125" s="59" t="s">
        <v>933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349</v>
      </c>
      <c r="E126" s="19" t="s">
        <v>814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773</v>
      </c>
      <c r="AT126" s="54">
        <v>11000009</v>
      </c>
      <c r="AU126" s="4"/>
      <c r="AV126" s="4"/>
      <c r="AW126" s="4">
        <v>123</v>
      </c>
      <c r="AX126" s="4"/>
      <c r="AY126" s="59" t="s">
        <v>924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350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773</v>
      </c>
      <c r="AT127" s="54"/>
      <c r="AU127" s="4" t="s">
        <v>1051</v>
      </c>
      <c r="AV127" s="4"/>
      <c r="AW127" s="4">
        <v>124</v>
      </c>
      <c r="AX127" s="4"/>
      <c r="AY127" s="59" t="s">
        <v>925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544</v>
      </c>
      <c r="E128" s="19" t="s">
        <v>808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773</v>
      </c>
      <c r="AT128" s="54"/>
      <c r="AU128" s="4" t="s">
        <v>1145</v>
      </c>
      <c r="AV128" s="4"/>
      <c r="AW128" s="4">
        <v>125</v>
      </c>
      <c r="AX128" s="4"/>
      <c r="AY128" s="59" t="s">
        <v>935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545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773</v>
      </c>
      <c r="AT129" s="54"/>
      <c r="AU129" s="4" t="s">
        <v>1146</v>
      </c>
      <c r="AV129" s="4"/>
      <c r="AW129" s="4">
        <v>126</v>
      </c>
      <c r="AX129" s="4"/>
      <c r="AY129" s="59" t="s">
        <v>926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546</v>
      </c>
      <c r="E130" s="19" t="s">
        <v>813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773</v>
      </c>
      <c r="AT130" s="54"/>
      <c r="AU130" s="4"/>
      <c r="AV130" s="4"/>
      <c r="AW130" s="4">
        <v>127</v>
      </c>
      <c r="AX130" s="4"/>
      <c r="AY130" s="59" t="s">
        <v>919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547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773</v>
      </c>
      <c r="AT131" s="54"/>
      <c r="AU131" s="4" t="s">
        <v>1051</v>
      </c>
      <c r="AV131" s="4"/>
      <c r="AW131" s="4">
        <v>128</v>
      </c>
      <c r="AX131" s="4"/>
      <c r="AY131" s="59" t="s">
        <v>922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548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773</v>
      </c>
      <c r="AT132" s="54"/>
      <c r="AU132" s="4" t="s">
        <v>1054</v>
      </c>
      <c r="AV132" s="4"/>
      <c r="AW132" s="4">
        <v>129</v>
      </c>
      <c r="AX132" s="4"/>
      <c r="AY132" s="59" t="s">
        <v>925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351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773</v>
      </c>
      <c r="AT133" s="54"/>
      <c r="AU133" s="4" t="s">
        <v>1013</v>
      </c>
      <c r="AV133" s="4"/>
      <c r="AW133" s="4">
        <v>130</v>
      </c>
      <c r="AX133" s="4"/>
      <c r="AY133" s="59" t="s">
        <v>919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549</v>
      </c>
      <c r="E134" s="19" t="s">
        <v>304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773</v>
      </c>
      <c r="AT134" s="54"/>
      <c r="AU134" s="4" t="s">
        <v>1055</v>
      </c>
      <c r="AV134" s="4"/>
      <c r="AW134" s="4">
        <v>131</v>
      </c>
      <c r="AX134" s="4"/>
      <c r="AY134" s="59" t="s">
        <v>924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550</v>
      </c>
      <c r="E135" s="19" t="s">
        <v>897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773</v>
      </c>
      <c r="AT135" s="54"/>
      <c r="AU135" s="4" t="s">
        <v>1056</v>
      </c>
      <c r="AV135" s="4"/>
      <c r="AW135" s="4">
        <v>132</v>
      </c>
      <c r="AX135" s="4"/>
      <c r="AY135" s="59" t="s">
        <v>932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551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773</v>
      </c>
      <c r="AT136" s="54"/>
      <c r="AU136" s="4"/>
      <c r="AV136" s="4"/>
      <c r="AW136" s="4">
        <v>133</v>
      </c>
      <c r="AX136" s="4"/>
      <c r="AY136" s="59" t="s">
        <v>927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552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773</v>
      </c>
      <c r="AT137" s="54"/>
      <c r="AU137" s="4" t="s">
        <v>1058</v>
      </c>
      <c r="AV137" s="4"/>
      <c r="AW137" s="4">
        <v>134</v>
      </c>
      <c r="AX137" s="4"/>
      <c r="AY137" s="59" t="s">
        <v>920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553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773</v>
      </c>
      <c r="AT138" s="54"/>
      <c r="AU138" s="4"/>
      <c r="AV138" s="4"/>
      <c r="AW138" s="4">
        <v>135</v>
      </c>
      <c r="AX138" s="4"/>
      <c r="AY138" s="59" t="s">
        <v>923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554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773</v>
      </c>
      <c r="AT139" s="54"/>
      <c r="AU139" s="4" t="s">
        <v>1059</v>
      </c>
      <c r="AV139" s="4"/>
      <c r="AW139" s="4">
        <v>136</v>
      </c>
      <c r="AX139" s="4"/>
      <c r="AY139" s="59" t="s">
        <v>927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555</v>
      </c>
      <c r="E140" s="19" t="s">
        <v>725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773</v>
      </c>
      <c r="AT140" s="54"/>
      <c r="AU140" s="4" t="s">
        <v>1053</v>
      </c>
      <c r="AV140" s="4"/>
      <c r="AW140" s="4">
        <v>137</v>
      </c>
      <c r="AX140" s="4"/>
      <c r="AY140" s="59" t="s">
        <v>926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413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773</v>
      </c>
      <c r="AT141" s="54"/>
      <c r="AU141" s="4"/>
      <c r="AV141" s="4"/>
      <c r="AW141" s="4">
        <v>138</v>
      </c>
      <c r="AX141" s="4"/>
      <c r="AY141" s="59" t="s">
        <v>926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556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773</v>
      </c>
      <c r="AT142" s="54"/>
      <c r="AU142" s="4" t="s">
        <v>1060</v>
      </c>
      <c r="AV142" s="4"/>
      <c r="AW142" s="4">
        <v>139</v>
      </c>
      <c r="AX142" s="4"/>
      <c r="AY142" s="59" t="s">
        <v>934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557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773</v>
      </c>
      <c r="AT143" s="54"/>
      <c r="AU143" s="4" t="s">
        <v>1061</v>
      </c>
      <c r="AV143" s="4" t="s">
        <v>1062</v>
      </c>
      <c r="AW143" s="4">
        <v>140</v>
      </c>
      <c r="AX143" s="4"/>
      <c r="AY143" s="59" t="s">
        <v>932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352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773</v>
      </c>
      <c r="AT144" s="54"/>
      <c r="AU144" s="4"/>
      <c r="AV144" s="4"/>
      <c r="AW144" s="4">
        <v>141</v>
      </c>
      <c r="AX144" s="4"/>
      <c r="AY144" s="59" t="s">
        <v>923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353</v>
      </c>
      <c r="E145" s="19" t="s">
        <v>725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773</v>
      </c>
      <c r="AT145" s="54"/>
      <c r="AU145" s="4" t="s">
        <v>992</v>
      </c>
      <c r="AV145" s="4"/>
      <c r="AW145" s="4">
        <v>142</v>
      </c>
      <c r="AX145" s="4"/>
      <c r="AY145" s="59" t="s">
        <v>923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414</v>
      </c>
      <c r="D146" s="4" t="s">
        <v>558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773</v>
      </c>
      <c r="AT146" s="54"/>
      <c r="AU146" s="4"/>
      <c r="AV146" s="4"/>
      <c r="AW146" s="4">
        <v>143</v>
      </c>
      <c r="AX146" s="4"/>
      <c r="AY146" s="59" t="s">
        <v>919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354</v>
      </c>
      <c r="E147" s="19" t="s">
        <v>824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773</v>
      </c>
      <c r="AT147" s="54"/>
      <c r="AU147" s="4" t="s">
        <v>1063</v>
      </c>
      <c r="AV147" s="4"/>
      <c r="AW147" s="4">
        <v>144</v>
      </c>
      <c r="AX147" s="4"/>
      <c r="AY147" s="59" t="s">
        <v>922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464</v>
      </c>
      <c r="E148" s="19" t="s">
        <v>809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719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773</v>
      </c>
      <c r="AT148" s="54"/>
      <c r="AU148" s="4" t="s">
        <v>993</v>
      </c>
      <c r="AV148" s="4"/>
      <c r="AW148" s="4">
        <v>145</v>
      </c>
      <c r="AX148" s="4"/>
      <c r="AY148" s="59" t="s">
        <v>935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355</v>
      </c>
      <c r="E149" s="19" t="s">
        <v>939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773</v>
      </c>
      <c r="AT149" s="54">
        <v>11000005</v>
      </c>
      <c r="AU149" s="4" t="s">
        <v>993</v>
      </c>
      <c r="AV149" s="4"/>
      <c r="AW149" s="4">
        <v>146</v>
      </c>
      <c r="AX149" s="4"/>
      <c r="AY149" s="59" t="s">
        <v>935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356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773</v>
      </c>
      <c r="AT150" s="54"/>
      <c r="AU150" s="4" t="s">
        <v>1064</v>
      </c>
      <c r="AV150" s="4"/>
      <c r="AW150" s="4">
        <v>147</v>
      </c>
      <c r="AX150" s="4"/>
      <c r="AY150" s="59" t="s">
        <v>920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559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773</v>
      </c>
      <c r="AT151" s="54"/>
      <c r="AU151" s="4"/>
      <c r="AV151" s="4"/>
      <c r="AW151" s="4">
        <v>148</v>
      </c>
      <c r="AX151" s="4"/>
      <c r="AY151" s="59" t="s">
        <v>919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560</v>
      </c>
      <c r="E152" s="19" t="s">
        <v>725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773</v>
      </c>
      <c r="AT152" s="54"/>
      <c r="AU152" s="4" t="s">
        <v>1060</v>
      </c>
      <c r="AV152" s="4"/>
      <c r="AW152" s="4">
        <v>149</v>
      </c>
      <c r="AX152" s="4"/>
      <c r="AY152" s="59" t="s">
        <v>927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357</v>
      </c>
      <c r="E153" s="19" t="s">
        <v>885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773</v>
      </c>
      <c r="AT153" s="54"/>
      <c r="AU153" s="4" t="s">
        <v>1043</v>
      </c>
      <c r="AV153" s="4"/>
      <c r="AW153" s="4">
        <v>150</v>
      </c>
      <c r="AX153" s="4"/>
      <c r="AY153" s="59" t="s">
        <v>920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415</v>
      </c>
      <c r="D154" s="4" t="s">
        <v>561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773</v>
      </c>
      <c r="AT154" s="54"/>
      <c r="AU154" s="4" t="s">
        <v>1066</v>
      </c>
      <c r="AV154" s="4"/>
      <c r="AW154" s="4">
        <v>151</v>
      </c>
      <c r="AX154" s="4"/>
      <c r="AY154" s="59" t="s">
        <v>935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562</v>
      </c>
      <c r="E155" s="19" t="s">
        <v>824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723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773</v>
      </c>
      <c r="AT155" s="54"/>
      <c r="AU155" s="4" t="s">
        <v>1007</v>
      </c>
      <c r="AV155" s="4"/>
      <c r="AW155" s="4">
        <v>152</v>
      </c>
      <c r="AX155" s="4"/>
      <c r="AY155" s="59" t="s">
        <v>935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563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773</v>
      </c>
      <c r="AT156" s="54"/>
      <c r="AU156" s="4"/>
      <c r="AV156" s="4"/>
      <c r="AW156" s="4">
        <v>153</v>
      </c>
      <c r="AX156" s="4"/>
      <c r="AY156" s="59" t="s">
        <v>923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564</v>
      </c>
      <c r="E157" s="19" t="s">
        <v>725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773</v>
      </c>
      <c r="AT157" s="54"/>
      <c r="AU157" s="4" t="s">
        <v>1043</v>
      </c>
      <c r="AV157" s="4"/>
      <c r="AW157" s="4">
        <v>154</v>
      </c>
      <c r="AX157" s="4"/>
      <c r="AY157" s="59" t="s">
        <v>920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565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773</v>
      </c>
      <c r="AT158" s="54"/>
      <c r="AU158" s="4" t="s">
        <v>1067</v>
      </c>
      <c r="AV158" s="4"/>
      <c r="AW158" s="4">
        <v>155</v>
      </c>
      <c r="AX158" s="4"/>
      <c r="AY158" s="59" t="s">
        <v>924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677</v>
      </c>
      <c r="D159" s="8" t="s">
        <v>679</v>
      </c>
      <c r="E159" s="19" t="s">
        <v>765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773</v>
      </c>
      <c r="AT159" s="54"/>
      <c r="AU159" s="8"/>
      <c r="AV159" s="8"/>
      <c r="AW159" s="8">
        <v>156</v>
      </c>
      <c r="AX159" s="8"/>
      <c r="AY159" s="59" t="s">
        <v>927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1175</v>
      </c>
      <c r="D160" s="4" t="s">
        <v>566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173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773</v>
      </c>
      <c r="AT160" s="54"/>
      <c r="AU160" s="4" t="s">
        <v>1052</v>
      </c>
      <c r="AV160" s="4"/>
      <c r="AW160" s="4">
        <v>157</v>
      </c>
      <c r="AX160" s="4"/>
      <c r="AY160" s="59" t="s">
        <v>923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174</v>
      </c>
      <c r="D161" s="4" t="s">
        <v>567</v>
      </c>
      <c r="E161" s="19" t="s">
        <v>725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773</v>
      </c>
      <c r="AT161" s="54"/>
      <c r="AU161" s="4" t="s">
        <v>1059</v>
      </c>
      <c r="AV161" s="4"/>
      <c r="AW161" s="4">
        <v>158</v>
      </c>
      <c r="AX161" s="4"/>
      <c r="AY161" s="59" t="s">
        <v>933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175</v>
      </c>
      <c r="D162" s="4" t="s">
        <v>568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773</v>
      </c>
      <c r="AT162" s="54"/>
      <c r="AU162" s="4"/>
      <c r="AV162" s="4"/>
      <c r="AW162" s="4">
        <v>159</v>
      </c>
      <c r="AX162" s="4"/>
      <c r="AY162" s="59" t="s">
        <v>927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176</v>
      </c>
      <c r="D163" s="4" t="s">
        <v>569</v>
      </c>
      <c r="E163" s="19" t="s">
        <v>803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773</v>
      </c>
      <c r="AT163" s="54"/>
      <c r="AU163" s="4" t="s">
        <v>1068</v>
      </c>
      <c r="AV163" s="4"/>
      <c r="AW163" s="4">
        <v>160</v>
      </c>
      <c r="AX163" s="4"/>
      <c r="AY163" s="59" t="s">
        <v>928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177</v>
      </c>
      <c r="D164" s="4" t="s">
        <v>358</v>
      </c>
      <c r="E164" s="19" t="s">
        <v>304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773</v>
      </c>
      <c r="AT164" s="54"/>
      <c r="AU164" s="4"/>
      <c r="AV164" s="4"/>
      <c r="AW164" s="4">
        <v>161</v>
      </c>
      <c r="AX164" s="4"/>
      <c r="AY164" s="59" t="s">
        <v>934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678</v>
      </c>
      <c r="D165" s="8" t="s">
        <v>680</v>
      </c>
      <c r="E165" s="19" t="s">
        <v>764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683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773</v>
      </c>
      <c r="AT165" s="54"/>
      <c r="AU165" s="8"/>
      <c r="AV165" s="8"/>
      <c r="AW165" s="8">
        <v>162</v>
      </c>
      <c r="AX165" s="8"/>
      <c r="AY165" s="59" t="s">
        <v>920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681</v>
      </c>
      <c r="D166" s="8" t="s">
        <v>682</v>
      </c>
      <c r="E166" s="19" t="s">
        <v>763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686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773</v>
      </c>
      <c r="AT166" s="54"/>
      <c r="AU166" s="8" t="s">
        <v>1034</v>
      </c>
      <c r="AV166" s="8"/>
      <c r="AW166" s="8">
        <v>163</v>
      </c>
      <c r="AX166" s="8"/>
      <c r="AY166" s="59" t="s">
        <v>922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178</v>
      </c>
      <c r="D167" s="4" t="s">
        <v>570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773</v>
      </c>
      <c r="AT167" s="54"/>
      <c r="AU167" s="4"/>
      <c r="AV167" s="4"/>
      <c r="AW167" s="4">
        <v>164</v>
      </c>
      <c r="AX167" s="4"/>
      <c r="AY167" s="59" t="s">
        <v>933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685</v>
      </c>
      <c r="D168" s="8" t="s">
        <v>684</v>
      </c>
      <c r="E168" s="19" t="s">
        <v>764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773</v>
      </c>
      <c r="AT168" s="54"/>
      <c r="AU168" s="8"/>
      <c r="AV168" s="8"/>
      <c r="AW168" s="8">
        <v>165</v>
      </c>
      <c r="AX168" s="8"/>
      <c r="AY168" s="59" t="s">
        <v>919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179</v>
      </c>
      <c r="D169" s="4" t="s">
        <v>571</v>
      </c>
      <c r="E169" s="19" t="s">
        <v>302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773</v>
      </c>
      <c r="AT169" s="54"/>
      <c r="AU169" s="4" t="s">
        <v>1045</v>
      </c>
      <c r="AV169" s="4"/>
      <c r="AW169" s="4">
        <v>166</v>
      </c>
      <c r="AX169" s="4"/>
      <c r="AY169" s="59" t="s">
        <v>929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180</v>
      </c>
      <c r="D170" s="4" t="s">
        <v>359</v>
      </c>
      <c r="E170" s="19" t="s">
        <v>302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773</v>
      </c>
      <c r="AT170" s="54"/>
      <c r="AU170" s="4"/>
      <c r="AV170" s="4"/>
      <c r="AW170" s="4">
        <v>167</v>
      </c>
      <c r="AX170" s="4"/>
      <c r="AY170" s="59" t="s">
        <v>929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181</v>
      </c>
      <c r="D171" s="4" t="s">
        <v>572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773</v>
      </c>
      <c r="AT171" s="54"/>
      <c r="AU171" s="4" t="s">
        <v>994</v>
      </c>
      <c r="AV171" s="4"/>
      <c r="AW171" s="4">
        <v>168</v>
      </c>
      <c r="AX171" s="4"/>
      <c r="AY171" s="59" t="s">
        <v>920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182</v>
      </c>
      <c r="D172" s="4" t="s">
        <v>573</v>
      </c>
      <c r="E172" s="19" t="s">
        <v>835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773</v>
      </c>
      <c r="AT172" s="54"/>
      <c r="AU172" s="4" t="s">
        <v>1003</v>
      </c>
      <c r="AV172" s="4"/>
      <c r="AW172" s="4">
        <v>169</v>
      </c>
      <c r="AX172" s="4"/>
      <c r="AY172" s="59" t="s">
        <v>932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183</v>
      </c>
      <c r="D173" s="4" t="s">
        <v>574</v>
      </c>
      <c r="E173" s="19" t="s">
        <v>811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717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773</v>
      </c>
      <c r="AT173" s="54">
        <v>11000007</v>
      </c>
      <c r="AU173" s="4" t="s">
        <v>1012</v>
      </c>
      <c r="AV173" s="4"/>
      <c r="AW173" s="4">
        <v>170</v>
      </c>
      <c r="AX173" s="4"/>
      <c r="AY173" s="59" t="s">
        <v>919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185</v>
      </c>
      <c r="D174" s="4" t="s">
        <v>575</v>
      </c>
      <c r="E174" s="19" t="s">
        <v>798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773</v>
      </c>
      <c r="AT174" s="54">
        <v>11000009</v>
      </c>
      <c r="AU174" s="4"/>
      <c r="AV174" s="4"/>
      <c r="AW174" s="4">
        <v>171</v>
      </c>
      <c r="AX174" s="4"/>
      <c r="AY174" s="59" t="s">
        <v>923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186</v>
      </c>
      <c r="D175" s="4" t="s">
        <v>576</v>
      </c>
      <c r="E175" s="19" t="s">
        <v>802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773</v>
      </c>
      <c r="AT175" s="54">
        <v>11001001</v>
      </c>
      <c r="AU175" s="4" t="s">
        <v>1069</v>
      </c>
      <c r="AV175" s="4"/>
      <c r="AW175" s="4">
        <v>172</v>
      </c>
      <c r="AX175" s="4"/>
      <c r="AY175" s="59" t="s">
        <v>923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187</v>
      </c>
      <c r="D176" s="4" t="s">
        <v>577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773</v>
      </c>
      <c r="AT176" s="54"/>
      <c r="AU176" s="4" t="s">
        <v>1070</v>
      </c>
      <c r="AV176" s="4"/>
      <c r="AW176" s="4">
        <v>173</v>
      </c>
      <c r="AX176" s="4"/>
      <c r="AY176" s="59" t="s">
        <v>920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188</v>
      </c>
      <c r="D177" s="4" t="s">
        <v>327</v>
      </c>
      <c r="E177" s="19" t="s">
        <v>796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773</v>
      </c>
      <c r="AT177" s="54"/>
      <c r="AU177" s="4" t="s">
        <v>1071</v>
      </c>
      <c r="AV177" s="4"/>
      <c r="AW177" s="4">
        <v>174</v>
      </c>
      <c r="AX177" s="4"/>
      <c r="AY177" s="59" t="s">
        <v>923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189</v>
      </c>
      <c r="D178" s="4" t="s">
        <v>578</v>
      </c>
      <c r="E178" s="19" t="s">
        <v>846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773</v>
      </c>
      <c r="AT178" s="54"/>
      <c r="AU178" s="4" t="s">
        <v>1072</v>
      </c>
      <c r="AV178" s="4"/>
      <c r="AW178" s="4">
        <v>175</v>
      </c>
      <c r="AX178" s="4"/>
      <c r="AY178" s="59" t="s">
        <v>924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190</v>
      </c>
      <c r="D179" s="4" t="s">
        <v>360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773</v>
      </c>
      <c r="AT179" s="54"/>
      <c r="AU179" s="4" t="s">
        <v>1073</v>
      </c>
      <c r="AV179" s="4"/>
      <c r="AW179" s="4">
        <v>176</v>
      </c>
      <c r="AX179" s="4"/>
      <c r="AY179" s="59" t="s">
        <v>920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416</v>
      </c>
      <c r="D180" s="4" t="s">
        <v>579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773</v>
      </c>
      <c r="AT180" s="54">
        <v>11000004</v>
      </c>
      <c r="AU180" s="4" t="s">
        <v>1074</v>
      </c>
      <c r="AV180" s="4"/>
      <c r="AW180" s="4">
        <v>177</v>
      </c>
      <c r="AX180" s="4"/>
      <c r="AY180" s="59" t="s">
        <v>920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191</v>
      </c>
      <c r="D181" s="4" t="s">
        <v>580</v>
      </c>
      <c r="E181" s="19" t="s">
        <v>890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646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773</v>
      </c>
      <c r="AT181" s="54"/>
      <c r="AU181" s="4" t="s">
        <v>1075</v>
      </c>
      <c r="AV181" s="4"/>
      <c r="AW181" s="4">
        <v>178</v>
      </c>
      <c r="AX181" s="4"/>
      <c r="AY181" s="59" t="s">
        <v>920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192</v>
      </c>
      <c r="D182" s="4" t="s">
        <v>581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773</v>
      </c>
      <c r="AT182" s="54"/>
      <c r="AU182" s="4" t="s">
        <v>1010</v>
      </c>
      <c r="AV182" s="4"/>
      <c r="AW182" s="4">
        <v>179</v>
      </c>
      <c r="AX182" s="4"/>
      <c r="AY182" s="59" t="s">
        <v>932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193</v>
      </c>
      <c r="D183" s="4" t="s">
        <v>582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773</v>
      </c>
      <c r="AT183" s="54"/>
      <c r="AU183" s="4" t="s">
        <v>1076</v>
      </c>
      <c r="AV183" s="4"/>
      <c r="AW183" s="4">
        <v>180</v>
      </c>
      <c r="AX183" s="4"/>
      <c r="AY183" s="59" t="s">
        <v>924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417</v>
      </c>
      <c r="D184" s="4" t="s">
        <v>583</v>
      </c>
      <c r="E184" s="19" t="s">
        <v>825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-5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1.8200000000000003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773</v>
      </c>
      <c r="AT184" s="54"/>
      <c r="AU184" s="4" t="s">
        <v>1025</v>
      </c>
      <c r="AV184" s="4"/>
      <c r="AW184" s="4">
        <v>181</v>
      </c>
      <c r="AX184" s="4"/>
      <c r="AY184" s="59" t="s">
        <v>925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194</v>
      </c>
      <c r="D185" s="4" t="s">
        <v>361</v>
      </c>
      <c r="E185" s="19" t="s">
        <v>882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773</v>
      </c>
      <c r="AT185" s="54"/>
      <c r="AU185" s="4" t="s">
        <v>1054</v>
      </c>
      <c r="AV185" s="4"/>
      <c r="AW185" s="4">
        <v>182</v>
      </c>
      <c r="AX185" s="4"/>
      <c r="AY185" s="59" t="s">
        <v>930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195</v>
      </c>
      <c r="D186" s="4" t="s">
        <v>584</v>
      </c>
      <c r="E186" s="19" t="s">
        <v>804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773</v>
      </c>
      <c r="AT186" s="54"/>
      <c r="AU186" s="4"/>
      <c r="AV186" s="4"/>
      <c r="AW186" s="4">
        <v>183</v>
      </c>
      <c r="AX186" s="4"/>
      <c r="AY186" s="59" t="s">
        <v>935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196</v>
      </c>
      <c r="D187" s="4" t="s">
        <v>585</v>
      </c>
      <c r="E187" s="19" t="s">
        <v>886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773</v>
      </c>
      <c r="AT187" s="54"/>
      <c r="AU187" s="4" t="s">
        <v>1077</v>
      </c>
      <c r="AV187" s="4"/>
      <c r="AW187" s="4">
        <v>184</v>
      </c>
      <c r="AX187" s="4"/>
      <c r="AY187" s="59" t="s">
        <v>928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418</v>
      </c>
      <c r="D188" s="4" t="s">
        <v>586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773</v>
      </c>
      <c r="AT188" s="54"/>
      <c r="AU188" s="4"/>
      <c r="AV188" s="4"/>
      <c r="AW188" s="4">
        <v>185</v>
      </c>
      <c r="AX188" s="4"/>
      <c r="AY188" s="59" t="s">
        <v>934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197</v>
      </c>
      <c r="D189" s="4" t="s">
        <v>587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773</v>
      </c>
      <c r="AT189" s="54"/>
      <c r="AU189" s="4" t="s">
        <v>1078</v>
      </c>
      <c r="AV189" s="4"/>
      <c r="AW189" s="4">
        <v>186</v>
      </c>
      <c r="AX189" s="4"/>
      <c r="AY189" s="59" t="s">
        <v>920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198</v>
      </c>
      <c r="D190" s="4" t="s">
        <v>588</v>
      </c>
      <c r="E190" s="19" t="s">
        <v>725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773</v>
      </c>
      <c r="AT190" s="54"/>
      <c r="AU190" s="4" t="s">
        <v>1139</v>
      </c>
      <c r="AV190" s="4"/>
      <c r="AW190" s="4">
        <v>187</v>
      </c>
      <c r="AX190" s="4"/>
      <c r="AY190" s="59" t="s">
        <v>920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199</v>
      </c>
      <c r="D191" s="4" t="s">
        <v>362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773</v>
      </c>
      <c r="AT191" s="54"/>
      <c r="AU191" s="4" t="s">
        <v>1079</v>
      </c>
      <c r="AV191" s="4"/>
      <c r="AW191" s="4">
        <v>188</v>
      </c>
      <c r="AX191" s="4"/>
      <c r="AY191" s="59" t="s">
        <v>923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200</v>
      </c>
      <c r="D192" s="4" t="s">
        <v>589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718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773</v>
      </c>
      <c r="AT192" s="54"/>
      <c r="AU192" s="4" t="s">
        <v>1080</v>
      </c>
      <c r="AV192" s="4"/>
      <c r="AW192" s="4">
        <v>189</v>
      </c>
      <c r="AX192" s="4"/>
      <c r="AY192" s="59" t="s">
        <v>925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419</v>
      </c>
      <c r="D193" s="4" t="s">
        <v>590</v>
      </c>
      <c r="E193" s="19" t="s">
        <v>810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773</v>
      </c>
      <c r="AT193" s="54"/>
      <c r="AU193" s="4" t="s">
        <v>1081</v>
      </c>
      <c r="AV193" s="4"/>
      <c r="AW193" s="4">
        <v>190</v>
      </c>
      <c r="AX193" s="4"/>
      <c r="AY193" s="59" t="s">
        <v>930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201</v>
      </c>
      <c r="D194" s="4" t="s">
        <v>591</v>
      </c>
      <c r="E194" s="19" t="s">
        <v>806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773</v>
      </c>
      <c r="AT194" s="54"/>
      <c r="AU194" s="4" t="s">
        <v>1082</v>
      </c>
      <c r="AV194" s="4"/>
      <c r="AW194" s="4">
        <v>191</v>
      </c>
      <c r="AX194" s="4"/>
      <c r="AY194" s="59" t="s">
        <v>930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202</v>
      </c>
      <c r="D195" s="4" t="s">
        <v>592</v>
      </c>
      <c r="E195" s="19" t="s">
        <v>853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203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773</v>
      </c>
      <c r="AT195" s="54"/>
      <c r="AU195" s="4" t="s">
        <v>1083</v>
      </c>
      <c r="AV195" s="4"/>
      <c r="AW195" s="4">
        <v>192</v>
      </c>
      <c r="AX195" s="4"/>
      <c r="AY195" s="59" t="s">
        <v>930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204</v>
      </c>
      <c r="D196" s="4" t="s">
        <v>593</v>
      </c>
      <c r="E196" s="19" t="s">
        <v>834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773</v>
      </c>
      <c r="AT196" s="54"/>
      <c r="AU196" s="4" t="s">
        <v>1084</v>
      </c>
      <c r="AV196" s="4"/>
      <c r="AW196" s="4">
        <v>193</v>
      </c>
      <c r="AX196" s="4"/>
      <c r="AY196" s="59" t="s">
        <v>930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205</v>
      </c>
      <c r="D197" s="4" t="s">
        <v>594</v>
      </c>
      <c r="E197" s="19" t="s">
        <v>810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773</v>
      </c>
      <c r="AT197" s="54"/>
      <c r="AU197" s="4" t="s">
        <v>1085</v>
      </c>
      <c r="AV197" s="4"/>
      <c r="AW197" s="4">
        <v>194</v>
      </c>
      <c r="AX197" s="4"/>
      <c r="AY197" s="59" t="s">
        <v>930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206</v>
      </c>
      <c r="D198" s="4" t="s">
        <v>595</v>
      </c>
      <c r="E198" s="19"/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773</v>
      </c>
      <c r="AT198" s="54"/>
      <c r="AU198" s="4" t="s">
        <v>1086</v>
      </c>
      <c r="AV198" s="4"/>
      <c r="AW198" s="4">
        <v>195</v>
      </c>
      <c r="AX198" s="4"/>
      <c r="AY198" s="59" t="s">
        <v>930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207</v>
      </c>
      <c r="D199" s="4" t="s">
        <v>596</v>
      </c>
      <c r="E199" s="19" t="s">
        <v>853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773</v>
      </c>
      <c r="AT199" s="54"/>
      <c r="AU199" s="4" t="s">
        <v>1087</v>
      </c>
      <c r="AV199" s="4"/>
      <c r="AW199" s="4">
        <v>196</v>
      </c>
      <c r="AX199" s="4"/>
      <c r="AY199" s="59" t="s">
        <v>930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208</v>
      </c>
      <c r="D200" s="4" t="s">
        <v>597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773</v>
      </c>
      <c r="AT200" s="54"/>
      <c r="AU200" s="4" t="s">
        <v>1131</v>
      </c>
      <c r="AV200" s="4"/>
      <c r="AW200" s="4">
        <v>197</v>
      </c>
      <c r="AX200" s="4"/>
      <c r="AY200" s="59" t="s">
        <v>930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209</v>
      </c>
      <c r="D201" s="4" t="s">
        <v>795</v>
      </c>
      <c r="E201" s="19" t="s">
        <v>793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773</v>
      </c>
      <c r="AT201" s="54"/>
      <c r="AU201" s="4" t="s">
        <v>1088</v>
      </c>
      <c r="AV201" s="4"/>
      <c r="AW201" s="4">
        <v>198</v>
      </c>
      <c r="AX201" s="4"/>
      <c r="AY201" s="59" t="s">
        <v>930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210</v>
      </c>
      <c r="D202" s="4" t="s">
        <v>363</v>
      </c>
      <c r="E202" s="19" t="s">
        <v>304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720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773</v>
      </c>
      <c r="AT202" s="54"/>
      <c r="AU202" s="4" t="s">
        <v>1089</v>
      </c>
      <c r="AV202" s="4"/>
      <c r="AW202" s="4">
        <v>199</v>
      </c>
      <c r="AX202" s="4"/>
      <c r="AY202" s="59" t="s">
        <v>927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211</v>
      </c>
      <c r="D203" s="4" t="s">
        <v>364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773</v>
      </c>
      <c r="AT203" s="54"/>
      <c r="AU203" s="4" t="s">
        <v>1065</v>
      </c>
      <c r="AV203" s="4"/>
      <c r="AW203" s="4">
        <v>200</v>
      </c>
      <c r="AX203" s="4"/>
      <c r="AY203" s="59" t="s">
        <v>919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662</v>
      </c>
      <c r="D204" s="8" t="s">
        <v>665</v>
      </c>
      <c r="E204" s="19" t="s">
        <v>876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773</v>
      </c>
      <c r="AT204" s="54"/>
      <c r="AU204" s="8"/>
      <c r="AV204" s="8"/>
      <c r="AW204" s="8">
        <v>201</v>
      </c>
      <c r="AX204" s="8"/>
      <c r="AY204" s="59" t="s">
        <v>921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212</v>
      </c>
      <c r="D205" s="4" t="s">
        <v>598</v>
      </c>
      <c r="E205" s="19" t="s">
        <v>836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722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773</v>
      </c>
      <c r="AT205" s="54"/>
      <c r="AU205" s="4" t="s">
        <v>1020</v>
      </c>
      <c r="AV205" s="4"/>
      <c r="AW205" s="4">
        <v>202</v>
      </c>
      <c r="AX205" s="4"/>
      <c r="AY205" s="59" t="s">
        <v>919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214</v>
      </c>
      <c r="D206" s="4" t="s">
        <v>599</v>
      </c>
      <c r="E206" s="19" t="s">
        <v>910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773</v>
      </c>
      <c r="AT206" s="54"/>
      <c r="AU206" s="4"/>
      <c r="AV206" s="4"/>
      <c r="AW206" s="4">
        <v>203</v>
      </c>
      <c r="AX206" s="4"/>
      <c r="AY206" s="59" t="s">
        <v>928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215</v>
      </c>
      <c r="D207" s="4" t="s">
        <v>600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773</v>
      </c>
      <c r="AT207" s="54"/>
      <c r="AU207" s="4"/>
      <c r="AV207" s="4"/>
      <c r="AW207" s="4">
        <v>204</v>
      </c>
      <c r="AX207" s="4"/>
      <c r="AY207" s="59" t="s">
        <v>920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216</v>
      </c>
      <c r="D208" s="4" t="s">
        <v>794</v>
      </c>
      <c r="E208" s="19" t="s">
        <v>793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773</v>
      </c>
      <c r="AT208" s="54"/>
      <c r="AU208" s="4"/>
      <c r="AV208" s="4"/>
      <c r="AW208" s="4">
        <v>205</v>
      </c>
      <c r="AX208" s="4"/>
      <c r="AY208" s="59" t="s">
        <v>928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217</v>
      </c>
      <c r="D209" s="4" t="s">
        <v>601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773</v>
      </c>
      <c r="AT209" s="54"/>
      <c r="AU209" s="4" t="s">
        <v>1011</v>
      </c>
      <c r="AV209" s="4"/>
      <c r="AW209" s="4">
        <v>206</v>
      </c>
      <c r="AX209" s="4"/>
      <c r="AY209" s="59" t="s">
        <v>924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218</v>
      </c>
      <c r="D210" s="4" t="s">
        <v>365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773</v>
      </c>
      <c r="AT210" s="54"/>
      <c r="AU210" s="4"/>
      <c r="AV210" s="4"/>
      <c r="AW210" s="4">
        <v>207</v>
      </c>
      <c r="AX210" s="4"/>
      <c r="AY210" s="59" t="s">
        <v>924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432</v>
      </c>
      <c r="D211" s="4" t="s">
        <v>371</v>
      </c>
      <c r="E211" s="19" t="s">
        <v>797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213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773</v>
      </c>
      <c r="AT211" s="54"/>
      <c r="AU211" s="4" t="s">
        <v>1090</v>
      </c>
      <c r="AV211" s="4"/>
      <c r="AW211" s="4">
        <v>208</v>
      </c>
      <c r="AX211" s="4"/>
      <c r="AY211" s="59" t="s">
        <v>925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220</v>
      </c>
      <c r="D212" s="4" t="s">
        <v>602</v>
      </c>
      <c r="E212" s="19" t="s">
        <v>911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773</v>
      </c>
      <c r="AT212" s="54"/>
      <c r="AU212" s="4"/>
      <c r="AV212" s="4"/>
      <c r="AW212" s="4">
        <v>209</v>
      </c>
      <c r="AX212" s="4"/>
      <c r="AY212" s="59" t="s">
        <v>934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420</v>
      </c>
      <c r="D213" s="4" t="s">
        <v>603</v>
      </c>
      <c r="E213" s="19" t="s">
        <v>907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788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773</v>
      </c>
      <c r="AT213" s="54"/>
      <c r="AU213" s="4" t="s">
        <v>1091</v>
      </c>
      <c r="AV213" s="4"/>
      <c r="AW213" s="4">
        <v>210</v>
      </c>
      <c r="AX213" s="4"/>
      <c r="AY213" s="59" t="s">
        <v>927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222</v>
      </c>
      <c r="D214" s="4" t="s">
        <v>604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773</v>
      </c>
      <c r="AT214" s="54"/>
      <c r="AU214" s="4" t="s">
        <v>1001</v>
      </c>
      <c r="AV214" s="4"/>
      <c r="AW214" s="4">
        <v>211</v>
      </c>
      <c r="AX214" s="4"/>
      <c r="AY214" s="59" t="s">
        <v>933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223</v>
      </c>
      <c r="D215" s="4" t="s">
        <v>605</v>
      </c>
      <c r="E215" s="19" t="s">
        <v>907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184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773</v>
      </c>
      <c r="AT215" s="54"/>
      <c r="AU215" s="4" t="s">
        <v>1091</v>
      </c>
      <c r="AV215" s="4"/>
      <c r="AW215" s="4">
        <v>212</v>
      </c>
      <c r="AX215" s="4"/>
      <c r="AY215" s="59" t="s">
        <v>927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224</v>
      </c>
      <c r="D216" s="4" t="s">
        <v>606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773</v>
      </c>
      <c r="AT216" s="54">
        <v>11000005</v>
      </c>
      <c r="AU216" s="4" t="s">
        <v>997</v>
      </c>
      <c r="AV216" s="4"/>
      <c r="AW216" s="4">
        <v>213</v>
      </c>
      <c r="AX216" s="4"/>
      <c r="AY216" s="59" t="s">
        <v>922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225</v>
      </c>
      <c r="D217" s="4" t="s">
        <v>316</v>
      </c>
      <c r="E217" s="19" t="s">
        <v>796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773</v>
      </c>
      <c r="AT217" s="54"/>
      <c r="AU217" s="4" t="s">
        <v>989</v>
      </c>
      <c r="AV217" s="4" t="s">
        <v>1141</v>
      </c>
      <c r="AW217" s="4">
        <v>214</v>
      </c>
      <c r="AX217" s="4"/>
      <c r="AY217" s="59" t="s">
        <v>920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226</v>
      </c>
      <c r="D218" s="4" t="s">
        <v>607</v>
      </c>
      <c r="E218" s="19" t="s">
        <v>850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773</v>
      </c>
      <c r="AT218" s="54">
        <v>11000008</v>
      </c>
      <c r="AU218" s="4"/>
      <c r="AV218" s="4"/>
      <c r="AW218" s="4">
        <v>215</v>
      </c>
      <c r="AX218" s="4"/>
      <c r="AY218" s="59" t="s">
        <v>922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227</v>
      </c>
      <c r="D219" s="4" t="s">
        <v>608</v>
      </c>
      <c r="E219" s="19" t="s">
        <v>845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721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773</v>
      </c>
      <c r="AT219" s="54"/>
      <c r="AU219" s="4" t="s">
        <v>1092</v>
      </c>
      <c r="AV219" s="4"/>
      <c r="AW219" s="4">
        <v>216</v>
      </c>
      <c r="AX219" s="4"/>
      <c r="AY219" s="59" t="s">
        <v>923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228</v>
      </c>
      <c r="D220" s="4" t="s">
        <v>367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773</v>
      </c>
      <c r="AT220" s="54"/>
      <c r="AU220" s="4" t="s">
        <v>1024</v>
      </c>
      <c r="AV220" s="4"/>
      <c r="AW220" s="4">
        <v>217</v>
      </c>
      <c r="AX220" s="4"/>
      <c r="AY220" s="59" t="s">
        <v>928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229</v>
      </c>
      <c r="D221" s="4" t="s">
        <v>609</v>
      </c>
      <c r="E221" s="19" t="s">
        <v>816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230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773</v>
      </c>
      <c r="AT221" s="54"/>
      <c r="AU221" s="4" t="s">
        <v>1093</v>
      </c>
      <c r="AV221" s="4"/>
      <c r="AW221" s="4">
        <v>218</v>
      </c>
      <c r="AX221" s="4"/>
      <c r="AY221" s="59" t="s">
        <v>924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231</v>
      </c>
      <c r="D222" s="4" t="s">
        <v>368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773</v>
      </c>
      <c r="AT222" s="54"/>
      <c r="AU222" s="4"/>
      <c r="AV222" s="4"/>
      <c r="AW222" s="4">
        <v>219</v>
      </c>
      <c r="AX222" s="4"/>
      <c r="AY222" s="59" t="s">
        <v>928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232</v>
      </c>
      <c r="D223" s="4" t="s">
        <v>610</v>
      </c>
      <c r="E223" s="19" t="s">
        <v>304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773</v>
      </c>
      <c r="AT223" s="54"/>
      <c r="AU223" s="4" t="s">
        <v>1094</v>
      </c>
      <c r="AV223" s="4"/>
      <c r="AW223" s="4">
        <v>220</v>
      </c>
      <c r="AX223" s="4"/>
      <c r="AY223" s="59" t="s">
        <v>927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233</v>
      </c>
      <c r="D224" s="4" t="s">
        <v>611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773</v>
      </c>
      <c r="AT224" s="54"/>
      <c r="AU224" s="4" t="s">
        <v>1095</v>
      </c>
      <c r="AV224" s="4"/>
      <c r="AW224" s="4">
        <v>221</v>
      </c>
      <c r="AX224" s="4"/>
      <c r="AY224" s="59" t="s">
        <v>920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234</v>
      </c>
      <c r="D225" s="4" t="s">
        <v>612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773</v>
      </c>
      <c r="AT225" s="54"/>
      <c r="AU225" s="4"/>
      <c r="AV225" s="4"/>
      <c r="AW225" s="4">
        <v>222</v>
      </c>
      <c r="AX225" s="4"/>
      <c r="AY225" s="59" t="s">
        <v>923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235</v>
      </c>
      <c r="D226" s="4" t="s">
        <v>421</v>
      </c>
      <c r="E226" s="19" t="s">
        <v>792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773</v>
      </c>
      <c r="AT226" s="54"/>
      <c r="AU226" s="4"/>
      <c r="AV226" s="4"/>
      <c r="AW226" s="4">
        <v>223</v>
      </c>
      <c r="AX226" s="4"/>
      <c r="AY226" s="59" t="s">
        <v>935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236</v>
      </c>
      <c r="D227" s="4" t="s">
        <v>422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773</v>
      </c>
      <c r="AT227" s="54"/>
      <c r="AU227" s="4" t="s">
        <v>1096</v>
      </c>
      <c r="AV227" s="4"/>
      <c r="AW227" s="4">
        <v>224</v>
      </c>
      <c r="AX227" s="4"/>
      <c r="AY227" s="59" t="s">
        <v>922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237</v>
      </c>
      <c r="D228" s="4" t="s">
        <v>423</v>
      </c>
      <c r="E228" s="19" t="s">
        <v>835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238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773</v>
      </c>
      <c r="AT228" s="54"/>
      <c r="AU228" s="4" t="s">
        <v>1097</v>
      </c>
      <c r="AV228" s="4" t="s">
        <v>1098</v>
      </c>
      <c r="AW228" s="4">
        <v>225</v>
      </c>
      <c r="AX228" s="4"/>
      <c r="AY228" s="59" t="s">
        <v>935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239</v>
      </c>
      <c r="D229" s="4" t="s">
        <v>369</v>
      </c>
      <c r="E229" s="19" t="s">
        <v>835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773</v>
      </c>
      <c r="AT229" s="54"/>
      <c r="AU229" s="4" t="s">
        <v>1021</v>
      </c>
      <c r="AV229" s="4"/>
      <c r="AW229" s="4">
        <v>226</v>
      </c>
      <c r="AX229" s="4"/>
      <c r="AY229" s="59" t="s">
        <v>925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240</v>
      </c>
      <c r="D230" s="4" t="s">
        <v>613</v>
      </c>
      <c r="E230" s="19" t="s">
        <v>302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773</v>
      </c>
      <c r="AT230" s="54"/>
      <c r="AU230" s="4"/>
      <c r="AV230" s="4"/>
      <c r="AW230" s="4">
        <v>227</v>
      </c>
      <c r="AX230" s="4"/>
      <c r="AY230" s="59" t="s">
        <v>929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241</v>
      </c>
      <c r="D231" s="4" t="s">
        <v>614</v>
      </c>
      <c r="E231" s="19" t="s">
        <v>302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773</v>
      </c>
      <c r="AT231" s="54"/>
      <c r="AU231" s="4"/>
      <c r="AV231" s="4"/>
      <c r="AW231" s="4">
        <v>228</v>
      </c>
      <c r="AX231" s="4"/>
      <c r="AY231" s="59" t="s">
        <v>929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242</v>
      </c>
      <c r="D232" s="4" t="s">
        <v>615</v>
      </c>
      <c r="E232" s="19" t="s">
        <v>905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773</v>
      </c>
      <c r="AT232" s="54"/>
      <c r="AU232" s="4"/>
      <c r="AV232" s="4"/>
      <c r="AW232" s="4">
        <v>229</v>
      </c>
      <c r="AX232" s="4"/>
      <c r="AY232" s="59" t="s">
        <v>929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243</v>
      </c>
      <c r="D233" s="4" t="s">
        <v>370</v>
      </c>
      <c r="E233" s="19" t="s">
        <v>804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244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773</v>
      </c>
      <c r="AT233" s="54"/>
      <c r="AU233" s="4" t="s">
        <v>1099</v>
      </c>
      <c r="AV233" s="4"/>
      <c r="AW233" s="4">
        <v>230</v>
      </c>
      <c r="AX233" s="4"/>
      <c r="AY233" s="59" t="s">
        <v>923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424</v>
      </c>
      <c r="D234" s="4" t="s">
        <v>616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773</v>
      </c>
      <c r="AT234" s="54"/>
      <c r="AU234" s="4" t="s">
        <v>1100</v>
      </c>
      <c r="AV234" s="4"/>
      <c r="AW234" s="4">
        <v>231</v>
      </c>
      <c r="AX234" s="4"/>
      <c r="AY234" s="59" t="s">
        <v>920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245</v>
      </c>
      <c r="D235" s="4" t="s">
        <v>617</v>
      </c>
      <c r="E235" s="19" t="s">
        <v>898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773</v>
      </c>
      <c r="AT235" s="54"/>
      <c r="AU235" s="4" t="s">
        <v>1101</v>
      </c>
      <c r="AV235" s="4"/>
      <c r="AW235" s="4">
        <v>232</v>
      </c>
      <c r="AX235" s="4"/>
      <c r="AY235" s="59" t="s">
        <v>928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246</v>
      </c>
      <c r="D236" s="4" t="s">
        <v>618</v>
      </c>
      <c r="E236" s="19" t="s">
        <v>898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773</v>
      </c>
      <c r="AT236" s="54"/>
      <c r="AU236" s="4" t="s">
        <v>1102</v>
      </c>
      <c r="AV236" s="4"/>
      <c r="AW236" s="4">
        <v>233</v>
      </c>
      <c r="AX236" s="4"/>
      <c r="AY236" s="59" t="s">
        <v>920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425</v>
      </c>
      <c r="D237" s="4" t="s">
        <v>619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773</v>
      </c>
      <c r="AT237" s="54"/>
      <c r="AU237" s="4" t="s">
        <v>1103</v>
      </c>
      <c r="AV237" s="4"/>
      <c r="AW237" s="4">
        <v>234</v>
      </c>
      <c r="AX237" s="4"/>
      <c r="AY237" s="59" t="s">
        <v>930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931</v>
      </c>
      <c r="D238" s="4" t="s">
        <v>620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773</v>
      </c>
      <c r="AT238" s="54"/>
      <c r="AU238" s="4" t="s">
        <v>1010</v>
      </c>
      <c r="AV238" s="4"/>
      <c r="AW238" s="4">
        <v>235</v>
      </c>
      <c r="AX238" s="4"/>
      <c r="AY238" s="59" t="s">
        <v>932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394</v>
      </c>
      <c r="D239" s="4" t="s">
        <v>621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773</v>
      </c>
      <c r="AT239" s="54"/>
      <c r="AU239" s="4" t="s">
        <v>1104</v>
      </c>
      <c r="AV239" s="4"/>
      <c r="AW239" s="4">
        <v>236</v>
      </c>
      <c r="AX239" s="4"/>
      <c r="AY239" s="59" t="s">
        <v>920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426</v>
      </c>
      <c r="D240" s="4" t="s">
        <v>427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773</v>
      </c>
      <c r="AT240" s="54"/>
      <c r="AU240" s="4" t="s">
        <v>1075</v>
      </c>
      <c r="AV240" s="4"/>
      <c r="AW240" s="4">
        <v>237</v>
      </c>
      <c r="AX240" s="4"/>
      <c r="AY240" s="59" t="s">
        <v>923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428</v>
      </c>
      <c r="D241" s="4" t="s">
        <v>429</v>
      </c>
      <c r="E241" s="19" t="s">
        <v>853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773</v>
      </c>
      <c r="AT241" s="54">
        <v>11000005</v>
      </c>
      <c r="AU241" s="4" t="s">
        <v>1105</v>
      </c>
      <c r="AV241" s="4"/>
      <c r="AW241" s="4">
        <v>238</v>
      </c>
      <c r="AX241" s="4"/>
      <c r="AY241" s="59" t="s">
        <v>919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430</v>
      </c>
      <c r="D242" s="4" t="s">
        <v>431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773</v>
      </c>
      <c r="AT242" s="54"/>
      <c r="AU242" s="4" t="s">
        <v>1106</v>
      </c>
      <c r="AV242" s="4"/>
      <c r="AW242" s="4">
        <v>239</v>
      </c>
      <c r="AX242" s="4"/>
      <c r="AY242" s="59" t="s">
        <v>930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219</v>
      </c>
      <c r="D243" s="4" t="s">
        <v>366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773</v>
      </c>
      <c r="AT243" s="54"/>
      <c r="AU243" s="4"/>
      <c r="AV243" s="4"/>
      <c r="AW243" s="4">
        <v>240</v>
      </c>
      <c r="AX243" s="4"/>
      <c r="AY243" s="59" t="s">
        <v>923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433</v>
      </c>
      <c r="D244" s="4" t="s">
        <v>372</v>
      </c>
      <c r="E244" s="59" t="s">
        <v>915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773</v>
      </c>
      <c r="AT244" s="54"/>
      <c r="AU244" s="4" t="s">
        <v>1107</v>
      </c>
      <c r="AV244" s="4"/>
      <c r="AW244" s="4">
        <v>241</v>
      </c>
      <c r="AX244" s="4"/>
      <c r="AY244" s="59" t="s">
        <v>923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247</v>
      </c>
      <c r="D245" s="4" t="s">
        <v>373</v>
      </c>
      <c r="E245" s="19" t="s">
        <v>844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773</v>
      </c>
      <c r="AT245" s="54"/>
      <c r="AU245" s="4" t="s">
        <v>1107</v>
      </c>
      <c r="AV245" s="4"/>
      <c r="AW245" s="4">
        <v>242</v>
      </c>
      <c r="AX245" s="4"/>
      <c r="AY245" s="59" t="s">
        <v>923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248</v>
      </c>
      <c r="D246" s="4" t="s">
        <v>622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244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773</v>
      </c>
      <c r="AT246" s="54"/>
      <c r="AU246" s="4" t="s">
        <v>1048</v>
      </c>
      <c r="AV246" s="4" t="s">
        <v>1049</v>
      </c>
      <c r="AW246" s="4">
        <v>243</v>
      </c>
      <c r="AX246" s="4"/>
      <c r="AY246" s="59" t="s">
        <v>934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434</v>
      </c>
      <c r="D247" s="4" t="s">
        <v>435</v>
      </c>
      <c r="E247" s="19" t="s">
        <v>894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773</v>
      </c>
      <c r="AT247" s="54"/>
      <c r="AU247" s="4" t="s">
        <v>1108</v>
      </c>
      <c r="AV247" s="4"/>
      <c r="AW247" s="4">
        <v>244</v>
      </c>
      <c r="AX247" s="4"/>
      <c r="AY247" s="59" t="s">
        <v>930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436</v>
      </c>
      <c r="D248" s="4" t="s">
        <v>437</v>
      </c>
      <c r="E248" s="19" t="s">
        <v>903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773</v>
      </c>
      <c r="AT248" s="54"/>
      <c r="AU248" s="4" t="s">
        <v>1109</v>
      </c>
      <c r="AV248" s="4"/>
      <c r="AW248" s="4">
        <v>245</v>
      </c>
      <c r="AX248" s="4"/>
      <c r="AY248" s="59" t="s">
        <v>934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249</v>
      </c>
      <c r="D249" s="4" t="s">
        <v>438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773</v>
      </c>
      <c r="AT249" s="54"/>
      <c r="AU249" s="4" t="s">
        <v>995</v>
      </c>
      <c r="AV249" s="4"/>
      <c r="AW249" s="4">
        <v>246</v>
      </c>
      <c r="AX249" s="4"/>
      <c r="AY249" s="59" t="s">
        <v>919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250</v>
      </c>
      <c r="D250" s="4" t="s">
        <v>439</v>
      </c>
      <c r="E250" s="19" t="s">
        <v>878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773</v>
      </c>
      <c r="AT250" s="54"/>
      <c r="AU250" s="4" t="s">
        <v>1110</v>
      </c>
      <c r="AV250" s="4"/>
      <c r="AW250" s="4">
        <v>247</v>
      </c>
      <c r="AX250" s="4"/>
      <c r="AY250" s="59" t="s">
        <v>930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251</v>
      </c>
      <c r="D251" s="4" t="s">
        <v>440</v>
      </c>
      <c r="E251" s="19" t="s">
        <v>878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773</v>
      </c>
      <c r="AT251" s="54"/>
      <c r="AU251" s="4" t="s">
        <v>990</v>
      </c>
      <c r="AV251" s="4"/>
      <c r="AW251" s="4">
        <v>248</v>
      </c>
      <c r="AX251" s="4"/>
      <c r="AY251" s="59" t="s">
        <v>922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252</v>
      </c>
      <c r="D252" s="4" t="s">
        <v>623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773</v>
      </c>
      <c r="AT252" s="54"/>
      <c r="AU252" s="4" t="s">
        <v>1140</v>
      </c>
      <c r="AV252" s="4"/>
      <c r="AW252" s="4">
        <v>249</v>
      </c>
      <c r="AX252" s="4"/>
      <c r="AY252" s="59" t="s">
        <v>934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395</v>
      </c>
      <c r="D253" s="4" t="s">
        <v>441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773</v>
      </c>
      <c r="AT253" s="54"/>
      <c r="AU253" s="4"/>
      <c r="AV253" s="4"/>
      <c r="AW253" s="4">
        <v>250</v>
      </c>
      <c r="AX253" s="4"/>
      <c r="AY253" s="59" t="s">
        <v>922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253</v>
      </c>
      <c r="D254" s="4" t="s">
        <v>374</v>
      </c>
      <c r="E254" s="19" t="s">
        <v>801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981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773</v>
      </c>
      <c r="AT254" s="54"/>
      <c r="AU254" s="4" t="s">
        <v>1111</v>
      </c>
      <c r="AV254" s="4"/>
      <c r="AW254" s="4">
        <v>251</v>
      </c>
      <c r="AX254" s="4"/>
      <c r="AY254" s="59" t="s">
        <v>919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254</v>
      </c>
      <c r="D255" s="4" t="s">
        <v>375</v>
      </c>
      <c r="E255" s="19" t="s">
        <v>824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773</v>
      </c>
      <c r="AT255" s="54"/>
      <c r="AU255" s="4" t="s">
        <v>1112</v>
      </c>
      <c r="AV255" s="4"/>
      <c r="AW255" s="4">
        <v>252</v>
      </c>
      <c r="AX255" s="4"/>
      <c r="AY255" s="59" t="s">
        <v>922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255</v>
      </c>
      <c r="D256" s="4" t="s">
        <v>376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773</v>
      </c>
      <c r="AT256" s="54"/>
      <c r="AU256" s="4" t="s">
        <v>1100</v>
      </c>
      <c r="AV256" s="4"/>
      <c r="AW256" s="4">
        <v>253</v>
      </c>
      <c r="AX256" s="4"/>
      <c r="AY256" s="59" t="s">
        <v>924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256</v>
      </c>
      <c r="D257" s="4" t="s">
        <v>624</v>
      </c>
      <c r="E257" s="19" t="s">
        <v>852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773</v>
      </c>
      <c r="AT257" s="54"/>
      <c r="AU257" s="4" t="s">
        <v>1113</v>
      </c>
      <c r="AV257" s="4"/>
      <c r="AW257" s="4">
        <v>254</v>
      </c>
      <c r="AX257" s="4"/>
      <c r="AY257" s="59" t="s">
        <v>925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257</v>
      </c>
      <c r="D258" s="4" t="s">
        <v>849</v>
      </c>
      <c r="E258" s="19" t="s">
        <v>881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244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773</v>
      </c>
      <c r="AT258" s="54"/>
      <c r="AU258" s="4"/>
      <c r="AV258" s="4"/>
      <c r="AW258" s="4">
        <v>255</v>
      </c>
      <c r="AX258" s="4"/>
      <c r="AY258" s="59" t="s">
        <v>934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396</v>
      </c>
      <c r="D259" s="4" t="s">
        <v>625</v>
      </c>
      <c r="E259" s="19" t="s">
        <v>837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773</v>
      </c>
      <c r="AT259" s="54"/>
      <c r="AU259" s="4" t="s">
        <v>1114</v>
      </c>
      <c r="AV259" s="4"/>
      <c r="AW259" s="4">
        <v>256</v>
      </c>
      <c r="AX259" s="4"/>
      <c r="AY259" s="59" t="s">
        <v>920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258</v>
      </c>
      <c r="D260" s="4" t="s">
        <v>377</v>
      </c>
      <c r="E260" s="19" t="s">
        <v>843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773</v>
      </c>
      <c r="AT260" s="54"/>
      <c r="AU260" s="4"/>
      <c r="AV260" s="4"/>
      <c r="AW260" s="4">
        <v>257</v>
      </c>
      <c r="AX260" s="4"/>
      <c r="AY260" s="59" t="s">
        <v>919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259</v>
      </c>
      <c r="D261" s="4" t="s">
        <v>378</v>
      </c>
      <c r="E261" s="19" t="s">
        <v>806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773</v>
      </c>
      <c r="AT261" s="54"/>
      <c r="AU261" s="4"/>
      <c r="AV261" s="4"/>
      <c r="AW261" s="4">
        <v>258</v>
      </c>
      <c r="AX261" s="4"/>
      <c r="AY261" s="59" t="s">
        <v>919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260</v>
      </c>
      <c r="D262" s="4" t="s">
        <v>379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773</v>
      </c>
      <c r="AT262" s="54"/>
      <c r="AU262" s="4" t="s">
        <v>1115</v>
      </c>
      <c r="AV262" s="4"/>
      <c r="AW262" s="4">
        <v>259</v>
      </c>
      <c r="AX262" s="4"/>
      <c r="AY262" s="59" t="s">
        <v>934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261</v>
      </c>
      <c r="D263" s="4" t="s">
        <v>380</v>
      </c>
      <c r="E263" s="19" t="s">
        <v>725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773</v>
      </c>
      <c r="AT263" s="54"/>
      <c r="AU263" s="4" t="s">
        <v>1116</v>
      </c>
      <c r="AV263" s="4"/>
      <c r="AW263" s="4">
        <v>260</v>
      </c>
      <c r="AX263" s="4"/>
      <c r="AY263" s="59" t="s">
        <v>934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442</v>
      </c>
      <c r="D264" s="4" t="s">
        <v>381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773</v>
      </c>
      <c r="AT264" s="54"/>
      <c r="AU264" s="4" t="s">
        <v>1117</v>
      </c>
      <c r="AV264" s="4"/>
      <c r="AW264" s="4">
        <v>261</v>
      </c>
      <c r="AX264" s="4"/>
      <c r="AY264" s="59" t="s">
        <v>930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262</v>
      </c>
      <c r="D265" s="4" t="s">
        <v>443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773</v>
      </c>
      <c r="AT265" s="54"/>
      <c r="AU265" s="4" t="s">
        <v>1148</v>
      </c>
      <c r="AV265" s="4"/>
      <c r="AW265" s="4">
        <v>262</v>
      </c>
      <c r="AX265" s="4"/>
      <c r="AY265" s="59" t="s">
        <v>934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444</v>
      </c>
      <c r="D266" s="4" t="s">
        <v>445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1173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773</v>
      </c>
      <c r="AT266" s="54"/>
      <c r="AU266" s="4" t="s">
        <v>1022</v>
      </c>
      <c r="AV266" s="4"/>
      <c r="AW266" s="4">
        <v>263</v>
      </c>
      <c r="AX266" s="4"/>
      <c r="AY266" s="59" t="s">
        <v>933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446</v>
      </c>
      <c r="D267" s="4" t="s">
        <v>382</v>
      </c>
      <c r="E267" s="19" t="s">
        <v>858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773</v>
      </c>
      <c r="AT267" s="54"/>
      <c r="AU267" s="4" t="s">
        <v>1098</v>
      </c>
      <c r="AV267" s="4"/>
      <c r="AW267" s="4">
        <v>264</v>
      </c>
      <c r="AX267" s="4"/>
      <c r="AY267" s="59" t="s">
        <v>923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263</v>
      </c>
      <c r="D268" s="4" t="s">
        <v>383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773</v>
      </c>
      <c r="AT268" s="54"/>
      <c r="AU268" s="4" t="s">
        <v>1118</v>
      </c>
      <c r="AV268" s="4"/>
      <c r="AW268" s="4">
        <v>265</v>
      </c>
      <c r="AX268" s="4"/>
      <c r="AY268" s="59" t="s">
        <v>934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447</v>
      </c>
      <c r="D269" s="4" t="s">
        <v>448</v>
      </c>
      <c r="E269" s="19" t="s">
        <v>911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773</v>
      </c>
      <c r="AT269" s="54"/>
      <c r="AU269" s="4" t="s">
        <v>1057</v>
      </c>
      <c r="AV269" s="4"/>
      <c r="AW269" s="4">
        <v>266</v>
      </c>
      <c r="AX269" s="4"/>
      <c r="AY269" s="59" t="s">
        <v>927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264</v>
      </c>
      <c r="D270" s="4" t="s">
        <v>449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773</v>
      </c>
      <c r="AT270" s="54"/>
      <c r="AU270" s="4" t="s">
        <v>1057</v>
      </c>
      <c r="AV270" s="4"/>
      <c r="AW270" s="4">
        <v>267</v>
      </c>
      <c r="AX270" s="4"/>
      <c r="AY270" s="59" t="s">
        <v>922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397</v>
      </c>
      <c r="D271" s="4" t="s">
        <v>384</v>
      </c>
      <c r="E271" s="19" t="s">
        <v>889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773</v>
      </c>
      <c r="AT271" s="54"/>
      <c r="AU271" s="4" t="s">
        <v>1119</v>
      </c>
      <c r="AV271" s="4"/>
      <c r="AW271" s="4">
        <v>268</v>
      </c>
      <c r="AX271" s="4"/>
      <c r="AY271" s="59" t="s">
        <v>924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265</v>
      </c>
      <c r="D272" s="4" t="s">
        <v>626</v>
      </c>
      <c r="E272" s="19" t="s">
        <v>859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773</v>
      </c>
      <c r="AT272" s="54"/>
      <c r="AU272" s="4" t="s">
        <v>1120</v>
      </c>
      <c r="AV272" s="4"/>
      <c r="AW272" s="4">
        <v>269</v>
      </c>
      <c r="AX272" s="4"/>
      <c r="AY272" s="59" t="s">
        <v>924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266</v>
      </c>
      <c r="D273" s="4" t="s">
        <v>385</v>
      </c>
      <c r="E273" s="19" t="s">
        <v>860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724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773</v>
      </c>
      <c r="AT273" s="54"/>
      <c r="AU273" s="4" t="s">
        <v>1121</v>
      </c>
      <c r="AV273" s="4"/>
      <c r="AW273" s="4">
        <v>270</v>
      </c>
      <c r="AX273" s="4"/>
      <c r="AY273" s="59" t="s">
        <v>924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267</v>
      </c>
      <c r="D274" s="4" t="s">
        <v>386</v>
      </c>
      <c r="E274" s="19" t="s">
        <v>884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773</v>
      </c>
      <c r="AT274" s="54"/>
      <c r="AU274" s="4" t="s">
        <v>1149</v>
      </c>
      <c r="AV274" s="4"/>
      <c r="AW274" s="4">
        <v>271</v>
      </c>
      <c r="AX274" s="4"/>
      <c r="AY274" s="59" t="s">
        <v>919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268</v>
      </c>
      <c r="D275" s="4" t="s">
        <v>450</v>
      </c>
      <c r="E275" s="19" t="s">
        <v>797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269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773</v>
      </c>
      <c r="AT275" s="54"/>
      <c r="AU275" s="4" t="s">
        <v>995</v>
      </c>
      <c r="AV275" s="4"/>
      <c r="AW275" s="4">
        <v>272</v>
      </c>
      <c r="AX275" s="4"/>
      <c r="AY275" s="59" t="s">
        <v>919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451</v>
      </c>
      <c r="D276" s="4" t="s">
        <v>452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773</v>
      </c>
      <c r="AT276" s="54"/>
      <c r="AU276" s="4" t="s">
        <v>1075</v>
      </c>
      <c r="AV276" s="4" t="s">
        <v>1098</v>
      </c>
      <c r="AW276" s="4">
        <v>273</v>
      </c>
      <c r="AX276" s="4"/>
      <c r="AY276" s="59" t="s">
        <v>920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453</v>
      </c>
      <c r="D277" s="4" t="s">
        <v>454</v>
      </c>
      <c r="E277" s="19" t="s">
        <v>302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773</v>
      </c>
      <c r="AT277" s="54"/>
      <c r="AU277" s="4"/>
      <c r="AV277" s="4"/>
      <c r="AW277" s="4">
        <v>274</v>
      </c>
      <c r="AX277" s="4"/>
      <c r="AY277" s="59" t="s">
        <v>927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455</v>
      </c>
      <c r="D278" s="4" t="s">
        <v>456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773</v>
      </c>
      <c r="AT278" s="54"/>
      <c r="AU278" s="4"/>
      <c r="AV278" s="4"/>
      <c r="AW278" s="4">
        <v>275</v>
      </c>
      <c r="AX278" s="4"/>
      <c r="AY278" s="59" t="s">
        <v>920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270</v>
      </c>
      <c r="D279" s="4" t="s">
        <v>457</v>
      </c>
      <c r="E279" s="19" t="s">
        <v>899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773</v>
      </c>
      <c r="AT279" s="54"/>
      <c r="AU279" s="4" t="s">
        <v>1148</v>
      </c>
      <c r="AV279" s="4"/>
      <c r="AW279" s="4">
        <v>276</v>
      </c>
      <c r="AX279" s="4"/>
      <c r="AY279" s="59" t="s">
        <v>934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271</v>
      </c>
      <c r="D280" s="4" t="s">
        <v>458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773</v>
      </c>
      <c r="AT280" s="54"/>
      <c r="AU280" s="4"/>
      <c r="AV280" s="4"/>
      <c r="AW280" s="4">
        <v>277</v>
      </c>
      <c r="AX280" s="4"/>
      <c r="AY280" s="59" t="s">
        <v>923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272</v>
      </c>
      <c r="D281" s="4" t="s">
        <v>387</v>
      </c>
      <c r="E281" s="19" t="s">
        <v>837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773</v>
      </c>
      <c r="AT281" s="54"/>
      <c r="AU281" s="4" t="s">
        <v>1122</v>
      </c>
      <c r="AV281" s="4"/>
      <c r="AW281" s="4">
        <v>278</v>
      </c>
      <c r="AX281" s="4"/>
      <c r="AY281" s="59" t="s">
        <v>924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273</v>
      </c>
      <c r="D282" s="4" t="s">
        <v>388</v>
      </c>
      <c r="E282" s="19" t="s">
        <v>837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773</v>
      </c>
      <c r="AT282" s="54"/>
      <c r="AU282" s="4" t="s">
        <v>1122</v>
      </c>
      <c r="AV282" s="4"/>
      <c r="AW282" s="4">
        <v>279</v>
      </c>
      <c r="AX282" s="4"/>
      <c r="AY282" s="59" t="s">
        <v>924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274</v>
      </c>
      <c r="D283" s="4" t="s">
        <v>389</v>
      </c>
      <c r="E283" s="19" t="s">
        <v>837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773</v>
      </c>
      <c r="AT283" s="54"/>
      <c r="AU283" s="4" t="s">
        <v>1122</v>
      </c>
      <c r="AV283" s="4"/>
      <c r="AW283" s="4">
        <v>280</v>
      </c>
      <c r="AX283" s="4"/>
      <c r="AY283" s="59" t="s">
        <v>924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275</v>
      </c>
      <c r="D284" s="4" t="s">
        <v>627</v>
      </c>
      <c r="E284" s="19" t="s">
        <v>892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773</v>
      </c>
      <c r="AT284" s="54"/>
      <c r="AU284" s="4" t="s">
        <v>1123</v>
      </c>
      <c r="AV284" s="4"/>
      <c r="AW284" s="4">
        <v>281</v>
      </c>
      <c r="AX284" s="4"/>
      <c r="AY284" s="59" t="s">
        <v>924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276</v>
      </c>
      <c r="D285" s="4" t="s">
        <v>630</v>
      </c>
      <c r="E285" s="19" t="s">
        <v>904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773</v>
      </c>
      <c r="AT285" s="54">
        <v>11000007</v>
      </c>
      <c r="AU285" s="4" t="s">
        <v>1124</v>
      </c>
      <c r="AV285" s="4"/>
      <c r="AW285" s="4">
        <v>282</v>
      </c>
      <c r="AX285" s="4"/>
      <c r="AY285" s="59" t="s">
        <v>935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277</v>
      </c>
      <c r="D286" s="4" t="s">
        <v>631</v>
      </c>
      <c r="E286" s="19" t="s">
        <v>763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773</v>
      </c>
      <c r="AT286" s="54"/>
      <c r="AU286" s="4"/>
      <c r="AV286" s="4"/>
      <c r="AW286" s="4">
        <v>283</v>
      </c>
      <c r="AX286" s="4"/>
      <c r="AY286" s="59" t="s">
        <v>919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459</v>
      </c>
      <c r="D287" s="4" t="s">
        <v>460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773</v>
      </c>
      <c r="AT287" s="54"/>
      <c r="AU287" s="4" t="s">
        <v>1071</v>
      </c>
      <c r="AV287" s="4"/>
      <c r="AW287" s="4">
        <v>284</v>
      </c>
      <c r="AX287" s="4"/>
      <c r="AY287" s="59" t="s">
        <v>923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669</v>
      </c>
      <c r="D288" s="8" t="s">
        <v>670</v>
      </c>
      <c r="E288" s="19" t="s">
        <v>883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773</v>
      </c>
      <c r="AT288" s="54"/>
      <c r="AU288" s="8" t="s">
        <v>1047</v>
      </c>
      <c r="AV288" s="8"/>
      <c r="AW288" s="8">
        <v>285</v>
      </c>
      <c r="AX288" s="8"/>
      <c r="AY288" s="59" t="s">
        <v>919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848</v>
      </c>
      <c r="D289" s="53" t="s">
        <v>847</v>
      </c>
      <c r="E289" s="19" t="s">
        <v>846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773</v>
      </c>
      <c r="AT289" s="54"/>
      <c r="AU289" s="8" t="s">
        <v>1125</v>
      </c>
      <c r="AV289" s="4"/>
      <c r="AW289" s="4">
        <v>286</v>
      </c>
      <c r="AX289" s="4"/>
      <c r="AY289" s="59" t="s">
        <v>925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663</v>
      </c>
      <c r="D290" s="8" t="s">
        <v>666</v>
      </c>
      <c r="E290" s="19" t="s">
        <v>877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773</v>
      </c>
      <c r="AT290" s="54"/>
      <c r="AU290" s="8" t="s">
        <v>1126</v>
      </c>
      <c r="AV290" s="8"/>
      <c r="AW290" s="8">
        <v>287</v>
      </c>
      <c r="AX290" s="8"/>
      <c r="AY290" s="59" t="s">
        <v>930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461</v>
      </c>
      <c r="D291" s="4" t="s">
        <v>462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-47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38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773</v>
      </c>
      <c r="AT291" s="54"/>
      <c r="AU291" s="4" t="s">
        <v>1127</v>
      </c>
      <c r="AV291" s="4"/>
      <c r="AW291" s="4">
        <v>288</v>
      </c>
      <c r="AX291" s="4"/>
      <c r="AY291" s="59" t="s">
        <v>930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840</v>
      </c>
      <c r="D292" s="4" t="s">
        <v>838</v>
      </c>
      <c r="E292" s="19" t="s">
        <v>876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954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773</v>
      </c>
      <c r="AT292" s="54"/>
      <c r="AU292" s="4" t="s">
        <v>1089</v>
      </c>
      <c r="AV292" s="4"/>
      <c r="AW292" s="4">
        <v>289</v>
      </c>
      <c r="AX292" s="4"/>
      <c r="AY292" s="59" t="s">
        <v>922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841</v>
      </c>
      <c r="D293" s="4" t="s">
        <v>839</v>
      </c>
      <c r="E293" s="19" t="s">
        <v>876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842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773</v>
      </c>
      <c r="AT293" s="54"/>
      <c r="AU293" s="4" t="s">
        <v>1138</v>
      </c>
      <c r="AV293" s="4"/>
      <c r="AW293" s="4">
        <v>290</v>
      </c>
      <c r="AX293" s="4"/>
      <c r="AY293" s="59" t="s">
        <v>922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283</v>
      </c>
      <c r="D294" s="4" t="s">
        <v>629</v>
      </c>
      <c r="E294" s="19" t="s">
        <v>812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981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773</v>
      </c>
      <c r="AT294" s="54">
        <v>11000007</v>
      </c>
      <c r="AU294" s="8" t="s">
        <v>995</v>
      </c>
      <c r="AV294" s="4"/>
      <c r="AW294" s="4">
        <v>291</v>
      </c>
      <c r="AX294" s="4"/>
      <c r="AY294" s="59" t="s">
        <v>919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278</v>
      </c>
      <c r="D295" s="4" t="s">
        <v>628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667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773</v>
      </c>
      <c r="AT295" s="54"/>
      <c r="AU295" s="4"/>
      <c r="AV295" s="4"/>
      <c r="AW295" s="4">
        <v>292</v>
      </c>
      <c r="AX295" s="4"/>
      <c r="AY295" s="59" t="s">
        <v>933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654</v>
      </c>
      <c r="D296" s="8" t="s">
        <v>655</v>
      </c>
      <c r="E296" s="19" t="s">
        <v>800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773</v>
      </c>
      <c r="AT296" s="54"/>
      <c r="AU296" s="8" t="s">
        <v>1128</v>
      </c>
      <c r="AV296" s="8"/>
      <c r="AW296" s="8">
        <v>293</v>
      </c>
      <c r="AX296" s="8"/>
      <c r="AY296" s="59" t="s">
        <v>922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279</v>
      </c>
      <c r="D297" s="4" t="s">
        <v>390</v>
      </c>
      <c r="E297" s="19" t="s">
        <v>804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773</v>
      </c>
      <c r="AT297" s="54"/>
      <c r="AU297" s="4" t="s">
        <v>1129</v>
      </c>
      <c r="AV297" s="4"/>
      <c r="AW297" s="4">
        <v>294</v>
      </c>
      <c r="AX297" s="4"/>
      <c r="AY297" s="59" t="s">
        <v>923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280</v>
      </c>
      <c r="D298" s="4" t="s">
        <v>391</v>
      </c>
      <c r="E298" s="19" t="s">
        <v>805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773</v>
      </c>
      <c r="AT298" s="54"/>
      <c r="AU298" s="4"/>
      <c r="AV298" s="4"/>
      <c r="AW298" s="4">
        <v>295</v>
      </c>
      <c r="AX298" s="4"/>
      <c r="AY298" s="59" t="s">
        <v>922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281</v>
      </c>
      <c r="D299" s="4" t="s">
        <v>392</v>
      </c>
      <c r="E299" s="8"/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773</v>
      </c>
      <c r="AT299" s="54"/>
      <c r="AU299" s="4"/>
      <c r="AV299" s="4"/>
      <c r="AW299" s="4">
        <v>296</v>
      </c>
      <c r="AX299" s="4"/>
      <c r="AY299" s="59" t="s">
        <v>919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282</v>
      </c>
      <c r="D300" s="4" t="s">
        <v>393</v>
      </c>
      <c r="E300" s="8"/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773</v>
      </c>
      <c r="AT300" s="54"/>
      <c r="AU300" s="4"/>
      <c r="AV300" s="4"/>
      <c r="AW300" s="4">
        <v>297</v>
      </c>
      <c r="AX300" s="4"/>
      <c r="AY300" s="59" t="s">
        <v>919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463</v>
      </c>
      <c r="D301" s="7" t="s">
        <v>632</v>
      </c>
      <c r="E301" s="8" t="s">
        <v>815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773</v>
      </c>
      <c r="AT301" s="54">
        <v>11000002</v>
      </c>
      <c r="AU301" s="4" t="s">
        <v>1130</v>
      </c>
      <c r="AV301" s="4"/>
      <c r="AW301" s="4">
        <v>298</v>
      </c>
      <c r="AX301" s="4"/>
      <c r="AY301" s="59" t="s">
        <v>928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873</v>
      </c>
      <c r="D302" s="7" t="s">
        <v>874</v>
      </c>
      <c r="E302" s="8" t="s">
        <v>875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773</v>
      </c>
      <c r="AT302" s="54">
        <v>11000008</v>
      </c>
      <c r="AU302" s="4" t="s">
        <v>1013</v>
      </c>
      <c r="AV302" s="4"/>
      <c r="AW302" s="4">
        <v>299</v>
      </c>
      <c r="AX302" s="4"/>
      <c r="AY302" s="59" t="s">
        <v>919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900</v>
      </c>
      <c r="D303" s="7" t="s">
        <v>901</v>
      </c>
      <c r="E303" s="8" t="s">
        <v>902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773</v>
      </c>
      <c r="AT303" s="54"/>
      <c r="AU303" s="63" t="s">
        <v>1031</v>
      </c>
      <c r="AV303" s="4"/>
      <c r="AW303" s="4">
        <v>300</v>
      </c>
      <c r="AX303" s="4"/>
      <c r="AY303" s="59" t="s">
        <v>923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938</v>
      </c>
      <c r="D304" s="7" t="s">
        <v>937</v>
      </c>
      <c r="E304" s="8" t="s">
        <v>902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936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773</v>
      </c>
      <c r="AT304" s="54"/>
      <c r="AU304" s="4"/>
      <c r="AV304" s="4"/>
      <c r="AW304" s="4">
        <v>301</v>
      </c>
      <c r="AX304" s="4"/>
      <c r="AY304" s="59" t="s">
        <v>920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940</v>
      </c>
      <c r="D305" s="7" t="s">
        <v>942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941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1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2">CONCATENATE(AK305,";",AL305,";",AM305,";",AN305,";",AO305,";",AP305,";",AQ305)</f>
        <v>0;0;0;0;0;0;0</v>
      </c>
      <c r="AS305" s="50" t="s">
        <v>773</v>
      </c>
      <c r="AT305" s="54">
        <v>11000001</v>
      </c>
      <c r="AU305" s="4" t="s">
        <v>1002</v>
      </c>
      <c r="AV305" s="4"/>
      <c r="AW305" s="4">
        <v>302</v>
      </c>
      <c r="AX305" s="4"/>
      <c r="AY305" s="59" t="s">
        <v>922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943</v>
      </c>
      <c r="D306" s="8" t="s">
        <v>944</v>
      </c>
      <c r="E306" s="8" t="s">
        <v>304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17"/>
        <v>4</v>
      </c>
      <c r="V306" s="8">
        <v>60</v>
      </c>
      <c r="W306" s="8">
        <v>5</v>
      </c>
      <c r="X306" s="8">
        <v>0</v>
      </c>
      <c r="Y306" s="8" t="s">
        <v>945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1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2"/>
        <v>0;0;0;0;0;0;0</v>
      </c>
      <c r="AS306" s="51" t="s">
        <v>773</v>
      </c>
      <c r="AT306" s="55">
        <v>11000004</v>
      </c>
      <c r="AU306" s="8" t="s">
        <v>992</v>
      </c>
      <c r="AV306" s="62" t="s">
        <v>1140</v>
      </c>
      <c r="AW306" s="8">
        <v>303</v>
      </c>
      <c r="AX306" s="8"/>
      <c r="AY306" s="59" t="s">
        <v>934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946</v>
      </c>
      <c r="D307" s="8" t="s">
        <v>948</v>
      </c>
      <c r="E307" s="8" t="s">
        <v>957</v>
      </c>
      <c r="F307" s="8">
        <v>3</v>
      </c>
      <c r="G307" s="8">
        <v>10</v>
      </c>
      <c r="H307" s="8">
        <v>6</v>
      </c>
      <c r="I307" s="21">
        <f t="shared" ref="I307" si="23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si="17"/>
        <v>3</v>
      </c>
      <c r="V307" s="8">
        <v>10</v>
      </c>
      <c r="W307" s="8">
        <v>15</v>
      </c>
      <c r="X307" s="8">
        <v>0</v>
      </c>
      <c r="Y307" s="8" t="s">
        <v>947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4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5">CONCATENATE(AK307,";",AL307,";",AM307,";",AN307,";",AO307,";",AP307,";",AQ307)</f>
        <v>0;0;0;0;0;0;0</v>
      </c>
      <c r="AS307" s="51" t="s">
        <v>773</v>
      </c>
      <c r="AT307" s="55">
        <v>11000003</v>
      </c>
      <c r="AU307" s="8"/>
      <c r="AV307" s="8"/>
      <c r="AW307" s="8">
        <v>304</v>
      </c>
      <c r="AX307" s="8"/>
      <c r="AY307" s="59" t="s">
        <v>923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949</v>
      </c>
      <c r="D308" s="8" t="s">
        <v>950</v>
      </c>
      <c r="E308" s="8"/>
      <c r="F308" s="8">
        <v>2</v>
      </c>
      <c r="G308" s="8">
        <v>7</v>
      </c>
      <c r="H308" s="8">
        <v>6</v>
      </c>
      <c r="I308" s="21">
        <f t="shared" ref="I308" si="26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27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28">CONCATENATE(AK308,";",AL308,";",AM308,";",AN308,";",AO308,";",AP308,";",AQ308)</f>
        <v>0;0;0;0;0;0;0</v>
      </c>
      <c r="AS308" s="51" t="s">
        <v>773</v>
      </c>
      <c r="AT308" s="55">
        <v>11000003</v>
      </c>
      <c r="AU308" s="8" t="s">
        <v>1021</v>
      </c>
      <c r="AV308" s="8" t="s">
        <v>1003</v>
      </c>
      <c r="AW308" s="8">
        <v>305</v>
      </c>
      <c r="AX308" s="8"/>
      <c r="AY308" s="59" t="s">
        <v>925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951</v>
      </c>
      <c r="D309" s="8" t="s">
        <v>952</v>
      </c>
      <c r="E309" s="8" t="s">
        <v>958</v>
      </c>
      <c r="F309" s="8">
        <v>2</v>
      </c>
      <c r="G309" s="8">
        <v>8</v>
      </c>
      <c r="H309" s="8">
        <v>0</v>
      </c>
      <c r="I309" s="21">
        <f t="shared" ref="I309" si="29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si="17"/>
        <v>1</v>
      </c>
      <c r="V309" s="8">
        <v>10</v>
      </c>
      <c r="W309" s="8">
        <v>15</v>
      </c>
      <c r="X309" s="8">
        <v>0</v>
      </c>
      <c r="Y309" s="8" t="s">
        <v>954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0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1">CONCATENATE(AK309,";",AL309,";",AM309,";",AN309,";",AO309,";",AP309,";",AQ309)</f>
        <v>0;0;0;0;0;0;0</v>
      </c>
      <c r="AS309" s="51" t="s">
        <v>773</v>
      </c>
      <c r="AT309" s="55">
        <v>11000003</v>
      </c>
      <c r="AU309" s="62" t="s">
        <v>1147</v>
      </c>
      <c r="AV309" s="8"/>
      <c r="AW309" s="8">
        <v>306</v>
      </c>
      <c r="AX309" s="8"/>
      <c r="AY309" s="59" t="s">
        <v>919</v>
      </c>
      <c r="AZ309" s="21">
        <v>0</v>
      </c>
      <c r="BA309" s="19">
        <v>0</v>
      </c>
      <c r="BB309" s="52">
        <v>0.75409839999999995</v>
      </c>
    </row>
    <row r="310" spans="1:54" x14ac:dyDescent="0.15">
      <c r="A310">
        <v>51000307</v>
      </c>
      <c r="C310" s="8" t="s">
        <v>959</v>
      </c>
      <c r="D310" s="8" t="s">
        <v>960</v>
      </c>
      <c r="E310" s="8" t="s">
        <v>961</v>
      </c>
      <c r="F310" s="8">
        <v>2</v>
      </c>
      <c r="G310" s="8">
        <v>8</v>
      </c>
      <c r="H310" s="8">
        <v>0</v>
      </c>
      <c r="I310" s="21">
        <f t="shared" ref="I310" si="32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3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4">CONCATENATE(AK310,";",AL310,";",AM310,";",AN310,";",AO310,";",AP310,";",AQ310)</f>
        <v>0;0;0;0;0;0;0</v>
      </c>
      <c r="AS310" s="51" t="s">
        <v>773</v>
      </c>
      <c r="AT310" s="55">
        <v>11000001</v>
      </c>
      <c r="AU310" s="63" t="s">
        <v>995</v>
      </c>
      <c r="AV310" s="8"/>
      <c r="AW310" s="8">
        <v>307</v>
      </c>
      <c r="AX310" s="8"/>
      <c r="AY310" s="59" t="s">
        <v>919</v>
      </c>
      <c r="AZ310" s="21">
        <v>0</v>
      </c>
      <c r="BA310" s="19">
        <v>0</v>
      </c>
      <c r="BB310" s="52">
        <v>0.75409839999999995</v>
      </c>
    </row>
    <row r="311" spans="1:54" x14ac:dyDescent="0.15">
      <c r="A311">
        <v>51000308</v>
      </c>
      <c r="C311" s="8" t="s">
        <v>962</v>
      </c>
      <c r="D311" s="8" t="s">
        <v>963</v>
      </c>
      <c r="E311" s="8"/>
      <c r="F311" s="8">
        <v>3</v>
      </c>
      <c r="G311" s="8">
        <v>9</v>
      </c>
      <c r="H311" s="8">
        <v>0</v>
      </c>
      <c r="I311" s="21">
        <f t="shared" ref="I311" si="35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si="17"/>
        <v>-1</v>
      </c>
      <c r="V311" s="8">
        <v>10</v>
      </c>
      <c r="W311" s="8">
        <v>15</v>
      </c>
      <c r="X311" s="8">
        <v>0</v>
      </c>
      <c r="Y311" s="8" t="s">
        <v>964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36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37">CONCATENATE(AK311,";",AL311,";",AM311,";",AN311,";",AO311,";",AP311,";",AQ311)</f>
        <v>0;0;0;0;0;0;0</v>
      </c>
      <c r="AS311" s="51" t="s">
        <v>773</v>
      </c>
      <c r="AT311" s="55">
        <v>11000001</v>
      </c>
      <c r="AU311" s="8"/>
      <c r="AV311" s="8"/>
      <c r="AW311" s="8">
        <v>308</v>
      </c>
      <c r="AX311" s="8"/>
      <c r="AY311" s="59" t="s">
        <v>922</v>
      </c>
      <c r="AZ311" s="21">
        <v>0</v>
      </c>
      <c r="BA311" s="19">
        <v>0</v>
      </c>
      <c r="BB311" s="52">
        <v>0.75409839999999995</v>
      </c>
    </row>
    <row r="312" spans="1:54" x14ac:dyDescent="0.15">
      <c r="A312">
        <v>51000309</v>
      </c>
      <c r="C312" s="8" t="s">
        <v>965</v>
      </c>
      <c r="D312" s="8" t="s">
        <v>966</v>
      </c>
      <c r="E312" s="8" t="s">
        <v>697</v>
      </c>
      <c r="F312" s="8">
        <v>2</v>
      </c>
      <c r="G312" s="8">
        <v>8</v>
      </c>
      <c r="H312" s="8">
        <v>0</v>
      </c>
      <c r="I312" s="21">
        <f t="shared" ref="I312" si="38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si="17"/>
        <v>2</v>
      </c>
      <c r="V312" s="8">
        <v>10</v>
      </c>
      <c r="W312" s="8">
        <v>15</v>
      </c>
      <c r="X312" s="8">
        <v>0</v>
      </c>
      <c r="Y312" s="8" t="s">
        <v>667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39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0">CONCATENATE(AK312,";",AL312,";",AM312,";",AN312,";",AO312,";",AP312,";",AQ312)</f>
        <v>0;0;0;0;0;0;0</v>
      </c>
      <c r="AS312" s="51" t="s">
        <v>773</v>
      </c>
      <c r="AT312" s="55">
        <v>11000002</v>
      </c>
      <c r="AU312" s="8"/>
      <c r="AV312" s="8"/>
      <c r="AW312" s="8">
        <v>309</v>
      </c>
      <c r="AX312" s="8"/>
      <c r="AY312" s="59" t="s">
        <v>919</v>
      </c>
      <c r="AZ312" s="21">
        <v>0</v>
      </c>
      <c r="BA312" s="19">
        <v>0</v>
      </c>
      <c r="BB312" s="52">
        <v>0.75409839999999995</v>
      </c>
    </row>
    <row r="313" spans="1:54" x14ac:dyDescent="0.15">
      <c r="A313">
        <v>51000310</v>
      </c>
      <c r="C313" s="8" t="s">
        <v>968</v>
      </c>
      <c r="D313" s="8" t="s">
        <v>967</v>
      </c>
      <c r="E313" s="8" t="s">
        <v>697</v>
      </c>
      <c r="F313" s="8">
        <v>2</v>
      </c>
      <c r="G313" s="8">
        <v>8</v>
      </c>
      <c r="H313" s="8">
        <v>0</v>
      </c>
      <c r="I313" s="21">
        <f t="shared" ref="I313" si="41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42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43">CONCATENATE(AK313,";",AL313,";",AM313,";",AN313,";",AO313,";",AP313,";",AQ313)</f>
        <v>0;0;0;0;0;0;0</v>
      </c>
      <c r="AS313" s="51" t="s">
        <v>773</v>
      </c>
      <c r="AT313" s="55">
        <v>11000002</v>
      </c>
      <c r="AU313" s="8" t="s">
        <v>997</v>
      </c>
      <c r="AV313" s="8"/>
      <c r="AW313" s="8">
        <v>310</v>
      </c>
      <c r="AX313" s="8"/>
      <c r="AY313" s="59" t="s">
        <v>919</v>
      </c>
      <c r="AZ313" s="21">
        <v>0</v>
      </c>
      <c r="BA313" s="19">
        <v>0</v>
      </c>
      <c r="BB313" s="52">
        <v>0.75409839999999995</v>
      </c>
    </row>
    <row r="314" spans="1:54" x14ac:dyDescent="0.15">
      <c r="A314">
        <v>51000311</v>
      </c>
      <c r="C314" s="8" t="s">
        <v>969</v>
      </c>
      <c r="D314" s="8" t="s">
        <v>970</v>
      </c>
      <c r="E314" s="8" t="s">
        <v>697</v>
      </c>
      <c r="F314" s="8">
        <v>4</v>
      </c>
      <c r="G314" s="8">
        <v>11</v>
      </c>
      <c r="H314" s="8">
        <v>0</v>
      </c>
      <c r="I314" s="21">
        <f t="shared" ref="I314" si="44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si="17"/>
        <v>8</v>
      </c>
      <c r="V314" s="8">
        <v>10</v>
      </c>
      <c r="W314" s="8">
        <v>15</v>
      </c>
      <c r="X314" s="8">
        <v>0</v>
      </c>
      <c r="Y314" s="4" t="s">
        <v>971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45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46">CONCATENATE(AK314,";",AL314,";",AM314,";",AN314,";",AO314,";",AP314,";",AQ314)</f>
        <v>0;0;0;0;0;0;0</v>
      </c>
      <c r="AS314" s="51" t="s">
        <v>773</v>
      </c>
      <c r="AT314" s="55">
        <v>11000004</v>
      </c>
      <c r="AU314" s="8" t="s">
        <v>1114</v>
      </c>
      <c r="AV314" s="8"/>
      <c r="AW314" s="8">
        <v>311</v>
      </c>
      <c r="AX314" s="8"/>
      <c r="AY314" s="59" t="s">
        <v>920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973</v>
      </c>
      <c r="D315" s="8" t="s">
        <v>974</v>
      </c>
      <c r="E315" s="8" t="s">
        <v>975</v>
      </c>
      <c r="F315" s="8">
        <v>7</v>
      </c>
      <c r="G315" s="8">
        <v>11</v>
      </c>
      <c r="H315" s="8">
        <v>2</v>
      </c>
      <c r="I315" s="21">
        <f t="shared" ref="I315:I316" si="47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si="17"/>
        <v>10</v>
      </c>
      <c r="V315" s="8">
        <v>10</v>
      </c>
      <c r="W315" s="8">
        <v>15</v>
      </c>
      <c r="X315" s="8">
        <v>0</v>
      </c>
      <c r="Y315" s="4" t="s">
        <v>936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4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49">CONCATENATE(AK315,";",AL315,";",AM315,";",AN315,";",AO315,";",AP315,";",AQ315)</f>
        <v>0;0;0;0;0;0;0</v>
      </c>
      <c r="AS315" s="51" t="s">
        <v>773</v>
      </c>
      <c r="AT315" s="55">
        <v>11000004</v>
      </c>
      <c r="AU315" s="8" t="s">
        <v>1003</v>
      </c>
      <c r="AV315" s="8"/>
      <c r="AW315" s="8">
        <v>312</v>
      </c>
      <c r="AX315" s="8"/>
      <c r="AY315" s="59" t="s">
        <v>972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976</v>
      </c>
      <c r="D316" s="8" t="s">
        <v>977</v>
      </c>
      <c r="E316" s="8" t="s">
        <v>902</v>
      </c>
      <c r="F316" s="8">
        <v>4</v>
      </c>
      <c r="G316" s="8">
        <v>8</v>
      </c>
      <c r="H316" s="8">
        <v>1</v>
      </c>
      <c r="I316" s="21">
        <f t="shared" si="47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4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49"/>
        <v>0;0;0;0;0;0;0</v>
      </c>
      <c r="AS316" s="51" t="s">
        <v>773</v>
      </c>
      <c r="AT316" s="55">
        <v>11000005</v>
      </c>
      <c r="AU316" s="8" t="s">
        <v>1013</v>
      </c>
      <c r="AV316" s="8" t="s">
        <v>1010</v>
      </c>
      <c r="AW316" s="8">
        <v>313</v>
      </c>
      <c r="AX316" s="8"/>
      <c r="AY316" s="59" t="s">
        <v>919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978</v>
      </c>
      <c r="D317" s="8" t="s">
        <v>979</v>
      </c>
      <c r="E317" s="8" t="s">
        <v>980</v>
      </c>
      <c r="F317" s="8">
        <v>2</v>
      </c>
      <c r="G317" s="8">
        <v>8</v>
      </c>
      <c r="H317" s="8">
        <v>0</v>
      </c>
      <c r="I317" s="21">
        <f t="shared" ref="I317:I318" si="5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" si="51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52">CONCATENATE(AK317,";",AL317,";",AM317,";",AN317,";",AO317,";",AP317,";",AQ317)</f>
        <v>0;0;0;0;0;0;0</v>
      </c>
      <c r="AS317" s="51" t="s">
        <v>773</v>
      </c>
      <c r="AT317" s="55"/>
      <c r="AU317" s="8" t="s">
        <v>1007</v>
      </c>
      <c r="AV317" s="8"/>
      <c r="AW317" s="8">
        <v>314</v>
      </c>
      <c r="AX317" s="8"/>
      <c r="AY317" s="59" t="s">
        <v>919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985</v>
      </c>
      <c r="D318" s="8" t="s">
        <v>986</v>
      </c>
      <c r="E318" s="8" t="s">
        <v>800</v>
      </c>
      <c r="F318" s="8">
        <v>4</v>
      </c>
      <c r="G318" s="8">
        <v>13</v>
      </c>
      <c r="H318" s="8">
        <v>1</v>
      </c>
      <c r="I318" s="21">
        <f t="shared" si="5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17"/>
        <v>7.32</v>
      </c>
      <c r="V318" s="8">
        <v>25</v>
      </c>
      <c r="W318" s="8">
        <v>20</v>
      </c>
      <c r="X318" s="8">
        <v>0</v>
      </c>
      <c r="Y318" s="4" t="s">
        <v>987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>CONCATENATE(AE318,";",AF318,";",AG318,";",AH318,";",AI318)</f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52"/>
        <v>0;0;0;0.3;0;0;0</v>
      </c>
      <c r="AS318" s="51" t="s">
        <v>773</v>
      </c>
      <c r="AT318" s="55">
        <v>11000010</v>
      </c>
      <c r="AU318" s="8" t="s">
        <v>1123</v>
      </c>
      <c r="AV318" s="8"/>
      <c r="AW318" s="8">
        <v>315</v>
      </c>
      <c r="AX318" s="8"/>
      <c r="AY318" s="59" t="s">
        <v>927</v>
      </c>
      <c r="AZ318" s="21">
        <v>0</v>
      </c>
      <c r="BA318" s="8">
        <v>1</v>
      </c>
      <c r="BB318" s="52">
        <v>0.75409839999999995</v>
      </c>
    </row>
    <row r="319" spans="1:54" x14ac:dyDescent="0.15">
      <c r="A319">
        <v>51000316</v>
      </c>
      <c r="C319" s="4" t="s">
        <v>1154</v>
      </c>
      <c r="D319" s="4" t="s">
        <v>1155</v>
      </c>
      <c r="E319" s="19" t="s">
        <v>1156</v>
      </c>
      <c r="F319" s="4">
        <v>2</v>
      </c>
      <c r="G319" s="4">
        <v>15</v>
      </c>
      <c r="H319" s="4">
        <v>0</v>
      </c>
      <c r="I319" s="4">
        <f t="shared" ref="I319" si="53">IF(AND(U319&gt;=13,U319&lt;=16),5,IF(AND(U319&gt;=9,U319&lt;=12),4,IF(AND(U319&gt;=5,U319&lt;=8),3,IF(AND(U319&gt;=1,U319&lt;=4),2,IF(AND(U319&gt;=-3,U319&lt;=0),1,IF(AND(U319&gt;=-5,U319&lt;=-4),0,6))))))</f>
        <v>1</v>
      </c>
      <c r="J319" s="4">
        <v>2</v>
      </c>
      <c r="K319" s="4">
        <v>-15</v>
      </c>
      <c r="L319" s="4">
        <v>10</v>
      </c>
      <c r="M319" s="4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667</v>
      </c>
      <c r="Z319" s="37">
        <v>55200016</v>
      </c>
      <c r="AA319" s="18">
        <v>100</v>
      </c>
      <c r="AB319" s="18"/>
      <c r="AC319" s="18"/>
      <c r="AD319" s="18">
        <f>IF(ISBLANK($Z319),0, LOOKUP($Z319,[1]Skill!$A:$A,[1]Skill!$Z:$Z)*$AA319/100)+
IF(ISBLANK($AB319),0, LOOKUP($AB319,[1]Skill!$A:$A,[1]Skill!$Z:$Z)*$AC319/100)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8" t="str">
        <f>CONCATENATE(AE319,";",AF319,";",AG319,";",AH319,";",AI319)</f>
        <v>0;0;0;0;0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18">
        <v>0</v>
      </c>
      <c r="AR319" s="8" t="str">
        <f>CONCATENATE(AK319,";",AL319,";",AM319,";",AN319,";",AO319,";",AP319,";",AQ319)</f>
        <v>0;0;0;0;0;0;0</v>
      </c>
      <c r="AS319" s="51" t="s">
        <v>773</v>
      </c>
      <c r="AT319" s="55"/>
      <c r="AU319" s="8"/>
      <c r="AV319" s="8"/>
      <c r="AW319" s="8">
        <v>316</v>
      </c>
      <c r="AX319" s="8"/>
      <c r="AY319" s="59" t="s">
        <v>919</v>
      </c>
      <c r="AZ319" s="21">
        <v>0</v>
      </c>
      <c r="BA319" s="8">
        <v>1</v>
      </c>
      <c r="BB319" s="8">
        <v>0.8</v>
      </c>
    </row>
    <row r="320" spans="1:54" x14ac:dyDescent="0.15">
      <c r="A320">
        <v>51000317</v>
      </c>
      <c r="C320" s="4" t="s">
        <v>1158</v>
      </c>
      <c r="D320" s="4" t="s">
        <v>1157</v>
      </c>
      <c r="E320" s="19" t="s">
        <v>1156</v>
      </c>
      <c r="F320" s="4">
        <v>4</v>
      </c>
      <c r="G320" s="8">
        <v>2</v>
      </c>
      <c r="H320" s="4">
        <v>0</v>
      </c>
      <c r="I320" s="4">
        <f t="shared" ref="I320" si="54">IF(AND(U320&gt;=13,U320&lt;=16),5,IF(AND(U320&gt;=9,U320&lt;=12),4,IF(AND(U320&gt;=5,U320&lt;=8),3,IF(AND(U320&gt;=1,U320&lt;=4),2,IF(AND(U320&gt;=-3,U320&lt;=0),1,IF(AND(U320&gt;=-5,U320&lt;=-4),0,6))))))</f>
        <v>3</v>
      </c>
      <c r="J320" s="4">
        <v>4</v>
      </c>
      <c r="K320" s="4">
        <v>0</v>
      </c>
      <c r="L320" s="4">
        <v>0</v>
      </c>
      <c r="M320" s="4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667</v>
      </c>
      <c r="Z320" s="37">
        <v>55900057</v>
      </c>
      <c r="AA320" s="18">
        <v>100</v>
      </c>
      <c r="AB320" s="18"/>
      <c r="AC320" s="18"/>
      <c r="AD320" s="18">
        <f>IF(ISBLANK($Z320),0, LOOKUP($Z320,[1]Skill!$A:$A,[1]Skill!$Z:$Z)*$AA320/100)+
IF(ISBLANK($AB320),0, LOOKUP($AB320,[1]Skill!$A:$A,[1]Skill!$Z:$Z)*$AC320/100)</f>
        <v>40</v>
      </c>
      <c r="AE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8" t="str">
        <f>CONCATENATE(AE320,";",AF320,";",AG320,";",AH320,";",AI320)</f>
        <v>0;0;0;0;0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8" t="str">
        <f>CONCATENATE(AK320,";",AL320,";",AM320,";",AN320,";",AO320,";",AP320,";",AQ320)</f>
        <v>0;0;0;0;0;0;0</v>
      </c>
      <c r="AS320" s="51" t="s">
        <v>773</v>
      </c>
      <c r="AT320" s="55"/>
      <c r="AU320" s="8"/>
      <c r="AV320" s="8"/>
      <c r="AW320" s="8">
        <v>317</v>
      </c>
      <c r="AX320" s="8"/>
      <c r="AY320" s="59" t="s">
        <v>934</v>
      </c>
      <c r="AZ320" s="21">
        <v>0</v>
      </c>
      <c r="BA320" s="8">
        <v>1</v>
      </c>
      <c r="BB320" s="8">
        <v>0.8</v>
      </c>
    </row>
    <row r="321" spans="1:54" x14ac:dyDescent="0.15">
      <c r="A321">
        <v>51000318</v>
      </c>
      <c r="C321" s="4" t="s">
        <v>1164</v>
      </c>
      <c r="D321" s="4" t="s">
        <v>1163</v>
      </c>
      <c r="E321" s="19"/>
      <c r="F321" s="4">
        <v>2</v>
      </c>
      <c r="G321" s="8">
        <v>15</v>
      </c>
      <c r="H321" s="4">
        <v>0</v>
      </c>
      <c r="I321" s="4">
        <f t="shared" ref="I321:I322" si="55">IF(AND(U321&gt;=13,U321&lt;=16),5,IF(AND(U321&gt;=9,U321&lt;=12),4,IF(AND(U321&gt;=5,U321&lt;=8),3,IF(AND(U321&gt;=1,U321&lt;=4),2,IF(AND(U321&gt;=-3,U321&lt;=0),1,IF(AND(U321&gt;=-5,U321&lt;=-4),0,6))))))</f>
        <v>2</v>
      </c>
      <c r="J321" s="4">
        <v>2</v>
      </c>
      <c r="K321" s="4">
        <v>15</v>
      </c>
      <c r="L321" s="4">
        <v>0</v>
      </c>
      <c r="M321" s="4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7">
        <v>55100009</v>
      </c>
      <c r="AA321" s="18">
        <v>100</v>
      </c>
      <c r="AB321" s="18"/>
      <c r="AC321" s="18"/>
      <c r="AD321" s="18">
        <f>IF(ISBLANK($Z321),0, LOOKUP($Z321,[1]Skill!$A:$A,[1]Skill!$Z:$Z)*$AA321/100)+
IF(ISBLANK($AB321),0, LOOKUP($AB321,[1]Skill!$A:$A,[1]Skill!$Z:$Z)*$AC321/100)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18">
        <v>0</v>
      </c>
      <c r="AJ321" s="8" t="str">
        <f>CONCATENATE(AE321,";",AF321,";",AG321,";",AH321,";",AI321)</f>
        <v>0;0;0;0;0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18">
        <v>0</v>
      </c>
      <c r="AR321" s="8" t="str">
        <f>CONCATENATE(AK321,";",AL321,";",AM321,";",AN321,";",AO321,";",AP321,";",AQ321)</f>
        <v>0;0;0;0;0;0;0</v>
      </c>
      <c r="AS321" s="51" t="s">
        <v>773</v>
      </c>
      <c r="AT321" s="55"/>
      <c r="AU321" s="8"/>
      <c r="AV321" s="8"/>
      <c r="AW321" s="8">
        <v>318</v>
      </c>
      <c r="AX321" s="8"/>
      <c r="AY321" s="59" t="s">
        <v>921</v>
      </c>
      <c r="AZ321" s="21">
        <v>0</v>
      </c>
      <c r="BA321" s="8">
        <v>1</v>
      </c>
      <c r="BB321" s="8">
        <v>0.8</v>
      </c>
    </row>
    <row r="322" spans="1:54" ht="14.25" x14ac:dyDescent="0.15">
      <c r="A322">
        <v>51000319</v>
      </c>
      <c r="C322" s="8" t="s">
        <v>1165</v>
      </c>
      <c r="D322" s="8" t="s">
        <v>1166</v>
      </c>
      <c r="E322" s="64"/>
      <c r="F322" s="8">
        <v>4</v>
      </c>
      <c r="G322" s="8">
        <v>11</v>
      </c>
      <c r="H322" s="8">
        <v>0</v>
      </c>
      <c r="I322" s="21">
        <f t="shared" si="55"/>
        <v>1</v>
      </c>
      <c r="J322" s="8">
        <v>4</v>
      </c>
      <c r="K322" s="8">
        <v>0</v>
      </c>
      <c r="L322" s="8">
        <v>0</v>
      </c>
      <c r="M322" s="8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21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7">
        <v>55100009</v>
      </c>
      <c r="AA322" s="18">
        <v>100</v>
      </c>
      <c r="AB322" s="18"/>
      <c r="AC322" s="18"/>
      <c r="AD322" s="18">
        <f>IF(ISBLANK($Z322),0, LOOKUP($Z322,[1]Skill!$A:$A,[1]Skill!$Z:$Z)*$AA322/100)+
IF(ISBLANK($AB322),0, LOOKUP($AB322,[1]Skill!$A:$A,[1]Skill!$Z:$Z)*$AC322/100)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8" t="str">
        <f t="shared" ref="AJ322" si="56">CONCATENATE(AE322,";",AF322,";",AG322,";",AH322,";",AI322)</f>
        <v>0;0;0;0;0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18">
        <v>0</v>
      </c>
      <c r="AR322" s="8" t="str">
        <f t="shared" ref="AR322" si="57">CONCATENATE(AK322,";",AL322,";",AM322,";",AN322,";",AO322,";",AP322,";",AQ322)</f>
        <v>0;0;0;0;0;0;0</v>
      </c>
      <c r="AS322" s="51" t="s">
        <v>773</v>
      </c>
      <c r="AT322" s="55"/>
      <c r="AU322" s="8"/>
      <c r="AV322" s="8"/>
      <c r="AW322" s="8">
        <v>319</v>
      </c>
      <c r="AX322" s="8"/>
      <c r="AY322" s="19" t="s">
        <v>920</v>
      </c>
      <c r="AZ322" s="21">
        <v>0</v>
      </c>
      <c r="BA322" s="8">
        <v>1</v>
      </c>
      <c r="BB322" s="8">
        <v>0.30327870000000001</v>
      </c>
    </row>
    <row r="323" spans="1:54" ht="14.25" x14ac:dyDescent="0.15">
      <c r="A323">
        <v>51000320</v>
      </c>
      <c r="C323" s="8" t="s">
        <v>1167</v>
      </c>
      <c r="D323" s="8" t="s">
        <v>1168</v>
      </c>
      <c r="E323" s="64"/>
      <c r="F323" s="8">
        <v>3</v>
      </c>
      <c r="G323" s="8">
        <v>11</v>
      </c>
      <c r="H323" s="8">
        <v>0</v>
      </c>
      <c r="I323" s="21">
        <f t="shared" ref="I323:I324" si="58">IF(AND(U323&gt;=13,U323&lt;=16),5,IF(AND(U323&gt;=9,U323&lt;=12),4,IF(AND(U323&gt;=5,U323&lt;=8),3,IF(AND(U323&gt;=1,U323&lt;=4),2,IF(AND(U323&gt;=-3,U323&lt;=0),1,IF(AND(U323&gt;=-5,U323&lt;=-4),0,6))))))</f>
        <v>1</v>
      </c>
      <c r="J323" s="8">
        <v>3</v>
      </c>
      <c r="K323" s="8">
        <v>15</v>
      </c>
      <c r="L323" s="8">
        <v>0</v>
      </c>
      <c r="M323" s="8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21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7">
        <v>55100009</v>
      </c>
      <c r="AA323" s="18">
        <v>100</v>
      </c>
      <c r="AB323" s="18"/>
      <c r="AC323" s="18"/>
      <c r="AD323" s="18">
        <f>IF(ISBLANK($Z323),0, LOOKUP($Z323,[1]Skill!$A:$A,[1]Skill!$Z:$Z)*$AA323/100)+
IF(ISBLANK($AB323),0, LOOKUP($AB323,[1]Skill!$A:$A,[1]Skill!$Z:$Z)*$AC323/100)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18">
        <v>0</v>
      </c>
      <c r="AJ323" s="8" t="str">
        <f t="shared" ref="AJ323:AJ324" si="59">CONCATENATE(AE323,";",AF323,";",AG323,";",AH323,";",AI323)</f>
        <v>0;0;0;0;0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18">
        <v>0</v>
      </c>
      <c r="AR323" s="8" t="str">
        <f t="shared" ref="AR323:AR324" si="60">CONCATENATE(AK323,";",AL323,";",AM323,";",AN323,";",AO323,";",AP323,";",AQ323)</f>
        <v>0;0;0;0;0;0;0</v>
      </c>
      <c r="AS323" s="51" t="s">
        <v>773</v>
      </c>
      <c r="AT323" s="55"/>
      <c r="AU323" s="8"/>
      <c r="AV323" s="8"/>
      <c r="AW323" s="8">
        <v>320</v>
      </c>
      <c r="AX323" s="8"/>
      <c r="AY323" s="19" t="s">
        <v>920</v>
      </c>
      <c r="AZ323" s="21">
        <v>0</v>
      </c>
      <c r="BA323" s="8">
        <v>1</v>
      </c>
      <c r="BB323" s="8">
        <v>0.30327870000000001</v>
      </c>
    </row>
    <row r="324" spans="1:54" ht="14.25" x14ac:dyDescent="0.15">
      <c r="A324">
        <v>51000321</v>
      </c>
      <c r="C324" s="8" t="s">
        <v>1169</v>
      </c>
      <c r="D324" s="8" t="s">
        <v>1170</v>
      </c>
      <c r="E324" s="64"/>
      <c r="F324" s="8">
        <v>1</v>
      </c>
      <c r="G324" s="8">
        <v>12</v>
      </c>
      <c r="H324" s="8">
        <v>1</v>
      </c>
      <c r="I324" s="21">
        <f t="shared" si="58"/>
        <v>1</v>
      </c>
      <c r="J324" s="8">
        <v>1</v>
      </c>
      <c r="K324" s="8">
        <v>15</v>
      </c>
      <c r="L324" s="8">
        <v>-2</v>
      </c>
      <c r="M324" s="8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21">
        <f t="shared" ref="U324:U387" si="61">SUM(K324:L324)+SUM(N324:T324)*5+4.4*SUM(AK324:AQ324)+2.5*SUM(AE324:AI324)+IF(ISNUMBER(AD324),AD324,0)+M324</f>
        <v>-2</v>
      </c>
      <c r="V324" s="8">
        <v>10</v>
      </c>
      <c r="W324" s="8">
        <v>20</v>
      </c>
      <c r="X324" s="8">
        <v>0</v>
      </c>
      <c r="Y324" s="8" t="s">
        <v>12</v>
      </c>
      <c r="Z324" s="37">
        <v>55100009</v>
      </c>
      <c r="AA324" s="18">
        <v>100</v>
      </c>
      <c r="AB324" s="18"/>
      <c r="AC324" s="18"/>
      <c r="AD324" s="18">
        <f>IF(ISBLANK($Z324),0, LOOKUP($Z324,[1]Skill!$A:$A,[1]Skill!$Z:$Z)*$AA324/100)+
IF(ISBLANK($AB324),0, LOOKUP($AB324,[1]Skill!$A:$A,[1]Skill!$Z:$Z)*$AC324/100)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18">
        <v>0</v>
      </c>
      <c r="AJ324" s="8" t="str">
        <f t="shared" si="59"/>
        <v>0;0;0;0;0</v>
      </c>
      <c r="AK324" s="18">
        <v>0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18">
        <v>0</v>
      </c>
      <c r="AR324" s="8" t="str">
        <f t="shared" si="60"/>
        <v>0;0;0;0;0;0;0</v>
      </c>
      <c r="AS324" s="51" t="s">
        <v>773</v>
      </c>
      <c r="AT324" s="55"/>
      <c r="AU324" s="8" t="s">
        <v>996</v>
      </c>
      <c r="AV324" s="8"/>
      <c r="AW324" s="8">
        <v>321</v>
      </c>
      <c r="AX324" s="8"/>
      <c r="AY324" s="19" t="s">
        <v>926</v>
      </c>
      <c r="AZ324" s="21">
        <v>0</v>
      </c>
      <c r="BA324" s="8">
        <v>1</v>
      </c>
      <c r="BB324" s="8">
        <v>0.14098359999999999</v>
      </c>
    </row>
    <row r="325" spans="1:54" x14ac:dyDescent="0.15">
      <c r="A325">
        <v>51000322</v>
      </c>
      <c r="C325" s="8" t="s">
        <v>1171</v>
      </c>
      <c r="D325" s="8" t="s">
        <v>1172</v>
      </c>
      <c r="E325" s="8" t="s">
        <v>824</v>
      </c>
      <c r="F325" s="8">
        <v>2</v>
      </c>
      <c r="G325" s="8">
        <v>12</v>
      </c>
      <c r="H325" s="8">
        <v>1</v>
      </c>
      <c r="I325" s="21">
        <f t="shared" ref="I325:I326" si="62">IF(AND(U325&gt;=13,U325&lt;=16),5,IF(AND(U325&gt;=9,U325&lt;=12),4,IF(AND(U325&gt;=5,U325&lt;=8),3,IF(AND(U325&gt;=1,U325&lt;=4),2,IF(AND(U325&gt;=-3,U325&lt;=0),1,IF(AND(U325&gt;=-5,U325&lt;=-4),0,6))))))</f>
        <v>2</v>
      </c>
      <c r="J325" s="8">
        <v>2</v>
      </c>
      <c r="K325" s="8">
        <v>0</v>
      </c>
      <c r="L325" s="8">
        <v>0</v>
      </c>
      <c r="M325" s="8">
        <v>-5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21">
        <f t="shared" si="61"/>
        <v>2.1400000000000006</v>
      </c>
      <c r="V325" s="8">
        <v>25</v>
      </c>
      <c r="W325" s="8">
        <v>15</v>
      </c>
      <c r="X325" s="8">
        <v>0</v>
      </c>
      <c r="Y325" s="8" t="s">
        <v>1174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LOOKUP($Z325,[1]Skill!$A:$A,[1]Skill!$Z:$Z)*$AA325/100)+
IF(ISBLANK($AB325),0, LOOKUP($AB325,[1]Skill!$A:$A,[1]Skill!$Z:$Z)*$AC325/100)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18">
        <v>0</v>
      </c>
      <c r="AJ325" s="8" t="str">
        <f t="shared" ref="AJ325:AJ326" si="63">CONCATENATE(AE325,";",AF325,";",AG325,";",AH325,";",AI325)</f>
        <v>0;0;0;0;0</v>
      </c>
      <c r="AK325" s="18">
        <v>0</v>
      </c>
      <c r="AL325" s="18">
        <v>0.3</v>
      </c>
      <c r="AM325" s="18">
        <v>0</v>
      </c>
      <c r="AN325" s="18">
        <v>0</v>
      </c>
      <c r="AO325" s="18">
        <v>0</v>
      </c>
      <c r="AP325" s="18">
        <v>0</v>
      </c>
      <c r="AQ325" s="18">
        <v>0.3</v>
      </c>
      <c r="AR325" s="8" t="str">
        <f t="shared" ref="AR325:AR326" si="64">CONCATENATE(AK325,";",AL325,";",AM325,";",AN325,";",AO325,";",AP325,";",AQ325)</f>
        <v>0;0.3;0;0;0;0;0.3</v>
      </c>
      <c r="AS325" s="51" t="s">
        <v>773</v>
      </c>
      <c r="AT325" s="55"/>
      <c r="AU325" s="8"/>
      <c r="AV325" s="8"/>
      <c r="AW325" s="8">
        <v>322</v>
      </c>
      <c r="AX325" s="8"/>
      <c r="AY325" s="19" t="s">
        <v>926</v>
      </c>
      <c r="AZ325" s="21">
        <v>0</v>
      </c>
      <c r="BA325" s="8">
        <v>1</v>
      </c>
      <c r="BB325" s="8">
        <v>0.14098359999999999</v>
      </c>
    </row>
    <row r="326" spans="1:54" x14ac:dyDescent="0.15">
      <c r="A326">
        <v>51000323</v>
      </c>
      <c r="C326" s="8" t="s">
        <v>1176</v>
      </c>
      <c r="D326" s="8" t="s">
        <v>1178</v>
      </c>
      <c r="E326" s="65" t="s">
        <v>1177</v>
      </c>
      <c r="F326" s="8">
        <v>3</v>
      </c>
      <c r="G326" s="8">
        <v>6</v>
      </c>
      <c r="H326" s="8">
        <v>0</v>
      </c>
      <c r="I326" s="21">
        <f t="shared" si="62"/>
        <v>3</v>
      </c>
      <c r="J326" s="8">
        <v>3</v>
      </c>
      <c r="K326" s="8">
        <v>0</v>
      </c>
      <c r="L326" s="8">
        <v>25</v>
      </c>
      <c r="M326" s="8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21">
        <f t="shared" si="6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LOOKUP($Z326,[1]Skill!$A:$A,[1]Skill!$Z:$Z)*$AA326/100)+
IF(ISBLANK($AB326),0, LOOKUP($AB326,[1]Skill!$A:$A,[1]Skill!$Z:$Z)*$AC326/100)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18">
        <v>0</v>
      </c>
      <c r="AJ326" s="8" t="str">
        <f t="shared" si="63"/>
        <v>0;0;0;0;0</v>
      </c>
      <c r="AK326" s="18">
        <v>0</v>
      </c>
      <c r="AL326" s="18">
        <v>0</v>
      </c>
      <c r="AM326" s="18">
        <v>0</v>
      </c>
      <c r="AN326" s="18">
        <v>0</v>
      </c>
      <c r="AO326" s="18">
        <v>0</v>
      </c>
      <c r="AP326" s="18">
        <v>0</v>
      </c>
      <c r="AQ326" s="18">
        <v>0</v>
      </c>
      <c r="AR326" s="8" t="str">
        <f t="shared" si="64"/>
        <v>0;0;0;0;0;0;0</v>
      </c>
      <c r="AS326" s="51" t="s">
        <v>773</v>
      </c>
      <c r="AT326" s="55"/>
      <c r="AU326" s="8" t="s">
        <v>1010</v>
      </c>
      <c r="AV326" s="8"/>
      <c r="AW326" s="8">
        <v>323</v>
      </c>
      <c r="AX326" s="8"/>
      <c r="AY326" s="19" t="s">
        <v>932</v>
      </c>
      <c r="AZ326" s="21">
        <v>0</v>
      </c>
      <c r="BA326" s="8">
        <v>1</v>
      </c>
      <c r="BB326" s="8">
        <v>9.3442629999999999E-2</v>
      </c>
    </row>
    <row r="327" spans="1:54" x14ac:dyDescent="0.15">
      <c r="A327">
        <v>51000324</v>
      </c>
      <c r="C327" s="8" t="s">
        <v>1179</v>
      </c>
      <c r="D327" s="8" t="s">
        <v>1180</v>
      </c>
      <c r="E327" s="8" t="s">
        <v>824</v>
      </c>
      <c r="F327" s="8">
        <v>5</v>
      </c>
      <c r="G327" s="8">
        <v>6</v>
      </c>
      <c r="H327" s="8">
        <v>3</v>
      </c>
      <c r="I327" s="21">
        <f t="shared" ref="I327" si="65">IF(AND(U327&gt;=13,U327&lt;=16),5,IF(AND(U327&gt;=9,U327&lt;=12),4,IF(AND(U327&gt;=5,U327&lt;=8),3,IF(AND(U327&gt;=1,U327&lt;=4),2,IF(AND(U327&gt;=-3,U327&lt;=0),1,IF(AND(U327&gt;=-5,U327&lt;=-4),0,6))))))</f>
        <v>3</v>
      </c>
      <c r="J327" s="8">
        <v>5</v>
      </c>
      <c r="K327" s="8">
        <v>15</v>
      </c>
      <c r="L327" s="8">
        <v>0</v>
      </c>
      <c r="M327" s="8">
        <v>-36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21">
        <f t="shared" si="6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55100002</v>
      </c>
      <c r="AC327" s="18">
        <v>100</v>
      </c>
      <c r="AD327" s="18">
        <f>IF(ISBLANK($Z327),0, LOOKUP($Z327,[1]Skill!$A:$A,[1]Skill!$Z:$Z)*$AA327/100)+
IF(ISBLANK($AB327),0, LOOKUP($AB327,[1]Skill!$A:$A,[1]Skill!$Z:$Z)*$AC327/100)</f>
        <v>19</v>
      </c>
      <c r="AE327" s="18">
        <v>0</v>
      </c>
      <c r="AF327" s="18">
        <v>0</v>
      </c>
      <c r="AG327" s="18">
        <v>0</v>
      </c>
      <c r="AH327" s="18">
        <v>0</v>
      </c>
      <c r="AI327" s="18">
        <v>0</v>
      </c>
      <c r="AJ327" s="8" t="str">
        <f t="shared" ref="AJ327" si="66">CONCATENATE(AE327,";",AF327,";",AG327,";",AH327,";",AI327)</f>
        <v>0;0;0;0;0</v>
      </c>
      <c r="AK327" s="18">
        <v>0</v>
      </c>
      <c r="AL327" s="18">
        <v>0</v>
      </c>
      <c r="AM327" s="18">
        <v>0</v>
      </c>
      <c r="AN327" s="18">
        <v>0</v>
      </c>
      <c r="AO327" s="18">
        <v>0</v>
      </c>
      <c r="AP327" s="18">
        <v>0</v>
      </c>
      <c r="AQ327" s="18">
        <v>0</v>
      </c>
      <c r="AR327" s="8" t="str">
        <f t="shared" ref="AR327" si="67">CONCATENATE(AK327,";",AL327,";",AM327,";",AN327,";",AO327,";",AP327,";",AQ327)</f>
        <v>0;0;0;0;0;0;0</v>
      </c>
      <c r="AS327" s="51" t="s">
        <v>773</v>
      </c>
      <c r="AT327" s="55"/>
      <c r="AU327" s="8"/>
      <c r="AV327" s="8"/>
      <c r="AW327" s="8">
        <v>324</v>
      </c>
      <c r="AX327" s="8"/>
      <c r="AY327" s="19" t="s">
        <v>932</v>
      </c>
      <c r="AZ327" s="21">
        <v>0</v>
      </c>
      <c r="BA327" s="8">
        <v>1</v>
      </c>
      <c r="BB327" s="8">
        <v>9.3442629999999999E-2</v>
      </c>
    </row>
    <row r="328" spans="1:54" ht="14.25" x14ac:dyDescent="0.15">
      <c r="A328">
        <v>51000325</v>
      </c>
      <c r="C328" s="8" t="s">
        <v>1181</v>
      </c>
      <c r="D328" s="8" t="s">
        <v>1182</v>
      </c>
      <c r="E328" s="64"/>
      <c r="F328" s="8">
        <v>1</v>
      </c>
      <c r="G328" s="8">
        <v>6</v>
      </c>
      <c r="H328" s="8">
        <v>0</v>
      </c>
      <c r="I328" s="21">
        <f t="shared" ref="I328:I329" si="68">IF(AND(U328&gt;=13,U328&lt;=16),5,IF(AND(U328&gt;=9,U328&lt;=12),4,IF(AND(U328&gt;=5,U328&lt;=8),3,IF(AND(U328&gt;=1,U328&lt;=4),2,IF(AND(U328&gt;=-3,U328&lt;=0),1,IF(AND(U328&gt;=-5,U328&lt;=-4),0,6))))))</f>
        <v>1</v>
      </c>
      <c r="J328" s="8">
        <v>1</v>
      </c>
      <c r="K328" s="4">
        <v>-35</v>
      </c>
      <c r="L328" s="4">
        <v>35</v>
      </c>
      <c r="M328" s="8">
        <v>4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21">
        <f t="shared" si="61"/>
        <v>-1</v>
      </c>
      <c r="V328" s="8">
        <v>10</v>
      </c>
      <c r="W328" s="8">
        <v>15</v>
      </c>
      <c r="X328" s="8">
        <v>0</v>
      </c>
      <c r="Y328" s="8" t="s">
        <v>4</v>
      </c>
      <c r="Z328" s="18"/>
      <c r="AA328" s="18"/>
      <c r="AB328" s="18"/>
      <c r="AC328" s="18"/>
      <c r="AD328" s="18">
        <f>IF(ISBLANK($Z328),0, LOOKUP($Z328,[1]Skill!$A:$A,[1]Skill!$Z:$Z)*$AA328/100)+
IF(ISBLANK($AB328),0, LOOKUP($AB328,[1]Skill!$A:$A,[1]Skill!$Z:$Z)*$AC328/100)</f>
        <v>0</v>
      </c>
      <c r="AE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8" t="str">
        <f t="shared" ref="AJ328" si="69">CONCATENATE(AE328,";",AF328,";",AG328,";",AH328,";",AI328)</f>
        <v>0;0;0;0;0</v>
      </c>
      <c r="AK328" s="18">
        <v>0</v>
      </c>
      <c r="AL328" s="18">
        <v>0</v>
      </c>
      <c r="AM328" s="18">
        <v>0</v>
      </c>
      <c r="AN328" s="18">
        <v>0</v>
      </c>
      <c r="AO328" s="18">
        <v>0</v>
      </c>
      <c r="AP328" s="18">
        <v>0</v>
      </c>
      <c r="AQ328" s="18">
        <v>0</v>
      </c>
      <c r="AR328" s="8" t="str">
        <f t="shared" ref="AR328" si="70">CONCATENATE(AK328,";",AL328,";",AM328,";",AN328,";",AO328,";",AP328,";",AQ328)</f>
        <v>0;0;0;0;0;0;0</v>
      </c>
      <c r="AS328" s="51" t="s">
        <v>773</v>
      </c>
      <c r="AT328" s="55"/>
      <c r="AU328" s="8"/>
      <c r="AV328" s="8"/>
      <c r="AW328" s="8">
        <v>325</v>
      </c>
      <c r="AX328" s="8"/>
      <c r="AY328" s="19" t="s">
        <v>932</v>
      </c>
      <c r="AZ328" s="21">
        <v>0</v>
      </c>
      <c r="BA328" s="8">
        <v>1</v>
      </c>
      <c r="BB328" s="8">
        <v>9.3442629999999999E-2</v>
      </c>
    </row>
    <row r="329" spans="1:54" x14ac:dyDescent="0.15">
      <c r="A329">
        <v>51000326</v>
      </c>
      <c r="C329" s="8" t="s">
        <v>1183</v>
      </c>
      <c r="D329" s="8" t="s">
        <v>1184</v>
      </c>
      <c r="E329" s="65" t="s">
        <v>785</v>
      </c>
      <c r="F329" s="8">
        <v>4</v>
      </c>
      <c r="G329" s="8">
        <v>15</v>
      </c>
      <c r="H329" s="8">
        <v>0</v>
      </c>
      <c r="I329" s="21">
        <f t="shared" si="68"/>
        <v>3</v>
      </c>
      <c r="J329" s="8">
        <v>4</v>
      </c>
      <c r="K329" s="8">
        <v>10</v>
      </c>
      <c r="L329" s="8">
        <v>-5</v>
      </c>
      <c r="M329" s="8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21">
        <f t="shared" si="61"/>
        <v>6</v>
      </c>
      <c r="V329" s="8">
        <v>10</v>
      </c>
      <c r="W329" s="8">
        <v>20</v>
      </c>
      <c r="X329" s="8">
        <v>0</v>
      </c>
      <c r="Y329" s="8" t="s">
        <v>667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LOOKUP($Z329,[1]Skill!$A:$A,[1]Skill!$Z:$Z)*$AA329/100)+
IF(ISBLANK($AB329),0, LOOKUP($AB329,[1]Skill!$A:$A,[1]Skill!$Z:$Z)*$AC329/100)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18">
        <v>0</v>
      </c>
      <c r="AJ329" s="8" t="str">
        <f>CONCATENATE(AE329,";",AF329,";",AG329,";",AH329,";",AI329)</f>
        <v>0;0;0;0;0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18">
        <v>0</v>
      </c>
      <c r="AR329" s="8" t="str">
        <f>CONCATENATE(AK329,";",AL329,";",AM329,";",AN329,";",AO329,";",AP329,";",AQ329)</f>
        <v>0;0;0;0;0;0;0</v>
      </c>
      <c r="AS329" s="51" t="s">
        <v>773</v>
      </c>
      <c r="AT329" s="55"/>
      <c r="AU329" s="8"/>
      <c r="AV329" s="8"/>
      <c r="AW329" s="8">
        <v>326</v>
      </c>
      <c r="AX329" s="8"/>
      <c r="AY329" s="19" t="s">
        <v>919</v>
      </c>
      <c r="AZ329" s="21">
        <v>0</v>
      </c>
      <c r="BA329" s="8">
        <v>1</v>
      </c>
      <c r="BB329" s="8">
        <v>0.8</v>
      </c>
    </row>
    <row r="330" spans="1:54" ht="14.25" x14ac:dyDescent="0.15">
      <c r="A330">
        <v>51000327</v>
      </c>
      <c r="C330" s="8" t="s">
        <v>1185</v>
      </c>
      <c r="D330" s="8" t="s">
        <v>1186</v>
      </c>
      <c r="E330" s="64" t="s">
        <v>785</v>
      </c>
      <c r="F330" s="8">
        <v>3</v>
      </c>
      <c r="G330" s="8">
        <v>15</v>
      </c>
      <c r="H330" s="8">
        <v>0</v>
      </c>
      <c r="I330" s="21">
        <f t="shared" ref="I330" si="71">IF(AND(U330&gt;=13,U330&lt;=16),5,IF(AND(U330&gt;=9,U330&lt;=12),4,IF(AND(U330&gt;=5,U330&lt;=8),3,IF(AND(U330&gt;=1,U330&lt;=4),2,IF(AND(U330&gt;=-3,U330&lt;=0),1,IF(AND(U330&gt;=-5,U330&lt;=-4),0,6))))))</f>
        <v>2</v>
      </c>
      <c r="J330" s="8">
        <v>3</v>
      </c>
      <c r="K330" s="8">
        <v>0</v>
      </c>
      <c r="L330" s="8">
        <v>0</v>
      </c>
      <c r="M330" s="8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21">
        <f t="shared" ref="U330" si="72">SUM(K330:L330)+SUM(N330:T330)*5+4.4*SUM(AK330:AQ330)+2.5*SUM(AE330:AI330)+IF(ISNUMBER(AD330),AD330,0)+M330</f>
        <v>1</v>
      </c>
      <c r="V330" s="8">
        <v>10</v>
      </c>
      <c r="W330" s="8">
        <v>20</v>
      </c>
      <c r="X330" s="8">
        <v>0</v>
      </c>
      <c r="Y330" s="8" t="s">
        <v>667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LOOKUP($Z330,[1]Skill!$A:$A,[1]Skill!$Z:$Z)*$AA330/100)+
IF(ISBLANK($AB330),0, LOOKUP($AB330,[1]Skill!$A:$A,[1]Skill!$Z:$Z)*$AC330/100)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18">
        <v>0</v>
      </c>
      <c r="AJ330" s="8" t="str">
        <f>CONCATENATE(AE330,";",AF330,";",AG330,";",AH330,";",AI330)</f>
        <v>0;0;0;0;0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18">
        <v>0</v>
      </c>
      <c r="AR330" s="8" t="str">
        <f>CONCATENATE(AK330,";",AL330,";",AM330,";",AN330,";",AO330,";",AP330,";",AQ330)</f>
        <v>0;0;0;0;0;0;0</v>
      </c>
      <c r="AS330" s="51" t="s">
        <v>773</v>
      </c>
      <c r="AT330" s="55"/>
      <c r="AU330" s="8"/>
      <c r="AV330" s="8"/>
      <c r="AW330" s="8">
        <v>327</v>
      </c>
      <c r="AX330" s="8"/>
      <c r="AY330" s="19" t="s">
        <v>919</v>
      </c>
      <c r="AZ330" s="21">
        <v>0</v>
      </c>
      <c r="BA330" s="8">
        <v>1</v>
      </c>
      <c r="BB330" s="8">
        <v>0.8</v>
      </c>
    </row>
  </sheetData>
  <phoneticPr fontId="18" type="noConversion"/>
  <conditionalFormatting sqref="I4:I318">
    <cfRule type="cellIs" dxfId="177" priority="81" operator="greaterThanOrEqual">
      <formula>5</formula>
    </cfRule>
    <cfRule type="cellIs" dxfId="176" priority="92" operator="equal">
      <formula>1</formula>
    </cfRule>
    <cfRule type="cellIs" dxfId="175" priority="93" operator="equal">
      <formula>2</formula>
    </cfRule>
    <cfRule type="cellIs" dxfId="174" priority="94" operator="equal">
      <formula>3</formula>
    </cfRule>
    <cfRule type="cellIs" dxfId="173" priority="95" operator="equal">
      <formula>4</formula>
    </cfRule>
  </conditionalFormatting>
  <conditionalFormatting sqref="U4:U318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172" priority="65">
      <formula>LEN(TRIM(AV306))=0</formula>
    </cfRule>
  </conditionalFormatting>
  <conditionalFormatting sqref="AU309">
    <cfRule type="containsBlanks" dxfId="171" priority="64">
      <formula>LEN(TRIM(AU309))=0</formula>
    </cfRule>
  </conditionalFormatting>
  <conditionalFormatting sqref="AU310">
    <cfRule type="containsBlanks" dxfId="170" priority="63">
      <formula>LEN(TRIM(AU310))=0</formula>
    </cfRule>
  </conditionalFormatting>
  <conditionalFormatting sqref="AU303">
    <cfRule type="containsBlanks" dxfId="169" priority="62">
      <formula>LEN(TRIM(AU303))=0</formula>
    </cfRule>
  </conditionalFormatting>
  <conditionalFormatting sqref="AU78">
    <cfRule type="containsBlanks" dxfId="168" priority="61">
      <formula>LEN(TRIM(AU78))=0</formula>
    </cfRule>
  </conditionalFormatting>
  <conditionalFormatting sqref="I319:I321">
    <cfRule type="cellIs" dxfId="167" priority="49" operator="greaterThanOrEqual">
      <formula>5</formula>
    </cfRule>
    <cfRule type="cellIs" dxfId="166" priority="50" operator="equal">
      <formula>1</formula>
    </cfRule>
    <cfRule type="cellIs" dxfId="165" priority="51" operator="equal">
      <formula>2</formula>
    </cfRule>
    <cfRule type="cellIs" dxfId="164" priority="52" operator="equal">
      <formula>3</formula>
    </cfRule>
    <cfRule type="cellIs" dxfId="163" priority="53" operator="equal">
      <formula>4</formula>
    </cfRule>
  </conditionalFormatting>
  <conditionalFormatting sqref="U319:U32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2:I323">
    <cfRule type="cellIs" dxfId="162" priority="43" operator="greaterThanOrEqual">
      <formula>5</formula>
    </cfRule>
    <cfRule type="cellIs" dxfId="161" priority="44" operator="equal">
      <formula>1</formula>
    </cfRule>
    <cfRule type="cellIs" dxfId="160" priority="45" operator="equal">
      <formula>2</formula>
    </cfRule>
    <cfRule type="cellIs" dxfId="159" priority="46" operator="equal">
      <formula>3</formula>
    </cfRule>
    <cfRule type="cellIs" dxfId="158" priority="47" operator="equal">
      <formula>4</formula>
    </cfRule>
  </conditionalFormatting>
  <conditionalFormatting sqref="U322:U32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4">
    <cfRule type="cellIs" dxfId="157" priority="37" operator="greaterThanOrEqual">
      <formula>5</formula>
    </cfRule>
    <cfRule type="cellIs" dxfId="156" priority="38" operator="equal">
      <formula>1</formula>
    </cfRule>
    <cfRule type="cellIs" dxfId="155" priority="39" operator="equal">
      <formula>2</formula>
    </cfRule>
    <cfRule type="cellIs" dxfId="154" priority="40" operator="equal">
      <formula>3</formula>
    </cfRule>
    <cfRule type="cellIs" dxfId="153" priority="41" operator="equal">
      <formula>4</formula>
    </cfRule>
  </conditionalFormatting>
  <conditionalFormatting sqref="U3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5">
    <cfRule type="cellIs" dxfId="152" priority="31" operator="greaterThanOrEqual">
      <formula>5</formula>
    </cfRule>
    <cfRule type="cellIs" dxfId="151" priority="32" operator="equal">
      <formula>1</formula>
    </cfRule>
    <cfRule type="cellIs" dxfId="150" priority="33" operator="equal">
      <formula>2</formula>
    </cfRule>
    <cfRule type="cellIs" dxfId="149" priority="34" operator="equal">
      <formula>3</formula>
    </cfRule>
    <cfRule type="cellIs" dxfId="148" priority="35" operator="equal">
      <formula>4</formula>
    </cfRule>
  </conditionalFormatting>
  <conditionalFormatting sqref="U3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6">
    <cfRule type="cellIs" dxfId="147" priority="25" operator="greaterThanOrEqual">
      <formula>5</formula>
    </cfRule>
    <cfRule type="cellIs" dxfId="146" priority="26" operator="equal">
      <formula>1</formula>
    </cfRule>
    <cfRule type="cellIs" dxfId="145" priority="27" operator="equal">
      <formula>2</formula>
    </cfRule>
    <cfRule type="cellIs" dxfId="144" priority="28" operator="equal">
      <formula>3</formula>
    </cfRule>
    <cfRule type="cellIs" dxfId="143" priority="29" operator="equal">
      <formula>4</formula>
    </cfRule>
  </conditionalFormatting>
  <conditionalFormatting sqref="U3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7">
    <cfRule type="cellIs" dxfId="142" priority="19" operator="greaterThanOrEqual">
      <formula>5</formula>
    </cfRule>
    <cfRule type="cellIs" dxfId="141" priority="20" operator="equal">
      <formula>1</formula>
    </cfRule>
    <cfRule type="cellIs" dxfId="140" priority="21" operator="equal">
      <formula>2</formula>
    </cfRule>
    <cfRule type="cellIs" dxfId="139" priority="22" operator="equal">
      <formula>3</formula>
    </cfRule>
    <cfRule type="cellIs" dxfId="138" priority="23" operator="equal">
      <formula>4</formula>
    </cfRule>
  </conditionalFormatting>
  <conditionalFormatting sqref="U32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8">
    <cfRule type="cellIs" dxfId="137" priority="13" operator="greaterThanOrEqual">
      <formula>5</formula>
    </cfRule>
    <cfRule type="cellIs" dxfId="136" priority="14" operator="equal">
      <formula>1</formula>
    </cfRule>
    <cfRule type="cellIs" dxfId="135" priority="15" operator="equal">
      <formula>2</formula>
    </cfRule>
    <cfRule type="cellIs" dxfId="134" priority="16" operator="equal">
      <formula>3</formula>
    </cfRule>
    <cfRule type="cellIs" dxfId="133" priority="17" operator="equal">
      <formula>4</formula>
    </cfRule>
  </conditionalFormatting>
  <conditionalFormatting sqref="U32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9">
    <cfRule type="cellIs" dxfId="10" priority="7" operator="greaterThanOrEqual">
      <formula>5</formula>
    </cfRule>
    <cfRule type="cellIs" dxfId="9" priority="8" operator="equal">
      <formula>1</formula>
    </cfRule>
    <cfRule type="cellIs" dxfId="8" priority="9" operator="equal">
      <formula>2</formula>
    </cfRule>
    <cfRule type="cellIs" dxfId="7" priority="10" operator="equal">
      <formula>3</formula>
    </cfRule>
    <cfRule type="cellIs" dxfId="6" priority="11" operator="equal">
      <formula>4</formula>
    </cfRule>
  </conditionalFormatting>
  <conditionalFormatting sqref="U3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0">
    <cfRule type="cellIs" dxfId="4" priority="1" operator="greaterThanOrEqual">
      <formula>5</formula>
    </cfRule>
    <cfRule type="cellIs" dxfId="3" priority="2" operator="equal">
      <formula>1</formula>
    </cfRule>
    <cfRule type="cellIs" dxfId="2" priority="3" operator="equal">
      <formula>2</formula>
    </cfRule>
    <cfRule type="cellIs" dxfId="1" priority="4" operator="equal">
      <formula>3</formula>
    </cfRule>
    <cfRule type="cellIs" dxfId="0" priority="5" operator="equal">
      <formula>4</formula>
    </cfRule>
  </conditionalFormatting>
  <conditionalFormatting sqref="U3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7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L14" sqref="L14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298</v>
      </c>
      <c r="B1" s="61" t="s">
        <v>1135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759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706</v>
      </c>
      <c r="U1" s="34" t="s">
        <v>644</v>
      </c>
      <c r="V1" s="14" t="s">
        <v>692</v>
      </c>
      <c r="W1" s="14" t="s">
        <v>693</v>
      </c>
      <c r="X1" s="14" t="s">
        <v>777</v>
      </c>
      <c r="Y1" s="14" t="s">
        <v>310</v>
      </c>
      <c r="Z1" s="38" t="s">
        <v>743</v>
      </c>
      <c r="AA1" s="38" t="s">
        <v>744</v>
      </c>
      <c r="AB1" s="38" t="s">
        <v>745</v>
      </c>
      <c r="AC1" s="38" t="s">
        <v>746</v>
      </c>
      <c r="AD1" s="38" t="s">
        <v>748</v>
      </c>
      <c r="AE1" s="14" t="s">
        <v>749</v>
      </c>
      <c r="AF1" s="14" t="s">
        <v>750</v>
      </c>
      <c r="AG1" s="14" t="s">
        <v>751</v>
      </c>
      <c r="AH1" s="14" t="s">
        <v>752</v>
      </c>
      <c r="AI1" s="14" t="s">
        <v>753</v>
      </c>
      <c r="AJ1" s="14" t="s">
        <v>727</v>
      </c>
      <c r="AK1" s="41" t="s">
        <v>728</v>
      </c>
      <c r="AL1" s="41" t="s">
        <v>731</v>
      </c>
      <c r="AM1" s="41" t="s">
        <v>733</v>
      </c>
      <c r="AN1" s="41" t="s">
        <v>735</v>
      </c>
      <c r="AO1" s="41" t="s">
        <v>737</v>
      </c>
      <c r="AP1" s="41" t="s">
        <v>739</v>
      </c>
      <c r="AQ1" s="41" t="s">
        <v>741</v>
      </c>
      <c r="AR1" s="42" t="s">
        <v>687</v>
      </c>
      <c r="AS1" s="48" t="s">
        <v>770</v>
      </c>
      <c r="AT1" s="48" t="s">
        <v>817</v>
      </c>
      <c r="AU1" s="56" t="s">
        <v>912</v>
      </c>
      <c r="AV1" s="56" t="s">
        <v>912</v>
      </c>
      <c r="AW1" s="16" t="s">
        <v>312</v>
      </c>
      <c r="AX1" s="14" t="s">
        <v>311</v>
      </c>
      <c r="AY1" s="14" t="s">
        <v>918</v>
      </c>
      <c r="AZ1" s="16" t="s">
        <v>650</v>
      </c>
      <c r="BA1" s="27" t="s">
        <v>652</v>
      </c>
      <c r="BB1" s="27" t="s">
        <v>672</v>
      </c>
    </row>
    <row r="2" spans="1:54" x14ac:dyDescent="0.15">
      <c r="A2" s="1" t="s">
        <v>284</v>
      </c>
      <c r="B2" s="2" t="s">
        <v>1136</v>
      </c>
      <c r="C2" s="2" t="s">
        <v>285</v>
      </c>
      <c r="D2" s="2" t="s">
        <v>285</v>
      </c>
      <c r="E2" s="28" t="s">
        <v>285</v>
      </c>
      <c r="F2" s="2" t="s">
        <v>284</v>
      </c>
      <c r="G2" s="2" t="s">
        <v>284</v>
      </c>
      <c r="H2" s="2" t="s">
        <v>284</v>
      </c>
      <c r="I2" s="2" t="s">
        <v>760</v>
      </c>
      <c r="J2" s="2" t="s">
        <v>284</v>
      </c>
      <c r="K2" s="10" t="s">
        <v>284</v>
      </c>
      <c r="L2" s="10" t="s">
        <v>284</v>
      </c>
      <c r="M2" s="2" t="s">
        <v>284</v>
      </c>
      <c r="N2" s="2" t="s">
        <v>284</v>
      </c>
      <c r="O2" s="2" t="s">
        <v>701</v>
      </c>
      <c r="P2" s="2" t="s">
        <v>284</v>
      </c>
      <c r="Q2" s="2" t="s">
        <v>284</v>
      </c>
      <c r="R2" s="2" t="s">
        <v>284</v>
      </c>
      <c r="S2" s="2" t="s">
        <v>284</v>
      </c>
      <c r="T2" s="2" t="s">
        <v>284</v>
      </c>
      <c r="U2" s="35" t="s">
        <v>673</v>
      </c>
      <c r="V2" s="2" t="s">
        <v>284</v>
      </c>
      <c r="W2" s="2" t="s">
        <v>284</v>
      </c>
      <c r="X2" s="2" t="s">
        <v>781</v>
      </c>
      <c r="Y2" s="2" t="s">
        <v>285</v>
      </c>
      <c r="Z2" s="39" t="s">
        <v>284</v>
      </c>
      <c r="AA2" s="39" t="s">
        <v>284</v>
      </c>
      <c r="AB2" s="39" t="s">
        <v>284</v>
      </c>
      <c r="AC2" s="39" t="s">
        <v>284</v>
      </c>
      <c r="AD2" s="39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673</v>
      </c>
      <c r="AJ2" s="2" t="s">
        <v>689</v>
      </c>
      <c r="AK2" s="43" t="s">
        <v>673</v>
      </c>
      <c r="AL2" s="43" t="s">
        <v>673</v>
      </c>
      <c r="AM2" s="43" t="s">
        <v>673</v>
      </c>
      <c r="AN2" s="43" t="s">
        <v>673</v>
      </c>
      <c r="AO2" s="43" t="s">
        <v>673</v>
      </c>
      <c r="AP2" s="43" t="s">
        <v>673</v>
      </c>
      <c r="AQ2" s="43" t="s">
        <v>673</v>
      </c>
      <c r="AR2" s="44" t="s">
        <v>689</v>
      </c>
      <c r="AS2" s="49" t="s">
        <v>771</v>
      </c>
      <c r="AT2" s="49" t="s">
        <v>818</v>
      </c>
      <c r="AU2" s="57" t="s">
        <v>675</v>
      </c>
      <c r="AV2" s="57" t="s">
        <v>675</v>
      </c>
      <c r="AW2" s="3" t="s">
        <v>285</v>
      </c>
      <c r="AX2" s="2" t="s">
        <v>285</v>
      </c>
      <c r="AY2" s="2" t="s">
        <v>916</v>
      </c>
      <c r="AZ2" s="3" t="s">
        <v>284</v>
      </c>
      <c r="BA2" s="28" t="s">
        <v>284</v>
      </c>
      <c r="BB2" s="28" t="s">
        <v>673</v>
      </c>
    </row>
    <row r="3" spans="1:54" x14ac:dyDescent="0.15">
      <c r="A3" s="6" t="s">
        <v>286</v>
      </c>
      <c r="B3" s="6" t="s">
        <v>1137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761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705</v>
      </c>
      <c r="Q3" s="6" t="s">
        <v>712</v>
      </c>
      <c r="R3" s="6" t="s">
        <v>714</v>
      </c>
      <c r="S3" s="6" t="s">
        <v>710</v>
      </c>
      <c r="T3" s="6" t="s">
        <v>707</v>
      </c>
      <c r="U3" s="36" t="s">
        <v>645</v>
      </c>
      <c r="V3" s="6" t="s">
        <v>695</v>
      </c>
      <c r="W3" s="6" t="s">
        <v>696</v>
      </c>
      <c r="X3" s="6" t="s">
        <v>782</v>
      </c>
      <c r="Y3" s="6" t="s">
        <v>295</v>
      </c>
      <c r="Z3" s="40" t="s">
        <v>867</v>
      </c>
      <c r="AA3" s="40" t="s">
        <v>868</v>
      </c>
      <c r="AB3" s="40" t="s">
        <v>869</v>
      </c>
      <c r="AC3" s="40" t="s">
        <v>870</v>
      </c>
      <c r="AD3" s="40" t="s">
        <v>747</v>
      </c>
      <c r="AE3" s="6" t="s">
        <v>754</v>
      </c>
      <c r="AF3" s="6" t="s">
        <v>755</v>
      </c>
      <c r="AG3" s="6" t="s">
        <v>756</v>
      </c>
      <c r="AH3" s="6" t="s">
        <v>757</v>
      </c>
      <c r="AI3" s="6" t="s">
        <v>758</v>
      </c>
      <c r="AJ3" s="6" t="s">
        <v>726</v>
      </c>
      <c r="AK3" s="45" t="s">
        <v>730</v>
      </c>
      <c r="AL3" s="46" t="s">
        <v>732</v>
      </c>
      <c r="AM3" s="46" t="s">
        <v>734</v>
      </c>
      <c r="AN3" s="46" t="s">
        <v>736</v>
      </c>
      <c r="AO3" s="46" t="s">
        <v>738</v>
      </c>
      <c r="AP3" s="46" t="s">
        <v>740</v>
      </c>
      <c r="AQ3" s="46" t="s">
        <v>742</v>
      </c>
      <c r="AR3" s="36" t="s">
        <v>789</v>
      </c>
      <c r="AS3" s="11" t="s">
        <v>772</v>
      </c>
      <c r="AT3" s="11" t="s">
        <v>819</v>
      </c>
      <c r="AU3" s="58" t="s">
        <v>913</v>
      </c>
      <c r="AV3" s="58" t="s">
        <v>914</v>
      </c>
      <c r="AW3" s="6" t="s">
        <v>297</v>
      </c>
      <c r="AX3" s="6" t="s">
        <v>296</v>
      </c>
      <c r="AY3" s="6" t="s">
        <v>917</v>
      </c>
      <c r="AZ3" s="17" t="s">
        <v>651</v>
      </c>
      <c r="BA3" s="20" t="s">
        <v>653</v>
      </c>
      <c r="BB3" s="17" t="s">
        <v>671</v>
      </c>
    </row>
    <row r="4" spans="1:54" x14ac:dyDescent="0.15">
      <c r="A4">
        <v>51013000</v>
      </c>
      <c r="C4" s="8" t="s">
        <v>235</v>
      </c>
      <c r="D4" s="8" t="s">
        <v>421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 t="shared" ref="AR4:AR17" si="3">CONCATENATE(AK4,";",AL4,";",AM4,";",AN4,";",AO4,";",AP4,";",AQ4)</f>
        <v>0;0;0;0;0;0;0</v>
      </c>
      <c r="AS4" s="50" t="s">
        <v>774</v>
      </c>
      <c r="AT4" s="50"/>
      <c r="AU4" s="50"/>
      <c r="AV4" s="50"/>
      <c r="AW4" s="8">
        <v>223</v>
      </c>
      <c r="AX4" s="18"/>
      <c r="AY4" s="59" t="s">
        <v>919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862</v>
      </c>
      <c r="D5" s="8" t="s">
        <v>863</v>
      </c>
      <c r="E5" s="8"/>
      <c r="F5" s="8">
        <v>1</v>
      </c>
      <c r="G5" s="8">
        <v>13</v>
      </c>
      <c r="H5" s="8">
        <v>3</v>
      </c>
      <c r="I5" s="4">
        <f t="shared" si="0"/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 t="shared" si="3"/>
        <v>0;0;0;0;0;0;0</v>
      </c>
      <c r="AS5" s="50" t="s">
        <v>773</v>
      </c>
      <c r="AT5" s="50"/>
      <c r="AU5" s="50"/>
      <c r="AV5" s="50"/>
      <c r="AW5" s="8">
        <v>13001</v>
      </c>
      <c r="AX5" s="18"/>
      <c r="AY5" s="59" t="s">
        <v>919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657</v>
      </c>
      <c r="D6" s="4" t="s">
        <v>656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si="3"/>
        <v>0;0;0;0;0;0;0</v>
      </c>
      <c r="AS6" s="50" t="s">
        <v>774</v>
      </c>
      <c r="AT6" s="50"/>
      <c r="AU6" s="50"/>
      <c r="AV6" s="50"/>
      <c r="AW6" s="4">
        <v>13002</v>
      </c>
      <c r="AX6" s="18"/>
      <c r="AY6" s="59" t="s">
        <v>919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820</v>
      </c>
      <c r="D7" s="4" t="s">
        <v>821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953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si="3"/>
        <v>0;0;0;0;0;0;0</v>
      </c>
      <c r="AS7" s="50" t="s">
        <v>774</v>
      </c>
      <c r="AT7" s="50"/>
      <c r="AU7" s="50"/>
      <c r="AV7" s="50"/>
      <c r="AW7" s="4">
        <v>13003</v>
      </c>
      <c r="AX7" s="18"/>
      <c r="AY7" s="59" t="s">
        <v>919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823</v>
      </c>
      <c r="D8" s="4" t="s">
        <v>821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si="3"/>
        <v>0;0;0;0;0;0;0</v>
      </c>
      <c r="AS8" s="50" t="s">
        <v>773</v>
      </c>
      <c r="AT8" s="50"/>
      <c r="AU8" s="50"/>
      <c r="AV8" s="50"/>
      <c r="AW8" s="4">
        <v>13004</v>
      </c>
      <c r="AX8" s="18"/>
      <c r="AY8" s="59" t="s">
        <v>919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956</v>
      </c>
      <c r="D9" s="4" t="s">
        <v>955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si="3"/>
        <v>0;0;0;0;0;0;0</v>
      </c>
      <c r="AS9" s="50" t="s">
        <v>773</v>
      </c>
      <c r="AT9" s="50"/>
      <c r="AU9" s="50"/>
      <c r="AV9" s="50"/>
      <c r="AW9" s="4">
        <v>13005</v>
      </c>
      <c r="AX9" s="18"/>
      <c r="AY9" s="59" t="s">
        <v>919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984</v>
      </c>
      <c r="D10" s="4" t="s">
        <v>821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983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3"/>
        <v>0;0;0;0;0;0;0</v>
      </c>
      <c r="AS10" s="50" t="s">
        <v>773</v>
      </c>
      <c r="AT10" s="50"/>
      <c r="AU10" s="50"/>
      <c r="AV10" s="50"/>
      <c r="AW10" s="4">
        <v>13006</v>
      </c>
      <c r="AX10" s="18"/>
      <c r="AY10" s="59" t="s">
        <v>982</v>
      </c>
      <c r="AZ10" s="21">
        <v>1</v>
      </c>
      <c r="BA10" s="32">
        <v>0</v>
      </c>
      <c r="BB10" s="29">
        <v>0</v>
      </c>
    </row>
    <row r="11" spans="1:54" x14ac:dyDescent="0.15">
      <c r="A11">
        <v>51018001</v>
      </c>
      <c r="B11" t="s">
        <v>1151</v>
      </c>
      <c r="C11" s="8" t="s">
        <v>766</v>
      </c>
      <c r="D11" s="8" t="s">
        <v>767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200</v>
      </c>
      <c r="V11" s="8">
        <v>35</v>
      </c>
      <c r="W11" s="8">
        <v>0</v>
      </c>
      <c r="X11" s="8">
        <v>0</v>
      </c>
      <c r="Y11" s="8" t="s">
        <v>776</v>
      </c>
      <c r="Z11" s="47">
        <v>55990101</v>
      </c>
      <c r="AA11" s="47">
        <v>100</v>
      </c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3"/>
        <v>0;0;0;0;0;0;0</v>
      </c>
      <c r="AS11" s="50" t="s">
        <v>775</v>
      </c>
      <c r="AT11" s="50"/>
      <c r="AU11" s="50"/>
      <c r="AV11" s="50"/>
      <c r="AW11" s="8">
        <v>18001</v>
      </c>
      <c r="AX11" s="18"/>
      <c r="AY11" s="59" t="s">
        <v>919</v>
      </c>
      <c r="AZ11" s="21">
        <v>1</v>
      </c>
      <c r="BA11" s="32">
        <v>0</v>
      </c>
      <c r="BB11" s="29">
        <v>0</v>
      </c>
    </row>
    <row r="12" spans="1:54" x14ac:dyDescent="0.15">
      <c r="A12">
        <v>51018002</v>
      </c>
      <c r="C12" s="8" t="s">
        <v>1132</v>
      </c>
      <c r="D12" s="8" t="s">
        <v>768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769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3"/>
        <v>0;0;0;0;0;0;0</v>
      </c>
      <c r="AS12" s="50" t="s">
        <v>775</v>
      </c>
      <c r="AT12" s="50"/>
      <c r="AU12" s="50"/>
      <c r="AV12" s="50"/>
      <c r="AW12" s="8">
        <v>18002</v>
      </c>
      <c r="AX12" s="18"/>
      <c r="AY12" s="59" t="s">
        <v>919</v>
      </c>
      <c r="AZ12" s="21">
        <v>1</v>
      </c>
      <c r="BA12" s="32">
        <v>0</v>
      </c>
      <c r="BB12" s="29">
        <v>0</v>
      </c>
    </row>
    <row r="13" spans="1:54" x14ac:dyDescent="0.15">
      <c r="A13">
        <v>51018005</v>
      </c>
      <c r="C13" s="8" t="s">
        <v>1152</v>
      </c>
      <c r="D13" s="8" t="s">
        <v>1153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235</v>
      </c>
      <c r="V13" s="8">
        <v>35</v>
      </c>
      <c r="W13" s="8">
        <v>0</v>
      </c>
      <c r="X13" s="8">
        <v>0</v>
      </c>
      <c r="Y13" s="8" t="s">
        <v>769</v>
      </c>
      <c r="Z13" s="47">
        <v>55990101</v>
      </c>
      <c r="AA13" s="47">
        <v>100</v>
      </c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3"/>
        <v>0;0;0;0;0;0;0</v>
      </c>
      <c r="AS13" s="50" t="s">
        <v>775</v>
      </c>
      <c r="AT13" s="50"/>
      <c r="AU13" s="50"/>
      <c r="AV13" s="50"/>
      <c r="AW13" s="8">
        <v>18005</v>
      </c>
      <c r="AX13" s="18"/>
      <c r="AY13" s="59" t="s">
        <v>919</v>
      </c>
      <c r="AZ13" s="21">
        <v>1</v>
      </c>
      <c r="BA13" s="32">
        <v>0</v>
      </c>
      <c r="BB13" s="29">
        <v>0</v>
      </c>
    </row>
    <row r="14" spans="1:54" x14ac:dyDescent="0.15">
      <c r="A14">
        <v>51018006</v>
      </c>
      <c r="C14" s="8" t="s">
        <v>1159</v>
      </c>
      <c r="D14" s="8" t="s">
        <v>1160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190</v>
      </c>
      <c r="V14" s="8">
        <v>30</v>
      </c>
      <c r="W14" s="8">
        <v>0</v>
      </c>
      <c r="X14" s="8">
        <v>0</v>
      </c>
      <c r="Y14" s="8" t="s">
        <v>769</v>
      </c>
      <c r="Z14" s="47">
        <v>55990101</v>
      </c>
      <c r="AA14" s="47">
        <v>100</v>
      </c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 t="shared" si="3"/>
        <v>0;0;0;0;0;0;0</v>
      </c>
      <c r="AS14" s="50" t="s">
        <v>775</v>
      </c>
      <c r="AT14" s="50"/>
      <c r="AU14" s="50"/>
      <c r="AV14" s="50"/>
      <c r="AW14" s="8">
        <v>18006</v>
      </c>
      <c r="AX14" s="18"/>
      <c r="AY14" s="59" t="s">
        <v>919</v>
      </c>
      <c r="AZ14" s="21">
        <v>1</v>
      </c>
      <c r="BA14" s="32">
        <v>0</v>
      </c>
      <c r="BB14" s="29">
        <v>0</v>
      </c>
    </row>
    <row r="15" spans="1:54" x14ac:dyDescent="0.15">
      <c r="A15">
        <v>51018007</v>
      </c>
      <c r="C15" s="8" t="s">
        <v>1161</v>
      </c>
      <c r="D15" s="8" t="s">
        <v>1162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ref="U15" si="5">SUM(K15:L15)+SUM(N15:T15)*5+4.4*SUM(AK15:AQ15)+2.5*SUM(AE15:AI15)+IF(ISNUMBER(AD15),AD15,0)+M15</f>
        <v>175</v>
      </c>
      <c r="V15" s="8">
        <v>30</v>
      </c>
      <c r="W15" s="8">
        <v>0</v>
      </c>
      <c r="X15" s="8">
        <v>0</v>
      </c>
      <c r="Y15" s="8" t="s">
        <v>769</v>
      </c>
      <c r="Z15" s="47">
        <v>55990101</v>
      </c>
      <c r="AA15" s="47">
        <v>100</v>
      </c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ref="AJ15" si="6"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ref="AR15" si="7">CONCATENATE(AK15,";",AL15,";",AM15,";",AN15,";",AO15,";",AP15,";",AQ15)</f>
        <v>0;0;0;0;0;0;0</v>
      </c>
      <c r="AS15" s="50" t="s">
        <v>775</v>
      </c>
      <c r="AT15" s="50"/>
      <c r="AU15" s="50"/>
      <c r="AV15" s="50"/>
      <c r="AW15" s="8">
        <v>18007</v>
      </c>
      <c r="AX15" s="18"/>
      <c r="AY15" s="59" t="s">
        <v>919</v>
      </c>
      <c r="AZ15" s="21">
        <v>1</v>
      </c>
      <c r="BA15" s="32">
        <v>0</v>
      </c>
      <c r="BB15" s="29">
        <v>0</v>
      </c>
    </row>
    <row r="16" spans="1:54" x14ac:dyDescent="0.15">
      <c r="A16">
        <v>51019001</v>
      </c>
      <c r="C16" s="8" t="s">
        <v>871</v>
      </c>
      <c r="D16" s="8" t="s">
        <v>1133</v>
      </c>
      <c r="E16" s="19"/>
      <c r="F16" s="31">
        <v>2</v>
      </c>
      <c r="G16" s="31">
        <v>8</v>
      </c>
      <c r="H16" s="31">
        <v>0</v>
      </c>
      <c r="I16" s="4">
        <f t="shared" si="0"/>
        <v>6</v>
      </c>
      <c r="J16" s="31">
        <v>2</v>
      </c>
      <c r="K16" s="31">
        <v>10</v>
      </c>
      <c r="L16" s="31">
        <v>-80</v>
      </c>
      <c r="M16" s="3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7"/>
      <c r="AA16" s="47"/>
      <c r="AB16" s="47"/>
      <c r="AC16" s="47"/>
      <c r="AD16" s="18">
        <f>IF(ISBLANK($Z16),0, LOOKUP($Z16,[1]Skill!$A:$A,[1]Skill!$Y:$Y)*$AA16/100)+
IF(ISBLANK($AB16),0, LOOKUP($AB16,[1]Skill!$A:$A,[1]Skill!$Y:$Y)*$AC16/100)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9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8" t="str">
        <f t="shared" si="3"/>
        <v>0;0;0;0;0;0;0</v>
      </c>
      <c r="AS16" s="50" t="s">
        <v>774</v>
      </c>
      <c r="AT16" s="50"/>
      <c r="AU16" s="50"/>
      <c r="AV16" s="50"/>
      <c r="AW16" s="31">
        <v>280</v>
      </c>
      <c r="AX16" s="18"/>
      <c r="AY16" s="59" t="s">
        <v>919</v>
      </c>
      <c r="AZ16" s="21">
        <v>1</v>
      </c>
      <c r="BA16" s="32">
        <v>0</v>
      </c>
      <c r="BB16" s="33">
        <v>0</v>
      </c>
    </row>
    <row r="17" spans="1:54" x14ac:dyDescent="0.15">
      <c r="A17">
        <v>51019002</v>
      </c>
      <c r="C17" s="8" t="s">
        <v>872</v>
      </c>
      <c r="D17" s="8" t="s">
        <v>1134</v>
      </c>
      <c r="E17" s="19"/>
      <c r="F17" s="31">
        <v>2</v>
      </c>
      <c r="G17" s="31">
        <v>8</v>
      </c>
      <c r="H17" s="31">
        <v>0</v>
      </c>
      <c r="I17" s="4">
        <f t="shared" si="0"/>
        <v>6</v>
      </c>
      <c r="J17" s="31">
        <v>2</v>
      </c>
      <c r="K17" s="31">
        <v>-80</v>
      </c>
      <c r="L17" s="31">
        <v>10</v>
      </c>
      <c r="M17" s="31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7"/>
      <c r="AA17" s="47"/>
      <c r="AB17" s="47"/>
      <c r="AC17" s="47"/>
      <c r="AD17" s="18">
        <f>IF(ISBLANK($Z17),0, LOOKUP($Z17,[1]Skill!$A:$A,[1]Skill!$Y:$Y)*$AA17/100)+
IF(ISBLANK($AB17),0, LOOKUP($AB17,[1]Skill!$A:$A,[1]Skill!$Y:$Y)*$AC17/100)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9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8" t="str">
        <f t="shared" si="3"/>
        <v>0;0;0;0;0;0;0</v>
      </c>
      <c r="AS17" s="50" t="s">
        <v>774</v>
      </c>
      <c r="AT17" s="50"/>
      <c r="AU17" s="50"/>
      <c r="AV17" s="50"/>
      <c r="AW17" s="31">
        <v>278</v>
      </c>
      <c r="AX17" s="18"/>
      <c r="AY17" s="59" t="s">
        <v>919</v>
      </c>
      <c r="AZ17" s="21">
        <v>1</v>
      </c>
      <c r="BA17" s="32">
        <v>0</v>
      </c>
      <c r="BB17" s="33">
        <v>0</v>
      </c>
    </row>
  </sheetData>
  <phoneticPr fontId="18" type="noConversion"/>
  <conditionalFormatting sqref="I4:I14 I16:I17">
    <cfRule type="cellIs" dxfId="77" priority="23" operator="greaterThanOrEqual">
      <formula>5</formula>
    </cfRule>
    <cfRule type="cellIs" dxfId="76" priority="24" operator="equal">
      <formula>1</formula>
    </cfRule>
    <cfRule type="cellIs" dxfId="75" priority="25" operator="equal">
      <formula>2</formula>
    </cfRule>
    <cfRule type="cellIs" dxfId="74" priority="26" operator="equal">
      <formula>3</formula>
    </cfRule>
    <cfRule type="cellIs" dxfId="73" priority="27" operator="equal">
      <formula>4</formula>
    </cfRule>
  </conditionalFormatting>
  <conditionalFormatting sqref="U4:U14 U16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72" priority="2" operator="greaterThanOrEqual">
      <formula>5</formula>
    </cfRule>
    <cfRule type="cellIs" dxfId="71" priority="3" operator="equal">
      <formula>1</formula>
    </cfRule>
    <cfRule type="cellIs" dxfId="70" priority="4" operator="equal">
      <formula>2</formula>
    </cfRule>
    <cfRule type="cellIs" dxfId="69" priority="5" operator="equal">
      <formula>3</formula>
    </cfRule>
    <cfRule type="cellIs" dxfId="68" priority="6" operator="equal">
      <formula>4</formula>
    </cfRule>
  </conditionalFormatting>
  <conditionalFormatting sqref="U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637</v>
      </c>
      <c r="B1" s="5" t="s">
        <v>634</v>
      </c>
      <c r="C1" s="5" t="s">
        <v>303</v>
      </c>
      <c r="D1" s="5" t="s">
        <v>304</v>
      </c>
      <c r="E1" s="5" t="s">
        <v>305</v>
      </c>
      <c r="F1" s="5" t="s">
        <v>306</v>
      </c>
      <c r="G1" s="5" t="s">
        <v>307</v>
      </c>
      <c r="H1" s="5" t="s">
        <v>308</v>
      </c>
      <c r="I1" s="5" t="s">
        <v>309</v>
      </c>
    </row>
    <row r="2" spans="1:9" x14ac:dyDescent="0.15">
      <c r="A2" s="2" t="s">
        <v>635</v>
      </c>
      <c r="B2" s="2" t="s">
        <v>635</v>
      </c>
      <c r="C2" s="2" t="s">
        <v>284</v>
      </c>
      <c r="D2" s="2" t="s">
        <v>284</v>
      </c>
      <c r="E2" s="2" t="s">
        <v>284</v>
      </c>
      <c r="F2" s="2" t="s">
        <v>284</v>
      </c>
      <c r="G2" s="2" t="s">
        <v>284</v>
      </c>
      <c r="H2" s="2" t="s">
        <v>284</v>
      </c>
      <c r="I2" s="2" t="s">
        <v>284</v>
      </c>
    </row>
    <row r="3" spans="1:9" x14ac:dyDescent="0.15">
      <c r="A3" s="6" t="s">
        <v>638</v>
      </c>
      <c r="B3" s="6" t="s">
        <v>636</v>
      </c>
      <c r="C3" s="6" t="s">
        <v>289</v>
      </c>
      <c r="D3" s="6" t="s">
        <v>290</v>
      </c>
      <c r="E3" s="6" t="s">
        <v>291</v>
      </c>
      <c r="F3" s="6" t="s">
        <v>292</v>
      </c>
      <c r="G3" s="6" t="s">
        <v>293</v>
      </c>
      <c r="H3" s="6" t="s">
        <v>294</v>
      </c>
      <c r="I3" s="6" t="s">
        <v>640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658</v>
      </c>
      <c r="B1" t="s">
        <v>660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659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658</v>
      </c>
      <c r="B1" t="s">
        <v>857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854</v>
      </c>
      <c r="B7" s="22">
        <v>1</v>
      </c>
    </row>
    <row r="8" spans="1:2" x14ac:dyDescent="0.15">
      <c r="A8" s="24" t="s">
        <v>855</v>
      </c>
      <c r="B8" s="22">
        <v>1</v>
      </c>
    </row>
    <row r="9" spans="1:2" x14ac:dyDescent="0.15">
      <c r="A9" s="24" t="s">
        <v>856</v>
      </c>
      <c r="B9" s="22"/>
    </row>
    <row r="10" spans="1:2" x14ac:dyDescent="0.15">
      <c r="A10" s="24" t="s">
        <v>659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2018-01-28T08:48:50Z</dcterms:modified>
</cp:coreProperties>
</file>