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1" i="7"/>
  <c r="AI12" i="7"/>
  <c r="AI13" i="7"/>
  <c r="AI14" i="7"/>
  <c r="AI15" i="7"/>
  <c r="AI16" i="7"/>
  <c r="AI17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AD5" i="7"/>
  <c r="U5" i="7" s="1"/>
  <c r="AD6" i="7"/>
  <c r="U6" i="7" s="1"/>
  <c r="AD7" i="7"/>
  <c r="U7" i="7" s="1"/>
  <c r="AD8" i="7"/>
  <c r="U8" i="7" s="1"/>
  <c r="AD9" i="7"/>
  <c r="U9" i="7" s="1"/>
  <c r="AD10" i="7"/>
  <c r="U10" i="7" s="1"/>
  <c r="AD11" i="7"/>
  <c r="U11" i="7" s="1"/>
  <c r="AD12" i="7"/>
  <c r="U12" i="7" s="1"/>
  <c r="AD13" i="7"/>
  <c r="U13" i="7" s="1"/>
  <c r="AD14" i="7"/>
  <c r="U14" i="7" s="1"/>
  <c r="AD15" i="7"/>
  <c r="U15" i="7" s="1"/>
  <c r="AD16" i="7"/>
  <c r="U16" i="7" s="1"/>
  <c r="AD17" i="7"/>
  <c r="U17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5" i="7"/>
  <c r="I15" i="7"/>
  <c r="AQ320" i="1" l="1"/>
  <c r="AQ319" i="1"/>
  <c r="I320" i="1" l="1"/>
  <c r="I319" i="1"/>
  <c r="I13" i="7"/>
  <c r="AQ13" i="7"/>
  <c r="I318" i="1" l="1"/>
  <c r="AQ318" i="1"/>
  <c r="I10" i="7" l="1"/>
  <c r="AQ10" i="7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9" i="7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7" i="7" l="1"/>
  <c r="I17" i="7"/>
  <c r="AQ5" i="7" l="1"/>
  <c r="I5" i="7"/>
  <c r="I8" i="7" l="1"/>
  <c r="AQ8" i="7"/>
  <c r="I7" i="7" l="1"/>
  <c r="AQ7" i="7"/>
  <c r="I6" i="7" l="1"/>
  <c r="I109" i="1"/>
  <c r="AQ6" i="7" l="1"/>
  <c r="AQ14" i="7"/>
  <c r="AQ11" i="7"/>
  <c r="AQ12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11" i="7" l="1"/>
  <c r="I63" i="1" l="1"/>
  <c r="I36" i="1"/>
  <c r="I86" i="1" l="1"/>
  <c r="I85" i="1" l="1"/>
  <c r="I14" i="7" l="1"/>
  <c r="I12" i="7"/>
  <c r="I16" i="7"/>
  <c r="I4" i="7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<sst xmlns="http://schemas.openxmlformats.org/spreadsheetml/2006/main" count="2565" uniqueCount="1160">
  <si>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</si>
  <si>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</si>
  <si>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</si>
  <si>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</si>
  <si>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</si>
  <si>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</si>
  <si>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</si>
  <si>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</si>
  <si>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</si>
  <si>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</si>
  <si>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</si>
  <si>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</si>
  <si>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</si>
  <si>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</si>
  <si>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</si>
  <si>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</si>
  <si>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</si>
  <si>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</si>
  <si>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</si>
  <si>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</si>
  <si>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</si>
  <si>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</si>
  <si>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</si>
  <si>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</si>
  <si>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</si>
  <si>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</si>
  <si>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</si>
  <si>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</si>
  <si>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</si>
  <si>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</si>
  <si>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</si>
  <si>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</si>
  <si>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</si>
  <si>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</si>
  <si>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</si>
  <si>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</si>
  <si>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</si>
  <si>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</si>
  <si>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</si>
  <si>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</si>
  <si>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</si>
  <si>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</si>
  <si>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</si>
  <si>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</si>
  <si>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</si>
  <si>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</si>
  <si>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</si>
  <si>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</si>
  <si>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</si>
  <si>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</si>
  <si>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</si>
  <si>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</si>
  <si>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</si>
  <si>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</si>
  <si>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</si>
  <si>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</si>
  <si>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</si>
  <si>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</si>
  <si>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</si>
  <si>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</si>
  <si>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</si>
  <si>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</si>
  <si>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</si>
  <si>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</si>
  <si>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</si>
  <si>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</si>
  <si>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</si>
  <si>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</si>
  <si>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</si>
  <si>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</si>
  <si>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</si>
  <si>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</si>
  <si>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</si>
  <si>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</si>
  <si>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</si>
  <si>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</si>
  <si>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</si>
  <si>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</si>
  <si>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</si>
  <si>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</si>
  <si>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</si>
  <si>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</si>
  <si>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</si>
  <si>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</si>
  <si>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</si>
  <si>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</si>
  <si>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</si>
  <si>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</si>
  <si>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</si>
  <si>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</si>
  <si>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</si>
  <si>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</si>
  <si>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</si>
  <si>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</si>
  <si>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</si>
  <si>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</si>
  <si>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</si>
  <si>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</si>
  <si>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</si>
  <si>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</si>
  <si>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</si>
  <si>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</si>
  <si>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</si>
  <si>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</si>
  <si>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</si>
  <si>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</si>
  <si>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</si>
  <si>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</si>
  <si>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</si>
  <si>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</si>
  <si>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</si>
  <si>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</si>
  <si>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</si>
  <si>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</si>
  <si>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</si>
  <si>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</si>
  <si>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</si>
  <si>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</si>
  <si>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</si>
  <si>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</si>
  <si>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</si>
  <si>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</si>
  <si>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</si>
  <si>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</si>
  <si>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</si>
  <si>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</si>
  <si>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</si>
  <si>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</si>
  <si>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</si>
  <si>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</si>
  <si>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</si>
  <si>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</si>
  <si>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</si>
  <si>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</si>
  <si>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</si>
  <si>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</si>
  <si>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</si>
  <si>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</si>
  <si>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</si>
  <si>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</si>
  <si>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</si>
  <si>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</si>
  <si>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</si>
  <si>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</si>
  <si>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</si>
  <si>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</si>
  <si>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</si>
  <si>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</si>
  <si>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</si>
  <si>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</si>
  <si>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</si>
  <si>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</si>
  <si>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</si>
  <si>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</si>
  <si>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</si>
  <si>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</si>
  <si>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</si>
  <si>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</si>
  <si>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</si>
  <si>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</si>
  <si>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</si>
  <si>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</si>
  <si>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</si>
  <si>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</si>
  <si>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</si>
  <si>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</si>
  <si>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</si>
  <si>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</si>
  <si>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</si>
  <si>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</si>
  <si>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</si>
  <si>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</si>
  <si>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</si>
  <si>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</si>
  <si>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</si>
  <si>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</si>
  <si>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</si>
  <si>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</si>
  <si>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</si>
  <si>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</si>
  <si>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</si>
  <si>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</si>
  <si>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</si>
  <si>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</si>
  <si>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</si>
  <si>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</si>
  <si>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</si>
  <si>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</si>
  <si>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</si>
  <si>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</si>
  <si>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</si>
  <si>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</si>
  <si>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</si>
  <si>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</si>
  <si>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</si>
  <si>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</si>
  <si>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</si>
  <si>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</si>
  <si>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</si>
  <si>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</si>
  <si>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</si>
  <si>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</si>
  <si>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</si>
  <si>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</si>
  <si>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</si>
  <si>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</si>
  <si>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</si>
  <si>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</si>
  <si>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</si>
  <si>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</si>
  <si>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</si>
  <si>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</si>
  <si>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</si>
  <si>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</si>
  <si>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</si>
  <si>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</si>
  <si>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</si>
  <si>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</si>
  <si>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</si>
  <si>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</si>
  <si>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</si>
  <si>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</si>
  <si>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</si>
  <si>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</si>
  <si>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</si>
  <si>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</si>
  <si>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</si>
  <si>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</si>
  <si>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</si>
  <si>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</si>
  <si>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</si>
  <si>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</si>
  <si>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</si>
  <si>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</si>
  <si>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</si>
  <si>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</si>
  <si>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</si>
  <si>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</si>
  <si>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</si>
  <si>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</si>
  <si>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</si>
  <si>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</si>
  <si>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</si>
  <si>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</si>
  <si>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</si>
  <si>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</si>
  <si>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</si>
  <si>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</si>
  <si>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</si>
  <si>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</si>
  <si>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</si>
  <si>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</si>
  <si>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</si>
  <si>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</si>
  <si>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</si>
  <si>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</si>
  <si>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</si>
  <si>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</si>
  <si>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</si>
  <si>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</si>
  <si>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</si>
  <si>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</si>
  <si>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</si>
  <si>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</si>
  <si>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</si>
  <si>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</si>
  <si>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</si>
  <si>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</si>
  <si>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</si>
  <si>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</si>
  <si>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</si>
  <si>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</si>
  <si>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</si>
  <si>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</si>
  <si>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</si>
  <si>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</si>
  <si>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</si>
  <si>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</si>
  <si>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</si>
  <si>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</si>
  <si>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</si>
  <si>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</si>
  <si>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</si>
  <si>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</si>
  <si>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</si>
  <si>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</si>
  <si>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</si>
  <si>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</si>
  <si>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</si>
  <si>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</si>
  <si>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</si>
  <si>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</si>
  <si>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</si>
  <si>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</si>
  <si>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</si>
  <si>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</si>
  <si>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</si>
  <si>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</si>
  <si>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</si>
  <si>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</si>
  <si>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</si>
  <si>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</si>
  <si>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</si>
  <si>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</si>
  <si>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</si>
  <si>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</si>
  <si>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</si>
  <si>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</si>
  <si>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</si>
  <si>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</si>
  <si>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</si>
  <si>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</si>
  <si>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</si>
  <si>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</si>
  <si>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</si>
  <si>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</si>
  <si>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</si>
  <si>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</si>
  <si>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</si>
  <si>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</si>
  <si>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</si>
  <si>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</si>
  <si>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</si>
  <si>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</si>
  <si>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</si>
  <si>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</si>
  <si>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</si>
  <si>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</si>
  <si>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</si>
  <si>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</si>
  <si>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</si>
  <si>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</si>
  <si>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</si>
  <si>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</si>
  <si>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</si>
  <si>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</si>
  <si>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</si>
  <si>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</si>
  <si>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</si>
  <si>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</si>
  <si>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</si>
  <si>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</si>
  <si>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</si>
  <si>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</si>
  <si>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</si>
  <si>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</si>
  <si>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</si>
  <si>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</si>
  <si>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</si>
  <si>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</si>
  <si>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</si>
  <si>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</si>
  <si>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</si>
  <si>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</si>
  <si>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</si>
  <si>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</si>
  <si>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</si>
  <si>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</si>
  <si>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</si>
  <si>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</si>
  <si>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</si>
  <si>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</si>
  <si>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</si>
  <si>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</si>
  <si>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</si>
  <si>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</si>
  <si>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</si>
  <si>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</si>
  <si>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</si>
  <si>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</si>
  <si>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</si>
  <si>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</si>
  <si>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</si>
  <si>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</si>
  <si>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</si>
  <si>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</si>
  <si>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</si>
  <si>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</si>
  <si>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</si>
  <si>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</si>
  <si>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</si>
  <si>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</si>
  <si>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</si>
  <si>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</si>
  <si>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</si>
  <si>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</si>
  <si>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</si>
  <si>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</si>
  <si>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</si>
  <si>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</si>
  <si>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</si>
  <si>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</si>
  <si>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</si>
  <si>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</si>
  <si>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</si>
  <si>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</si>
  <si>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</si>
  <si>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</si>
  <si>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</si>
  <si>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</si>
  <si>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</si>
  <si>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</si>
  <si>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</si>
  <si>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</si>
  <si>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</si>
  <si>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</si>
  <si>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</si>
  <si>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</si>
  <si>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</si>
  <si>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</si>
  <si>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</si>
  <si>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</si>
  <si>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</si>
  <si>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</si>
  <si>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</si>
  <si>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</si>
  <si>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</si>
  <si>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</si>
  <si>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</si>
  <si>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</si>
  <si>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</si>
  <si>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</si>
  <si>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</si>
  <si>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</si>
  <si>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</si>
  <si>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</si>
  <si>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</si>
  <si>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</si>
  <si>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</si>
  <si>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</si>
  <si>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</si>
  <si>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</si>
  <si>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</si>
  <si>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</si>
  <si>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</si>
  <si>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</si>
  <si>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</si>
  <si>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</si>
  <si>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</si>
  <si>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</si>
  <si>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</si>
  <si>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</si>
  <si>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</si>
  <si>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</si>
  <si>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</si>
  <si>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</si>
  <si>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</si>
  <si>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</si>
  <si>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</si>
  <si>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</si>
  <si>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</si>
  <si>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</si>
  <si>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</si>
  <si>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</si>
  <si>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</si>
  <si>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</si>
  <si>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</si>
  <si>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</si>
  <si>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</si>
  <si>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</si>
  <si>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</si>
  <si>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</si>
  <si>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</si>
  <si>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</si>
  <si>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</si>
  <si>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</si>
  <si>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</si>
  <si>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</si>
  <si>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</si>
  <si>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</si>
  <si>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</si>
  <si>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</si>
  <si>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</si>
  <si>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</si>
  <si>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</si>
  <si>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</si>
  <si>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</si>
  <si>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</si>
  <si>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</si>
  <si>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</si>
  <si>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</si>
  <si>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</si>
  <si>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</si>
  <si>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</si>
  <si>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</si>
  <si>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</si>
  <si>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</si>
  <si>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</si>
  <si>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</si>
  <si>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</si>
  <si>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</si>
  <si>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</si>
  <si>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</si>
  <si>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</si>
  <si>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</si>
  <si>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</si>
  <si>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</si>
  <si>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</si>
  <si>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</si>
  <si>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</si>
  <si>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</si>
  <si>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</si>
  <si>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</si>
  <si>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</si>
  <si>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</si>
  <si>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</si>
  <si>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</si>
  <si>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</si>
  <si>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</si>
  <si>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</si>
  <si>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</si>
  <si>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</si>
  <si>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</si>
  <si>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</si>
  <si>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</si>
  <si>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</si>
  <si>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</si>
  <si>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</si>
  <si>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</si>
  <si>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</si>
  <si>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</si>
  <si>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</si>
  <si>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</si>
  <si>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</si>
  <si>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</si>
  <si>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</si>
  <si>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</si>
  <si>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</si>
  <si>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</si>
  <si>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</si>
  <si>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</si>
  <si>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</si>
  <si>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</si>
  <si>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</si>
  <si>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</si>
  <si>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</si>
  <si>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</si>
  <si>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</si>
  <si>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</si>
  <si>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</si>
  <si>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</si>
  <si>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</si>
  <si>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</si>
  <si>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</si>
  <si>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</si>
  <si>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</si>
  <si>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</si>
  <si>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</si>
  <si>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</si>
  <si>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</si>
  <si>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</si>
  <si>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</si>
  <si>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</si>
  <si>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</si>
  <si>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</si>
  <si>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</si>
  <si>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</si>
  <si>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</si>
  <si>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</si>
  <si>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</si>
  <si>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</si>
  <si>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</si>
  <si>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</si>
  <si>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</si>
  <si>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</si>
  <si>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</si>
  <si>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</si>
  <si>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</si>
  <si>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</si>
  <si>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</si>
  <si>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</si>
  <si>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</si>
  <si>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</si>
  <si>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</si>
  <si>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</si>
  <si>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</si>
  <si>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</si>
  <si>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</si>
  <si>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</si>
  <si>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</si>
  <si>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</si>
  <si>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</si>
  <si>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</si>
  <si>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</si>
  <si>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</si>
  <si>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</si>
  <si>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</si>
  <si>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</si>
  <si>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</si>
  <si>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</si>
  <si>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</si>
  <si>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</si>
  <si>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</si>
  <si>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</si>
  <si>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</si>
  <si>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</si>
  <si>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</si>
  <si>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</si>
  <si>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</si>
  <si>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</si>
  <si>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</si>
  <si>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</si>
  <si>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</si>
  <si>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</si>
  <si>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</si>
  <si>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</si>
  <si>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</si>
  <si>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</si>
  <si>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</si>
  <si>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</si>
  <si>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</si>
  <si>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</si>
  <si>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</si>
  <si>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</si>
  <si>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</si>
  <si>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</si>
  <si>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</si>
  <si>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</si>
  <si>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</si>
  <si>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</si>
  <si>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</si>
  <si>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</si>
  <si>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</si>
  <si>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</si>
  <si>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</si>
  <si>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</si>
  <si>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</si>
  <si>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</si>
  <si>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</si>
  <si>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</si>
  <si>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</si>
  <si>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</si>
  <si>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</si>
  <si>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</si>
  <si>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</si>
  <si>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</si>
  <si>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</si>
  <si>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</si>
  <si>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</si>
  <si>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</si>
  <si>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</si>
  <si>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</si>
  <si>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</si>
  <si>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</si>
  <si>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</si>
  <si>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</si>
  <si>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</si>
  <si>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</si>
  <si>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</si>
  <si>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</si>
  <si>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</si>
  <si>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</si>
  <si>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</si>
  <si>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</si>
  <si>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</si>
  <si>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</si>
  <si>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</si>
  <si>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</si>
  <si>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</si>
  <si>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</si>
  <si>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</si>
  <si>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</si>
  <si>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</si>
  <si>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</si>
  <si>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</si>
  <si>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</si>
  <si>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</si>
  <si>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</si>
  <si>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</si>
  <si>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</si>
  <si>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</si>
  <si>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</si>
  <si>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</si>
  <si>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</si>
  <si>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</si>
  <si>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</si>
  <si>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</si>
  <si>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</si>
  <si>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</si>
  <si>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</si>
  <si>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</si>
  <si>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</si>
  <si>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</si>
  <si>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</si>
  <si>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</si>
  <si>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</si>
  <si>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</si>
  <si>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</si>
  <si>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</si>
  <si>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</si>
  <si>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</si>
  <si>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</si>
  <si>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</si>
  <si>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</si>
  <si>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</si>
  <si>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</si>
  <si>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</si>
  <si>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</si>
  <si>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</si>
  <si>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</si>
  <si>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</si>
  <si>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</si>
  <si>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</si>
  <si>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</si>
  <si>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</si>
  <si>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</si>
  <si>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</si>
  <si>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</si>
  <si>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</si>
  <si>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</si>
  <si>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</si>
  <si>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</si>
  <si>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</si>
  <si>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</si>
  <si>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</si>
  <si>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</si>
  <si>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</si>
  <si>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</si>
  <si>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</si>
  <si>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</si>
  <si>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</si>
  <si>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</si>
  <si>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</si>
  <si>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</si>
  <si>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</si>
  <si>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</si>
  <si>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</si>
  <si>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</si>
  <si>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</si>
  <si>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</si>
  <si>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</si>
  <si>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</si>
  <si>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</si>
  <si>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</si>
  <si>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</si>
  <si>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</si>
  <si>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</si>
  <si>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</si>
  <si>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</si>
  <si>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</si>
  <si>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</si>
  <si>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</si>
  <si>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</si>
  <si>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</si>
  <si>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</si>
  <si>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</si>
  <si>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</si>
  <si>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</si>
  <si>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</si>
  <si>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</si>
  <si>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</si>
  <si>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</si>
  <si>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</si>
  <si>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</si>
  <si>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</si>
  <si>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</si>
  <si>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</si>
  <si>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</si>
  <si>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</si>
  <si>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</si>
  <si>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</si>
  <si>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</si>
  <si>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</si>
  <si>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</si>
  <si>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</si>
  <si>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</si>
  <si>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</si>
  <si>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</si>
  <si>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</si>
  <si>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</si>
  <si>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</si>
  <si>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</si>
  <si>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</si>
  <si>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</si>
  <si>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</si>
  <si>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</si>
  <si>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</si>
  <si>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</si>
  <si>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</si>
  <si>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</si>
  <si>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</si>
  <si>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</si>
  <si>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</si>
  <si>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</si>
  <si>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</si>
  <si>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</si>
  <si>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</si>
  <si>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</si>
  <si>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</si>
  <si>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</si>
  <si>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</si>
  <si>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</si>
  <si>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</si>
  <si>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</si>
  <si>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</si>
  <si>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</si>
  <si>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</si>
  <si>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</si>
  <si>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</si>
  <si>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</si>
  <si>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</si>
  <si>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</si>
  <si>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</si>
  <si>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</si>
  <si>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</si>
  <si>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</si>
  <si>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</si>
  <si>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</si>
  <si>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</si>
  <si>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</si>
  <si>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</si>
  <si>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</si>
  <si>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</si>
  <si>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</si>
  <si>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</si>
  <si>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</si>
  <si>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</si>
  <si>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</si>
  <si>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</si>
  <si>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</si>
  <si>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</si>
  <si>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</si>
  <si>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</si>
  <si>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</si>
  <si>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</si>
  <si>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</si>
  <si>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</si>
  <si>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</si>
  <si>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</si>
  <si>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</si>
  <si>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</si>
  <si>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</si>
  <si>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</si>
  <si>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</si>
  <si>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</si>
  <si>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</si>
  <si>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</si>
  <si>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</si>
  <si>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</si>
  <si>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</si>
  <si>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</si>
  <si>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</si>
  <si>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</si>
  <si>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</si>
  <si>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</si>
  <si>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</si>
  <si>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</si>
  <si>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</si>
  <si>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</si>
  <si>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</si>
  <si>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</si>
  <si>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</si>
  <si>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</si>
  <si>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</si>
  <si>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</si>
  <si>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</si>
  <si>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</si>
  <si>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</si>
  <si>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</si>
  <si>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</si>
  <si>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</si>
  <si>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</si>
  <si>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</si>
  <si>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</si>
  <si>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</si>
  <si>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</si>
  <si>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</si>
  <si>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</si>
  <si>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</si>
  <si>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</si>
  <si>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</si>
  <si>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</si>
  <si>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</si>
  <si>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</si>
  <si>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</si>
  <si>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</si>
  <si>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</si>
  <si>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</si>
  <si>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</si>
  <si>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</si>
  <si>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</si>
  <si>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</si>
  <si>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</si>
  <si>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</si>
  <si>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</si>
  <si>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</si>
  <si>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</si>
  <si>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</si>
  <si>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</si>
  <si>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</si>
  <si>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</si>
  <si>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</si>
  <si>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</si>
  <si>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</si>
  <si>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</si>
  <si>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</si>
  <si>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</si>
  <si>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</si>
  <si>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</si>
  <si>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</si>
  <si>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</si>
  <si>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</si>
  <si>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</si>
  <si>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</si>
  <si>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</si>
  <si>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</si>
  <si>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</si>
  <si>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</si>
  <si>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</si>
  <si>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</si>
  <si>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</si>
  <si>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</si>
  <si>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</si>
  <si>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</si>
  <si>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</si>
  <si>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</si>
  <si>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</si>
  <si>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</si>
  <si>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</si>
  <si>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</si>
  <si>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</si>
  <si>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</si>
  <si>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</si>
  <si>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</si>
  <si>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</si>
  <si>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</si>
  <si>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</si>
  <si>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</si>
  <si>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</si>
  <si>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</si>
  <si>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</si>
  <si>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</si>
  <si>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</si>
  <si>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</si>
  <si>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</si>
  <si>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</si>
  <si>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</si>
  <si>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</si>
  <si>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</si>
  <si>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</si>
  <si>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</si>
  <si>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</si>
  <si>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</si>
  <si>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</si>
  <si>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</si>
  <si>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</si>
  <si>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</si>
  <si>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</si>
  <si>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</si>
  <si>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</si>
  <si>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</si>
  <si>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</si>
  <si>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</si>
  <si>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</si>
  <si>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</si>
  <si>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</si>
  <si>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</si>
  <si>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</si>
  <si>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</si>
  <si>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</si>
  <si>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</si>
  <si>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</si>
  <si>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</si>
  <si>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</si>
  <si>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</si>
  <si>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</si>
  <si>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</si>
  <si>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</si>
  <si>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</si>
  <si>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</si>
  <si>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</si>
  <si>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</si>
  <si>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</si>
  <si>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</si>
  <si>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</si>
  <si>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</si>
  <si>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</si>
  <si>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</si>
  <si>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</si>
  <si>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</si>
  <si>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</si>
  <si>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</si>
  <si>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</si>
  <si>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</si>
  <si>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</si>
  <si>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</si>
  <si>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</si>
  <si>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</si>
  <si>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</si>
  <si>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</si>
  <si>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</si>
  <si>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</si>
  <si>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</si>
  <si>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</si>
  <si>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</si>
  <si>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</si>
  <si>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</si>
  <si>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</si>
  <si>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</si>
  <si>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</si>
  <si>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</si>
  <si>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</si>
  <si>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</si>
  <si>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</si>
  <si>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</si>
  <si>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</si>
  <si>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</si>
  <si>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</si>
  <si>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</si>
  <si>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</si>
  <si>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</si>
  <si>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</si>
  <si>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</si>
  <si>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</si>
  <si>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</si>
  <si>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</si>
  <si>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</si>
  <si>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</si>
  <si>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</si>
  <si>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</si>
  <si>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</si>
  <si>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</si>
  <si>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</si>
  <si>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</si>
  <si>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</si>
  <si>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</si>
  <si>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</si>
  <si>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</si>
  <si>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</si>
  <si>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</si>
  <si>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</si>
  <si>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</si>
  <si>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</si>
  <si>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</si>
  <si>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</si>
  <si>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</si>
  <si>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</si>
  <si>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</si>
  <si>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</si>
  <si>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</si>
  <si>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</si>
  <si>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</si>
  <si>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</si>
  <si>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</si>
  <si>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</si>
  <si>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</si>
  <si>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</si>
  <si>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</si>
  <si>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</si>
  <si>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</si>
  <si>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</si>
  <si>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</si>
  <si>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</si>
  <si>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</si>
  <si>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</si>
  <si>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</si>
  <si>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</si>
  <si>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</si>
  <si>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</si>
  <si>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</si>
  <si>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</si>
  <si>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</si>
  <si>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</si>
  <si>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</si>
  <si>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</si>
  <si>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</si>
  <si>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</si>
  <si>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</si>
  <si>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</si>
  <si>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</si>
  <si>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</si>
  <si>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</si>
  <si>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</si>
  <si>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</si>
  <si>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</si>
  <si>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</si>
  <si>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</si>
  <si>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</si>
  <si>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</si>
  <si>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</si>
  <si>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</si>
  <si>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</si>
  <si>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</si>
  <si>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</si>
  <si>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</si>
  <si>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</si>
  <si>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</si>
  <si>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</si>
  <si>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</si>
  <si>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</si>
  <si>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</si>
  <si>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</si>
  <si>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</si>
  <si>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</si>
  <si>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</si>
  <si>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</si>
  <si>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</si>
  <si>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</si>
  <si>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</si>
  <si>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</si>
  <si>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</si>
  <si>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</si>
  <si>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</si>
  <si>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</si>
  <si>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</si>
  <si>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</si>
  <si>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</si>
  <si>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</si>
  <si>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</si>
  <si>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</si>
  <si>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</si>
  <si>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</si>
  <si>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</si>
  <si>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</si>
  <si>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</si>
  <si>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</si>
  <si>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</si>
  <si>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</si>
  <si>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</si>
  <si>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</si>
  <si>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</si>
  <si>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</si>
  <si>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</si>
  <si>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</si>
  <si>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</si>
  <si>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</si>
  <si>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</si>
  <si>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</si>
  <si>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</si>
  <si>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</si>
  <si>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</si>
  <si>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</si>
  <si>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</si>
  <si>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</si>
  <si>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</si>
  <si>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</si>
  <si>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</si>
  <si>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</si>
  <si>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</si>
  <si>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</si>
  <si>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</si>
  <si>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</si>
  <si>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</si>
  <si>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</si>
  <si>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</si>
  <si>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</si>
  <si>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</si>
  <si>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</si>
  <si>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</si>
  <si>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</si>
  <si>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</si>
  <si>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</si>
  <si>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</si>
  <si>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</si>
  <si>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</si>
  <si>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嘲讽,召唤,亡语</t>
  </si>
  <si>
    <t>亡语,规则</t>
  </si>
  <si>
    <t>AOE,范围,魔法</t>
  </si>
  <si>
    <t>AOE,支援</t>
  </si>
  <si>
    <t>AOE,亡语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</si>
</sst>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ourier New"/>
      <family val="3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  <xf numFmtId="0" fontId="1" fillId="0" borderId="0" xfId="0" applyFont="1" applyBorder="1">
      <alignment vertical="center"/>
    </xf>
    <xf numFmtId="0" fontId="36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8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A1" t="str">
            <v>评分</v>
          </cell>
        </row>
        <row r="2">
          <cell r="A2" t="str">
            <v>int</v>
          </cell>
          <cell r="AA2" t="str">
            <v>int</v>
          </cell>
        </row>
        <row r="3">
          <cell r="A3" t="str">
            <v>Id</v>
          </cell>
          <cell r="AA3" t="str">
            <v>Mark</v>
          </cell>
        </row>
        <row r="4">
          <cell r="A4">
            <v>55100001</v>
          </cell>
          <cell r="AA4">
            <v>10</v>
          </cell>
        </row>
        <row r="5">
          <cell r="A5">
            <v>55100002</v>
          </cell>
          <cell r="AA5">
            <v>15</v>
          </cell>
        </row>
        <row r="6">
          <cell r="A6">
            <v>55100003</v>
          </cell>
          <cell r="AA6">
            <v>15</v>
          </cell>
        </row>
        <row r="7">
          <cell r="A7">
            <v>55100004</v>
          </cell>
          <cell r="AA7">
            <v>15</v>
          </cell>
        </row>
        <row r="8">
          <cell r="A8">
            <v>55100005</v>
          </cell>
          <cell r="AA8">
            <v>30</v>
          </cell>
        </row>
        <row r="9">
          <cell r="A9">
            <v>55100006</v>
          </cell>
          <cell r="AA9">
            <v>45</v>
          </cell>
        </row>
        <row r="10">
          <cell r="A10">
            <v>55100007</v>
          </cell>
          <cell r="AA10">
            <v>35</v>
          </cell>
        </row>
        <row r="11">
          <cell r="A11">
            <v>55100008</v>
          </cell>
          <cell r="AA11">
            <v>15</v>
          </cell>
        </row>
        <row r="12">
          <cell r="A12">
            <v>55100009</v>
          </cell>
          <cell r="AA12">
            <v>15</v>
          </cell>
        </row>
        <row r="13">
          <cell r="A13">
            <v>55100010</v>
          </cell>
          <cell r="AA13">
            <v>12</v>
          </cell>
        </row>
        <row r="14">
          <cell r="A14">
            <v>55100011</v>
          </cell>
          <cell r="AA14">
            <v>6</v>
          </cell>
        </row>
        <row r="15">
          <cell r="A15">
            <v>55100012</v>
          </cell>
          <cell r="AA15">
            <v>15</v>
          </cell>
        </row>
        <row r="16">
          <cell r="A16">
            <v>55100013</v>
          </cell>
          <cell r="AA16">
            <v>10</v>
          </cell>
        </row>
        <row r="17">
          <cell r="A17">
            <v>55100014</v>
          </cell>
          <cell r="AA17">
            <v>24</v>
          </cell>
        </row>
        <row r="18">
          <cell r="A18">
            <v>55100015</v>
          </cell>
          <cell r="AA18">
            <v>16</v>
          </cell>
        </row>
        <row r="19">
          <cell r="A19">
            <v>55100016</v>
          </cell>
          <cell r="AA19">
            <v>0</v>
          </cell>
        </row>
        <row r="20">
          <cell r="A20">
            <v>55100017</v>
          </cell>
          <cell r="AA20">
            <v>35</v>
          </cell>
        </row>
        <row r="21">
          <cell r="A21">
            <v>55110001</v>
          </cell>
          <cell r="AA21">
            <v>5</v>
          </cell>
        </row>
        <row r="22">
          <cell r="A22">
            <v>55110002</v>
          </cell>
          <cell r="AA22">
            <v>8</v>
          </cell>
        </row>
        <row r="23">
          <cell r="A23">
            <v>55110003</v>
          </cell>
          <cell r="AA23">
            <v>25</v>
          </cell>
        </row>
        <row r="24">
          <cell r="A24">
            <v>55110004</v>
          </cell>
          <cell r="AA24">
            <v>25</v>
          </cell>
        </row>
        <row r="25">
          <cell r="A25">
            <v>55110005</v>
          </cell>
          <cell r="AA25">
            <v>20</v>
          </cell>
        </row>
        <row r="26">
          <cell r="A26">
            <v>55110006</v>
          </cell>
          <cell r="AA26">
            <v>15</v>
          </cell>
        </row>
        <row r="27">
          <cell r="A27">
            <v>55110007</v>
          </cell>
          <cell r="AA27">
            <v>10</v>
          </cell>
        </row>
        <row r="28">
          <cell r="A28">
            <v>55110008</v>
          </cell>
          <cell r="AA28">
            <v>50</v>
          </cell>
        </row>
        <row r="29">
          <cell r="A29">
            <v>55110009</v>
          </cell>
          <cell r="AA29">
            <v>12</v>
          </cell>
        </row>
        <row r="30">
          <cell r="A30">
            <v>55110010</v>
          </cell>
          <cell r="AA30">
            <v>20</v>
          </cell>
        </row>
        <row r="31">
          <cell r="A31">
            <v>55110011</v>
          </cell>
          <cell r="AA31">
            <v>10</v>
          </cell>
        </row>
        <row r="32">
          <cell r="A32">
            <v>55110012</v>
          </cell>
          <cell r="AA32">
            <v>30</v>
          </cell>
        </row>
        <row r="33">
          <cell r="A33">
            <v>55110013</v>
          </cell>
          <cell r="AA33">
            <v>200</v>
          </cell>
        </row>
        <row r="34">
          <cell r="A34">
            <v>55110014</v>
          </cell>
          <cell r="AA34">
            <v>50</v>
          </cell>
        </row>
        <row r="35">
          <cell r="A35">
            <v>55110015</v>
          </cell>
          <cell r="AA35">
            <v>20</v>
          </cell>
        </row>
        <row r="36">
          <cell r="A36">
            <v>55110016</v>
          </cell>
          <cell r="AA36">
            <v>15</v>
          </cell>
        </row>
        <row r="37">
          <cell r="A37">
            <v>55110017</v>
          </cell>
          <cell r="AA37">
            <v>8</v>
          </cell>
        </row>
        <row r="38">
          <cell r="A38">
            <v>55110018</v>
          </cell>
          <cell r="AA38">
            <v>20</v>
          </cell>
        </row>
        <row r="39">
          <cell r="A39">
            <v>55110019</v>
          </cell>
          <cell r="AA39">
            <v>30</v>
          </cell>
        </row>
        <row r="40">
          <cell r="A40">
            <v>55110020</v>
          </cell>
          <cell r="AA40">
            <v>40</v>
          </cell>
        </row>
        <row r="41">
          <cell r="A41">
            <v>55200001</v>
          </cell>
          <cell r="AA41">
            <v>40</v>
          </cell>
        </row>
        <row r="42">
          <cell r="A42">
            <v>55200002</v>
          </cell>
          <cell r="AA42">
            <v>20</v>
          </cell>
        </row>
        <row r="43">
          <cell r="A43">
            <v>55200003</v>
          </cell>
          <cell r="AA43">
            <v>25</v>
          </cell>
        </row>
        <row r="44">
          <cell r="A44">
            <v>55200004</v>
          </cell>
          <cell r="AA44">
            <v>40</v>
          </cell>
        </row>
        <row r="45">
          <cell r="A45">
            <v>55200005</v>
          </cell>
          <cell r="AA45">
            <v>20</v>
          </cell>
        </row>
        <row r="46">
          <cell r="A46">
            <v>55200006</v>
          </cell>
          <cell r="AA46">
            <v>20</v>
          </cell>
        </row>
        <row r="47">
          <cell r="A47">
            <v>55200007</v>
          </cell>
          <cell r="AA47">
            <v>20</v>
          </cell>
        </row>
        <row r="48">
          <cell r="A48">
            <v>55200008</v>
          </cell>
          <cell r="AA48">
            <v>25</v>
          </cell>
        </row>
        <row r="49">
          <cell r="A49">
            <v>55200009</v>
          </cell>
          <cell r="AA49">
            <v>25</v>
          </cell>
        </row>
        <row r="50">
          <cell r="A50">
            <v>55200010</v>
          </cell>
          <cell r="AA50">
            <v>25</v>
          </cell>
        </row>
        <row r="51">
          <cell r="A51">
            <v>55200011</v>
          </cell>
          <cell r="AA51">
            <v>20</v>
          </cell>
        </row>
        <row r="52">
          <cell r="A52">
            <v>55200012</v>
          </cell>
          <cell r="AA52">
            <v>30</v>
          </cell>
        </row>
        <row r="53">
          <cell r="A53">
            <v>55200013</v>
          </cell>
          <cell r="AA53">
            <v>10</v>
          </cell>
        </row>
        <row r="54">
          <cell r="A54">
            <v>55200014</v>
          </cell>
          <cell r="AA54">
            <v>25</v>
          </cell>
        </row>
        <row r="55">
          <cell r="A55">
            <v>55200015</v>
          </cell>
          <cell r="AA55">
            <v>20</v>
          </cell>
        </row>
        <row r="56">
          <cell r="A56">
            <v>55200016</v>
          </cell>
          <cell r="AA56">
            <v>30</v>
          </cell>
        </row>
        <row r="57">
          <cell r="A57">
            <v>55200017</v>
          </cell>
          <cell r="AA57">
            <v>35</v>
          </cell>
        </row>
        <row r="58">
          <cell r="A58">
            <v>55200018</v>
          </cell>
          <cell r="AA58">
            <v>50</v>
          </cell>
        </row>
        <row r="59">
          <cell r="A59">
            <v>55300001</v>
          </cell>
          <cell r="AA59">
            <v>40</v>
          </cell>
        </row>
        <row r="60">
          <cell r="A60">
            <v>55300002</v>
          </cell>
          <cell r="AA60">
            <v>30</v>
          </cell>
        </row>
        <row r="61">
          <cell r="A61">
            <v>55300003</v>
          </cell>
          <cell r="AA61">
            <v>30</v>
          </cell>
        </row>
        <row r="62">
          <cell r="A62">
            <v>55300004</v>
          </cell>
          <cell r="AA62">
            <v>30</v>
          </cell>
        </row>
        <row r="63">
          <cell r="A63">
            <v>55300005</v>
          </cell>
          <cell r="AA63">
            <v>30</v>
          </cell>
        </row>
        <row r="64">
          <cell r="A64">
            <v>55300006</v>
          </cell>
          <cell r="AA64">
            <v>25</v>
          </cell>
        </row>
        <row r="65">
          <cell r="A65">
            <v>55300007</v>
          </cell>
          <cell r="AA65">
            <v>25</v>
          </cell>
        </row>
        <row r="66">
          <cell r="A66">
            <v>55300008</v>
          </cell>
          <cell r="AA66">
            <v>30</v>
          </cell>
        </row>
        <row r="67">
          <cell r="A67">
            <v>55300009</v>
          </cell>
          <cell r="AA67">
            <v>30</v>
          </cell>
        </row>
        <row r="68">
          <cell r="A68">
            <v>55300010</v>
          </cell>
          <cell r="AA68">
            <v>35</v>
          </cell>
        </row>
        <row r="69">
          <cell r="A69">
            <v>55300011</v>
          </cell>
          <cell r="AA69">
            <v>25</v>
          </cell>
        </row>
        <row r="70">
          <cell r="A70">
            <v>55300012</v>
          </cell>
          <cell r="AA70">
            <v>5</v>
          </cell>
        </row>
        <row r="71">
          <cell r="A71">
            <v>55300013</v>
          </cell>
          <cell r="AA71">
            <v>15</v>
          </cell>
        </row>
        <row r="72">
          <cell r="A72">
            <v>55310001</v>
          </cell>
          <cell r="AA72">
            <v>100</v>
          </cell>
        </row>
        <row r="73">
          <cell r="A73">
            <v>55310002</v>
          </cell>
          <cell r="AA73">
            <v>15</v>
          </cell>
        </row>
        <row r="74">
          <cell r="A74">
            <v>55310003</v>
          </cell>
          <cell r="AA74">
            <v>13</v>
          </cell>
        </row>
        <row r="75">
          <cell r="A75">
            <v>55400001</v>
          </cell>
          <cell r="AA75">
            <v>80</v>
          </cell>
        </row>
        <row r="76">
          <cell r="A76">
            <v>55400002</v>
          </cell>
          <cell r="AA76">
            <v>80</v>
          </cell>
        </row>
        <row r="77">
          <cell r="A77">
            <v>55400003</v>
          </cell>
          <cell r="AA77">
            <v>80</v>
          </cell>
        </row>
        <row r="78">
          <cell r="A78">
            <v>55400005</v>
          </cell>
          <cell r="AA78">
            <v>55</v>
          </cell>
        </row>
        <row r="79">
          <cell r="A79">
            <v>55400006</v>
          </cell>
          <cell r="AA79">
            <v>30</v>
          </cell>
        </row>
        <row r="80">
          <cell r="A80">
            <v>55400007</v>
          </cell>
          <cell r="AA80">
            <v>25</v>
          </cell>
        </row>
        <row r="81">
          <cell r="A81">
            <v>55410001</v>
          </cell>
          <cell r="AA81">
            <v>50</v>
          </cell>
        </row>
        <row r="82">
          <cell r="A82">
            <v>55500001</v>
          </cell>
          <cell r="AA82">
            <v>5</v>
          </cell>
        </row>
        <row r="83">
          <cell r="A83">
            <v>55500002</v>
          </cell>
          <cell r="AA83">
            <v>5</v>
          </cell>
        </row>
        <row r="84">
          <cell r="A84">
            <v>55500003</v>
          </cell>
          <cell r="AA84">
            <v>5</v>
          </cell>
        </row>
        <row r="85">
          <cell r="A85">
            <v>55500004</v>
          </cell>
          <cell r="AA85">
            <v>5</v>
          </cell>
        </row>
        <row r="86">
          <cell r="A86">
            <v>55500005</v>
          </cell>
          <cell r="AA86">
            <v>5</v>
          </cell>
        </row>
        <row r="87">
          <cell r="A87">
            <v>55500006</v>
          </cell>
          <cell r="AA87">
            <v>5</v>
          </cell>
        </row>
        <row r="88">
          <cell r="A88">
            <v>55500007</v>
          </cell>
          <cell r="AA88">
            <v>5</v>
          </cell>
        </row>
        <row r="89">
          <cell r="A89">
            <v>55500008</v>
          </cell>
          <cell r="AA89">
            <v>5</v>
          </cell>
        </row>
        <row r="90">
          <cell r="A90">
            <v>55500009</v>
          </cell>
          <cell r="AA90">
            <v>5</v>
          </cell>
        </row>
        <row r="91">
          <cell r="A91">
            <v>55500010</v>
          </cell>
          <cell r="AA91">
            <v>5</v>
          </cell>
        </row>
        <row r="92">
          <cell r="A92">
            <v>55500011</v>
          </cell>
          <cell r="AA92">
            <v>5</v>
          </cell>
        </row>
        <row r="93">
          <cell r="A93">
            <v>55500012</v>
          </cell>
          <cell r="AA93">
            <v>5</v>
          </cell>
        </row>
        <row r="94">
          <cell r="A94">
            <v>55500013</v>
          </cell>
          <cell r="AA94">
            <v>5</v>
          </cell>
        </row>
        <row r="95">
          <cell r="A95">
            <v>55500014</v>
          </cell>
          <cell r="AA95">
            <v>5</v>
          </cell>
        </row>
        <row r="96">
          <cell r="A96">
            <v>55500015</v>
          </cell>
          <cell r="AA96">
            <v>5</v>
          </cell>
        </row>
        <row r="97">
          <cell r="A97">
            <v>55500016</v>
          </cell>
          <cell r="AA97">
            <v>5</v>
          </cell>
        </row>
        <row r="98">
          <cell r="A98">
            <v>55510001</v>
          </cell>
          <cell r="AA98">
            <v>12</v>
          </cell>
        </row>
        <row r="99">
          <cell r="A99">
            <v>55510002</v>
          </cell>
          <cell r="AA99">
            <v>15</v>
          </cell>
        </row>
        <row r="100">
          <cell r="A100">
            <v>55510003</v>
          </cell>
          <cell r="AA100">
            <v>15</v>
          </cell>
        </row>
        <row r="101">
          <cell r="A101">
            <v>55510004</v>
          </cell>
          <cell r="AA101">
            <v>12</v>
          </cell>
        </row>
        <row r="102">
          <cell r="A102">
            <v>55510006</v>
          </cell>
          <cell r="AA102">
            <v>25</v>
          </cell>
        </row>
        <row r="103">
          <cell r="A103">
            <v>55510007</v>
          </cell>
          <cell r="AA103">
            <v>10</v>
          </cell>
        </row>
        <row r="104">
          <cell r="A104">
            <v>55510009</v>
          </cell>
          <cell r="AA104">
            <v>50</v>
          </cell>
        </row>
        <row r="105">
          <cell r="A105">
            <v>55510010</v>
          </cell>
          <cell r="AA105">
            <v>10</v>
          </cell>
        </row>
        <row r="106">
          <cell r="A106">
            <v>55510011</v>
          </cell>
          <cell r="AA106">
            <v>15</v>
          </cell>
        </row>
        <row r="107">
          <cell r="A107">
            <v>55510012</v>
          </cell>
          <cell r="AA107">
            <v>62</v>
          </cell>
        </row>
        <row r="108">
          <cell r="A108">
            <v>55510013</v>
          </cell>
          <cell r="AA108">
            <v>12</v>
          </cell>
        </row>
        <row r="109">
          <cell r="A109">
            <v>55510014</v>
          </cell>
          <cell r="AA109">
            <v>25</v>
          </cell>
        </row>
        <row r="110">
          <cell r="A110">
            <v>55510018</v>
          </cell>
          <cell r="AA110">
            <v>37</v>
          </cell>
        </row>
        <row r="111">
          <cell r="A111">
            <v>55510019</v>
          </cell>
          <cell r="AA111">
            <v>37</v>
          </cell>
        </row>
        <row r="112">
          <cell r="A112">
            <v>55520001</v>
          </cell>
          <cell r="AA112">
            <v>-25</v>
          </cell>
        </row>
        <row r="113">
          <cell r="A113">
            <v>55520002</v>
          </cell>
          <cell r="AA113">
            <v>62</v>
          </cell>
        </row>
        <row r="114">
          <cell r="A114">
            <v>55520003</v>
          </cell>
          <cell r="AA114">
            <v>27</v>
          </cell>
        </row>
        <row r="115">
          <cell r="A115">
            <v>55600001</v>
          </cell>
          <cell r="AA115">
            <v>8</v>
          </cell>
        </row>
        <row r="116">
          <cell r="A116">
            <v>55600002</v>
          </cell>
          <cell r="AA116">
            <v>10</v>
          </cell>
        </row>
        <row r="117">
          <cell r="A117">
            <v>55600004</v>
          </cell>
          <cell r="AA117">
            <v>8</v>
          </cell>
        </row>
        <row r="118">
          <cell r="A118">
            <v>55600005</v>
          </cell>
          <cell r="AA118">
            <v>15</v>
          </cell>
        </row>
        <row r="119">
          <cell r="A119">
            <v>55600006</v>
          </cell>
          <cell r="AA119">
            <v>15</v>
          </cell>
        </row>
        <row r="120">
          <cell r="A120">
            <v>55600007</v>
          </cell>
          <cell r="AA120">
            <v>20</v>
          </cell>
        </row>
        <row r="121">
          <cell r="A121">
            <v>55600008</v>
          </cell>
          <cell r="AA121">
            <v>30</v>
          </cell>
        </row>
        <row r="122">
          <cell r="A122">
            <v>55600009</v>
          </cell>
          <cell r="AA122">
            <v>13</v>
          </cell>
        </row>
        <row r="123">
          <cell r="A123">
            <v>55600010</v>
          </cell>
          <cell r="AA123">
            <v>30</v>
          </cell>
        </row>
        <row r="124">
          <cell r="A124">
            <v>55600011</v>
          </cell>
          <cell r="AA124">
            <v>20</v>
          </cell>
        </row>
        <row r="125">
          <cell r="A125">
            <v>55600012</v>
          </cell>
          <cell r="AA125">
            <v>30</v>
          </cell>
        </row>
        <row r="126">
          <cell r="A126">
            <v>55600013</v>
          </cell>
          <cell r="AA126">
            <v>15</v>
          </cell>
        </row>
        <row r="127">
          <cell r="A127">
            <v>55600014</v>
          </cell>
          <cell r="AA127">
            <v>30</v>
          </cell>
        </row>
        <row r="128">
          <cell r="A128">
            <v>55600015</v>
          </cell>
          <cell r="AA128">
            <v>10</v>
          </cell>
        </row>
        <row r="129">
          <cell r="A129">
            <v>55600016</v>
          </cell>
          <cell r="AA129">
            <v>15</v>
          </cell>
        </row>
        <row r="130">
          <cell r="A130">
            <v>55600017</v>
          </cell>
          <cell r="AA130">
            <v>20</v>
          </cell>
        </row>
        <row r="131">
          <cell r="A131">
            <v>55610001</v>
          </cell>
          <cell r="AA131">
            <v>30</v>
          </cell>
        </row>
        <row r="132">
          <cell r="A132">
            <v>55610002</v>
          </cell>
          <cell r="AA132">
            <v>5</v>
          </cell>
        </row>
        <row r="133">
          <cell r="A133">
            <v>55610003</v>
          </cell>
          <cell r="AA133">
            <v>5</v>
          </cell>
        </row>
        <row r="134">
          <cell r="A134">
            <v>55610004</v>
          </cell>
          <cell r="AA134">
            <v>10</v>
          </cell>
        </row>
        <row r="135">
          <cell r="A135">
            <v>55700001</v>
          </cell>
          <cell r="AA135">
            <v>20</v>
          </cell>
        </row>
        <row r="136">
          <cell r="A136">
            <v>55700002</v>
          </cell>
          <cell r="AA136">
            <v>20</v>
          </cell>
        </row>
        <row r="137">
          <cell r="A137">
            <v>55700003</v>
          </cell>
          <cell r="AA137">
            <v>20</v>
          </cell>
        </row>
        <row r="138">
          <cell r="A138">
            <v>55700004</v>
          </cell>
          <cell r="AA138">
            <v>20</v>
          </cell>
        </row>
        <row r="139">
          <cell r="A139">
            <v>55700005</v>
          </cell>
          <cell r="AA139">
            <v>40</v>
          </cell>
        </row>
        <row r="140">
          <cell r="A140">
            <v>55700006</v>
          </cell>
          <cell r="AA140">
            <v>50</v>
          </cell>
        </row>
        <row r="141">
          <cell r="A141">
            <v>55700007</v>
          </cell>
          <cell r="AA141">
            <v>35</v>
          </cell>
        </row>
        <row r="142">
          <cell r="A142">
            <v>55900001</v>
          </cell>
          <cell r="AA142">
            <v>35</v>
          </cell>
        </row>
        <row r="143">
          <cell r="A143">
            <v>55900002</v>
          </cell>
          <cell r="AA143">
            <v>30</v>
          </cell>
        </row>
        <row r="144">
          <cell r="A144">
            <v>55900003</v>
          </cell>
          <cell r="AA144">
            <v>80</v>
          </cell>
        </row>
        <row r="145">
          <cell r="A145">
            <v>55900004</v>
          </cell>
          <cell r="AA145">
            <v>-30</v>
          </cell>
        </row>
        <row r="146">
          <cell r="A146">
            <v>55900005</v>
          </cell>
          <cell r="AA146">
            <v>20</v>
          </cell>
        </row>
        <row r="147">
          <cell r="A147">
            <v>55900006</v>
          </cell>
          <cell r="AA147">
            <v>35</v>
          </cell>
        </row>
        <row r="148">
          <cell r="A148">
            <v>55900007</v>
          </cell>
          <cell r="AA148">
            <v>25</v>
          </cell>
        </row>
        <row r="149">
          <cell r="A149">
            <v>55900008</v>
          </cell>
          <cell r="AA149">
            <v>40</v>
          </cell>
        </row>
        <row r="150">
          <cell r="A150">
            <v>55900009</v>
          </cell>
          <cell r="AA150">
            <v>30</v>
          </cell>
        </row>
        <row r="151">
          <cell r="A151">
            <v>55900010</v>
          </cell>
          <cell r="AA151">
            <v>20</v>
          </cell>
        </row>
        <row r="152">
          <cell r="A152">
            <v>55900011</v>
          </cell>
          <cell r="AA152">
            <v>15</v>
          </cell>
        </row>
        <row r="153">
          <cell r="A153">
            <v>55900012</v>
          </cell>
          <cell r="AA153">
            <v>25</v>
          </cell>
        </row>
        <row r="154">
          <cell r="A154">
            <v>55900013</v>
          </cell>
          <cell r="AA154">
            <v>10</v>
          </cell>
        </row>
        <row r="155">
          <cell r="A155">
            <v>55900014</v>
          </cell>
          <cell r="AA155">
            <v>20</v>
          </cell>
        </row>
        <row r="156">
          <cell r="A156">
            <v>55900015</v>
          </cell>
          <cell r="AA156">
            <v>30</v>
          </cell>
        </row>
        <row r="157">
          <cell r="A157">
            <v>55900016</v>
          </cell>
          <cell r="AA157">
            <v>45</v>
          </cell>
        </row>
        <row r="158">
          <cell r="A158">
            <v>55900017</v>
          </cell>
          <cell r="AA158">
            <v>10</v>
          </cell>
        </row>
        <row r="159">
          <cell r="A159">
            <v>55900018</v>
          </cell>
          <cell r="AA159">
            <v>30</v>
          </cell>
        </row>
        <row r="160">
          <cell r="A160">
            <v>55900019</v>
          </cell>
          <cell r="AA160">
            <v>80</v>
          </cell>
        </row>
        <row r="161">
          <cell r="A161">
            <v>55900020</v>
          </cell>
          <cell r="AA161">
            <v>20</v>
          </cell>
        </row>
        <row r="162">
          <cell r="A162">
            <v>55900021</v>
          </cell>
          <cell r="AA162">
            <v>10</v>
          </cell>
        </row>
        <row r="163">
          <cell r="A163">
            <v>55900022</v>
          </cell>
          <cell r="AA163">
            <v>20</v>
          </cell>
        </row>
        <row r="164">
          <cell r="A164">
            <v>55900023</v>
          </cell>
          <cell r="AA164">
            <v>25</v>
          </cell>
        </row>
        <row r="165">
          <cell r="A165">
            <v>55900024</v>
          </cell>
          <cell r="AA165">
            <v>10</v>
          </cell>
        </row>
        <row r="166">
          <cell r="A166">
            <v>55900025</v>
          </cell>
          <cell r="AA166">
            <v>10</v>
          </cell>
        </row>
        <row r="167">
          <cell r="A167">
            <v>55900026</v>
          </cell>
          <cell r="AA167">
            <v>20</v>
          </cell>
        </row>
        <row r="168">
          <cell r="A168">
            <v>55900027</v>
          </cell>
          <cell r="AA168">
            <v>35</v>
          </cell>
        </row>
        <row r="169">
          <cell r="A169">
            <v>55900028</v>
          </cell>
        </row>
        <row r="170">
          <cell r="A170">
            <v>55900029</v>
          </cell>
          <cell r="AA170">
            <v>15</v>
          </cell>
        </row>
        <row r="171">
          <cell r="A171">
            <v>55900030</v>
          </cell>
          <cell r="AA171">
            <v>25</v>
          </cell>
        </row>
        <row r="172">
          <cell r="A172">
            <v>55900031</v>
          </cell>
          <cell r="AA172">
            <v>5</v>
          </cell>
        </row>
        <row r="173">
          <cell r="A173">
            <v>55900032</v>
          </cell>
          <cell r="AA173">
            <v>20</v>
          </cell>
        </row>
        <row r="174">
          <cell r="A174">
            <v>55900033</v>
          </cell>
          <cell r="AA174">
            <v>20</v>
          </cell>
        </row>
        <row r="175">
          <cell r="A175">
            <v>55900034</v>
          </cell>
          <cell r="AA175">
            <v>14</v>
          </cell>
        </row>
        <row r="176">
          <cell r="A176">
            <v>55900035</v>
          </cell>
          <cell r="AA176">
            <v>14</v>
          </cell>
        </row>
        <row r="177">
          <cell r="A177">
            <v>55900036</v>
          </cell>
          <cell r="AA177">
            <v>50</v>
          </cell>
        </row>
        <row r="178">
          <cell r="A178">
            <v>55900037</v>
          </cell>
          <cell r="AA178">
            <v>35</v>
          </cell>
        </row>
        <row r="179">
          <cell r="A179">
            <v>55900038</v>
          </cell>
          <cell r="AA179">
            <v>40</v>
          </cell>
        </row>
        <row r="180">
          <cell r="A180">
            <v>55900039</v>
          </cell>
          <cell r="AA180">
            <v>40</v>
          </cell>
        </row>
        <row r="181">
          <cell r="A181">
            <v>55900040</v>
          </cell>
          <cell r="AA181">
            <v>30</v>
          </cell>
        </row>
        <row r="182">
          <cell r="A182">
            <v>55900041</v>
          </cell>
          <cell r="AA182">
            <v>0</v>
          </cell>
        </row>
        <row r="183">
          <cell r="A183">
            <v>55900042</v>
          </cell>
          <cell r="AA183">
            <v>25</v>
          </cell>
        </row>
        <row r="184">
          <cell r="A184">
            <v>55900043</v>
          </cell>
          <cell r="AA184">
            <v>30</v>
          </cell>
        </row>
        <row r="185">
          <cell r="A185">
            <v>55900044</v>
          </cell>
          <cell r="AA185">
            <v>40</v>
          </cell>
        </row>
        <row r="186">
          <cell r="A186">
            <v>55900045</v>
          </cell>
          <cell r="AA186">
            <v>25</v>
          </cell>
        </row>
        <row r="187">
          <cell r="A187">
            <v>55900046</v>
          </cell>
          <cell r="AA187">
            <v>25</v>
          </cell>
        </row>
        <row r="188">
          <cell r="A188">
            <v>55900047</v>
          </cell>
          <cell r="AA188">
            <v>30</v>
          </cell>
        </row>
        <row r="189">
          <cell r="A189">
            <v>55900048</v>
          </cell>
          <cell r="AA189">
            <v>80</v>
          </cell>
        </row>
        <row r="190">
          <cell r="A190">
            <v>55900049</v>
          </cell>
          <cell r="AA190">
            <v>25</v>
          </cell>
        </row>
        <row r="191">
          <cell r="A191">
            <v>55900050</v>
          </cell>
          <cell r="AA191">
            <v>20</v>
          </cell>
        </row>
        <row r="192">
          <cell r="A192">
            <v>55900051</v>
          </cell>
          <cell r="AA192">
            <v>25</v>
          </cell>
        </row>
        <row r="193">
          <cell r="A193">
            <v>55900052</v>
          </cell>
          <cell r="AA193">
            <v>5</v>
          </cell>
        </row>
        <row r="194">
          <cell r="A194">
            <v>55900053</v>
          </cell>
          <cell r="AA194">
            <v>30</v>
          </cell>
        </row>
        <row r="195">
          <cell r="A195">
            <v>55900054</v>
          </cell>
          <cell r="AA195">
            <v>15</v>
          </cell>
        </row>
        <row r="196">
          <cell r="A196">
            <v>55900055</v>
          </cell>
          <cell r="AA196">
            <v>15</v>
          </cell>
        </row>
        <row r="197">
          <cell r="A197">
            <v>55900056</v>
          </cell>
          <cell r="AA197">
            <v>10</v>
          </cell>
        </row>
        <row r="198">
          <cell r="A198">
            <v>55900057</v>
          </cell>
          <cell r="AA198">
            <v>40</v>
          </cell>
        </row>
        <row r="199">
          <cell r="A199">
            <v>55990001</v>
          </cell>
          <cell r="AA199">
            <v>10</v>
          </cell>
        </row>
        <row r="200">
          <cell r="A200">
            <v>55990002</v>
          </cell>
          <cell r="AA200">
            <v>10</v>
          </cell>
        </row>
        <row r="201">
          <cell r="A201">
            <v>55990003</v>
          </cell>
          <cell r="AA201">
            <v>10</v>
          </cell>
        </row>
        <row r="202">
          <cell r="A202">
            <v>55990004</v>
          </cell>
          <cell r="AA202">
            <v>10</v>
          </cell>
        </row>
        <row r="203">
          <cell r="A203">
            <v>55990005</v>
          </cell>
          <cell r="AA203">
            <v>10</v>
          </cell>
        </row>
        <row r="204">
          <cell r="A204">
            <v>55990006</v>
          </cell>
          <cell r="AA204">
            <v>10</v>
          </cell>
        </row>
        <row r="205">
          <cell r="A205">
            <v>55990011</v>
          </cell>
          <cell r="AA205">
            <v>10</v>
          </cell>
        </row>
        <row r="206">
          <cell r="A206">
            <v>55990012</v>
          </cell>
          <cell r="AA206">
            <v>10</v>
          </cell>
        </row>
        <row r="207">
          <cell r="A207">
            <v>55990013</v>
          </cell>
          <cell r="AA207">
            <v>10</v>
          </cell>
        </row>
        <row r="208">
          <cell r="A208">
            <v>55990014</v>
          </cell>
          <cell r="AA208">
            <v>10</v>
          </cell>
        </row>
        <row r="209">
          <cell r="A209">
            <v>55990015</v>
          </cell>
          <cell r="AA209">
            <v>10</v>
          </cell>
        </row>
        <row r="210">
          <cell r="A210">
            <v>55990016</v>
          </cell>
          <cell r="AA210">
            <v>10</v>
          </cell>
        </row>
        <row r="211">
          <cell r="A211">
            <v>55990101</v>
          </cell>
          <cell r="AA211">
            <v>8</v>
          </cell>
        </row>
        <row r="212">
          <cell r="A212">
            <v>55990102</v>
          </cell>
          <cell r="AA212">
            <v>25</v>
          </cell>
        </row>
        <row r="213">
          <cell r="A213">
            <v>55990103</v>
          </cell>
          <cell r="AA213">
            <v>35</v>
          </cell>
        </row>
        <row r="214">
          <cell r="A214">
            <v>55990104</v>
          </cell>
          <cell r="AA214">
            <v>50</v>
          </cell>
        </row>
        <row r="215">
          <cell r="A215">
            <v>55990105</v>
          </cell>
          <cell r="AA215">
            <v>150</v>
          </cell>
        </row>
        <row r="216">
          <cell r="A216">
            <v>55990106</v>
          </cell>
          <cell r="AA216">
            <v>80</v>
          </cell>
        </row>
        <row r="217">
          <cell r="A217">
            <v>55990107</v>
          </cell>
          <cell r="AA217">
            <v>50</v>
          </cell>
        </row>
        <row r="218">
          <cell r="A218">
            <v>55990108</v>
          </cell>
          <cell r="AA218">
            <v>4</v>
          </cell>
        </row>
        <row r="219">
          <cell r="A219">
            <v>55990109</v>
          </cell>
          <cell r="AA219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31" totalsRowShown="0" headerRowDxfId="120" dataDxfId="119" tableBorderDxfId="118">
  <autoFilter ref="A3:BA331"/>
  <sortState ref="A4:BA331">
    <sortCondition ref="A3:A331"/>
  </sortState>
  <tableColumns count="53">
    <tableColumn id="1" name="Id" dataDxfId="117"/>
    <tableColumn id="38" name="Alias"/>
    <tableColumn id="2" name="Name" dataDxfId="116"/>
    <tableColumn id="22" name="Ename" dataDxfId="115"/>
    <tableColumn id="23" name="Remark" dataDxfId="114"/>
    <tableColumn id="3" name="Star" dataDxfId="113"/>
    <tableColumn id="4" name="Type" dataDxfId="112"/>
    <tableColumn id="5" name="Attr" dataDxfId="111"/>
    <tableColumn id="58" name="Quality" dataDxfId="110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9"/>
    <tableColumn id="6" name="AtkP" dataDxfId="108"/>
    <tableColumn id="24" name="VitP" dataDxfId="107"/>
    <tableColumn id="25" name="Modify" dataDxfId="106"/>
    <tableColumn id="9" name="Def" dataDxfId="105"/>
    <tableColumn id="10" name="Mag" dataDxfId="104"/>
    <tableColumn id="32" name="Spd" dataDxfId="103"/>
    <tableColumn id="35" name="Hit" dataDxfId="102"/>
    <tableColumn id="36" name="Dhit" dataDxfId="101"/>
    <tableColumn id="34" name="Crt" dataDxfId="100"/>
    <tableColumn id="33" name="Luk" dataDxfId="99"/>
    <tableColumn id="7" name="Sum" dataDxfId="98">
      <calculatedColumnFormula>INT(SUM(K4:L4)+SUM(N4:T4)*5+IF(ISNUMBER(AD4),AD4,0)+M4)</calculatedColumnFormula>
    </tableColumn>
    <tableColumn id="13" name="Range" dataDxfId="97"/>
    <tableColumn id="14" name="Mov" dataDxfId="96"/>
    <tableColumn id="51" name="LifeRound" dataDxfId="95"/>
    <tableColumn id="16" name="Arrow" dataDxfId="94"/>
    <tableColumn id="42" name="Skill1" dataDxfId="93"/>
    <tableColumn id="43" name="SkillRate1" dataDxfId="92"/>
    <tableColumn id="44" name="Skill2" dataDxfId="91"/>
    <tableColumn id="45" name="SkillRate2" dataDxfId="90"/>
    <tableColumn id="54" name="~SkillMark" dataDxfId="89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88"/>
    <tableColumn id="57" name="~AntiMental" dataDxfId="87"/>
    <tableColumn id="56" name="~AntiPhysical" dataDxfId="86"/>
    <tableColumn id="55" name="~AntiElement" dataDxfId="85"/>
    <tableColumn id="30" name="BuffImmune" dataDxfId="84">
      <calculatedColumnFormula>CONCATENATE(AE4,";",AF4,";",AG4,";",AH4)</calculatedColumnFormula>
    </tableColumn>
    <tableColumn id="8" name="~AntiNull" dataDxfId="83"/>
    <tableColumn id="11" name="~AntiWater" dataDxfId="82"/>
    <tableColumn id="26" name="~AntiWind" dataDxfId="81"/>
    <tableColumn id="27" name="~AntiFire" dataDxfId="80"/>
    <tableColumn id="37" name="~AntiEarth" dataDxfId="79"/>
    <tableColumn id="40" name="~AntiLight" dataDxfId="78"/>
    <tableColumn id="41" name="~AntiDark" dataDxfId="77"/>
    <tableColumn id="31" name="AttrDef" dataDxfId="76">
      <calculatedColumnFormula>CONCATENATE(AJ4,";",AK4,";",AL4,";",AM4,";",AN4,";",AO4,";",AP4)</calculatedColumnFormula>
    </tableColumn>
    <tableColumn id="50" name="IsBuilding" dataDxfId="75"/>
    <tableColumn id="29" name="JobId" dataDxfId="74"/>
    <tableColumn id="20" name="DropId1" dataDxfId="73"/>
    <tableColumn id="39" name="DropId2" dataDxfId="72"/>
    <tableColumn id="21" name="Icon" dataDxfId="71"/>
    <tableColumn id="17" name="Cover" dataDxfId="70"/>
    <tableColumn id="18" name="Sound" dataDxfId="69"/>
    <tableColumn id="15" name="IsSpecial" dataDxfId="68"/>
    <tableColumn id="28" name="IsNew" dataDxfId="67"/>
    <tableColumn id="19" name="VsMark" dataDxfId="6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7" totalsRowShown="0" headerRowDxfId="55" dataDxfId="54" tableBorderDxfId="53">
  <autoFilter ref="A3:BA17"/>
  <sortState ref="A4:BA17">
    <sortCondition ref="A3:A17"/>
  </sortState>
  <tableColumns count="53">
    <tableColumn id="1" name="Id" dataDxfId="52"/>
    <tableColumn id="20" name="Alias"/>
    <tableColumn id="2" name="Name" dataDxfId="51"/>
    <tableColumn id="22" name="Ename" dataDxfId="50"/>
    <tableColumn id="23" name="Remark" dataDxfId="49"/>
    <tableColumn id="3" name="Star" dataDxfId="48"/>
    <tableColumn id="4" name="Type" dataDxfId="47"/>
    <tableColumn id="5" name="Attr" dataDxfId="46"/>
    <tableColumn id="58" name="Quality" dataDxfId="4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4"/>
    <tableColumn id="6" name="AtkP" dataDxfId="43"/>
    <tableColumn id="24" name="VitP" dataDxfId="42"/>
    <tableColumn id="25" name="Modify" dataDxfId="41"/>
    <tableColumn id="9" name="Def" dataDxfId="40"/>
    <tableColumn id="10" name="Mag" dataDxfId="39"/>
    <tableColumn id="32" name="Spd" dataDxfId="38"/>
    <tableColumn id="35" name="Hit" dataDxfId="37"/>
    <tableColumn id="36" name="Dhit" dataDxfId="36"/>
    <tableColumn id="34" name="Crt" dataDxfId="35"/>
    <tableColumn id="33" name="Luk" dataDxfId="34"/>
    <tableColumn id="7" name="Sum" dataDxfId="33">
      <calculatedColumnFormula>SUM(K4:L4)+SUM(N4:T4)*5+IF(ISNUMBER(AD4),AD4,0)+M4</calculatedColumnFormula>
    </tableColumn>
    <tableColumn id="13" name="Range" dataDxfId="32"/>
    <tableColumn id="14" name="Mov" dataDxfId="31"/>
    <tableColumn id="60" name="LifeRound" dataDxfId="30"/>
    <tableColumn id="16" name="Arrow" dataDxfId="29"/>
    <tableColumn id="42" name="Skill1" dataDxfId="28"/>
    <tableColumn id="43" name="SkillRate1" dataDxfId="27"/>
    <tableColumn id="44" name="Skill2" dataDxfId="26"/>
    <tableColumn id="45" name="SkillRate2" dataDxfId="25"/>
    <tableColumn id="54" name="~SkillMark" dataDxfId="24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30" name="BuffImmune" dataDxfId="19">
      <calculatedColumnFormula>CONCATENATE(AE4,";",AF4,";",AG4,";",AH4)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1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E17" sqref="E17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298</v>
      </c>
      <c r="B1" s="60" t="s">
        <v>1038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755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780</v>
      </c>
      <c r="U1" s="33" t="s">
        <v>644</v>
      </c>
      <c r="V1" s="14" t="s">
        <v>692</v>
      </c>
      <c r="W1" s="14" t="s">
        <v>693</v>
      </c>
      <c r="X1" s="14" t="s">
        <v>769</v>
      </c>
      <c r="Y1" s="14" t="s">
        <v>310</v>
      </c>
      <c r="Z1" s="37" t="s">
        <v>742</v>
      </c>
      <c r="AA1" s="37" t="s">
        <v>743</v>
      </c>
      <c r="AB1" s="37" t="s">
        <v>744</v>
      </c>
      <c r="AC1" s="37" t="s">
        <v>745</v>
      </c>
      <c r="AD1" s="37" t="s">
        <v>747</v>
      </c>
      <c r="AE1" s="14" t="s">
        <v>748</v>
      </c>
      <c r="AF1" s="14" t="s">
        <v>749</v>
      </c>
      <c r="AG1" s="14" t="s">
        <v>1140</v>
      </c>
      <c r="AH1" s="14" t="s">
        <v>750</v>
      </c>
      <c r="AI1" s="14" t="s">
        <v>726</v>
      </c>
      <c r="AJ1" s="40" t="s">
        <v>727</v>
      </c>
      <c r="AK1" s="40" t="s">
        <v>730</v>
      </c>
      <c r="AL1" s="40" t="s">
        <v>732</v>
      </c>
      <c r="AM1" s="40" t="s">
        <v>734</v>
      </c>
      <c r="AN1" s="40" t="s">
        <v>736</v>
      </c>
      <c r="AO1" s="40" t="s">
        <v>738</v>
      </c>
      <c r="AP1" s="40" t="s">
        <v>740</v>
      </c>
      <c r="AQ1" s="41" t="s">
        <v>687</v>
      </c>
      <c r="AR1" s="47" t="s">
        <v>762</v>
      </c>
      <c r="AS1" s="47" t="s">
        <v>785</v>
      </c>
      <c r="AT1" s="55" t="s">
        <v>822</v>
      </c>
      <c r="AU1" s="55" t="s">
        <v>822</v>
      </c>
      <c r="AV1" s="16" t="s">
        <v>312</v>
      </c>
      <c r="AW1" s="14" t="s">
        <v>311</v>
      </c>
      <c r="AX1" s="14" t="s">
        <v>827</v>
      </c>
      <c r="AY1" s="16" t="s">
        <v>650</v>
      </c>
      <c r="AZ1" s="27" t="s">
        <v>652</v>
      </c>
      <c r="BA1" s="27" t="s">
        <v>672</v>
      </c>
    </row>
    <row r="2" spans="1:53" x14ac:dyDescent="0.15">
      <c r="A2" s="1" t="s">
        <v>284</v>
      </c>
      <c r="B2" s="2" t="s">
        <v>1039</v>
      </c>
      <c r="C2" s="2" t="s">
        <v>285</v>
      </c>
      <c r="D2" s="2" t="s">
        <v>315</v>
      </c>
      <c r="E2" s="28" t="s">
        <v>675</v>
      </c>
      <c r="F2" s="2" t="s">
        <v>284</v>
      </c>
      <c r="G2" s="2" t="s">
        <v>284</v>
      </c>
      <c r="H2" s="2" t="s">
        <v>284</v>
      </c>
      <c r="I2" s="2" t="s">
        <v>756</v>
      </c>
      <c r="J2" s="2" t="s">
        <v>648</v>
      </c>
      <c r="K2" s="10" t="s">
        <v>284</v>
      </c>
      <c r="L2" s="10" t="s">
        <v>284</v>
      </c>
      <c r="M2" s="2" t="s">
        <v>635</v>
      </c>
      <c r="N2" s="2" t="s">
        <v>698</v>
      </c>
      <c r="O2" s="2" t="s">
        <v>701</v>
      </c>
      <c r="P2" s="2" t="s">
        <v>704</v>
      </c>
      <c r="Q2" s="2" t="s">
        <v>698</v>
      </c>
      <c r="R2" s="2" t="s">
        <v>698</v>
      </c>
      <c r="S2" s="2" t="s">
        <v>709</v>
      </c>
      <c r="T2" s="2" t="s">
        <v>704</v>
      </c>
      <c r="U2" s="34" t="s">
        <v>673</v>
      </c>
      <c r="V2" s="2" t="s">
        <v>694</v>
      </c>
      <c r="W2" s="2" t="s">
        <v>694</v>
      </c>
      <c r="X2" s="2" t="s">
        <v>772</v>
      </c>
      <c r="Y2" s="2" t="s">
        <v>285</v>
      </c>
      <c r="Z2" s="38" t="s">
        <v>284</v>
      </c>
      <c r="AA2" s="38" t="s">
        <v>284</v>
      </c>
      <c r="AB2" s="38" t="s">
        <v>284</v>
      </c>
      <c r="AC2" s="38" t="s">
        <v>284</v>
      </c>
      <c r="AD2" s="38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689</v>
      </c>
      <c r="AJ2" s="42" t="s">
        <v>673</v>
      </c>
      <c r="AK2" s="42" t="s">
        <v>673</v>
      </c>
      <c r="AL2" s="42" t="s">
        <v>673</v>
      </c>
      <c r="AM2" s="42" t="s">
        <v>673</v>
      </c>
      <c r="AN2" s="42" t="s">
        <v>673</v>
      </c>
      <c r="AO2" s="42" t="s">
        <v>728</v>
      </c>
      <c r="AP2" s="42" t="s">
        <v>673</v>
      </c>
      <c r="AQ2" s="43" t="s">
        <v>689</v>
      </c>
      <c r="AR2" s="48" t="s">
        <v>763</v>
      </c>
      <c r="AS2" s="48" t="s">
        <v>786</v>
      </c>
      <c r="AT2" s="56" t="s">
        <v>675</v>
      </c>
      <c r="AU2" s="56" t="s">
        <v>675</v>
      </c>
      <c r="AV2" s="3" t="s">
        <v>285</v>
      </c>
      <c r="AW2" s="2" t="s">
        <v>285</v>
      </c>
      <c r="AX2" s="2" t="s">
        <v>825</v>
      </c>
      <c r="AY2" s="3" t="s">
        <v>284</v>
      </c>
      <c r="AZ2" s="28" t="s">
        <v>284</v>
      </c>
      <c r="BA2" s="28" t="s">
        <v>673</v>
      </c>
    </row>
    <row r="3" spans="1:53" x14ac:dyDescent="0.15">
      <c r="A3" s="6" t="s">
        <v>286</v>
      </c>
      <c r="B3" s="6" t="s">
        <v>1040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757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784</v>
      </c>
      <c r="Q3" s="6" t="s">
        <v>712</v>
      </c>
      <c r="R3" s="6" t="s">
        <v>714</v>
      </c>
      <c r="S3" s="6" t="s">
        <v>710</v>
      </c>
      <c r="T3" s="6" t="s">
        <v>707</v>
      </c>
      <c r="U3" s="35" t="s">
        <v>645</v>
      </c>
      <c r="V3" s="6" t="s">
        <v>695</v>
      </c>
      <c r="W3" s="6" t="s">
        <v>696</v>
      </c>
      <c r="X3" s="6" t="s">
        <v>773</v>
      </c>
      <c r="Y3" s="6" t="s">
        <v>295</v>
      </c>
      <c r="Z3" s="39" t="s">
        <v>812</v>
      </c>
      <c r="AA3" s="39" t="s">
        <v>813</v>
      </c>
      <c r="AB3" s="39" t="s">
        <v>814</v>
      </c>
      <c r="AC3" s="39" t="s">
        <v>815</v>
      </c>
      <c r="AD3" s="39" t="s">
        <v>746</v>
      </c>
      <c r="AE3" s="6" t="s">
        <v>751</v>
      </c>
      <c r="AF3" s="6" t="s">
        <v>752</v>
      </c>
      <c r="AG3" s="6" t="s">
        <v>753</v>
      </c>
      <c r="AH3" s="6" t="s">
        <v>754</v>
      </c>
      <c r="AI3" s="6" t="s">
        <v>725</v>
      </c>
      <c r="AJ3" s="44" t="s">
        <v>729</v>
      </c>
      <c r="AK3" s="45" t="s">
        <v>731</v>
      </c>
      <c r="AL3" s="45" t="s">
        <v>733</v>
      </c>
      <c r="AM3" s="45" t="s">
        <v>735</v>
      </c>
      <c r="AN3" s="45" t="s">
        <v>737</v>
      </c>
      <c r="AO3" s="45" t="s">
        <v>739</v>
      </c>
      <c r="AP3" s="45" t="s">
        <v>741</v>
      </c>
      <c r="AQ3" s="35" t="s">
        <v>688</v>
      </c>
      <c r="AR3" s="11" t="s">
        <v>764</v>
      </c>
      <c r="AS3" s="11" t="s">
        <v>787</v>
      </c>
      <c r="AT3" s="57" t="s">
        <v>823</v>
      </c>
      <c r="AU3" s="57" t="s">
        <v>824</v>
      </c>
      <c r="AV3" s="6" t="s">
        <v>297</v>
      </c>
      <c r="AW3" s="6" t="s">
        <v>296</v>
      </c>
      <c r="AX3" s="6" t="s">
        <v>826</v>
      </c>
      <c r="AY3" s="17" t="s">
        <v>651</v>
      </c>
      <c r="AZ3" s="20" t="s">
        <v>653</v>
      </c>
      <c r="BA3" s="17" t="s">
        <v>671</v>
      </c>
    </row>
    <row r="4" spans="1:53" x14ac:dyDescent="0.15">
      <c r="A4">
        <v>51000001</v>
      </c>
      <c r="C4" s="4" t="s">
        <v>1</v>
      </c>
      <c r="D4" s="4" t="s">
        <v>317</v>
      </c>
      <c r="E4" s="19" t="s">
        <v>1088</v>
      </c>
      <c r="F4" s="4">
        <v>1</v>
      </c>
      <c r="G4" s="4">
        <v>11</v>
      </c>
      <c r="H4" s="4">
        <v>0</v>
      </c>
      <c r="I4" s="4">
        <f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6">
        <v>55100005</v>
      </c>
      <c r="AA4" s="18">
        <v>100</v>
      </c>
      <c r="AB4" s="18"/>
      <c r="AC4" s="18"/>
      <c r="AD4" s="18">
        <f>IF(ISBLANK($Z4),0, LOOKUP($Z4,[1]Skill!$A:$A,[1]Skill!$AA:$AA)*$AA4/100)+
IF(ISBLANK($AB4),0, LOOKUP($AB4,[1]Skill!$A:$A,[1]Skill!$AA:$AA)*$AC4/100)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>CONCATENATE(AJ4,";",AK4,";",AL4,";",AM4,";",AN4,";",AO4,";",AP4)</f>
        <v>0;0;0;0;0;0;0</v>
      </c>
      <c r="AR4" s="49" t="s">
        <v>765</v>
      </c>
      <c r="AS4" s="53"/>
      <c r="AT4" s="4" t="s">
        <v>891</v>
      </c>
      <c r="AU4" s="4"/>
      <c r="AV4" s="4">
        <v>1</v>
      </c>
      <c r="AW4" s="4"/>
      <c r="AX4" s="58" t="s">
        <v>829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C5" s="4" t="s">
        <v>3</v>
      </c>
      <c r="D5" s="4" t="s">
        <v>465</v>
      </c>
      <c r="E5" s="19" t="s">
        <v>1089</v>
      </c>
      <c r="F5" s="4">
        <v>2</v>
      </c>
      <c r="G5" s="4">
        <v>11</v>
      </c>
      <c r="H5" s="4">
        <v>0</v>
      </c>
      <c r="I5" s="4">
        <f>IF(AND(U5&gt;=13,U5&lt;=16),5,IF(AND(U5&gt;=9,U5&lt;=12),4,IF(AND(U5&gt;=5,U5&lt;=8),3,IF(AND(U5&gt;=1,U5&lt;=4),2,IF(AND(U5&gt;=-3,U5&lt;=0),1,IF(AND(U5&gt;=-5,U5&lt;=-4),0,6))))))</f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>INT(SUM(K5:L5)+SUM(N5:T5)*5+IF(ISNUMBER(AD5),AD5,0)+M5)</f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>CONCATENATE(AJ5,";",AK5,";",AL5,";",AM5,";",AN5,";",AO5,";",AP5)</f>
        <v>0;0;0;0;0;0;0</v>
      </c>
      <c r="AR5" s="49" t="s">
        <v>765</v>
      </c>
      <c r="AS5" s="53"/>
      <c r="AT5" s="4" t="s">
        <v>892</v>
      </c>
      <c r="AU5" s="4" t="s">
        <v>893</v>
      </c>
      <c r="AV5" s="4">
        <v>2</v>
      </c>
      <c r="AW5" s="4"/>
      <c r="AX5" s="58" t="s">
        <v>829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C6" s="4" t="s">
        <v>5</v>
      </c>
      <c r="D6" s="4" t="s">
        <v>466</v>
      </c>
      <c r="E6" s="19"/>
      <c r="F6" s="4">
        <v>2</v>
      </c>
      <c r="G6" s="4">
        <v>15</v>
      </c>
      <c r="H6" s="4">
        <v>0</v>
      </c>
      <c r="I6" s="4">
        <f>IF(AND(U6&gt;=13,U6&lt;=16),5,IF(AND(U6&gt;=9,U6&lt;=12),4,IF(AND(U6&gt;=5,U6&lt;=8),3,IF(AND(U6&gt;=1,U6&lt;=4),2,IF(AND(U6&gt;=-3,U6&lt;=0),1,IF(AND(U6&gt;=-5,U6&lt;=-4),0,6))))))</f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>INT(SUM(K6:L6)+SUM(N6:T6)*5+IF(ISNUMBER(AD6),AD6,0)+M6)</f>
        <v>-2</v>
      </c>
      <c r="V6" s="4">
        <v>10</v>
      </c>
      <c r="W6" s="4">
        <v>15</v>
      </c>
      <c r="X6" s="4">
        <v>0</v>
      </c>
      <c r="Y6" s="4" t="s">
        <v>6</v>
      </c>
      <c r="Z6" s="36"/>
      <c r="AA6" s="18"/>
      <c r="AB6" s="18"/>
      <c r="AC6" s="18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>CONCATENATE(AE6,";",AF6,";",AG6,";",AH6)</f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>CONCATENATE(AJ6,";",AK6,";",AL6,";",AM6,";",AN6,";",AO6,";",AP6)</f>
        <v>0;0;0;0;0;0;0</v>
      </c>
      <c r="AR6" s="49" t="s">
        <v>765</v>
      </c>
      <c r="AS6" s="53"/>
      <c r="AT6" s="4" t="s">
        <v>894</v>
      </c>
      <c r="AU6" s="4"/>
      <c r="AV6" s="4">
        <v>3</v>
      </c>
      <c r="AW6" s="4"/>
      <c r="AX6" s="58" t="s">
        <v>830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C7" s="4" t="s">
        <v>7</v>
      </c>
      <c r="D7" s="4" t="s">
        <v>467</v>
      </c>
      <c r="E7" s="19" t="s">
        <v>1090</v>
      </c>
      <c r="F7" s="4">
        <v>2</v>
      </c>
      <c r="G7" s="4">
        <v>3</v>
      </c>
      <c r="H7" s="4">
        <v>6</v>
      </c>
      <c r="I7" s="4">
        <f>IF(AND(U7&gt;=13,U7&lt;=16),5,IF(AND(U7&gt;=9,U7&lt;=12),4,IF(AND(U7&gt;=5,U7&lt;=8),3,IF(AND(U7&gt;=1,U7&lt;=4),2,IF(AND(U7&gt;=-3,U7&lt;=0),1,IF(AND(U7&gt;=-5,U7&lt;=-4),0,6))))))</f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>INT(SUM(K7:L7)+SUM(N7:T7)*5+IF(ISNUMBER(AD7),AD7,0)+M7)</f>
        <v>-3</v>
      </c>
      <c r="V7" s="4">
        <v>30</v>
      </c>
      <c r="W7" s="4">
        <v>20</v>
      </c>
      <c r="X7" s="4">
        <v>0</v>
      </c>
      <c r="Y7" s="4" t="s">
        <v>0</v>
      </c>
      <c r="Z7" s="36"/>
      <c r="AA7" s="18"/>
      <c r="AB7" s="18"/>
      <c r="AC7" s="18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>CONCATENATE(AE7,";",AF7,";",AG7,";",AH7)</f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>CONCATENATE(AJ7,";",AK7,";",AL7,";",AM7,";",AN7,";",AO7,";",AP7)</f>
        <v>0;0;0;0;0;0;0</v>
      </c>
      <c r="AR7" s="49" t="s">
        <v>765</v>
      </c>
      <c r="AS7" s="53"/>
      <c r="AT7" s="4" t="s">
        <v>896</v>
      </c>
      <c r="AU7" s="4"/>
      <c r="AV7" s="4">
        <v>4</v>
      </c>
      <c r="AW7" s="4"/>
      <c r="AX7" s="58" t="s">
        <v>844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C8" s="4" t="s">
        <v>8</v>
      </c>
      <c r="D8" s="4" t="s">
        <v>318</v>
      </c>
      <c r="E8" s="19" t="s">
        <v>1091</v>
      </c>
      <c r="F8" s="4">
        <v>3</v>
      </c>
      <c r="G8" s="4">
        <v>13</v>
      </c>
      <c r="H8" s="4">
        <v>4</v>
      </c>
      <c r="I8" s="4">
        <f>IF(AND(U8&gt;=13,U8&lt;=16),5,IF(AND(U8&gt;=9,U8&lt;=12),4,IF(AND(U8&gt;=5,U8&lt;=8),3,IF(AND(U8&gt;=1,U8&lt;=4),2,IF(AND(U8&gt;=-3,U8&lt;=0),1,IF(AND(U8&gt;=-5,U8&lt;=-4),0,6))))))</f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>INT(SUM(K8:L8)+SUM(N8:T8)*5+IF(ISNUMBER(AD8),AD8,0)+M8)</f>
        <v>-4</v>
      </c>
      <c r="V8" s="4">
        <v>0</v>
      </c>
      <c r="W8" s="4">
        <v>0</v>
      </c>
      <c r="X8" s="4">
        <v>15</v>
      </c>
      <c r="Y8" s="4" t="s">
        <v>9</v>
      </c>
      <c r="Z8" s="36"/>
      <c r="AA8" s="18"/>
      <c r="AB8" s="18"/>
      <c r="AC8" s="18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>CONCATENATE(AE8,";",AF8,";",AG8,";",AH8)</f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>CONCATENATE(AJ8,";",AK8,";",AL8,";",AM8,";",AN8,";",AO8,";",AP8)</f>
        <v>0;0;0;0;0.5;0;0</v>
      </c>
      <c r="AR8" s="49" t="s">
        <v>765</v>
      </c>
      <c r="AS8" s="53"/>
      <c r="AT8" s="4"/>
      <c r="AU8" s="4"/>
      <c r="AV8" s="4">
        <v>5</v>
      </c>
      <c r="AW8" s="4"/>
      <c r="AX8" s="58" t="s">
        <v>836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C9" s="4" t="s">
        <v>10</v>
      </c>
      <c r="D9" s="4" t="s">
        <v>319</v>
      </c>
      <c r="E9" s="19" t="s">
        <v>1092</v>
      </c>
      <c r="F9" s="4">
        <v>2</v>
      </c>
      <c r="G9" s="4">
        <v>8</v>
      </c>
      <c r="H9" s="4">
        <v>3</v>
      </c>
      <c r="I9" s="4">
        <f>IF(AND(U9&gt;=13,U9&lt;=16),5,IF(AND(U9&gt;=9,U9&lt;=12),4,IF(AND(U9&gt;=5,U9&lt;=8),3,IF(AND(U9&gt;=1,U9&lt;=4),2,IF(AND(U9&gt;=-3,U9&lt;=0),1,IF(AND(U9&gt;=-5,U9&lt;=-4),0,6))))))</f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>INT(SUM(K9:L9)+SUM(N9:T9)*5+IF(ISNUMBER(AD9),AD9,0)+M9)</f>
        <v>3</v>
      </c>
      <c r="V9" s="4">
        <v>40</v>
      </c>
      <c r="W9" s="4">
        <v>12</v>
      </c>
      <c r="X9" s="4">
        <v>0</v>
      </c>
      <c r="Y9" s="4" t="s">
        <v>11</v>
      </c>
      <c r="Z9" s="36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LOOKUP($Z9,[1]Skill!$A:$A,[1]Skill!$AA:$AA)*$AA9/100)+
IF(ISBLANK($AB9),0, LOOKUP($AB9,[1]Skill!$A:$A,[1]Skill!$AA:$AA)*$AC9/100)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>CONCATENATE(AE9,";",AF9,";",AG9,";",AH9)</f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>CONCATENATE(AJ9,";",AK9,";",AL9,";",AM9,";",AN9,";",AO9,";",AP9)</f>
        <v>0;0;0;0;0;0;0</v>
      </c>
      <c r="AR9" s="49" t="s">
        <v>765</v>
      </c>
      <c r="AS9" s="53"/>
      <c r="AT9" s="4" t="s">
        <v>897</v>
      </c>
      <c r="AU9" s="4" t="s">
        <v>898</v>
      </c>
      <c r="AV9" s="4">
        <v>6</v>
      </c>
      <c r="AW9" s="4"/>
      <c r="AX9" s="58" t="s">
        <v>828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C10" s="4" t="s">
        <v>398</v>
      </c>
      <c r="D10" s="4" t="s">
        <v>468</v>
      </c>
      <c r="E10" s="19"/>
      <c r="F10" s="4">
        <v>2</v>
      </c>
      <c r="G10" s="4">
        <v>12</v>
      </c>
      <c r="H10" s="4">
        <v>1</v>
      </c>
      <c r="I10" s="4">
        <f>IF(AND(U10&gt;=13,U10&lt;=16),5,IF(AND(U10&gt;=9,U10&lt;=12),4,IF(AND(U10&gt;=5,U10&lt;=8),3,IF(AND(U10&gt;=1,U10&lt;=4),2,IF(AND(U10&gt;=-3,U10&lt;=0),1,IF(AND(U10&gt;=-5,U10&lt;=-4),0,6))))))</f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>INT(SUM(K10:L10)+SUM(N10:T10)*5+IF(ISNUMBER(AD10),AD10,0)+M10)</f>
        <v>2</v>
      </c>
      <c r="V10" s="4">
        <v>10</v>
      </c>
      <c r="W10" s="4">
        <v>20</v>
      </c>
      <c r="X10" s="4">
        <v>0</v>
      </c>
      <c r="Y10" s="4" t="s">
        <v>12</v>
      </c>
      <c r="Z10" s="36">
        <v>55900008</v>
      </c>
      <c r="AA10" s="18">
        <v>20</v>
      </c>
      <c r="AB10" s="18"/>
      <c r="AC10" s="18"/>
      <c r="AD10" s="18">
        <f>IF(ISBLANK($Z10),0, LOOKUP($Z10,[1]Skill!$A:$A,[1]Skill!$AA:$AA)*$AA10/100)+
IF(ISBLANK($AB10),0, LOOKUP($AB10,[1]Skill!$A:$A,[1]Skill!$AA:$AA)*$AC10/100)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>CONCATENATE(AE10,";",AF10,";",AG10,";",AH10)</f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>CONCATENATE(AJ10,";",AK10,";",AL10,";",AM10,";",AN10,";",AO10,";",AP10)</f>
        <v>0;0.3;0;0;0;0;0</v>
      </c>
      <c r="AR10" s="49" t="s">
        <v>765</v>
      </c>
      <c r="AS10" s="53"/>
      <c r="AT10" s="4" t="s">
        <v>899</v>
      </c>
      <c r="AU10" s="4"/>
      <c r="AV10" s="4">
        <v>7</v>
      </c>
      <c r="AW10" s="4"/>
      <c r="AX10" s="58" t="s">
        <v>835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C11" s="4" t="s">
        <v>13</v>
      </c>
      <c r="D11" s="4" t="s">
        <v>469</v>
      </c>
      <c r="E11" s="19" t="s">
        <v>1090</v>
      </c>
      <c r="F11" s="4">
        <v>2</v>
      </c>
      <c r="G11" s="4">
        <v>3</v>
      </c>
      <c r="H11" s="4">
        <v>5</v>
      </c>
      <c r="I11" s="4">
        <f>IF(AND(U11&gt;=13,U11&lt;=16),5,IF(AND(U11&gt;=9,U11&lt;=12),4,IF(AND(U11&gt;=5,U11&lt;=8),3,IF(AND(U11&gt;=1,U11&lt;=4),2,IF(AND(U11&gt;=-3,U11&lt;=0),1,IF(AND(U11&gt;=-5,U11&lt;=-4),0,6))))))</f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>INT(SUM(K11:L11)+SUM(N11:T11)*5+IF(ISNUMBER(AD11),AD11,0)+M11)</f>
        <v>-2</v>
      </c>
      <c r="V11" s="4">
        <v>35</v>
      </c>
      <c r="W11" s="4">
        <v>20</v>
      </c>
      <c r="X11" s="4">
        <v>0</v>
      </c>
      <c r="Y11" s="4" t="s">
        <v>14</v>
      </c>
      <c r="Z11" s="36"/>
      <c r="AA11" s="18"/>
      <c r="AB11" s="18"/>
      <c r="AC11" s="18"/>
      <c r="AD11" s="18">
        <f>IF(ISBLANK($Z11),0, LOOKUP($Z11,[1]Skill!$A:$A,[1]Skill!$AA:$AA)*$AA11/100)+
IF(ISBLANK($AB11),0, LOOKUP($AB11,[1]Skill!$A:$A,[1]Skill!$AA:$AA)*$AC11/100)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>CONCATENATE(AE11,";",AF11,";",AG11,";",AH11)</f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>CONCATENATE(AJ11,";",AK11,";",AL11,";",AM11,";",AN11,";",AO11,";",AP11)</f>
        <v>0;0;0;0;0;0;0.3</v>
      </c>
      <c r="AR11" s="49" t="s">
        <v>765</v>
      </c>
      <c r="AS11" s="53"/>
      <c r="AT11" s="4" t="s">
        <v>900</v>
      </c>
      <c r="AU11" s="4"/>
      <c r="AV11" s="4">
        <v>8</v>
      </c>
      <c r="AW11" s="4"/>
      <c r="AX11" s="58" t="s">
        <v>844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C12" s="4" t="s">
        <v>15</v>
      </c>
      <c r="D12" s="4" t="s">
        <v>320</v>
      </c>
      <c r="E12" s="19" t="s">
        <v>1093</v>
      </c>
      <c r="F12" s="4">
        <v>4</v>
      </c>
      <c r="G12" s="4">
        <v>8</v>
      </c>
      <c r="H12" s="4">
        <v>4</v>
      </c>
      <c r="I12" s="4">
        <f>IF(AND(U12&gt;=13,U12&lt;=16),5,IF(AND(U12&gt;=9,U12&lt;=12),4,IF(AND(U12&gt;=5,U12&lt;=8),3,IF(AND(U12&gt;=1,U12&lt;=4),2,IF(AND(U12&gt;=-3,U12&lt;=0),1,IF(AND(U12&gt;=-5,U12&lt;=-4),0,6))))))</f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>INT(SUM(K12:L12)+SUM(N12:T12)*5+IF(ISNUMBER(AD12),AD12,0)+M12)</f>
        <v>5</v>
      </c>
      <c r="V12" s="4">
        <v>10</v>
      </c>
      <c r="W12" s="4">
        <v>10</v>
      </c>
      <c r="X12" s="4">
        <v>0</v>
      </c>
      <c r="Y12" s="4" t="s">
        <v>16</v>
      </c>
      <c r="Z12" s="36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LOOKUP($Z12,[1]Skill!$A:$A,[1]Skill!$AA:$AA)*$AA12/100)+
IF(ISBLANK($AB12),0, LOOKUP($AB12,[1]Skill!$A:$A,[1]Skill!$AA:$AA)*$AC12/100)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>CONCATENATE(AE12,";",AF12,";",AG12,";",AH12)</f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>CONCATENATE(AJ12,";",AK12,";",AL12,";",AM12,";",AN12,";",AO12,";",AP12)</f>
        <v>0;0;0;0;0;0;0</v>
      </c>
      <c r="AR12" s="49" t="s">
        <v>765</v>
      </c>
      <c r="AS12" s="53"/>
      <c r="AT12" s="4"/>
      <c r="AU12" s="4"/>
      <c r="AV12" s="4">
        <v>9</v>
      </c>
      <c r="AW12" s="4"/>
      <c r="AX12" s="58" t="s">
        <v>828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C13" s="7" t="s">
        <v>399</v>
      </c>
      <c r="D13" s="4" t="s">
        <v>470</v>
      </c>
      <c r="E13" s="19" t="s">
        <v>1094</v>
      </c>
      <c r="F13" s="4">
        <v>3</v>
      </c>
      <c r="G13" s="4">
        <v>8</v>
      </c>
      <c r="H13" s="4">
        <v>0</v>
      </c>
      <c r="I13" s="4">
        <f>IF(AND(U13&gt;=13,U13&lt;=16),5,IF(AND(U13&gt;=9,U13&lt;=12),4,IF(AND(U13&gt;=5,U13&lt;=8),3,IF(AND(U13&gt;=1,U13&lt;=4),2,IF(AND(U13&gt;=-3,U13&lt;=0),1,IF(AND(U13&gt;=-5,U13&lt;=-4),0,6))))))</f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>INT(SUM(K13:L13)+SUM(N13:T13)*5+IF(ISNUMBER(AD13),AD13,0)+M13)</f>
        <v>-4</v>
      </c>
      <c r="V13" s="4">
        <v>10</v>
      </c>
      <c r="W13" s="4">
        <v>15</v>
      </c>
      <c r="X13" s="4">
        <v>0</v>
      </c>
      <c r="Y13" s="4" t="s">
        <v>16</v>
      </c>
      <c r="Z13" s="36"/>
      <c r="AA13" s="18"/>
      <c r="AB13" s="18"/>
      <c r="AC13" s="18"/>
      <c r="AD13" s="18">
        <f>IF(ISBLANK($Z13),0, LOOKUP($Z13,[1]Skill!$A:$A,[1]Skill!$AA:$AA)*$AA13/100)+
IF(ISBLANK($AB13),0, LOOKUP($AB13,[1]Skill!$A:$A,[1]Skill!$AA:$AA)*$AC13/100)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>CONCATENATE(AE13,";",AF13,";",AG13,";",AH13)</f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>CONCATENATE(AJ13,";",AK13,";",AL13,";",AM13,";",AN13,";",AO13,";",AP13)</f>
        <v>0;0;0;0;0;0;0</v>
      </c>
      <c r="AR13" s="49" t="s">
        <v>765</v>
      </c>
      <c r="AS13" s="53"/>
      <c r="AT13" s="4"/>
      <c r="AU13" s="4"/>
      <c r="AV13" s="4">
        <v>10</v>
      </c>
      <c r="AW13" s="4"/>
      <c r="AX13" s="58" t="s">
        <v>828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C14" s="4" t="s">
        <v>17</v>
      </c>
      <c r="D14" s="4" t="s">
        <v>321</v>
      </c>
      <c r="E14" s="19" t="s">
        <v>1095</v>
      </c>
      <c r="F14" s="4">
        <v>4</v>
      </c>
      <c r="G14" s="4">
        <v>8</v>
      </c>
      <c r="H14" s="4">
        <v>0</v>
      </c>
      <c r="I14" s="4">
        <f>IF(AND(U14&gt;=13,U14&lt;=16),5,IF(AND(U14&gt;=9,U14&lt;=12),4,IF(AND(U14&gt;=5,U14&lt;=8),3,IF(AND(U14&gt;=1,U14&lt;=4),2,IF(AND(U14&gt;=-3,U14&lt;=0),1,IF(AND(U14&gt;=-5,U14&lt;=-4),0,6))))))</f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>INT(SUM(K14:L14)+SUM(N14:T14)*5+IF(ISNUMBER(AD14),AD14,0)+M14)</f>
        <v>1</v>
      </c>
      <c r="V14" s="4">
        <v>10</v>
      </c>
      <c r="W14" s="4">
        <v>20</v>
      </c>
      <c r="X14" s="4">
        <v>0</v>
      </c>
      <c r="Y14" s="4" t="s">
        <v>6</v>
      </c>
      <c r="Z14" s="36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LOOKUP($Z14,[1]Skill!$A:$A,[1]Skill!$AA:$AA)*$AA14/100)+
IF(ISBLANK($AB14),0, LOOKUP($AB14,[1]Skill!$A:$A,[1]Skill!$AA:$AA)*$AC14/100)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>CONCATENATE(AE14,";",AF14,";",AG14,";",AH14)</f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>CONCATENATE(AJ14,";",AK14,";",AL14,";",AM14,";",AN14,";",AO14,";",AP14)</f>
        <v>0;0;0;0;0;0;0</v>
      </c>
      <c r="AR14" s="49" t="s">
        <v>765</v>
      </c>
      <c r="AS14" s="53">
        <v>11000005</v>
      </c>
      <c r="AT14" s="4" t="s">
        <v>901</v>
      </c>
      <c r="AU14" s="4"/>
      <c r="AV14" s="4">
        <v>11</v>
      </c>
      <c r="AW14" s="4"/>
      <c r="AX14" s="58" t="s">
        <v>828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C15" s="4" t="s">
        <v>18</v>
      </c>
      <c r="D15" s="4" t="s">
        <v>471</v>
      </c>
      <c r="E15" s="19" t="s">
        <v>1094</v>
      </c>
      <c r="F15" s="4">
        <v>6</v>
      </c>
      <c r="G15" s="4">
        <v>9</v>
      </c>
      <c r="H15" s="4">
        <v>0</v>
      </c>
      <c r="I15" s="4">
        <f>IF(AND(U15&gt;=13,U15&lt;=16),5,IF(AND(U15&gt;=9,U15&lt;=12),4,IF(AND(U15&gt;=5,U15&lt;=8),3,IF(AND(U15&gt;=1,U15&lt;=4),2,IF(AND(U15&gt;=-3,U15&lt;=0),1,IF(AND(U15&gt;=-5,U15&lt;=-4),0,6))))))</f>
        <v>0</v>
      </c>
      <c r="J15" s="4">
        <v>6</v>
      </c>
      <c r="K15" s="4">
        <v>6</v>
      </c>
      <c r="L15" s="4">
        <v>-6</v>
      </c>
      <c r="M15">
        <v>6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0</v>
      </c>
      <c r="T15" s="4">
        <v>0</v>
      </c>
      <c r="U15" s="12">
        <f>INT(SUM(K15:L15)+SUM(N15:T15)*5+IF(ISNUMBER(AD15),AD15,0)+M15)</f>
        <v>-4</v>
      </c>
      <c r="V15" s="4">
        <v>10</v>
      </c>
      <c r="W15" s="4">
        <v>10</v>
      </c>
      <c r="X15" s="4">
        <v>0</v>
      </c>
      <c r="Y15" s="4" t="s">
        <v>19</v>
      </c>
      <c r="Z15" s="36"/>
      <c r="AA15" s="18"/>
      <c r="AB15" s="18"/>
      <c r="AC15" s="18"/>
      <c r="AD15" s="18">
        <f>IF(ISBLANK($Z15),0, LOOKUP($Z15,[1]Skill!$A:$A,[1]Skill!$AA:$AA)*$AA15/100)+
IF(ISBLANK($AB15),0, LOOKUP($AB15,[1]Skill!$A:$A,[1]Skill!$AA:$AA)*$AC15/100)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>CONCATENATE(AE15,";",AF15,";",AG15,";",AH15)</f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>CONCATENATE(AJ15,";",AK15,";",AL15,";",AM15,";",AN15,";",AO15,";",AP15)</f>
        <v>0;0;0;0;0;0;0</v>
      </c>
      <c r="AR15" s="49" t="s">
        <v>765</v>
      </c>
      <c r="AS15" s="53"/>
      <c r="AT15" s="4"/>
      <c r="AU15" s="4"/>
      <c r="AV15" s="4">
        <v>12</v>
      </c>
      <c r="AW15" s="4"/>
      <c r="AX15" s="58" t="s">
        <v>831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C16" s="4" t="s">
        <v>20</v>
      </c>
      <c r="D16" s="4" t="s">
        <v>472</v>
      </c>
      <c r="E16" s="19" t="s">
        <v>1094</v>
      </c>
      <c r="F16" s="4">
        <v>2</v>
      </c>
      <c r="G16" s="4">
        <v>10</v>
      </c>
      <c r="H16" s="4">
        <v>0</v>
      </c>
      <c r="I16" s="4">
        <f>IF(AND(U16&gt;=13,U16&lt;=16),5,IF(AND(U16&gt;=9,U16&lt;=12),4,IF(AND(U16&gt;=5,U16&lt;=8),3,IF(AND(U16&gt;=1,U16&lt;=4),2,IF(AND(U16&gt;=-3,U16&lt;=0),1,IF(AND(U16&gt;=-5,U16&lt;=-4),0,6))))))</f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>INT(SUM(K16:L16)+SUM(N16:T16)*5+IF(ISNUMBER(AD16),AD16,0)+M16)</f>
        <v>-5</v>
      </c>
      <c r="V16" s="4">
        <v>10</v>
      </c>
      <c r="W16" s="4">
        <v>15</v>
      </c>
      <c r="X16" s="4">
        <v>0</v>
      </c>
      <c r="Y16" s="4" t="s">
        <v>16</v>
      </c>
      <c r="Z16" s="36"/>
      <c r="AA16" s="18"/>
      <c r="AB16" s="18"/>
      <c r="AC16" s="18"/>
      <c r="AD16" s="18">
        <f>IF(ISBLANK($Z16),0, LOOKUP($Z16,[1]Skill!$A:$A,[1]Skill!$AA:$AA)*$AA16/100)+
IF(ISBLANK($AB16),0, LOOKUP($AB16,[1]Skill!$A:$A,[1]Skill!$AA:$AA)*$AC16/100)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>CONCATENATE(AE16,";",AF16,";",AG16,";",AH16)</f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>CONCATENATE(AJ16,";",AK16,";",AL16,";",AM16,";",AN16,";",AO16,";",AP16)</f>
        <v>0;0;0;0;0;-0.5;0.5</v>
      </c>
      <c r="AR16" s="49" t="s">
        <v>765</v>
      </c>
      <c r="AS16" s="53"/>
      <c r="AT16" s="4"/>
      <c r="AU16" s="4"/>
      <c r="AV16" s="4">
        <v>13</v>
      </c>
      <c r="AW16" s="4"/>
      <c r="AX16" s="58" t="s">
        <v>832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C17" s="4" t="s">
        <v>21</v>
      </c>
      <c r="D17" s="4" t="s">
        <v>473</v>
      </c>
      <c r="E17" s="19" t="s">
        <v>1094</v>
      </c>
      <c r="F17" s="4">
        <v>4</v>
      </c>
      <c r="G17" s="4">
        <v>2</v>
      </c>
      <c r="H17" s="4">
        <v>0</v>
      </c>
      <c r="I17" s="4">
        <f>IF(AND(U17&gt;=13,U17&lt;=16),5,IF(AND(U17&gt;=9,U17&lt;=12),4,IF(AND(U17&gt;=5,U17&lt;=8),3,IF(AND(U17&gt;=1,U17&lt;=4),2,IF(AND(U17&gt;=-3,U17&lt;=0),1,IF(AND(U17&gt;=-5,U17&lt;=-4),0,6))))))</f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>INT(SUM(K17:L17)+SUM(N17:T17)*5+IF(ISNUMBER(AD17),AD17,0)+M17)</f>
        <v>-4</v>
      </c>
      <c r="V17" s="4">
        <v>10</v>
      </c>
      <c r="W17" s="4">
        <v>10</v>
      </c>
      <c r="X17" s="4">
        <v>0</v>
      </c>
      <c r="Y17" s="4" t="s">
        <v>22</v>
      </c>
      <c r="Z17" s="36"/>
      <c r="AA17" s="18"/>
      <c r="AB17" s="18"/>
      <c r="AC17" s="18"/>
      <c r="AD17" s="18">
        <f>IF(ISBLANK($Z17),0, LOOKUP($Z17,[1]Skill!$A:$A,[1]Skill!$AA:$AA)*$AA17/100)+
IF(ISBLANK($AB17),0, LOOKUP($AB17,[1]Skill!$A:$A,[1]Skill!$AA:$AA)*$AC17/100)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>CONCATENATE(AE17,";",AF17,";",AG17,";",AH17)</f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>CONCATENATE(AJ17,";",AK17,";",AL17,";",AM17,";",AN17,";",AO17,";",AP17)</f>
        <v>0;-0.5;0.3;0.3;0.3;0;0</v>
      </c>
      <c r="AR17" s="49" t="s">
        <v>765</v>
      </c>
      <c r="AS17" s="53"/>
      <c r="AT17" s="4" t="s">
        <v>902</v>
      </c>
      <c r="AU17" s="4"/>
      <c r="AV17" s="4">
        <v>14</v>
      </c>
      <c r="AW17" s="4"/>
      <c r="AX17" s="58" t="s">
        <v>843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C18" s="7" t="s">
        <v>400</v>
      </c>
      <c r="D18" s="4" t="s">
        <v>474</v>
      </c>
      <c r="E18" s="19" t="s">
        <v>1094</v>
      </c>
      <c r="F18" s="4">
        <v>1</v>
      </c>
      <c r="G18" s="4">
        <v>3</v>
      </c>
      <c r="H18" s="4">
        <v>3</v>
      </c>
      <c r="I18" s="4">
        <f>IF(AND(U18&gt;=13,U18&lt;=16),5,IF(AND(U18&gt;=9,U18&lt;=12),4,IF(AND(U18&gt;=5,U18&lt;=8),3,IF(AND(U18&gt;=1,U18&lt;=4),2,IF(AND(U18&gt;=-3,U18&lt;=0),1,IF(AND(U18&gt;=-5,U18&lt;=-4),0,6))))))</f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>INT(SUM(K18:L18)+SUM(N18:T18)*5+IF(ISNUMBER(AD18),AD18,0)+M18)</f>
        <v>-5</v>
      </c>
      <c r="V18" s="4">
        <v>10</v>
      </c>
      <c r="W18" s="4">
        <v>20</v>
      </c>
      <c r="X18" s="4">
        <v>0</v>
      </c>
      <c r="Y18" s="4" t="s">
        <v>16</v>
      </c>
      <c r="Z18" s="36"/>
      <c r="AA18" s="18"/>
      <c r="AB18" s="18"/>
      <c r="AC18" s="18"/>
      <c r="AD18" s="18">
        <f>IF(ISBLANK($Z18),0, LOOKUP($Z18,[1]Skill!$A:$A,[1]Skill!$AA:$AA)*$AA18/100)+
IF(ISBLANK($AB18),0, LOOKUP($AB18,[1]Skill!$A:$A,[1]Skill!$AA:$AA)*$AC18/100)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>CONCATENATE(AE18,";",AF18,";",AG18,";",AH18)</f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>CONCATENATE(AJ18,";",AK18,";",AL18,";",AM18,";",AN18,";",AO18,";",AP18)</f>
        <v>0;0;0;0;0;0;0</v>
      </c>
      <c r="AR18" s="49" t="s">
        <v>765</v>
      </c>
      <c r="AS18" s="53"/>
      <c r="AT18" s="4" t="s">
        <v>898</v>
      </c>
      <c r="AU18" s="4"/>
      <c r="AV18" s="4">
        <v>15</v>
      </c>
      <c r="AW18" s="4"/>
      <c r="AX18" s="58" t="s">
        <v>844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C19" s="4" t="s">
        <v>23</v>
      </c>
      <c r="D19" s="4" t="s">
        <v>475</v>
      </c>
      <c r="E19" s="19" t="s">
        <v>1094</v>
      </c>
      <c r="F19" s="4">
        <v>1</v>
      </c>
      <c r="G19" s="4">
        <v>4</v>
      </c>
      <c r="H19" s="4">
        <v>2</v>
      </c>
      <c r="I19" s="4">
        <f>IF(AND(U19&gt;=13,U19&lt;=16),5,IF(AND(U19&gt;=9,U19&lt;=12),4,IF(AND(U19&gt;=5,U19&lt;=8),3,IF(AND(U19&gt;=1,U19&lt;=4),2,IF(AND(U19&gt;=-3,U19&lt;=0),1,IF(AND(U19&gt;=-5,U19&lt;=-4),0,6))))))</f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>INT(SUM(K19:L19)+SUM(N19:T19)*5+IF(ISNUMBER(AD19),AD19,0)+M19)</f>
        <v>-5</v>
      </c>
      <c r="V19" s="4">
        <v>10</v>
      </c>
      <c r="W19" s="4">
        <v>20</v>
      </c>
      <c r="X19" s="4">
        <v>0</v>
      </c>
      <c r="Y19" s="4" t="s">
        <v>24</v>
      </c>
      <c r="Z19" s="36"/>
      <c r="AA19" s="18"/>
      <c r="AB19" s="18"/>
      <c r="AC19" s="18"/>
      <c r="AD19" s="18">
        <f>IF(ISBLANK($Z19),0, LOOKUP($Z19,[1]Skill!$A:$A,[1]Skill!$AA:$AA)*$AA19/100)+
IF(ISBLANK($AB19),0, LOOKUP($AB19,[1]Skill!$A:$A,[1]Skill!$AA:$AA)*$AC19/100)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>CONCATENATE(AE19,";",AF19,";",AG19,";",AH19)</f>
        <v>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>CONCATENATE(AJ19,";",AK19,";",AL19,";",AM19,";",AN19,";",AO19,";",AP19)</f>
        <v>0;0;0;0;0;0;0</v>
      </c>
      <c r="AR19" s="49" t="s">
        <v>765</v>
      </c>
      <c r="AS19" s="53"/>
      <c r="AT19" s="4"/>
      <c r="AU19" s="4"/>
      <c r="AV19" s="4">
        <v>16</v>
      </c>
      <c r="AW19" s="4"/>
      <c r="AX19" s="58" t="s">
        <v>842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C20" s="4" t="s">
        <v>25</v>
      </c>
      <c r="D20" s="4" t="s">
        <v>476</v>
      </c>
      <c r="E20" s="19" t="s">
        <v>1094</v>
      </c>
      <c r="F20" s="4">
        <v>2</v>
      </c>
      <c r="G20" s="4">
        <v>11</v>
      </c>
      <c r="H20" s="4">
        <v>4</v>
      </c>
      <c r="I20" s="4">
        <f>IF(AND(U20&gt;=13,U20&lt;=16),5,IF(AND(U20&gt;=9,U20&lt;=12),4,IF(AND(U20&gt;=5,U20&lt;=8),3,IF(AND(U20&gt;=1,U20&lt;=4),2,IF(AND(U20&gt;=-3,U20&lt;=0),1,IF(AND(U20&gt;=-5,U20&lt;=-4),0,6))))))</f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>INT(SUM(K20:L20)+SUM(N20:T20)*5+IF(ISNUMBER(AD20),AD20,0)+M20)</f>
        <v>-4</v>
      </c>
      <c r="V20" s="4">
        <v>10</v>
      </c>
      <c r="W20" s="4">
        <v>25</v>
      </c>
      <c r="X20" s="4">
        <v>0</v>
      </c>
      <c r="Y20" s="4" t="s">
        <v>22</v>
      </c>
      <c r="Z20" s="36"/>
      <c r="AA20" s="18"/>
      <c r="AB20" s="18"/>
      <c r="AC20" s="18"/>
      <c r="AD20" s="18">
        <f>IF(ISBLANK($Z20),0, LOOKUP($Z20,[1]Skill!$A:$A,[1]Skill!$AA:$AA)*$AA20/100)+
IF(ISBLANK($AB20),0, LOOKUP($AB20,[1]Skill!$A:$A,[1]Skill!$AA:$AA)*$AC20/100)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>CONCATENATE(AE20,";",AF20,";",AG20,";",AH20)</f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>CONCATENATE(AJ20,";",AK20,";",AL20,";",AM20,";",AN20,";",AO20,";",AP20)</f>
        <v>0;0;0;0;0;0;0</v>
      </c>
      <c r="AR20" s="49" t="s">
        <v>765</v>
      </c>
      <c r="AS20" s="53"/>
      <c r="AT20" s="4"/>
      <c r="AU20" s="4"/>
      <c r="AV20" s="4">
        <v>17</v>
      </c>
      <c r="AW20" s="4"/>
      <c r="AX20" s="58" t="s">
        <v>829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C21" s="4" t="s">
        <v>26</v>
      </c>
      <c r="D21" s="4" t="s">
        <v>477</v>
      </c>
      <c r="E21" s="19" t="s">
        <v>1094</v>
      </c>
      <c r="F21" s="4">
        <v>1</v>
      </c>
      <c r="G21" s="4">
        <v>12</v>
      </c>
      <c r="H21" s="4">
        <v>1</v>
      </c>
      <c r="I21" s="4">
        <f>IF(AND(U21&gt;=13,U21&lt;=16),5,IF(AND(U21&gt;=9,U21&lt;=12),4,IF(AND(U21&gt;=5,U21&lt;=8),3,IF(AND(U21&gt;=1,U21&lt;=4),2,IF(AND(U21&gt;=-3,U21&lt;=0),1,IF(AND(U21&gt;=-5,U21&lt;=-4),0,6))))))</f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>INT(SUM(K21:L21)+SUM(N21:T21)*5+IF(ISNUMBER(AD21),AD21,0)+M21)</f>
        <v>-5</v>
      </c>
      <c r="V21" s="4">
        <v>10</v>
      </c>
      <c r="W21" s="4">
        <v>20</v>
      </c>
      <c r="X21" s="4">
        <v>0</v>
      </c>
      <c r="Y21" s="4" t="s">
        <v>12</v>
      </c>
      <c r="Z21" s="36"/>
      <c r="AA21" s="18"/>
      <c r="AB21" s="18"/>
      <c r="AC21" s="18"/>
      <c r="AD21" s="18">
        <f>IF(ISBLANK($Z21),0, LOOKUP($Z21,[1]Skill!$A:$A,[1]Skill!$AA:$AA)*$AA21/100)+
IF(ISBLANK($AB21),0, LOOKUP($AB21,[1]Skill!$A:$A,[1]Skill!$AA:$AA)*$AC21/100)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>CONCATENATE(AE21,";",AF21,";",AG21,";",AH21)</f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>CONCATENATE(AJ21,";",AK21,";",AL21,";",AM21,";",AN21,";",AO21,";",AP21)</f>
        <v>0;0.3;0;0;0;0;0</v>
      </c>
      <c r="AR21" s="49" t="s">
        <v>765</v>
      </c>
      <c r="AS21" s="53"/>
      <c r="AT21" s="4" t="s">
        <v>899</v>
      </c>
      <c r="AU21" s="4"/>
      <c r="AV21" s="4">
        <v>18</v>
      </c>
      <c r="AW21" s="4"/>
      <c r="AX21" s="58" t="s">
        <v>835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C22" s="4" t="s">
        <v>27</v>
      </c>
      <c r="D22" s="4" t="s">
        <v>478</v>
      </c>
      <c r="E22" s="19" t="s">
        <v>1094</v>
      </c>
      <c r="F22" s="4">
        <v>1</v>
      </c>
      <c r="G22" s="4">
        <v>15</v>
      </c>
      <c r="H22" s="4">
        <v>0</v>
      </c>
      <c r="I22" s="4">
        <f>IF(AND(U22&gt;=13,U22&lt;=16),5,IF(AND(U22&gt;=9,U22&lt;=12),4,IF(AND(U22&gt;=5,U22&lt;=8),3,IF(AND(U22&gt;=1,U22&lt;=4),2,IF(AND(U22&gt;=-3,U22&lt;=0),1,IF(AND(U22&gt;=-5,U22&lt;=-4),0,6))))))</f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>INT(SUM(K22:L22)+SUM(N22:T22)*5+IF(ISNUMBER(AD22),AD22,0)+M22)</f>
        <v>-5</v>
      </c>
      <c r="V22" s="4">
        <v>10</v>
      </c>
      <c r="W22" s="4">
        <v>20</v>
      </c>
      <c r="X22" s="4">
        <v>0</v>
      </c>
      <c r="Y22" s="4" t="s">
        <v>19</v>
      </c>
      <c r="Z22" s="36"/>
      <c r="AA22" s="18"/>
      <c r="AB22" s="18"/>
      <c r="AC22" s="18"/>
      <c r="AD22" s="18">
        <f>IF(ISBLANK($Z22),0, LOOKUP($Z22,[1]Skill!$A:$A,[1]Skill!$AA:$AA)*$AA22/100)+
IF(ISBLANK($AB22),0, LOOKUP($AB22,[1]Skill!$A:$A,[1]Skill!$AA:$AA)*$AC22/100)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>CONCATENATE(AE22,";",AF22,";",AG22,";",AH22)</f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>CONCATENATE(AJ22,";",AK22,";",AL22,";",AM22,";",AN22,";",AO22,";",AP22)</f>
        <v>0;0;0;0;0;0;0</v>
      </c>
      <c r="AR22" s="49" t="s">
        <v>765</v>
      </c>
      <c r="AS22" s="53"/>
      <c r="AT22" s="4" t="s">
        <v>903</v>
      </c>
      <c r="AU22" s="4"/>
      <c r="AV22" s="4">
        <v>19</v>
      </c>
      <c r="AW22" s="4"/>
      <c r="AX22" s="58" t="s">
        <v>830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C23" s="4" t="s">
        <v>28</v>
      </c>
      <c r="D23" s="4" t="s">
        <v>322</v>
      </c>
      <c r="E23" s="19" t="s">
        <v>1094</v>
      </c>
      <c r="F23" s="4">
        <v>2</v>
      </c>
      <c r="G23" s="4">
        <v>4</v>
      </c>
      <c r="H23" s="4">
        <v>3</v>
      </c>
      <c r="I23" s="4">
        <f>IF(AND(U23&gt;=13,U23&lt;=16),5,IF(AND(U23&gt;=9,U23&lt;=12),4,IF(AND(U23&gt;=5,U23&lt;=8),3,IF(AND(U23&gt;=1,U23&lt;=4),2,IF(AND(U23&gt;=-3,U23&lt;=0),1,IF(AND(U23&gt;=-5,U23&lt;=-4),0,6))))))</f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>INT(SUM(K23:L23)+SUM(N23:T23)*5+IF(ISNUMBER(AD23),AD23,0)+M23)</f>
        <v>-5</v>
      </c>
      <c r="V23" s="4">
        <v>10</v>
      </c>
      <c r="W23" s="4">
        <v>30</v>
      </c>
      <c r="X23" s="4">
        <v>0</v>
      </c>
      <c r="Y23" s="4" t="s">
        <v>2</v>
      </c>
      <c r="Z23" s="36"/>
      <c r="AA23" s="18"/>
      <c r="AB23" s="18"/>
      <c r="AC23" s="18"/>
      <c r="AD23" s="18">
        <f>IF(ISBLANK($Z23),0, LOOKUP($Z23,[1]Skill!$A:$A,[1]Skill!$AA:$AA)*$AA23/100)+
IF(ISBLANK($AB23),0, LOOKUP($AB23,[1]Skill!$A:$A,[1]Skill!$AA:$AA)*$AC23/100)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>CONCATENATE(AE23,";",AF23,";",AG23,";",AH23)</f>
        <v>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>CONCATENATE(AJ23,";",AK23,";",AL23,";",AM23,";",AN23,";",AO23,";",AP23)</f>
        <v>0;0;0;0;0;0;0</v>
      </c>
      <c r="AR23" s="49" t="s">
        <v>765</v>
      </c>
      <c r="AS23" s="53"/>
      <c r="AT23" s="4" t="s">
        <v>904</v>
      </c>
      <c r="AU23" s="4"/>
      <c r="AV23" s="4">
        <v>20</v>
      </c>
      <c r="AW23" s="4"/>
      <c r="AX23" s="58" t="s">
        <v>842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C24" s="4" t="s">
        <v>29</v>
      </c>
      <c r="D24" s="4" t="s">
        <v>479</v>
      </c>
      <c r="E24" s="19" t="s">
        <v>1096</v>
      </c>
      <c r="F24" s="4">
        <v>2</v>
      </c>
      <c r="G24" s="4">
        <v>9</v>
      </c>
      <c r="H24" s="4">
        <v>4</v>
      </c>
      <c r="I24" s="4">
        <f>IF(AND(U24&gt;=13,U24&lt;=16),5,IF(AND(U24&gt;=9,U24&lt;=12),4,IF(AND(U24&gt;=5,U24&lt;=8),3,IF(AND(U24&gt;=1,U24&lt;=4),2,IF(AND(U24&gt;=-3,U24&lt;=0),1,IF(AND(U24&gt;=-5,U24&lt;=-4),0,6))))))</f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>INT(SUM(K24:L24)+SUM(N24:T24)*5+IF(ISNUMBER(AD24),AD24,0)+M24)</f>
        <v>-1</v>
      </c>
      <c r="V24" s="4">
        <v>20</v>
      </c>
      <c r="W24" s="4">
        <v>20</v>
      </c>
      <c r="X24" s="4">
        <v>0</v>
      </c>
      <c r="Y24" s="4" t="s">
        <v>0</v>
      </c>
      <c r="Z24" s="36">
        <v>55500008</v>
      </c>
      <c r="AA24" s="18">
        <v>100</v>
      </c>
      <c r="AB24" s="18"/>
      <c r="AC24" s="18"/>
      <c r="AD24" s="18">
        <f>IF(ISBLANK($Z24),0, LOOKUP($Z24,[1]Skill!$A:$A,[1]Skill!$AA:$AA)*$AA24/100)+
IF(ISBLANK($AB24),0, LOOKUP($AB24,[1]Skill!$A:$A,[1]Skill!$AA:$AA)*$AC24/100)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>CONCATENATE(AE24,";",AF24,";",AG24,";",AH24)</f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>CONCATENATE(AJ24,";",AK24,";",AL24,";",AM24,";",AN24,";",AO24,";",AP24)</f>
        <v>0;0;0;0;0;0;0</v>
      </c>
      <c r="AR24" s="49" t="s">
        <v>765</v>
      </c>
      <c r="AS24" s="53"/>
      <c r="AT24" s="4" t="s">
        <v>905</v>
      </c>
      <c r="AU24" s="4"/>
      <c r="AV24" s="4">
        <v>21</v>
      </c>
      <c r="AW24" s="4"/>
      <c r="AX24" s="58" t="s">
        <v>831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C25" s="4" t="s">
        <v>30</v>
      </c>
      <c r="D25" s="4" t="s">
        <v>323</v>
      </c>
      <c r="E25" s="19" t="s">
        <v>1097</v>
      </c>
      <c r="F25" s="4">
        <v>3</v>
      </c>
      <c r="G25" s="4">
        <v>13</v>
      </c>
      <c r="H25" s="4">
        <v>2</v>
      </c>
      <c r="I25" s="4">
        <f>IF(AND(U25&gt;=13,U25&lt;=16),5,IF(AND(U25&gt;=9,U25&lt;=12),4,IF(AND(U25&gt;=5,U25&lt;=8),3,IF(AND(U25&gt;=1,U25&lt;=4),2,IF(AND(U25&gt;=-3,U25&lt;=0),1,IF(AND(U25&gt;=-5,U25&lt;=-4),0,6))))))</f>
        <v>1</v>
      </c>
      <c r="J25" s="4">
        <v>3</v>
      </c>
      <c r="K25" s="4">
        <v>-40</v>
      </c>
      <c r="L25" s="4">
        <v>31</v>
      </c>
      <c r="M25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>INT(SUM(K25:L25)+SUM(N25:T25)*5+IF(ISNUMBER(AD25),AD25,0)+M25)</f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LOOKUP($Z25,[1]Skill!$A:$A,[1]Skill!$AA:$AA)*$AA25/100)+
IF(ISBLANK($AB25),0, LOOKUP($AB25,[1]Skill!$A:$A,[1]Skill!$AA:$AA)*$AC25/100)</f>
        <v>30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>CONCATENATE(AE25,";",AF25,";",AG25,";",AH25)</f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>CONCATENATE(AJ25,";",AK25,";",AL25,";",AM25,";",AN25,";",AO25,";",AP25)</f>
        <v>0;0;0;0.7;0;0;0</v>
      </c>
      <c r="AR25" s="49" t="s">
        <v>765</v>
      </c>
      <c r="AS25" s="53"/>
      <c r="AT25" s="4"/>
      <c r="AU25" s="4"/>
      <c r="AV25" s="4">
        <v>22</v>
      </c>
      <c r="AW25" s="4"/>
      <c r="AX25" s="58" t="s">
        <v>836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C26" s="4" t="s">
        <v>32</v>
      </c>
      <c r="D26" s="4" t="s">
        <v>401</v>
      </c>
      <c r="E26" s="19" t="s">
        <v>1094</v>
      </c>
      <c r="F26" s="4">
        <v>4</v>
      </c>
      <c r="G26" s="4">
        <v>7</v>
      </c>
      <c r="H26" s="4">
        <v>4</v>
      </c>
      <c r="I26" s="4">
        <f>IF(AND(U26&gt;=13,U26&lt;=16),5,IF(AND(U26&gt;=9,U26&lt;=12),4,IF(AND(U26&gt;=5,U26&lt;=8),3,IF(AND(U26&gt;=1,U26&lt;=4),2,IF(AND(U26&gt;=-3,U26&lt;=0),1,IF(AND(U26&gt;=-5,U26&lt;=-4),0,6))))))</f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>INT(SUM(K26:L26)+SUM(N26:T26)*5+IF(ISNUMBER(AD26),AD26,0)+M26)</f>
        <v>-4</v>
      </c>
      <c r="V26" s="4">
        <v>10</v>
      </c>
      <c r="W26" s="4">
        <v>15</v>
      </c>
      <c r="X26" s="4">
        <v>0</v>
      </c>
      <c r="Y26" s="4" t="s">
        <v>2</v>
      </c>
      <c r="Z26" s="36"/>
      <c r="AA26" s="18"/>
      <c r="AB26" s="18"/>
      <c r="AC26" s="18"/>
      <c r="AD26" s="18">
        <f>IF(ISBLANK($Z26),0, LOOKUP($Z26,[1]Skill!$A:$A,[1]Skill!$AA:$AA)*$AA26/100)+
IF(ISBLANK($AB26),0, LOOKUP($AB26,[1]Skill!$A:$A,[1]Skill!$AA:$AA)*$AC26/100)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>CONCATENATE(AE26,";",AF26,";",AG26,";",AH26)</f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>CONCATENATE(AJ26,";",AK26,";",AL26,";",AM26,";",AN26,";",AO26,";",AP26)</f>
        <v>0;0;0;0;0;0;0</v>
      </c>
      <c r="AR26" s="49" t="s">
        <v>765</v>
      </c>
      <c r="AS26" s="53"/>
      <c r="AT26" s="4" t="s">
        <v>906</v>
      </c>
      <c r="AU26" s="4"/>
      <c r="AV26" s="4">
        <v>23</v>
      </c>
      <c r="AW26" s="4"/>
      <c r="AX26" s="58" t="s">
        <v>834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C27" s="4" t="s">
        <v>33</v>
      </c>
      <c r="D27" s="4" t="s">
        <v>480</v>
      </c>
      <c r="E27" s="19"/>
      <c r="F27" s="4">
        <v>3</v>
      </c>
      <c r="G27" s="4">
        <v>9</v>
      </c>
      <c r="H27" s="4">
        <v>3</v>
      </c>
      <c r="I27" s="4">
        <f>IF(AND(U27&gt;=13,U27&lt;=16),5,IF(AND(U27&gt;=9,U27&lt;=12),4,IF(AND(U27&gt;=5,U27&lt;=8),3,IF(AND(U27&gt;=1,U27&lt;=4),2,IF(AND(U27&gt;=-3,U27&lt;=0),1,IF(AND(U27&gt;=-5,U27&lt;=-4),0,6))))))</f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>INT(SUM(K27:L27)+SUM(N27:T27)*5+IF(ISNUMBER(AD27),AD27,0)+M27)</f>
        <v>0</v>
      </c>
      <c r="V27" s="4">
        <v>10</v>
      </c>
      <c r="W27" s="4">
        <v>15</v>
      </c>
      <c r="X27" s="4">
        <v>0</v>
      </c>
      <c r="Y27" s="4" t="s">
        <v>16</v>
      </c>
      <c r="Z27" s="36">
        <v>55100003</v>
      </c>
      <c r="AA27" s="18">
        <v>100</v>
      </c>
      <c r="AB27" s="18"/>
      <c r="AC27" s="18"/>
      <c r="AD27" s="18">
        <f>IF(ISBLANK($Z27),0, LOOKUP($Z27,[1]Skill!$A:$A,[1]Skill!$AA:$AA)*$AA27/100)+
IF(ISBLANK($AB27),0, LOOKUP($AB27,[1]Skill!$A:$A,[1]Skill!$AA:$AA)*$AC27/100)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>CONCATENATE(AE27,";",AF27,";",AG27,";",AH27)</f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>CONCATENATE(AJ27,";",AK27,";",AL27,";",AM27,";",AN27,";",AO27,";",AP27)</f>
        <v>0;0;0;0;0;0;0</v>
      </c>
      <c r="AR27" s="49" t="s">
        <v>765</v>
      </c>
      <c r="AS27" s="53"/>
      <c r="AT27" s="4" t="s">
        <v>907</v>
      </c>
      <c r="AU27" s="4" t="s">
        <v>908</v>
      </c>
      <c r="AV27" s="4">
        <v>24</v>
      </c>
      <c r="AW27" s="4"/>
      <c r="AX27" s="58" t="s">
        <v>831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C28" s="4" t="s">
        <v>34</v>
      </c>
      <c r="D28" s="4" t="s">
        <v>481</v>
      </c>
      <c r="E28" s="19"/>
      <c r="F28" s="4">
        <v>1</v>
      </c>
      <c r="G28" s="4">
        <v>1</v>
      </c>
      <c r="H28" s="4">
        <v>5</v>
      </c>
      <c r="I28" s="4">
        <f>IF(AND(U28&gt;=13,U28&lt;=16),5,IF(AND(U28&gt;=9,U28&lt;=12),4,IF(AND(U28&gt;=5,U28&lt;=8),3,IF(AND(U28&gt;=1,U28&lt;=4),2,IF(AND(U28&gt;=-3,U28&lt;=0),1,IF(AND(U28&gt;=-5,U28&lt;=-4),0,6))))))</f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>INT(SUM(K28:L28)+SUM(N28:T28)*5+IF(ISNUMBER(AD28),AD28,0)+M28)</f>
        <v>3</v>
      </c>
      <c r="V28" s="4">
        <v>10</v>
      </c>
      <c r="W28" s="4">
        <v>20</v>
      </c>
      <c r="X28" s="4">
        <v>0</v>
      </c>
      <c r="Y28" s="4" t="s">
        <v>6</v>
      </c>
      <c r="Z28" s="36">
        <v>55900007</v>
      </c>
      <c r="AA28" s="18">
        <v>50</v>
      </c>
      <c r="AB28" s="18"/>
      <c r="AC28" s="18"/>
      <c r="AD28" s="18">
        <f>IF(ISBLANK($Z28),0, LOOKUP($Z28,[1]Skill!$A:$A,[1]Skill!$AA:$AA)*$AA28/100)+
IF(ISBLANK($AB28),0, LOOKUP($AB28,[1]Skill!$A:$A,[1]Skill!$AA:$AA)*$AC28/100)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>CONCATENATE(AE28,";",AF28,";",AG28,";",AH28)</f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>CONCATENATE(AJ28,";",AK28,";",AL28,";",AM28,";",AN28,";",AO28,";",AP28)</f>
        <v>0;0;0;0;0;0;0</v>
      </c>
      <c r="AR28" s="49" t="s">
        <v>765</v>
      </c>
      <c r="AS28" s="53"/>
      <c r="AT28" s="4" t="s">
        <v>909</v>
      </c>
      <c r="AU28" s="4"/>
      <c r="AV28" s="4">
        <v>25</v>
      </c>
      <c r="AW28" s="4"/>
      <c r="AX28" s="58" t="s">
        <v>833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C29" s="4" t="s">
        <v>35</v>
      </c>
      <c r="D29" s="4" t="s">
        <v>324</v>
      </c>
      <c r="E29" s="19" t="s">
        <v>1098</v>
      </c>
      <c r="F29" s="4">
        <v>2</v>
      </c>
      <c r="G29" s="4">
        <v>13</v>
      </c>
      <c r="H29" s="4">
        <v>1</v>
      </c>
      <c r="I29" s="4">
        <f>IF(AND(U29&gt;=13,U29&lt;=16),5,IF(AND(U29&gt;=9,U29&lt;=12),4,IF(AND(U29&gt;=5,U29&lt;=8),3,IF(AND(U29&gt;=1,U29&lt;=4),2,IF(AND(U29&gt;=-3,U29&lt;=0),1,IF(AND(U29&gt;=-5,U29&lt;=-4),0,6))))))</f>
        <v>1</v>
      </c>
      <c r="J29" s="4">
        <v>2</v>
      </c>
      <c r="K29" s="4">
        <v>-100</v>
      </c>
      <c r="L29" s="4">
        <v>75</v>
      </c>
      <c r="M29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>INT(SUM(K29:L29)+SUM(N29:T29)*5+IF(ISNUMBER(AD29),AD29,0)+M29)</f>
        <v>-3</v>
      </c>
      <c r="V29" s="4">
        <v>10</v>
      </c>
      <c r="W29" s="4">
        <v>0</v>
      </c>
      <c r="X29" s="4">
        <v>14</v>
      </c>
      <c r="Y29" s="4" t="s">
        <v>9</v>
      </c>
      <c r="Z29" s="36">
        <v>55100001</v>
      </c>
      <c r="AA29" s="18">
        <v>100</v>
      </c>
      <c r="AB29" s="18"/>
      <c r="AC29" s="18"/>
      <c r="AD29" s="18">
        <f>IF(ISBLANK($Z29),0, LOOKUP($Z29,[1]Skill!$A:$A,[1]Skill!$AA:$AA)*$AA29/100)+
IF(ISBLANK($AB29),0, LOOKUP($AB29,[1]Skill!$A:$A,[1]Skill!$AA:$AA)*$AC29/100)</f>
        <v>10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>CONCATENATE(AE29,";",AF29,";",AG29,";",AH29)</f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>CONCATENATE(AJ29,";",AK29,";",AL29,";",AM29,";",AN29,";",AO29,";",AP29)</f>
        <v>0;0.5;0;-0.5;0;0;0</v>
      </c>
      <c r="AR29" s="49" t="s">
        <v>765</v>
      </c>
      <c r="AS29" s="53">
        <v>11000006</v>
      </c>
      <c r="AT29" s="4"/>
      <c r="AU29" s="4"/>
      <c r="AV29" s="4">
        <v>26</v>
      </c>
      <c r="AW29" s="4"/>
      <c r="AX29" s="58" t="s">
        <v>836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C30" s="4" t="s">
        <v>36</v>
      </c>
      <c r="D30" s="4" t="s">
        <v>482</v>
      </c>
      <c r="E30" s="19" t="s">
        <v>1093</v>
      </c>
      <c r="F30" s="4">
        <v>4</v>
      </c>
      <c r="G30" s="4">
        <v>12</v>
      </c>
      <c r="H30" s="4">
        <v>1</v>
      </c>
      <c r="I30" s="4">
        <f>IF(AND(U30&gt;=13,U30&lt;=16),5,IF(AND(U30&gt;=9,U30&lt;=12),4,IF(AND(U30&gt;=5,U30&lt;=8),3,IF(AND(U30&gt;=1,U30&lt;=4),2,IF(AND(U30&gt;=-3,U30&lt;=0),1,IF(AND(U30&gt;=-5,U30&lt;=-4),0,6))))))</f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>INT(SUM(K30:L30)+SUM(N30:T30)*5+IF(ISNUMBER(AD30),AD30,0)+M30)</f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LOOKUP($Z30,[1]Skill!$A:$A,[1]Skill!$AA:$AA)*$AA30/100)+
IF(ISBLANK($AB30),0, LOOKUP($AB30,[1]Skill!$A:$A,[1]Skill!$AA:$AA)*$AC30/100)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>CONCATENATE(AE30,";",AF30,";",AG30,";",AH30)</f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>CONCATENATE(AJ30,";",AK30,";",AL30,";",AM30,";",AN30,";",AO30,";",AP30)</f>
        <v>0;0.3;0;0;0.3;0;0</v>
      </c>
      <c r="AR30" s="49" t="s">
        <v>765</v>
      </c>
      <c r="AS30" s="53"/>
      <c r="AT30" s="4"/>
      <c r="AU30" s="4"/>
      <c r="AV30" s="4">
        <v>27</v>
      </c>
      <c r="AW30" s="4"/>
      <c r="AX30" s="58" t="s">
        <v>835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C31" s="4" t="s">
        <v>37</v>
      </c>
      <c r="D31" s="4" t="s">
        <v>483</v>
      </c>
      <c r="E31" s="19" t="s">
        <v>1143</v>
      </c>
      <c r="F31" s="4">
        <v>3</v>
      </c>
      <c r="G31" s="4">
        <v>10</v>
      </c>
      <c r="H31" s="4">
        <v>0</v>
      </c>
      <c r="I31" s="4">
        <f>IF(AND(U31&gt;=13,U31&lt;=16),5,IF(AND(U31&gt;=9,U31&lt;=12),4,IF(AND(U31&gt;=5,U31&lt;=8),3,IF(AND(U31&gt;=1,U31&lt;=4),2,IF(AND(U31&gt;=-3,U31&lt;=0),1,IF(AND(U31&gt;=-5,U31&lt;=-4),0,6))))))</f>
        <v>2</v>
      </c>
      <c r="J31" s="4">
        <v>3</v>
      </c>
      <c r="K31" s="4">
        <v>0</v>
      </c>
      <c r="L31" s="4">
        <v>-15</v>
      </c>
      <c r="M31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>INT(SUM(K31:L31)+SUM(N31:T31)*5+IF(ISNUMBER(AD31),AD31,0)+M31)</f>
        <v>3</v>
      </c>
      <c r="V31" s="4">
        <v>10</v>
      </c>
      <c r="W31" s="4">
        <v>20</v>
      </c>
      <c r="X31" s="4">
        <v>0</v>
      </c>
      <c r="Y31" s="4" t="s">
        <v>38</v>
      </c>
      <c r="Z31" s="36">
        <v>55200002</v>
      </c>
      <c r="AA31" s="18">
        <v>100</v>
      </c>
      <c r="AB31" s="18"/>
      <c r="AC31" s="18"/>
      <c r="AD31" s="18">
        <f>IF(ISBLANK($Z31),0, LOOKUP($Z31,[1]Skill!$A:$A,[1]Skill!$AA:$AA)*$AA31/100)+
IF(ISBLANK($AB31),0, LOOKUP($AB31,[1]Skill!$A:$A,[1]Skill!$AA:$AA)*$AC31/100)</f>
        <v>20</v>
      </c>
      <c r="AE31" s="18">
        <v>0.2</v>
      </c>
      <c r="AF31" s="18">
        <v>0.3</v>
      </c>
      <c r="AG31" s="18">
        <v>0</v>
      </c>
      <c r="AH31" s="18">
        <v>0</v>
      </c>
      <c r="AI31" s="4" t="str">
        <f>CONCATENATE(AE31,";",AF31,";",AG31,";",AH31)</f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>CONCATENATE(AJ31,";",AK31,";",AL31,";",AM31,";",AN31,";",AO31,";",AP31)</f>
        <v>0;0;0;0;0;-0.5;0.5</v>
      </c>
      <c r="AR31" s="49" t="s">
        <v>765</v>
      </c>
      <c r="AS31" s="53"/>
      <c r="AT31" s="4" t="s">
        <v>910</v>
      </c>
      <c r="AU31" s="4"/>
      <c r="AV31" s="4">
        <v>28</v>
      </c>
      <c r="AW31" s="4"/>
      <c r="AX31" s="58" t="s">
        <v>832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C32" s="4" t="s">
        <v>39</v>
      </c>
      <c r="D32" s="4" t="s">
        <v>484</v>
      </c>
      <c r="E32" s="19"/>
      <c r="F32" s="4">
        <v>3</v>
      </c>
      <c r="G32" s="4">
        <v>5</v>
      </c>
      <c r="H32" s="4">
        <v>0</v>
      </c>
      <c r="I32" s="4">
        <f>IF(AND(U32&gt;=13,U32&lt;=16),5,IF(AND(U32&gt;=9,U32&lt;=12),4,IF(AND(U32&gt;=5,U32&lt;=8),3,IF(AND(U32&gt;=1,U32&lt;=4),2,IF(AND(U32&gt;=-3,U32&lt;=0),1,IF(AND(U32&gt;=-5,U32&lt;=-4),0,6))))))</f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>INT(SUM(K32:L32)+SUM(N32:T32)*5+IF(ISNUMBER(AD32),AD32,0)+M32)</f>
        <v>4</v>
      </c>
      <c r="V32" s="4">
        <v>10</v>
      </c>
      <c r="W32" s="4">
        <v>20</v>
      </c>
      <c r="X32" s="4">
        <v>0</v>
      </c>
      <c r="Y32" s="4" t="s">
        <v>40</v>
      </c>
      <c r="Z32" s="36"/>
      <c r="AA32" s="18"/>
      <c r="AB32" s="18"/>
      <c r="AC32" s="18"/>
      <c r="AD32" s="18">
        <f>IF(ISBLANK($Z32),0, LOOKUP($Z32,[1]Skill!$A:$A,[1]Skill!$AA:$AA)*$AA32/100)+
IF(ISBLANK($AB32),0, LOOKUP($AB32,[1]Skill!$A:$A,[1]Skill!$AA:$AA)*$AC32/100)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>CONCATENATE(AE32,";",AF32,";",AG32,";",AH32)</f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>CONCATENATE(AJ32,";",AK32,";",AL32,";",AM32,";",AN32,";",AO32,";",AP32)</f>
        <v>0;0;0;0;0;0;0</v>
      </c>
      <c r="AR32" s="49" t="s">
        <v>765</v>
      </c>
      <c r="AS32" s="53"/>
      <c r="AT32" s="4" t="s">
        <v>911</v>
      </c>
      <c r="AU32" s="4"/>
      <c r="AV32" s="4">
        <v>29</v>
      </c>
      <c r="AW32" s="4"/>
      <c r="AX32" s="58" t="s">
        <v>839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C33" s="4" t="s">
        <v>41</v>
      </c>
      <c r="D33" s="4" t="s">
        <v>485</v>
      </c>
      <c r="E33" s="19" t="s">
        <v>304</v>
      </c>
      <c r="F33" s="4">
        <v>3</v>
      </c>
      <c r="G33" s="4">
        <v>1</v>
      </c>
      <c r="H33" s="4">
        <v>6</v>
      </c>
      <c r="I33" s="4">
        <f>IF(AND(U33&gt;=13,U33&lt;=16),5,IF(AND(U33&gt;=9,U33&lt;=12),4,IF(AND(U33&gt;=5,U33&lt;=8),3,IF(AND(U33&gt;=1,U33&lt;=4),2,IF(AND(U33&gt;=-3,U33&lt;=0),1,IF(AND(U33&gt;=-5,U33&lt;=-4),0,6))))))</f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>INT(SUM(K33:L33)+SUM(N33:T33)*5+IF(ISNUMBER(AD33),AD33,0)+M33)</f>
        <v>6</v>
      </c>
      <c r="V33" s="4">
        <v>10</v>
      </c>
      <c r="W33" s="4">
        <v>0</v>
      </c>
      <c r="X33" s="4">
        <v>13</v>
      </c>
      <c r="Y33" s="4" t="s">
        <v>9</v>
      </c>
      <c r="Z33" s="36"/>
      <c r="AA33" s="18"/>
      <c r="AB33" s="18"/>
      <c r="AC33" s="18"/>
      <c r="AD33" s="18">
        <f>IF(ISBLANK($Z33),0, LOOKUP($Z33,[1]Skill!$A:$A,[1]Skill!$AA:$AA)*$AA33/100)+
IF(ISBLANK($AB33),0, LOOKUP($AB33,[1]Skill!$A:$A,[1]Skill!$AA:$AA)*$AC33/100)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>CONCATENATE(AE33,";",AF33,";",AG33,";",AH33)</f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>CONCATENATE(AJ33,";",AK33,";",AL33,";",AM33,";",AN33,";",AO33,";",AP33)</f>
        <v>0.3;0.3;0.3;0.3;0.3;0;0</v>
      </c>
      <c r="AR33" s="49" t="s">
        <v>765</v>
      </c>
      <c r="AS33" s="53"/>
      <c r="AT33" s="4"/>
      <c r="AU33" s="4"/>
      <c r="AV33" s="4">
        <v>30</v>
      </c>
      <c r="AW33" s="4"/>
      <c r="AX33" s="58" t="s">
        <v>833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C34" s="4" t="s">
        <v>42</v>
      </c>
      <c r="D34" s="4" t="s">
        <v>486</v>
      </c>
      <c r="E34" s="19"/>
      <c r="F34" s="4">
        <v>2</v>
      </c>
      <c r="G34" s="4">
        <v>8</v>
      </c>
      <c r="H34" s="4">
        <v>0</v>
      </c>
      <c r="I34" s="4">
        <f>IF(AND(U34&gt;=13,U34&lt;=16),5,IF(AND(U34&gt;=9,U34&lt;=12),4,IF(AND(U34&gt;=5,U34&lt;=8),3,IF(AND(U34&gt;=1,U34&lt;=4),2,IF(AND(U34&gt;=-3,U34&lt;=0),1,IF(AND(U34&gt;=-5,U34&lt;=-4),0,6))))))</f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>INT(SUM(K34:L34)+SUM(N34:T34)*5+IF(ISNUMBER(AD34),AD34,0)+M34)</f>
        <v>0</v>
      </c>
      <c r="V34" s="4">
        <v>10</v>
      </c>
      <c r="W34" s="4">
        <v>20</v>
      </c>
      <c r="X34" s="4">
        <v>0</v>
      </c>
      <c r="Y34" s="4" t="s">
        <v>16</v>
      </c>
      <c r="Z34" s="36">
        <v>55900006</v>
      </c>
      <c r="AA34" s="18">
        <v>40</v>
      </c>
      <c r="AB34" s="18"/>
      <c r="AC34" s="18"/>
      <c r="AD34" s="18">
        <f>IF(ISBLANK($Z34),0, LOOKUP($Z34,[1]Skill!$A:$A,[1]Skill!$AA:$AA)*$AA34/100)+
IF(ISBLANK($AB34),0, LOOKUP($AB34,[1]Skill!$A:$A,[1]Skill!$AA:$AA)*$AC34/100)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>CONCATENATE(AE34,";",AF34,";",AG34,";",AH34)</f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>CONCATENATE(AJ34,";",AK34,";",AL34,";",AM34,";",AN34,";",AO34,";",AP34)</f>
        <v>0;0;0;0;0;0;0</v>
      </c>
      <c r="AR34" s="49" t="s">
        <v>765</v>
      </c>
      <c r="AS34" s="53"/>
      <c r="AT34" s="4" t="s">
        <v>896</v>
      </c>
      <c r="AU34" s="4"/>
      <c r="AV34" s="4">
        <v>31</v>
      </c>
      <c r="AW34" s="4"/>
      <c r="AX34" s="58" t="s">
        <v>828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C35" s="4" t="s">
        <v>43</v>
      </c>
      <c r="D35" s="4" t="s">
        <v>487</v>
      </c>
      <c r="E35" s="19" t="s">
        <v>1144</v>
      </c>
      <c r="F35" s="4">
        <v>3</v>
      </c>
      <c r="G35" s="4">
        <v>16</v>
      </c>
      <c r="H35" s="4">
        <v>5</v>
      </c>
      <c r="I35" s="4">
        <f>IF(AND(U35&gt;=13,U35&lt;=16),5,IF(AND(U35&gt;=9,U35&lt;=12),4,IF(AND(U35&gt;=5,U35&lt;=8),3,IF(AND(U35&gt;=1,U35&lt;=4),2,IF(AND(U35&gt;=-3,U35&lt;=0),1,IF(AND(U35&gt;=-5,U35&lt;=-4),0,6))))))</f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>INT(SUM(K35:L35)+SUM(N35:T35)*5+IF(ISNUMBER(AD35),AD35,0)+M35)</f>
        <v>5</v>
      </c>
      <c r="V35" s="4">
        <v>10</v>
      </c>
      <c r="W35" s="4">
        <v>0</v>
      </c>
      <c r="X35" s="4">
        <v>10</v>
      </c>
      <c r="Y35" s="4" t="s">
        <v>9</v>
      </c>
      <c r="Z35" s="36">
        <v>55300001</v>
      </c>
      <c r="AA35" s="18">
        <v>100</v>
      </c>
      <c r="AB35" s="18"/>
      <c r="AC35" s="18"/>
      <c r="AD35" s="18">
        <f>IF(ISBLANK($Z35),0, LOOKUP($Z35,[1]Skill!$A:$A,[1]Skill!$AA:$AA)*$AA35/100)+
IF(ISBLANK($AB35),0, LOOKUP($AB35,[1]Skill!$A:$A,[1]Skill!$AA:$AA)*$AC35/100)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>CONCATENATE(AE35,";",AF35,";",AG35,";",AH35)</f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>CONCATENATE(AJ35,";",AK35,";",AL35,";",AM35,";",AN35,";",AO35,";",AP35)</f>
        <v>0;0;0;0;0;0;0</v>
      </c>
      <c r="AR35" s="49" t="s">
        <v>765</v>
      </c>
      <c r="AS35" s="53"/>
      <c r="AT35" s="4"/>
      <c r="AU35" s="4"/>
      <c r="AV35" s="4">
        <v>32</v>
      </c>
      <c r="AW35" s="4"/>
      <c r="AX35" s="58" t="s">
        <v>838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C36" s="4" t="s">
        <v>792</v>
      </c>
      <c r="D36" s="4" t="s">
        <v>793</v>
      </c>
      <c r="E36" s="19" t="s">
        <v>1145</v>
      </c>
      <c r="F36" s="4">
        <v>2</v>
      </c>
      <c r="G36" s="4">
        <v>15</v>
      </c>
      <c r="H36" s="4">
        <v>0</v>
      </c>
      <c r="I36" s="4">
        <f>IF(AND(U36&gt;=13,U36&lt;=16),5,IF(AND(U36&gt;=9,U36&lt;=12),4,IF(AND(U36&gt;=5,U36&lt;=8),3,IF(AND(U36&gt;=1,U36&lt;=4),2,IF(AND(U36&gt;=-3,U36&lt;=0),1,IF(AND(U36&gt;=-5,U36&lt;=-4),0,6))))))</f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>INT(SUM(K36:L36)+SUM(N36:T36)*5+IF(ISNUMBER(AD36),AD36,0)+M36)</f>
        <v>0</v>
      </c>
      <c r="V36" s="4">
        <v>20</v>
      </c>
      <c r="W36" s="4">
        <v>15</v>
      </c>
      <c r="X36" s="4">
        <v>0</v>
      </c>
      <c r="Y36" s="4" t="s">
        <v>790</v>
      </c>
      <c r="Z36" s="36">
        <v>55300008</v>
      </c>
      <c r="AA36" s="18">
        <v>100</v>
      </c>
      <c r="AB36" s="18"/>
      <c r="AC36" s="18"/>
      <c r="AD36" s="18">
        <f>IF(ISBLANK($Z36),0, LOOKUP($Z36,[1]Skill!$A:$A,[1]Skill!$AA:$AA)*$AA36/100)+
IF(ISBLANK($AB36),0, LOOKUP($AB36,[1]Skill!$A:$A,[1]Skill!$AA:$AA)*$AC36/100)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>CONCATENATE(AE36,";",AF36,";",AG36,";",AH36)</f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>CONCATENATE(AJ36,";",AK36,";",AL36,";",AM36,";",AN36,";",AO36,";",AP36)</f>
        <v>0;0;0;0;0;0;0</v>
      </c>
      <c r="AR36" s="49" t="s">
        <v>765</v>
      </c>
      <c r="AS36" s="53">
        <v>11000006</v>
      </c>
      <c r="AT36" s="4"/>
      <c r="AU36" s="4"/>
      <c r="AV36" s="4">
        <v>33</v>
      </c>
      <c r="AW36" s="4"/>
      <c r="AX36" s="58" t="s">
        <v>828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C37" s="4" t="s">
        <v>45</v>
      </c>
      <c r="D37" s="4" t="s">
        <v>488</v>
      </c>
      <c r="E37" s="19" t="s">
        <v>1143</v>
      </c>
      <c r="F37" s="4">
        <v>2</v>
      </c>
      <c r="G37" s="4">
        <v>3</v>
      </c>
      <c r="H37" s="4">
        <v>1</v>
      </c>
      <c r="I37" s="4">
        <f>IF(AND(U37&gt;=13,U37&lt;=16),5,IF(AND(U37&gt;=9,U37&lt;=12),4,IF(AND(U37&gt;=5,U37&lt;=8),3,IF(AND(U37&gt;=1,U37&lt;=4),2,IF(AND(U37&gt;=-3,U37&lt;=0),1,IF(AND(U37&gt;=-5,U37&lt;=-4),0,6))))))</f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>INT(SUM(K37:L37)+SUM(N37:T37)*5+IF(ISNUMBER(AD37),AD37,0)+M37)</f>
        <v>3</v>
      </c>
      <c r="V37" s="4">
        <v>10</v>
      </c>
      <c r="W37" s="4">
        <v>20</v>
      </c>
      <c r="X37" s="4">
        <v>0</v>
      </c>
      <c r="Y37" s="4" t="s">
        <v>38</v>
      </c>
      <c r="Z37" s="36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LOOKUP($Z37,[1]Skill!$A:$A,[1]Skill!$AA:$AA)*$AA37/100)+
IF(ISBLANK($AB37),0, LOOKUP($AB37,[1]Skill!$A:$A,[1]Skill!$AA:$AA)*$AC37/100)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>CONCATENATE(AE37,";",AF37,";",AG37,";",AH37)</f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>CONCATENATE(AJ37,";",AK37,";",AL37,";",AM37,";",AN37,";",AO37,";",AP37)</f>
        <v>0;0;0;0;0;0;0</v>
      </c>
      <c r="AR37" s="49" t="s">
        <v>765</v>
      </c>
      <c r="AS37" s="53"/>
      <c r="AT37" s="4"/>
      <c r="AU37" s="4"/>
      <c r="AV37" s="4">
        <v>34</v>
      </c>
      <c r="AW37" s="4"/>
      <c r="AX37" s="58" t="s">
        <v>844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C38" s="4" t="s">
        <v>46</v>
      </c>
      <c r="D38" s="4" t="s">
        <v>325</v>
      </c>
      <c r="E38" s="19" t="s">
        <v>1094</v>
      </c>
      <c r="F38" s="4">
        <v>3</v>
      </c>
      <c r="G38" s="4">
        <v>7</v>
      </c>
      <c r="H38" s="4">
        <v>1</v>
      </c>
      <c r="I38" s="4">
        <f>IF(AND(U38&gt;=13,U38&lt;=16),5,IF(AND(U38&gt;=9,U38&lt;=12),4,IF(AND(U38&gt;=5,U38&lt;=8),3,IF(AND(U38&gt;=1,U38&lt;=4),2,IF(AND(U38&gt;=-3,U38&lt;=0),1,IF(AND(U38&gt;=-5,U38&lt;=-4),0,6))))))</f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>INT(SUM(K38:L38)+SUM(N38:T38)*5+IF(ISNUMBER(AD38),AD38,0)+M38)</f>
        <v>-4</v>
      </c>
      <c r="V38" s="4">
        <v>10</v>
      </c>
      <c r="W38" s="4">
        <v>10</v>
      </c>
      <c r="X38" s="4">
        <v>0</v>
      </c>
      <c r="Y38" s="4" t="s">
        <v>12</v>
      </c>
      <c r="Z38" s="36"/>
      <c r="AA38" s="18"/>
      <c r="AB38" s="18"/>
      <c r="AC38" s="18"/>
      <c r="AD38" s="18">
        <f>IF(ISBLANK($Z38),0, LOOKUP($Z38,[1]Skill!$A:$A,[1]Skill!$AA:$AA)*$AA38/100)+
IF(ISBLANK($AB38),0, LOOKUP($AB38,[1]Skill!$A:$A,[1]Skill!$AA:$AA)*$AC38/100)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>CONCATENATE(AE38,";",AF38,";",AG38,";",AH38)</f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>CONCATENATE(AJ38,";",AK38,";",AL38,";",AM38,";",AN38,";",AO38,";",AP38)</f>
        <v>0;0;0;0;0;0;0</v>
      </c>
      <c r="AR38" s="49" t="s">
        <v>765</v>
      </c>
      <c r="AS38" s="53"/>
      <c r="AT38" s="4" t="s">
        <v>912</v>
      </c>
      <c r="AU38" s="4"/>
      <c r="AV38" s="4">
        <v>35</v>
      </c>
      <c r="AW38" s="4"/>
      <c r="AX38" s="58" t="s">
        <v>834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C39" s="4" t="s">
        <v>47</v>
      </c>
      <c r="D39" s="4" t="s">
        <v>489</v>
      </c>
      <c r="E39" s="19"/>
      <c r="F39" s="4">
        <v>4</v>
      </c>
      <c r="G39" s="4">
        <v>12</v>
      </c>
      <c r="H39" s="4">
        <v>4</v>
      </c>
      <c r="I39" s="4">
        <f>IF(AND(U39&gt;=13,U39&lt;=16),5,IF(AND(U39&gt;=9,U39&lt;=12),4,IF(AND(U39&gt;=5,U39&lt;=8),3,IF(AND(U39&gt;=1,U39&lt;=4),2,IF(AND(U39&gt;=-3,U39&lt;=0),1,IF(AND(U39&gt;=-5,U39&lt;=-4),0,6))))))</f>
        <v>1</v>
      </c>
      <c r="J39" s="4">
        <v>4</v>
      </c>
      <c r="K39" s="4">
        <v>7</v>
      </c>
      <c r="L39" s="4">
        <v>0</v>
      </c>
      <c r="M39">
        <v>-8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>INT(SUM(K39:L39)+SUM(N39:T39)*5+IF(ISNUMBER(AD39),AD39,0)+M39)</f>
        <v>-1</v>
      </c>
      <c r="V39" s="4">
        <v>10</v>
      </c>
      <c r="W39" s="4">
        <v>12</v>
      </c>
      <c r="X39" s="4">
        <v>0</v>
      </c>
      <c r="Y39" s="4" t="s">
        <v>12</v>
      </c>
      <c r="Z39" s="36"/>
      <c r="AA39" s="18"/>
      <c r="AB39" s="18"/>
      <c r="AC39" s="18"/>
      <c r="AD39" s="18">
        <f>IF(ISBLANK($Z39),0, LOOKUP($Z39,[1]Skill!$A:$A,[1]Skill!$AA:$AA)*$AA39/100)+
IF(ISBLANK($AB39),0, LOOKUP($AB39,[1]Skill!$A:$A,[1]Skill!$AA:$AA)*$AC39/100)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>CONCATENATE(AE39,";",AF39,";",AG39,";",AH39)</f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>CONCATENATE(AJ39,";",AK39,";",AL39,";",AM39,";",AN39,";",AO39,";",AP39)</f>
        <v>0;0.3;0;0;0.3;0;0</v>
      </c>
      <c r="AR39" s="49" t="s">
        <v>765</v>
      </c>
      <c r="AS39" s="53"/>
      <c r="AT39" s="4"/>
      <c r="AU39" s="4"/>
      <c r="AV39" s="4">
        <v>36</v>
      </c>
      <c r="AW39" s="4"/>
      <c r="AX39" s="58" t="s">
        <v>835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C40" s="4" t="s">
        <v>48</v>
      </c>
      <c r="D40" s="4" t="s">
        <v>490</v>
      </c>
      <c r="E40" s="19"/>
      <c r="F40" s="4">
        <v>4</v>
      </c>
      <c r="G40" s="4">
        <v>1</v>
      </c>
      <c r="H40" s="4">
        <v>0</v>
      </c>
      <c r="I40" s="4">
        <f>IF(AND(U40&gt;=13,U40&lt;=16),5,IF(AND(U40&gt;=9,U40&lt;=12),4,IF(AND(U40&gt;=5,U40&lt;=8),3,IF(AND(U40&gt;=1,U40&lt;=4),2,IF(AND(U40&gt;=-3,U40&lt;=0),1,IF(AND(U40&gt;=-5,U40&lt;=-4),0,6))))))</f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>INT(SUM(K40:L40)+SUM(N40:T40)*5+IF(ISNUMBER(AD40),AD40,0)+M40)</f>
        <v>7</v>
      </c>
      <c r="V40" s="4">
        <v>10</v>
      </c>
      <c r="W40" s="4">
        <v>15</v>
      </c>
      <c r="X40" s="4">
        <v>0</v>
      </c>
      <c r="Y40" s="4" t="s">
        <v>6</v>
      </c>
      <c r="Z40" s="36"/>
      <c r="AA40" s="18"/>
      <c r="AB40" s="18"/>
      <c r="AC40" s="18"/>
      <c r="AD40" s="18">
        <f>IF(ISBLANK($Z40),0, LOOKUP($Z40,[1]Skill!$A:$A,[1]Skill!$AA:$AA)*$AA40/100)+
IF(ISBLANK($AB40),0, LOOKUP($AB40,[1]Skill!$A:$A,[1]Skill!$AA:$AA)*$AC40/100)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>CONCATENATE(AE40,";",AF40,";",AG40,";",AH40)</f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>CONCATENATE(AJ40,";",AK40,";",AL40,";",AM40,";",AN40,";",AO40,";",AP40)</f>
        <v>0;0.3;0.3;0.3;0.3;0;0</v>
      </c>
      <c r="AR40" s="49" t="s">
        <v>765</v>
      </c>
      <c r="AS40" s="53"/>
      <c r="AT40" s="4" t="s">
        <v>913</v>
      </c>
      <c r="AU40" s="4"/>
      <c r="AV40" s="4">
        <v>37</v>
      </c>
      <c r="AW40" s="4"/>
      <c r="AX40" s="58" t="s">
        <v>833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C41" s="4" t="s">
        <v>795</v>
      </c>
      <c r="D41" s="4" t="s">
        <v>796</v>
      </c>
      <c r="E41" s="19" t="s">
        <v>1099</v>
      </c>
      <c r="F41" s="4">
        <v>4</v>
      </c>
      <c r="G41" s="4">
        <v>8</v>
      </c>
      <c r="H41" s="4">
        <v>5</v>
      </c>
      <c r="I41" s="4">
        <f>IF(AND(U41&gt;=13,U41&lt;=16),5,IF(AND(U41&gt;=9,U41&lt;=12),4,IF(AND(U41&gt;=5,U41&lt;=8),3,IF(AND(U41&gt;=1,U41&lt;=4),2,IF(AND(U41&gt;=-3,U41&lt;=0),1,IF(AND(U41&gt;=-5,U41&lt;=-4),0,6))))))</f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>INT(SUM(K41:L41)+SUM(N41:T41)*5+IF(ISNUMBER(AD41),AD41,0)+M41)</f>
        <v>-1</v>
      </c>
      <c r="V41" s="4">
        <v>10</v>
      </c>
      <c r="W41" s="4">
        <v>20</v>
      </c>
      <c r="X41" s="4">
        <v>0</v>
      </c>
      <c r="Y41" s="4" t="s">
        <v>797</v>
      </c>
      <c r="Z41" s="36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LOOKUP($Z41,[1]Skill!$A:$A,[1]Skill!$AA:$AA)*$AA41/100)+
IF(ISBLANK($AB41),0, LOOKUP($AB41,[1]Skill!$A:$A,[1]Skill!$AA:$AA)*$AC41/100)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>CONCATENATE(AE41,";",AF41,";",AG41,";",AH41)</f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>CONCATENATE(AJ41,";",AK41,";",AL41,";",AM41,";",AN41,";",AO41,";",AP41)</f>
        <v>0;0;0;0;0;0;0</v>
      </c>
      <c r="AR41" s="49" t="s">
        <v>765</v>
      </c>
      <c r="AS41" s="53"/>
      <c r="AT41" s="4" t="s">
        <v>898</v>
      </c>
      <c r="AU41" s="4"/>
      <c r="AV41" s="4">
        <v>38</v>
      </c>
      <c r="AW41" s="4"/>
      <c r="AX41" s="58" t="s">
        <v>828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C42" s="4" t="s">
        <v>794</v>
      </c>
      <c r="D42" s="4" t="s">
        <v>403</v>
      </c>
      <c r="E42" s="19" t="s">
        <v>1092</v>
      </c>
      <c r="F42" s="4">
        <v>3</v>
      </c>
      <c r="G42" s="4">
        <v>8</v>
      </c>
      <c r="H42" s="4">
        <v>6</v>
      </c>
      <c r="I42" s="4">
        <f>IF(AND(U42&gt;=13,U42&lt;=16),5,IF(AND(U42&gt;=9,U42&lt;=12),4,IF(AND(U42&gt;=5,U42&lt;=8),3,IF(AND(U42&gt;=1,U42&lt;=4),2,IF(AND(U42&gt;=-3,U42&lt;=0),1,IF(AND(U42&gt;=-5,U42&lt;=-4),0,6))))))</f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>INT(SUM(K42:L42)+SUM(N42:T42)*5+IF(ISNUMBER(AD42),AD42,0)+M42)</f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LOOKUP($Z42,[1]Skill!$A:$A,[1]Skill!$AA:$AA)*$AA42/100)+
IF(ISBLANK($AB42),0, LOOKUP($AB42,[1]Skill!$A:$A,[1]Skill!$AA:$AA)*$AC42/100)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>CONCATENATE(AE42,";",AF42,";",AG42,";",AH42)</f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>CONCATENATE(AJ42,";",AK42,";",AL42,";",AM42,";",AN42,";",AO42,";",AP42)</f>
        <v>0;0;0;0;0;-0.3;0</v>
      </c>
      <c r="AR42" s="49" t="s">
        <v>765</v>
      </c>
      <c r="AS42" s="53">
        <v>11000006</v>
      </c>
      <c r="AT42" s="4" t="s">
        <v>910</v>
      </c>
      <c r="AU42" s="4"/>
      <c r="AV42" s="4">
        <v>39</v>
      </c>
      <c r="AW42" s="4"/>
      <c r="AX42" s="58" t="s">
        <v>828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C43" s="4" t="s">
        <v>51</v>
      </c>
      <c r="D43" s="4" t="s">
        <v>326</v>
      </c>
      <c r="E43" s="19"/>
      <c r="F43" s="4">
        <v>1</v>
      </c>
      <c r="G43" s="4">
        <v>10</v>
      </c>
      <c r="H43" s="4">
        <v>0</v>
      </c>
      <c r="I43" s="4">
        <f>IF(AND(U43&gt;=13,U43&lt;=16),5,IF(AND(U43&gt;=9,U43&lt;=12),4,IF(AND(U43&gt;=5,U43&lt;=8),3,IF(AND(U43&gt;=1,U43&lt;=4),2,IF(AND(U43&gt;=-3,U43&lt;=0),1,IF(AND(U43&gt;=-5,U43&lt;=-4),0,6))))))</f>
        <v>1</v>
      </c>
      <c r="J43" s="4">
        <v>1</v>
      </c>
      <c r="K43" s="4">
        <v>0</v>
      </c>
      <c r="L43" s="4">
        <v>10</v>
      </c>
      <c r="M43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>INT(SUM(K43:L43)+SUM(N43:T43)*5+IF(ISNUMBER(AD43),AD43,0)+M43)</f>
        <v>-1</v>
      </c>
      <c r="V43" s="4">
        <v>10</v>
      </c>
      <c r="W43" s="4">
        <v>10</v>
      </c>
      <c r="X43" s="4">
        <v>0</v>
      </c>
      <c r="Y43" s="4" t="s">
        <v>4</v>
      </c>
      <c r="Z43" s="36">
        <v>55900004</v>
      </c>
      <c r="AA43" s="18">
        <v>100</v>
      </c>
      <c r="AB43" s="18"/>
      <c r="AC43" s="18"/>
      <c r="AD43" s="18">
        <f>IF(ISBLANK($Z43),0, LOOKUP($Z43,[1]Skill!$A:$A,[1]Skill!$AA:$AA)*$AA43/100)+
IF(ISBLANK($AB43),0, LOOKUP($AB43,[1]Skill!$A:$A,[1]Skill!$AA:$AA)*$AC43/100)</f>
        <v>-30</v>
      </c>
      <c r="AE43" s="18">
        <v>0.2</v>
      </c>
      <c r="AF43" s="18">
        <v>0.3</v>
      </c>
      <c r="AG43" s="18">
        <v>0</v>
      </c>
      <c r="AH43" s="18">
        <v>0</v>
      </c>
      <c r="AI43" s="4" t="str">
        <f>CONCATENATE(AE43,";",AF43,";",AG43,";",AH43)</f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>CONCATENATE(AJ43,";",AK43,";",AL43,";",AM43,";",AN43,";",AO43,";",AP43)</f>
        <v>0;0;0;0;0;-0.5;0.5</v>
      </c>
      <c r="AR43" s="49" t="s">
        <v>765</v>
      </c>
      <c r="AS43" s="53"/>
      <c r="AT43" s="4" t="s">
        <v>914</v>
      </c>
      <c r="AU43" s="4"/>
      <c r="AV43" s="4">
        <v>40</v>
      </c>
      <c r="AW43" s="4"/>
      <c r="AX43" s="58" t="s">
        <v>832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C44" s="7" t="s">
        <v>402</v>
      </c>
      <c r="D44" s="4" t="s">
        <v>491</v>
      </c>
      <c r="E44" s="19" t="s">
        <v>1100</v>
      </c>
      <c r="F44" s="4">
        <v>3</v>
      </c>
      <c r="G44" s="4">
        <v>10</v>
      </c>
      <c r="H44" s="4">
        <v>6</v>
      </c>
      <c r="I44" s="4">
        <f>IF(AND(U44&gt;=13,U44&lt;=16),5,IF(AND(U44&gt;=9,U44&lt;=12),4,IF(AND(U44&gt;=5,U44&lt;=8),3,IF(AND(U44&gt;=1,U44&lt;=4),2,IF(AND(U44&gt;=-3,U44&lt;=0),1,IF(AND(U44&gt;=-5,U44&lt;=-4),0,6))))))</f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>INT(SUM(K44:L44)+SUM(N44:T44)*5+IF(ISNUMBER(AD44),AD44,0)+M44)</f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LOOKUP($Z44,[1]Skill!$A:$A,[1]Skill!$AA:$AA)*$AA44/100)+
IF(ISBLANK($AB44),0, LOOKUP($AB44,[1]Skill!$A:$A,[1]Skill!$AA:$AA)*$AC44/100)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>CONCATENATE(AE44,";",AF44,";",AG44,";",AH44)</f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>CONCATENATE(AJ44,";",AK44,";",AL44,";",AM44,";",AN44,";",AO44,";",AP44)</f>
        <v>0;0;0;0;0;-0.5;0.5</v>
      </c>
      <c r="AR44" s="49" t="s">
        <v>765</v>
      </c>
      <c r="AS44" s="53"/>
      <c r="AT44" s="4" t="s">
        <v>915</v>
      </c>
      <c r="AU44" s="4"/>
      <c r="AV44" s="4">
        <v>41</v>
      </c>
      <c r="AW44" s="4"/>
      <c r="AX44" s="58" t="s">
        <v>832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C45" s="4" t="s">
        <v>668</v>
      </c>
      <c r="D45" s="4" t="s">
        <v>492</v>
      </c>
      <c r="E45" s="19"/>
      <c r="F45" s="4">
        <v>2</v>
      </c>
      <c r="G45" s="4">
        <v>10</v>
      </c>
      <c r="H45" s="4">
        <v>0</v>
      </c>
      <c r="I45" s="4">
        <f>IF(AND(U45&gt;=13,U45&lt;=16),5,IF(AND(U45&gt;=9,U45&lt;=12),4,IF(AND(U45&gt;=5,U45&lt;=8),3,IF(AND(U45&gt;=1,U45&lt;=4),2,IF(AND(U45&gt;=-3,U45&lt;=0),1,IF(AND(U45&gt;=-5,U45&lt;=-4),0,6))))))</f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>INT(SUM(K45:L45)+SUM(N45:T45)*5+IF(ISNUMBER(AD45),AD45,0)+M45)</f>
        <v>12</v>
      </c>
      <c r="V45" s="4">
        <v>10</v>
      </c>
      <c r="W45" s="4">
        <v>15</v>
      </c>
      <c r="X45" s="4">
        <v>0</v>
      </c>
      <c r="Y45" s="4" t="s">
        <v>4</v>
      </c>
      <c r="Z45" s="36">
        <v>55110013</v>
      </c>
      <c r="AA45" s="18">
        <v>80</v>
      </c>
      <c r="AB45" s="18"/>
      <c r="AC45" s="18"/>
      <c r="AD45" s="18">
        <f>IF(ISBLANK($Z45),0, LOOKUP($Z45,[1]Skill!$A:$A,[1]Skill!$AA:$AA)*$AA45/100)+
IF(ISBLANK($AB45),0, LOOKUP($AB45,[1]Skill!$A:$A,[1]Skill!$AA:$AA)*$AC45/100)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>CONCATENATE(AE45,";",AF45,";",AG45,";",AH45)</f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>CONCATENATE(AJ45,";",AK45,";",AL45,";",AM45,";",AN45,";",AO45,";",AP45)</f>
        <v>0;0;0;0;0;-0.5;0.5</v>
      </c>
      <c r="AR45" s="49" t="s">
        <v>765</v>
      </c>
      <c r="AS45" s="53"/>
      <c r="AT45" s="4" t="s">
        <v>915</v>
      </c>
      <c r="AU45" s="4"/>
      <c r="AV45" s="4">
        <v>42</v>
      </c>
      <c r="AW45" s="4"/>
      <c r="AX45" s="58" t="s">
        <v>832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C46" s="4" t="s">
        <v>52</v>
      </c>
      <c r="D46" s="7" t="s">
        <v>633</v>
      </c>
      <c r="E46" s="19" t="s">
        <v>1101</v>
      </c>
      <c r="F46" s="4">
        <v>3</v>
      </c>
      <c r="G46" s="4">
        <v>10</v>
      </c>
      <c r="H46" s="4">
        <v>0</v>
      </c>
      <c r="I46" s="4">
        <f>IF(AND(U46&gt;=13,U46&lt;=16),5,IF(AND(U46&gt;=9,U46&lt;=12),4,IF(AND(U46&gt;=5,U46&lt;=8),3,IF(AND(U46&gt;=1,U46&lt;=4),2,IF(AND(U46&gt;=-3,U46&lt;=0),1,IF(AND(U46&gt;=-5,U46&lt;=-4),0,6))))))</f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>INT(SUM(K46:L46)+SUM(N46:T46)*5+IF(ISNUMBER(AD46),AD46,0)+M46)</f>
        <v>-2</v>
      </c>
      <c r="V46" s="4">
        <v>10</v>
      </c>
      <c r="W46" s="4">
        <v>15</v>
      </c>
      <c r="X46" s="4">
        <v>0</v>
      </c>
      <c r="Y46" s="4" t="s">
        <v>2</v>
      </c>
      <c r="Z46" s="36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LOOKUP($Z46,[1]Skill!$A:$A,[1]Skill!$AA:$AA)*$AA46/100)+
IF(ISBLANK($AB46),0, LOOKUP($AB46,[1]Skill!$A:$A,[1]Skill!$AA:$AA)*$AC46/100)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>CONCATENATE(AE46,";",AF46,";",AG46,";",AH46)</f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>CONCATENATE(AJ46,";",AK46,";",AL46,";",AM46,";",AN46,";",AO46,";",AP46)</f>
        <v>0;0;0;0;0;-0.5;0.5</v>
      </c>
      <c r="AR46" s="49" t="s">
        <v>765</v>
      </c>
      <c r="AS46" s="53">
        <v>11000009</v>
      </c>
      <c r="AT46" s="4" t="s">
        <v>916</v>
      </c>
      <c r="AU46" s="4"/>
      <c r="AV46" s="4">
        <v>43</v>
      </c>
      <c r="AW46" s="4"/>
      <c r="AX46" s="58" t="s">
        <v>832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C47" s="4" t="s">
        <v>53</v>
      </c>
      <c r="D47" s="4" t="s">
        <v>493</v>
      </c>
      <c r="E47" s="19"/>
      <c r="F47" s="4">
        <v>3</v>
      </c>
      <c r="G47" s="4">
        <v>9</v>
      </c>
      <c r="H47" s="4">
        <v>2</v>
      </c>
      <c r="I47" s="4">
        <f>IF(AND(U47&gt;=13,U47&lt;=16),5,IF(AND(U47&gt;=9,U47&lt;=12),4,IF(AND(U47&gt;=5,U47&lt;=8),3,IF(AND(U47&gt;=1,U47&lt;=4),2,IF(AND(U47&gt;=-3,U47&lt;=0),1,IF(AND(U47&gt;=-5,U47&lt;=-4),0,6))))))</f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>INT(SUM(K47:L47)+SUM(N47:T47)*5+IF(ISNUMBER(AD47),AD47,0)+M47)</f>
        <v>0</v>
      </c>
      <c r="V47" s="4">
        <v>10</v>
      </c>
      <c r="W47" s="4">
        <v>15</v>
      </c>
      <c r="X47" s="4">
        <v>0</v>
      </c>
      <c r="Y47" s="4" t="s">
        <v>16</v>
      </c>
      <c r="Z47" s="36">
        <v>55100002</v>
      </c>
      <c r="AA47" s="18">
        <v>100</v>
      </c>
      <c r="AB47" s="18"/>
      <c r="AC47" s="18"/>
      <c r="AD47" s="18">
        <f>IF(ISBLANK($Z47),0, LOOKUP($Z47,[1]Skill!$A:$A,[1]Skill!$AA:$AA)*$AA47/100)+
IF(ISBLANK($AB47),0, LOOKUP($AB47,[1]Skill!$A:$A,[1]Skill!$AA:$AA)*$AC47/100)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4" t="str">
        <f>CONCATENATE(AE47,";",AF47,";",AG47,";",AH47)</f>
        <v>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>CONCATENATE(AJ47,";",AK47,";",AL47,";",AM47,";",AN47,";",AO47,";",AP47)</f>
        <v>0;0;0;0;0;0;0</v>
      </c>
      <c r="AR47" s="49" t="s">
        <v>765</v>
      </c>
      <c r="AS47" s="53"/>
      <c r="AT47" s="4" t="s">
        <v>917</v>
      </c>
      <c r="AU47" s="4"/>
      <c r="AV47" s="4">
        <v>44</v>
      </c>
      <c r="AW47" s="4"/>
      <c r="AX47" s="58" t="s">
        <v>831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C48" s="4" t="s">
        <v>54</v>
      </c>
      <c r="D48" s="4" t="s">
        <v>494</v>
      </c>
      <c r="E48" s="19" t="s">
        <v>1093</v>
      </c>
      <c r="F48" s="4">
        <v>3</v>
      </c>
      <c r="G48" s="4">
        <v>15</v>
      </c>
      <c r="H48" s="4">
        <v>4</v>
      </c>
      <c r="I48" s="4">
        <f>IF(AND(U48&gt;=13,U48&lt;=16),5,IF(AND(U48&gt;=9,U48&lt;=12),4,IF(AND(U48&gt;=5,U48&lt;=8),3,IF(AND(U48&gt;=1,U48&lt;=4),2,IF(AND(U48&gt;=-3,U48&lt;=0),1,IF(AND(U48&gt;=-5,U48&lt;=-4),0,6))))))</f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>INT(SUM(K48:L48)+SUM(N48:T48)*5+IF(ISNUMBER(AD48),AD48,0)+M48)</f>
        <v>0</v>
      </c>
      <c r="V48" s="4">
        <v>10</v>
      </c>
      <c r="W48" s="4">
        <v>15</v>
      </c>
      <c r="X48" s="4">
        <v>0</v>
      </c>
      <c r="Y48" s="4" t="s">
        <v>16</v>
      </c>
      <c r="Z48" s="36">
        <v>55500009</v>
      </c>
      <c r="AA48" s="18">
        <v>100</v>
      </c>
      <c r="AB48" s="18"/>
      <c r="AC48" s="18"/>
      <c r="AD48" s="18">
        <f>IF(ISBLANK($Z48),0, LOOKUP($Z48,[1]Skill!$A:$A,[1]Skill!$AA:$AA)*$AA48/100)+
IF(ISBLANK($AB48),0, LOOKUP($AB48,[1]Skill!$A:$A,[1]Skill!$AA:$AA)*$AC48/100)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>CONCATENATE(AE48,";",AF48,";",AG48,";",AH48)</f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>CONCATENATE(AJ48,";",AK48,";",AL48,";",AM48,";",AN48,";",AO48,";",AP48)</f>
        <v>0;0;0;0;0;0;0</v>
      </c>
      <c r="AR48" s="49" t="s">
        <v>765</v>
      </c>
      <c r="AS48" s="53"/>
      <c r="AT48" s="4"/>
      <c r="AU48" s="4"/>
      <c r="AV48" s="4">
        <v>45</v>
      </c>
      <c r="AW48" s="4"/>
      <c r="AX48" s="58" t="s">
        <v>830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C49" s="4" t="s">
        <v>55</v>
      </c>
      <c r="D49" s="4" t="s">
        <v>495</v>
      </c>
      <c r="E49" s="19" t="s">
        <v>1102</v>
      </c>
      <c r="F49" s="4">
        <v>2</v>
      </c>
      <c r="G49" s="4">
        <v>15</v>
      </c>
      <c r="H49" s="4">
        <v>5</v>
      </c>
      <c r="I49" s="4">
        <f>IF(AND(U49&gt;=13,U49&lt;=16),5,IF(AND(U49&gt;=9,U49&lt;=12),4,IF(AND(U49&gt;=5,U49&lt;=8),3,IF(AND(U49&gt;=1,U49&lt;=4),2,IF(AND(U49&gt;=-3,U49&lt;=0),1,IF(AND(U49&gt;=-5,U49&lt;=-4),0,6))))))</f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>INT(SUM(K49:L49)+SUM(N49:T49)*5+IF(ISNUMBER(AD49),AD49,0)+M49)</f>
        <v>0</v>
      </c>
      <c r="V49" s="4">
        <v>10</v>
      </c>
      <c r="W49" s="4">
        <v>20</v>
      </c>
      <c r="X49" s="4">
        <v>0</v>
      </c>
      <c r="Y49" s="4" t="s">
        <v>19</v>
      </c>
      <c r="Z49" s="36">
        <v>55100015</v>
      </c>
      <c r="AA49" s="18">
        <v>100</v>
      </c>
      <c r="AB49" s="18"/>
      <c r="AC49" s="18"/>
      <c r="AD49" s="18">
        <f>IF(ISBLANK($Z49),0, LOOKUP($Z49,[1]Skill!$A:$A,[1]Skill!$AA:$AA)*$AA49/100)+
IF(ISBLANK($AB49),0, LOOKUP($AB49,[1]Skill!$A:$A,[1]Skill!$AA:$AA)*$AC49/100)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>CONCATENATE(AE49,";",AF49,";",AG49,";",AH49)</f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>CONCATENATE(AJ49,";",AK49,";",AL49,";",AM49,";",AN49,";",AO49,";",AP49)</f>
        <v>0;0;0;0;0;0;0</v>
      </c>
      <c r="AR49" s="49" t="s">
        <v>765</v>
      </c>
      <c r="AS49" s="53"/>
      <c r="AT49" s="4"/>
      <c r="AU49" s="8"/>
      <c r="AV49" s="4">
        <v>46</v>
      </c>
      <c r="AW49" s="4"/>
      <c r="AX49" s="58" t="s">
        <v>830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C50" s="4" t="s">
        <v>56</v>
      </c>
      <c r="D50" s="4" t="s">
        <v>328</v>
      </c>
      <c r="E50" s="19"/>
      <c r="F50" s="4">
        <v>5</v>
      </c>
      <c r="G50" s="4">
        <v>7</v>
      </c>
      <c r="H50" s="4">
        <v>0</v>
      </c>
      <c r="I50" s="4">
        <f>IF(AND(U50&gt;=13,U50&lt;=16),5,IF(AND(U50&gt;=9,U50&lt;=12),4,IF(AND(U50&gt;=5,U50&lt;=8),3,IF(AND(U50&gt;=1,U50&lt;=4),2,IF(AND(U50&gt;=-3,U50&lt;=0),1,IF(AND(U50&gt;=-5,U50&lt;=-4),0,6))))))</f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>INT(SUM(K50:L50)+SUM(N50:T50)*5+IF(ISNUMBER(AD50),AD50,0)+M50)</f>
        <v>1</v>
      </c>
      <c r="V50" s="4">
        <v>10</v>
      </c>
      <c r="W50" s="4">
        <v>15</v>
      </c>
      <c r="X50" s="4">
        <v>0</v>
      </c>
      <c r="Y50" s="4" t="s">
        <v>2</v>
      </c>
      <c r="Z50" s="36"/>
      <c r="AA50" s="18"/>
      <c r="AB50" s="18"/>
      <c r="AC50" s="18"/>
      <c r="AD50" s="18">
        <f>IF(ISBLANK($Z50),0, LOOKUP($Z50,[1]Skill!$A:$A,[1]Skill!$AA:$AA)*$AA50/100)+
IF(ISBLANK($AB50),0, LOOKUP($AB50,[1]Skill!$A:$A,[1]Skill!$AA:$AA)*$AC50/100)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>CONCATENATE(AE50,";",AF50,";",AG50,";",AH50)</f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>CONCATENATE(AJ50,";",AK50,";",AL50,";",AM50,";",AN50,";",AO50,";",AP50)</f>
        <v>0;0;0;0;0;0;0</v>
      </c>
      <c r="AR50" s="49" t="s">
        <v>765</v>
      </c>
      <c r="AS50" s="53"/>
      <c r="AT50" s="4" t="s">
        <v>917</v>
      </c>
      <c r="AU50" s="4"/>
      <c r="AV50" s="4">
        <v>47</v>
      </c>
      <c r="AW50" s="4"/>
      <c r="AX50" s="58" t="s">
        <v>834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C51" s="4" t="s">
        <v>57</v>
      </c>
      <c r="D51" s="4" t="s">
        <v>329</v>
      </c>
      <c r="E51" s="19" t="s">
        <v>304</v>
      </c>
      <c r="F51" s="4">
        <v>3</v>
      </c>
      <c r="G51" s="4">
        <v>4</v>
      </c>
      <c r="H51" s="4">
        <v>3</v>
      </c>
      <c r="I51" s="4">
        <f>IF(AND(U51&gt;=13,U51&lt;=16),5,IF(AND(U51&gt;=9,U51&lt;=12),4,IF(AND(U51&gt;=5,U51&lt;=8),3,IF(AND(U51&gt;=1,U51&lt;=4),2,IF(AND(U51&gt;=-3,U51&lt;=0),1,IF(AND(U51&gt;=-5,U51&lt;=-4),0,6))))))</f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>INT(SUM(K51:L51)+SUM(N51:T51)*5+IF(ISNUMBER(AD51),AD51,0)+M51)</f>
        <v>1</v>
      </c>
      <c r="V51" s="4">
        <v>10</v>
      </c>
      <c r="W51" s="4">
        <v>0</v>
      </c>
      <c r="X51" s="4">
        <v>0</v>
      </c>
      <c r="Y51" s="4" t="s">
        <v>9</v>
      </c>
      <c r="Z51" s="36">
        <v>55900017</v>
      </c>
      <c r="AA51" s="18">
        <v>40</v>
      </c>
      <c r="AB51" s="18"/>
      <c r="AC51" s="18"/>
      <c r="AD51" s="18">
        <f>IF(ISBLANK($Z51),0, LOOKUP($Z51,[1]Skill!$A:$A,[1]Skill!$AA:$AA)*$AA51/100)+
IF(ISBLANK($AB51),0, LOOKUP($AB51,[1]Skill!$A:$A,[1]Skill!$AA:$AA)*$AC51/100)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>CONCATENATE(AE51,";",AF51,";",AG51,";",AH51)</f>
        <v>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>CONCATENATE(AJ51,";",AK51,";",AL51,";",AM51,";",AN51,";",AO51,";",AP51)</f>
        <v>0;0;0;0;0;0;0</v>
      </c>
      <c r="AR51" s="49" t="s">
        <v>765</v>
      </c>
      <c r="AS51" s="53"/>
      <c r="AT51" s="4" t="s">
        <v>918</v>
      </c>
      <c r="AU51" s="4"/>
      <c r="AV51" s="4">
        <v>48</v>
      </c>
      <c r="AW51" s="4"/>
      <c r="AX51" s="58" t="s">
        <v>842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C52" s="4" t="s">
        <v>58</v>
      </c>
      <c r="D52" s="4" t="s">
        <v>496</v>
      </c>
      <c r="E52" s="19"/>
      <c r="F52" s="4">
        <v>4</v>
      </c>
      <c r="G52" s="4">
        <v>15</v>
      </c>
      <c r="H52" s="4">
        <v>0</v>
      </c>
      <c r="I52" s="4">
        <f>IF(AND(U52&gt;=13,U52&lt;=16),5,IF(AND(U52&gt;=9,U52&lt;=12),4,IF(AND(U52&gt;=5,U52&lt;=8),3,IF(AND(U52&gt;=1,U52&lt;=4),2,IF(AND(U52&gt;=-3,U52&lt;=0),1,IF(AND(U52&gt;=-5,U52&lt;=-4),0,6))))))</f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>INT(SUM(K52:L52)+SUM(N52:T52)*5+IF(ISNUMBER(AD52),AD52,0)+M52)</f>
        <v>5</v>
      </c>
      <c r="V52" s="4">
        <v>10</v>
      </c>
      <c r="W52" s="4">
        <v>10</v>
      </c>
      <c r="X52" s="4">
        <v>0</v>
      </c>
      <c r="Y52" s="4" t="s">
        <v>9</v>
      </c>
      <c r="Z52" s="36">
        <v>55900001</v>
      </c>
      <c r="AA52" s="18">
        <v>100</v>
      </c>
      <c r="AB52" s="18"/>
      <c r="AC52" s="18"/>
      <c r="AD52" s="18">
        <f>IF(ISBLANK($Z52),0, LOOKUP($Z52,[1]Skill!$A:$A,[1]Skill!$AA:$AA)*$AA52/100)+
IF(ISBLANK($AB52),0, LOOKUP($AB52,[1]Skill!$A:$A,[1]Skill!$AA:$AA)*$AC52/100)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>CONCATENATE(AE52,";",AF52,";",AG52,";",AH52)</f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>CONCATENATE(AJ52,";",AK52,";",AL52,";",AM52,";",AN52,";",AO52,";",AP52)</f>
        <v>0;0;0;0;0;0;0</v>
      </c>
      <c r="AR52" s="49" t="s">
        <v>765</v>
      </c>
      <c r="AS52" s="53"/>
      <c r="AT52" s="4" t="s">
        <v>919</v>
      </c>
      <c r="AU52" s="4"/>
      <c r="AV52" s="4">
        <v>49</v>
      </c>
      <c r="AW52" s="4"/>
      <c r="AX52" s="58" t="s">
        <v>830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C53" s="4" t="s">
        <v>59</v>
      </c>
      <c r="D53" s="4" t="s">
        <v>497</v>
      </c>
      <c r="E53" s="19"/>
      <c r="F53" s="4">
        <v>2</v>
      </c>
      <c r="G53" s="4">
        <v>8</v>
      </c>
      <c r="H53" s="4">
        <v>0</v>
      </c>
      <c r="I53" s="4">
        <f>IF(AND(U53&gt;=13,U53&lt;=16),5,IF(AND(U53&gt;=9,U53&lt;=12),4,IF(AND(U53&gt;=5,U53&lt;=8),3,IF(AND(U53&gt;=1,U53&lt;=4),2,IF(AND(U53&gt;=-3,U53&lt;=0),1,IF(AND(U53&gt;=-5,U53&lt;=-4),0,6))))))</f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>INT(SUM(K53:L53)+SUM(N53:T53)*5+IF(ISNUMBER(AD53),AD53,0)+M53)</f>
        <v>0</v>
      </c>
      <c r="V53" s="4">
        <v>10</v>
      </c>
      <c r="W53" s="4">
        <v>15</v>
      </c>
      <c r="X53" s="4">
        <v>0</v>
      </c>
      <c r="Y53" s="4" t="s">
        <v>16</v>
      </c>
      <c r="Z53" s="36">
        <v>55110006</v>
      </c>
      <c r="AA53" s="18">
        <v>100</v>
      </c>
      <c r="AB53" s="18"/>
      <c r="AC53" s="18"/>
      <c r="AD53" s="18">
        <f>IF(ISBLANK($Z53),0, LOOKUP($Z53,[1]Skill!$A:$A,[1]Skill!$AA:$AA)*$AA53/100)+
IF(ISBLANK($AB53),0, LOOKUP($AB53,[1]Skill!$A:$A,[1]Skill!$AA:$AA)*$AC53/100)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>CONCATENATE(AE53,";",AF53,";",AG53,";",AH53)</f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>CONCATENATE(AJ53,";",AK53,";",AL53,";",AM53,";",AN53,";",AO53,";",AP53)</f>
        <v>0;0;0;0;0;0;0</v>
      </c>
      <c r="AR53" s="49" t="s">
        <v>765</v>
      </c>
      <c r="AS53" s="53"/>
      <c r="AT53" s="4"/>
      <c r="AU53" s="4"/>
      <c r="AV53" s="4">
        <v>50</v>
      </c>
      <c r="AW53" s="4"/>
      <c r="AX53" s="58" t="s">
        <v>828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C54" s="4" t="s">
        <v>60</v>
      </c>
      <c r="D54" s="4" t="s">
        <v>498</v>
      </c>
      <c r="E54" s="19" t="s">
        <v>1092</v>
      </c>
      <c r="F54" s="4">
        <v>3</v>
      </c>
      <c r="G54" s="4">
        <v>5</v>
      </c>
      <c r="H54" s="4">
        <v>2</v>
      </c>
      <c r="I54" s="4">
        <f>IF(AND(U54&gt;=13,U54&lt;=16),5,IF(AND(U54&gt;=9,U54&lt;=12),4,IF(AND(U54&gt;=5,U54&lt;=8),3,IF(AND(U54&gt;=1,U54&lt;=4),2,IF(AND(U54&gt;=-3,U54&lt;=0),1,IF(AND(U54&gt;=-5,U54&lt;=-4),0,6))))))</f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>INT(SUM(K54:L54)+SUM(N54:T54)*5+IF(ISNUMBER(AD54),AD54,0)+M54)</f>
        <v>3</v>
      </c>
      <c r="V54" s="4">
        <v>30</v>
      </c>
      <c r="W54" s="4">
        <v>12</v>
      </c>
      <c r="X54" s="4">
        <v>0</v>
      </c>
      <c r="Y54" s="4" t="s">
        <v>61</v>
      </c>
      <c r="Z54" s="36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LOOKUP($Z54,[1]Skill!$A:$A,[1]Skill!$AA:$AA)*$AA54/100)+
IF(ISBLANK($AB54),0, LOOKUP($AB54,[1]Skill!$A:$A,[1]Skill!$AA:$AA)*$AC54/100)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>CONCATENATE(AE54,";",AF54,";",AG54,";",AH54)</f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>CONCATENATE(AJ54,";",AK54,";",AL54,";",AM54,";",AN54,";",AO54,";",AP54)</f>
        <v>0;0;0;0;0;0;0</v>
      </c>
      <c r="AR54" s="49" t="s">
        <v>765</v>
      </c>
      <c r="AS54" s="53"/>
      <c r="AT54" s="4" t="s">
        <v>920</v>
      </c>
      <c r="AU54" s="4"/>
      <c r="AV54" s="4">
        <v>51</v>
      </c>
      <c r="AW54" s="4"/>
      <c r="AX54" s="58" t="s">
        <v>839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C55" s="7" t="s">
        <v>404</v>
      </c>
      <c r="D55" s="4" t="s">
        <v>499</v>
      </c>
      <c r="E55" s="19" t="s">
        <v>1103</v>
      </c>
      <c r="F55" s="4">
        <v>2</v>
      </c>
      <c r="G55" s="4">
        <v>4</v>
      </c>
      <c r="H55" s="4">
        <v>0</v>
      </c>
      <c r="I55" s="4">
        <f>IF(AND(U55&gt;=13,U55&lt;=16),5,IF(AND(U55&gt;=9,U55&lt;=12),4,IF(AND(U55&gt;=5,U55&lt;=8),3,IF(AND(U55&gt;=1,U55&lt;=4),2,IF(AND(U55&gt;=-3,U55&lt;=0),1,IF(AND(U55&gt;=-5,U55&lt;=-4),0,6))))))</f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>INT(SUM(K55:L55)+SUM(N55:T55)*5+IF(ISNUMBER(AD55),AD55,0)+M55)</f>
        <v>-2</v>
      </c>
      <c r="V55" s="4">
        <v>10</v>
      </c>
      <c r="W55" s="4">
        <v>10</v>
      </c>
      <c r="X55" s="4">
        <v>0</v>
      </c>
      <c r="Y55" s="4" t="s">
        <v>62</v>
      </c>
      <c r="Z55" s="36">
        <v>55100006</v>
      </c>
      <c r="AA55" s="18">
        <v>100</v>
      </c>
      <c r="AB55" s="18"/>
      <c r="AC55" s="18"/>
      <c r="AD55" s="18">
        <f>IF(ISBLANK($Z55),0, LOOKUP($Z55,[1]Skill!$A:$A,[1]Skill!$AA:$AA)*$AA55/100)+
IF(ISBLANK($AB55),0, LOOKUP($AB55,[1]Skill!$A:$A,[1]Skill!$AA:$AA)*$AC55/100)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>CONCATENATE(AE55,";",AF55,";",AG55,";",AH55)</f>
        <v>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>CONCATENATE(AJ55,";",AK55,";",AL55,";",AM55,";",AN55,";",AO55,";",AP55)</f>
        <v>0;0;0;0;0;0;0</v>
      </c>
      <c r="AR55" s="49" t="s">
        <v>765</v>
      </c>
      <c r="AS55" s="53"/>
      <c r="AT55" s="4" t="s">
        <v>921</v>
      </c>
      <c r="AU55" s="4"/>
      <c r="AV55" s="4">
        <v>52</v>
      </c>
      <c r="AW55" s="4"/>
      <c r="AX55" s="58" t="s">
        <v>842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C56" s="4" t="s">
        <v>63</v>
      </c>
      <c r="D56" s="4" t="s">
        <v>500</v>
      </c>
      <c r="E56" s="19" t="s">
        <v>1101</v>
      </c>
      <c r="F56" s="4">
        <v>2</v>
      </c>
      <c r="G56" s="4">
        <v>1</v>
      </c>
      <c r="H56" s="4">
        <v>6</v>
      </c>
      <c r="I56" s="4">
        <f>IF(AND(U56&gt;=13,U56&lt;=16),5,IF(AND(U56&gt;=9,U56&lt;=12),4,IF(AND(U56&gt;=5,U56&lt;=8),3,IF(AND(U56&gt;=1,U56&lt;=4),2,IF(AND(U56&gt;=-3,U56&lt;=0),1,IF(AND(U56&gt;=-5,U56&lt;=-4),0,6))))))</f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>INT(SUM(K56:L56)+SUM(N56:T56)*5+IF(ISNUMBER(AD56),AD56,0)+M56)</f>
        <v>0</v>
      </c>
      <c r="V56" s="4">
        <v>10</v>
      </c>
      <c r="W56" s="4">
        <v>20</v>
      </c>
      <c r="X56" s="4">
        <v>0</v>
      </c>
      <c r="Y56" s="4" t="s">
        <v>4</v>
      </c>
      <c r="Z56" s="36">
        <v>55510003</v>
      </c>
      <c r="AA56" s="18">
        <v>40</v>
      </c>
      <c r="AB56" s="18"/>
      <c r="AC56" s="18"/>
      <c r="AD56" s="18">
        <f>IF(ISBLANK($Z56),0, LOOKUP($Z56,[1]Skill!$A:$A,[1]Skill!$AA:$AA)*$AA56/100)+
IF(ISBLANK($AB56),0, LOOKUP($AB56,[1]Skill!$A:$A,[1]Skill!$AA:$AA)*$AC56/100)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>CONCATENATE(AE56,";",AF56,";",AG56,";",AH56)</f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>CONCATENATE(AJ56,";",AK56,";",AL56,";",AM56,";",AN56,";",AO56,";",AP56)</f>
        <v>0;0;0;0;0;0;0.3</v>
      </c>
      <c r="AR56" s="49" t="s">
        <v>765</v>
      </c>
      <c r="AS56" s="53"/>
      <c r="AT56" s="4" t="s">
        <v>915</v>
      </c>
      <c r="AU56" s="4"/>
      <c r="AV56" s="4">
        <v>53</v>
      </c>
      <c r="AW56" s="4"/>
      <c r="AX56" s="58" t="s">
        <v>833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C57" s="7" t="s">
        <v>405</v>
      </c>
      <c r="D57" s="4" t="s">
        <v>406</v>
      </c>
      <c r="E57" s="19" t="s">
        <v>1104</v>
      </c>
      <c r="F57" s="4">
        <v>2</v>
      </c>
      <c r="G57" s="4">
        <v>10</v>
      </c>
      <c r="H57" s="4">
        <v>5</v>
      </c>
      <c r="I57" s="4">
        <f>IF(AND(U57&gt;=13,U57&lt;=16),5,IF(AND(U57&gt;=9,U57&lt;=12),4,IF(AND(U57&gt;=5,U57&lt;=8),3,IF(AND(U57&gt;=1,U57&lt;=4),2,IF(AND(U57&gt;=-3,U57&lt;=0),1,IF(AND(U57&gt;=-5,U57&lt;=-4),0,6))))))</f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>INT(SUM(K57:L57)+SUM(N57:T57)*5+IF(ISNUMBER(AD57),AD57,0)+M57)</f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LOOKUP($Z57,[1]Skill!$A:$A,[1]Skill!$AA:$AA)*$AA57/100)+
IF(ISBLANK($AB57),0, LOOKUP($AB57,[1]Skill!$A:$A,[1]Skill!$AA:$AA)*$AC57/100)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>CONCATENATE(AE57,";",AF57,";",AG57,";",AH57)</f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>CONCATENATE(AJ57,";",AK57,";",AL57,";",AM57,";",AN57,";",AO57,";",AP57)</f>
        <v>0;0;0;0;0;-0.5;0.5</v>
      </c>
      <c r="AR57" s="49" t="s">
        <v>765</v>
      </c>
      <c r="AS57" s="53"/>
      <c r="AT57" s="4" t="s">
        <v>1045</v>
      </c>
      <c r="AU57" s="4"/>
      <c r="AV57" s="4">
        <v>54</v>
      </c>
      <c r="AW57" s="4"/>
      <c r="AX57" s="58" t="s">
        <v>832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C58" s="4" t="s">
        <v>64</v>
      </c>
      <c r="D58" s="4" t="s">
        <v>330</v>
      </c>
      <c r="E58" s="19"/>
      <c r="F58" s="4">
        <v>2</v>
      </c>
      <c r="G58" s="4">
        <v>7</v>
      </c>
      <c r="H58" s="4">
        <v>0</v>
      </c>
      <c r="I58" s="4">
        <f>IF(AND(U58&gt;=13,U58&lt;=16),5,IF(AND(U58&gt;=9,U58&lt;=12),4,IF(AND(U58&gt;=5,U58&lt;=8),3,IF(AND(U58&gt;=1,U58&lt;=4),2,IF(AND(U58&gt;=-3,U58&lt;=0),1,IF(AND(U58&gt;=-5,U58&lt;=-4),0,6))))))</f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>INT(SUM(K58:L58)+SUM(N58:T58)*5+IF(ISNUMBER(AD58),AD58,0)+M58)</f>
        <v>4</v>
      </c>
      <c r="V58" s="4">
        <v>10</v>
      </c>
      <c r="W58" s="4">
        <v>15</v>
      </c>
      <c r="X58" s="4">
        <v>0</v>
      </c>
      <c r="Y58" s="4" t="s">
        <v>4</v>
      </c>
      <c r="Z58" s="36">
        <v>55610001</v>
      </c>
      <c r="AA58" s="18">
        <v>100</v>
      </c>
      <c r="AB58" s="18"/>
      <c r="AC58" s="18"/>
      <c r="AD58" s="18">
        <f>IF(ISBLANK($Z58),0, LOOKUP($Z58,[1]Skill!$A:$A,[1]Skill!$AA:$AA)*$AA58/100)+
IF(ISBLANK($AB58),0, LOOKUP($AB58,[1]Skill!$A:$A,[1]Skill!$AA:$AA)*$AC58/100)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>CONCATENATE(AE58,";",AF58,";",AG58,";",AH58)</f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>CONCATENATE(AJ58,";",AK58,";",AL58,";",AM58,";",AN58,";",AO58,";",AP58)</f>
        <v>0;0;0;0;0;0;0</v>
      </c>
      <c r="AR58" s="49" t="s">
        <v>765</v>
      </c>
      <c r="AS58" s="53"/>
      <c r="AT58" s="4" t="s">
        <v>922</v>
      </c>
      <c r="AU58" s="4"/>
      <c r="AV58" s="4">
        <v>55</v>
      </c>
      <c r="AW58" s="4"/>
      <c r="AX58" s="58" t="s">
        <v>829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C59" s="4" t="s">
        <v>65</v>
      </c>
      <c r="D59" s="4" t="s">
        <v>331</v>
      </c>
      <c r="E59" s="19" t="s">
        <v>1101</v>
      </c>
      <c r="F59" s="4">
        <v>2</v>
      </c>
      <c r="G59" s="4">
        <v>9</v>
      </c>
      <c r="H59" s="4">
        <v>0</v>
      </c>
      <c r="I59" s="4">
        <f>IF(AND(U59&gt;=13,U59&lt;=16),5,IF(AND(U59&gt;=9,U59&lt;=12),4,IF(AND(U59&gt;=5,U59&lt;=8),3,IF(AND(U59&gt;=1,U59&lt;=4),2,IF(AND(U59&gt;=-3,U59&lt;=0),1,IF(AND(U59&gt;=-5,U59&lt;=-4),0,6))))))</f>
        <v>2</v>
      </c>
      <c r="J59" s="4">
        <v>2</v>
      </c>
      <c r="K59" s="4">
        <v>10</v>
      </c>
      <c r="L59" s="4">
        <v>-4</v>
      </c>
      <c r="M59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>INT(SUM(K59:L59)+SUM(N59:T59)*5+IF(ISNUMBER(AD59),AD59,0)+M59)</f>
        <v>4</v>
      </c>
      <c r="V59" s="4">
        <v>10</v>
      </c>
      <c r="W59" s="4">
        <v>25</v>
      </c>
      <c r="X59" s="4">
        <v>0</v>
      </c>
      <c r="Y59" s="4" t="s">
        <v>66</v>
      </c>
      <c r="Z59" s="36">
        <v>55520001</v>
      </c>
      <c r="AA59" s="18">
        <v>40</v>
      </c>
      <c r="AB59" s="18"/>
      <c r="AC59" s="18"/>
      <c r="AD59" s="18">
        <f>IF(ISBLANK($Z59),0, LOOKUP($Z59,[1]Skill!$A:$A,[1]Skill!$AA:$AA)*$AA59/100)+
IF(ISBLANK($AB59),0, LOOKUP($AB59,[1]Skill!$A:$A,[1]Skill!$AA:$AA)*$AC59/100)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4" t="str">
        <f>CONCATENATE(AE59,";",AF59,";",AG59,";",AH59)</f>
        <v>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>CONCATENATE(AJ59,";",AK59,";",AL59,";",AM59,";",AN59,";",AO59,";",AP59)</f>
        <v>0;0;0;0;0;0;0</v>
      </c>
      <c r="AR59" s="49" t="s">
        <v>765</v>
      </c>
      <c r="AS59" s="53"/>
      <c r="AT59" s="4" t="s">
        <v>923</v>
      </c>
      <c r="AU59" s="4"/>
      <c r="AV59" s="4">
        <v>56</v>
      </c>
      <c r="AW59" s="4"/>
      <c r="AX59" s="58" t="s">
        <v>831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C60" s="4" t="s">
        <v>67</v>
      </c>
      <c r="D60" s="4" t="s">
        <v>501</v>
      </c>
      <c r="E60" s="19"/>
      <c r="F60" s="4">
        <v>3</v>
      </c>
      <c r="G60" s="4">
        <v>1</v>
      </c>
      <c r="H60" s="4">
        <v>0</v>
      </c>
      <c r="I60" s="4">
        <f>IF(AND(U60&gt;=13,U60&lt;=16),5,IF(AND(U60&gt;=9,U60&lt;=12),4,IF(AND(U60&gt;=5,U60&lt;=8),3,IF(AND(U60&gt;=1,U60&lt;=4),2,IF(AND(U60&gt;=-3,U60&lt;=0),1,IF(AND(U60&gt;=-5,U60&lt;=-4),0,6))))))</f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>INT(SUM(K60:L60)+SUM(N60:T60)*5+IF(ISNUMBER(AD60),AD60,0)+M60)</f>
        <v>9</v>
      </c>
      <c r="V60" s="4">
        <v>10</v>
      </c>
      <c r="W60" s="4">
        <v>10</v>
      </c>
      <c r="X60" s="4">
        <v>0</v>
      </c>
      <c r="Y60" s="4" t="s">
        <v>9</v>
      </c>
      <c r="Z60" s="36">
        <v>55900018</v>
      </c>
      <c r="AA60" s="18">
        <v>70</v>
      </c>
      <c r="AB60" s="18"/>
      <c r="AC60" s="18"/>
      <c r="AD60" s="18">
        <f>IF(ISBLANK($Z60),0, LOOKUP($Z60,[1]Skill!$A:$A,[1]Skill!$AA:$AA)*$AA60/100)+
IF(ISBLANK($AB60),0, LOOKUP($AB60,[1]Skill!$A:$A,[1]Skill!$AA:$AA)*$AC60/100)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>CONCATENATE(AE60,";",AF60,";",AG60,";",AH60)</f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>CONCATENATE(AJ60,";",AK60,";",AL60,";",AM60,";",AN60,";",AO60,";",AP60)</f>
        <v>0;0;0;0;0;0;0</v>
      </c>
      <c r="AR60" s="49" t="s">
        <v>765</v>
      </c>
      <c r="AS60" s="53"/>
      <c r="AT60" s="4" t="s">
        <v>914</v>
      </c>
      <c r="AU60" s="4"/>
      <c r="AV60" s="4">
        <v>57</v>
      </c>
      <c r="AW60" s="4"/>
      <c r="AX60" s="58" t="s">
        <v>833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C61" s="4" t="s">
        <v>68</v>
      </c>
      <c r="D61" s="4" t="s">
        <v>502</v>
      </c>
      <c r="E61" s="19" t="s">
        <v>1101</v>
      </c>
      <c r="F61" s="4">
        <v>1</v>
      </c>
      <c r="G61" s="4">
        <v>7</v>
      </c>
      <c r="H61" s="4">
        <v>0</v>
      </c>
      <c r="I61" s="4">
        <f>IF(AND(U61&gt;=13,U61&lt;=16),5,IF(AND(U61&gt;=9,U61&lt;=12),4,IF(AND(U61&gt;=5,U61&lt;=8),3,IF(AND(U61&gt;=1,U61&lt;=4),2,IF(AND(U61&gt;=-3,U61&lt;=0),1,IF(AND(U61&gt;=-5,U61&lt;=-4),0,6))))))</f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>INT(SUM(K61:L61)+SUM(N61:T61)*5+IF(ISNUMBER(AD61),AD61,0)+M61)</f>
        <v>-2</v>
      </c>
      <c r="V61" s="4">
        <v>10</v>
      </c>
      <c r="W61" s="4">
        <v>15</v>
      </c>
      <c r="X61" s="4">
        <v>0</v>
      </c>
      <c r="Y61" s="4" t="s">
        <v>24</v>
      </c>
      <c r="Z61" s="36">
        <v>55510007</v>
      </c>
      <c r="AA61" s="18">
        <v>40</v>
      </c>
      <c r="AB61" s="18"/>
      <c r="AC61" s="18"/>
      <c r="AD61" s="18">
        <f>IF(ISBLANK($Z61),0, LOOKUP($Z61,[1]Skill!$A:$A,[1]Skill!$AA:$AA)*$AA61/100)+
IF(ISBLANK($AB61),0, LOOKUP($AB61,[1]Skill!$A:$A,[1]Skill!$AA:$AA)*$AC61/100)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>CONCATENATE(AE61,";",AF61,";",AG61,";",AH61)</f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>CONCATENATE(AJ61,";",AK61,";",AL61,";",AM61,";",AN61,";",AO61,";",AP61)</f>
        <v>0;0;0;0;0;0;0</v>
      </c>
      <c r="AR61" s="49" t="s">
        <v>765</v>
      </c>
      <c r="AS61" s="53"/>
      <c r="AT61" s="4" t="s">
        <v>924</v>
      </c>
      <c r="AU61" s="4"/>
      <c r="AV61" s="4">
        <v>58</v>
      </c>
      <c r="AW61" s="4"/>
      <c r="AX61" s="58" t="s">
        <v>834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C62" s="4" t="s">
        <v>69</v>
      </c>
      <c r="D62" s="4" t="s">
        <v>503</v>
      </c>
      <c r="E62" s="19" t="s">
        <v>1101</v>
      </c>
      <c r="F62" s="4">
        <v>1</v>
      </c>
      <c r="G62" s="4">
        <v>4</v>
      </c>
      <c r="H62" s="4">
        <v>0</v>
      </c>
      <c r="I62" s="4">
        <f>IF(AND(U62&gt;=13,U62&lt;=16),5,IF(AND(U62&gt;=9,U62&lt;=12),4,IF(AND(U62&gt;=5,U62&lt;=8),3,IF(AND(U62&gt;=1,U62&lt;=4),2,IF(AND(U62&gt;=-3,U62&lt;=0),1,IF(AND(U62&gt;=-5,U62&lt;=-4),0,6))))))</f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>INT(SUM(K62:L62)+SUM(N62:T62)*5+IF(ISNUMBER(AD62),AD62,0)+M62)</f>
        <v>-3</v>
      </c>
      <c r="V62" s="4">
        <v>10</v>
      </c>
      <c r="W62" s="4">
        <v>15</v>
      </c>
      <c r="X62" s="4">
        <v>0</v>
      </c>
      <c r="Y62" s="4" t="s">
        <v>62</v>
      </c>
      <c r="Z62" s="36">
        <v>55510002</v>
      </c>
      <c r="AA62" s="18">
        <v>40</v>
      </c>
      <c r="AB62" s="18"/>
      <c r="AC62" s="18"/>
      <c r="AD62" s="18">
        <f>IF(ISBLANK($Z62),0, LOOKUP($Z62,[1]Skill!$A:$A,[1]Skill!$AA:$AA)*$AA62/100)+
IF(ISBLANK($AB62),0, LOOKUP($AB62,[1]Skill!$A:$A,[1]Skill!$AA:$AA)*$AC62/100)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>CONCATENATE(AE62,";",AF62,";",AG62,";",AH62)</f>
        <v>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>CONCATENATE(AJ62,";",AK62,";",AL62,";",AM62,";",AN62,";",AO62,";",AP62)</f>
        <v>0;0;0;0;0;0;0</v>
      </c>
      <c r="AR62" s="49" t="s">
        <v>765</v>
      </c>
      <c r="AS62" s="53"/>
      <c r="AT62" s="4" t="s">
        <v>925</v>
      </c>
      <c r="AU62" s="4"/>
      <c r="AV62" s="4">
        <v>59</v>
      </c>
      <c r="AW62" s="4"/>
      <c r="AX62" s="58" t="s">
        <v>842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C63" s="4" t="s">
        <v>70</v>
      </c>
      <c r="D63" s="4" t="s">
        <v>504</v>
      </c>
      <c r="E63" s="19" t="s">
        <v>1101</v>
      </c>
      <c r="F63" s="4">
        <v>4</v>
      </c>
      <c r="G63" s="4">
        <v>7</v>
      </c>
      <c r="H63" s="4">
        <v>0</v>
      </c>
      <c r="I63" s="4">
        <f>IF(AND(U63&gt;=13,U63&lt;=16),5,IF(AND(U63&gt;=9,U63&lt;=12),4,IF(AND(U63&gt;=5,U63&lt;=8),3,IF(AND(U63&gt;=1,U63&lt;=4),2,IF(AND(U63&gt;=-3,U63&lt;=0),1,IF(AND(U63&gt;=-5,U63&lt;=-4),0,6))))))</f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>INT(SUM(K63:L63)+SUM(N63:T63)*5+IF(ISNUMBER(AD63),AD63,0)+M63)</f>
        <v>2</v>
      </c>
      <c r="V63" s="4">
        <v>10</v>
      </c>
      <c r="W63" s="4">
        <v>15</v>
      </c>
      <c r="X63" s="4">
        <v>0</v>
      </c>
      <c r="Y63" s="4" t="s">
        <v>38</v>
      </c>
      <c r="Z63" s="36">
        <v>55510009</v>
      </c>
      <c r="AA63" s="18">
        <v>12</v>
      </c>
      <c r="AB63" s="18"/>
      <c r="AC63" s="18"/>
      <c r="AD63" s="18">
        <f>IF(ISBLANK($Z63),0, LOOKUP($Z63,[1]Skill!$A:$A,[1]Skill!$AA:$AA)*$AA63/100)+
IF(ISBLANK($AB63),0, LOOKUP($AB63,[1]Skill!$A:$A,[1]Skill!$AA:$AA)*$AC63/100)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>CONCATENATE(AE63,";",AF63,";",AG63,";",AH63)</f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>CONCATENATE(AJ63,";",AK63,";",AL63,";",AM63,";",AN63,";",AO63,";",AP63)</f>
        <v>0;0;0;0;0;0;0</v>
      </c>
      <c r="AR63" s="49" t="s">
        <v>765</v>
      </c>
      <c r="AS63" s="53"/>
      <c r="AT63" s="4" t="s">
        <v>926</v>
      </c>
      <c r="AU63" s="4"/>
      <c r="AV63" s="4">
        <v>60</v>
      </c>
      <c r="AW63" s="4"/>
      <c r="AX63" s="58" t="s">
        <v>834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C64" s="4" t="s">
        <v>71</v>
      </c>
      <c r="D64" s="4" t="s">
        <v>332</v>
      </c>
      <c r="E64" s="19"/>
      <c r="F64" s="4">
        <v>3</v>
      </c>
      <c r="G64" s="4">
        <v>7</v>
      </c>
      <c r="H64" s="4">
        <v>2</v>
      </c>
      <c r="I64" s="4">
        <f>IF(AND(U64&gt;=13,U64&lt;=16),5,IF(AND(U64&gt;=9,U64&lt;=12),4,IF(AND(U64&gt;=5,U64&lt;=8),3,IF(AND(U64&gt;=1,U64&lt;=4),2,IF(AND(U64&gt;=-3,U64&lt;=0),1,IF(AND(U64&gt;=-5,U64&lt;=-4),0,6))))))</f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>INT(SUM(K64:L64)+SUM(N64:T64)*5+IF(ISNUMBER(AD64),AD64,0)+M64)</f>
        <v>3</v>
      </c>
      <c r="V64" s="4">
        <v>10</v>
      </c>
      <c r="W64" s="4">
        <v>15</v>
      </c>
      <c r="X64" s="4">
        <v>0</v>
      </c>
      <c r="Y64" s="4" t="s">
        <v>24</v>
      </c>
      <c r="Z64" s="36">
        <v>55110010</v>
      </c>
      <c r="AA64" s="18">
        <v>100</v>
      </c>
      <c r="AB64" s="18"/>
      <c r="AC64" s="18"/>
      <c r="AD64" s="18">
        <f>IF(ISBLANK($Z64),0, LOOKUP($Z64,[1]Skill!$A:$A,[1]Skill!$AA:$AA)*$AA64/100)+
IF(ISBLANK($AB64),0, LOOKUP($AB64,[1]Skill!$A:$A,[1]Skill!$AA:$AA)*$AC64/100)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>CONCATENATE(AE64,";",AF64,";",AG64,";",AH64)</f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>CONCATENATE(AJ64,";",AK64,";",AL64,";",AM64,";",AN64,";",AO64,";",AP64)</f>
        <v>0;0.3;0.3;0;0.3;0;0</v>
      </c>
      <c r="AR64" s="49" t="s">
        <v>765</v>
      </c>
      <c r="AS64" s="53"/>
      <c r="AT64" s="4" t="s">
        <v>927</v>
      </c>
      <c r="AU64" s="4"/>
      <c r="AV64" s="4">
        <v>61</v>
      </c>
      <c r="AW64" s="4"/>
      <c r="AX64" s="58" t="s">
        <v>834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C65" s="4" t="s">
        <v>72</v>
      </c>
      <c r="D65" s="4" t="s">
        <v>505</v>
      </c>
      <c r="E65" s="19" t="s">
        <v>1094</v>
      </c>
      <c r="F65" s="4">
        <v>1</v>
      </c>
      <c r="G65" s="4">
        <v>8</v>
      </c>
      <c r="H65" s="4">
        <v>1</v>
      </c>
      <c r="I65" s="4">
        <f>IF(AND(U65&gt;=13,U65&lt;=16),5,IF(AND(U65&gt;=9,U65&lt;=12),4,IF(AND(U65&gt;=5,U65&lt;=8),3,IF(AND(U65&gt;=1,U65&lt;=4),2,IF(AND(U65&gt;=-3,U65&lt;=0),1,IF(AND(U65&gt;=-5,U65&lt;=-4),0,6))))))</f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>INT(SUM(K65:L65)+SUM(N65:T65)*5+IF(ISNUMBER(AD65),AD65,0)+M65)</f>
        <v>-5</v>
      </c>
      <c r="V65" s="4">
        <v>10</v>
      </c>
      <c r="W65" s="4">
        <v>20</v>
      </c>
      <c r="X65" s="4">
        <v>0</v>
      </c>
      <c r="Y65" s="4" t="s">
        <v>6</v>
      </c>
      <c r="Z65" s="36"/>
      <c r="AA65" s="18"/>
      <c r="AB65" s="18"/>
      <c r="AC65" s="18"/>
      <c r="AD65" s="18">
        <f>IF(ISBLANK($Z65),0, LOOKUP($Z65,[1]Skill!$A:$A,[1]Skill!$AA:$AA)*$AA65/100)+
IF(ISBLANK($AB65),0, LOOKUP($AB65,[1]Skill!$A:$A,[1]Skill!$AA:$AA)*$AC65/100)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>CONCATENATE(AE65,";",AF65,";",AG65,";",AH65)</f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>CONCATENATE(AJ65,";",AK65,";",AL65,";",AM65,";",AN65,";",AO65,";",AP65)</f>
        <v>0;0;0;0;0;0;0</v>
      </c>
      <c r="AR65" s="49" t="s">
        <v>765</v>
      </c>
      <c r="AS65" s="53"/>
      <c r="AT65" s="4"/>
      <c r="AU65" s="4"/>
      <c r="AV65" s="4">
        <v>62</v>
      </c>
      <c r="AW65" s="4"/>
      <c r="AX65" s="58" t="s">
        <v>828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C66" s="4" t="s">
        <v>73</v>
      </c>
      <c r="D66" s="4" t="s">
        <v>333</v>
      </c>
      <c r="E66" s="19" t="s">
        <v>1105</v>
      </c>
      <c r="F66" s="4">
        <v>1</v>
      </c>
      <c r="G66" s="4">
        <v>4</v>
      </c>
      <c r="H66" s="4">
        <v>0</v>
      </c>
      <c r="I66" s="4">
        <f>IF(AND(U66&gt;=13,U66&lt;=16),5,IF(AND(U66&gt;=9,U66&lt;=12),4,IF(AND(U66&gt;=5,U66&lt;=8),3,IF(AND(U66&gt;=1,U66&lt;=4),2,IF(AND(U66&gt;=-3,U66&lt;=0),1,IF(AND(U66&gt;=-5,U66&lt;=-4),0,6))))))</f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>INT(SUM(K66:L66)+SUM(N66:T66)*5+IF(ISNUMBER(AD66),AD66,0)+M66)</f>
        <v>-1</v>
      </c>
      <c r="V66" s="4">
        <v>25</v>
      </c>
      <c r="W66" s="4">
        <v>10</v>
      </c>
      <c r="X66" s="4">
        <v>0</v>
      </c>
      <c r="Y66" s="4" t="s">
        <v>40</v>
      </c>
      <c r="Z66" s="36">
        <v>55100006</v>
      </c>
      <c r="AA66" s="18">
        <v>100</v>
      </c>
      <c r="AB66" s="18"/>
      <c r="AC66" s="18"/>
      <c r="AD66" s="18">
        <f>IF(ISBLANK($Z66),0, LOOKUP($Z66,[1]Skill!$A:$A,[1]Skill!$AA:$AA)*$AA66/100)+
IF(ISBLANK($AB66),0, LOOKUP($AB66,[1]Skill!$A:$A,[1]Skill!$AA:$AA)*$AC66/100)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>CONCATENATE(AE66,";",AF66,";",AG66,";",AH66)</f>
        <v>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>CONCATENATE(AJ66,";",AK66,";",AL66,";",AM66,";",AN66,";",AO66,";",AP66)</f>
        <v>0;0;0;0;0;0;0</v>
      </c>
      <c r="AR66" s="49" t="s">
        <v>765</v>
      </c>
      <c r="AS66" s="53"/>
      <c r="AT66" s="4"/>
      <c r="AU66" s="4"/>
      <c r="AV66" s="4">
        <v>63</v>
      </c>
      <c r="AW66" s="4"/>
      <c r="AX66" s="58" t="s">
        <v>842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C67" s="4" t="s">
        <v>74</v>
      </c>
      <c r="D67" s="4" t="s">
        <v>334</v>
      </c>
      <c r="E67" s="19" t="s">
        <v>1101</v>
      </c>
      <c r="F67" s="4">
        <v>6</v>
      </c>
      <c r="G67" s="4">
        <v>5</v>
      </c>
      <c r="H67" s="4">
        <v>3</v>
      </c>
      <c r="I67" s="4">
        <f>IF(AND(U67&gt;=13,U67&lt;=16),5,IF(AND(U67&gt;=9,U67&lt;=12),4,IF(AND(U67&gt;=5,U67&lt;=8),3,IF(AND(U67&gt;=1,U67&lt;=4),2,IF(AND(U67&gt;=-3,U67&lt;=0),1,IF(AND(U67&gt;=-5,U67&lt;=-4),0,6))))))</f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>INT(SUM(K67:L67)+SUM(N67:T67)*5+IF(ISNUMBER(AD67),AD67,0)+M67)</f>
        <v>2</v>
      </c>
      <c r="V67" s="4">
        <v>10</v>
      </c>
      <c r="W67" s="4">
        <v>12</v>
      </c>
      <c r="X67" s="4">
        <v>0</v>
      </c>
      <c r="Y67" s="4" t="s">
        <v>75</v>
      </c>
      <c r="Z67" s="36">
        <v>55510010</v>
      </c>
      <c r="AA67" s="18">
        <v>35</v>
      </c>
      <c r="AB67" s="18"/>
      <c r="AC67" s="18"/>
      <c r="AD67" s="18">
        <f>IF(ISBLANK($Z67),0, LOOKUP($Z67,[1]Skill!$A:$A,[1]Skill!$AA:$AA)*$AA67/100)+
IF(ISBLANK($AB67),0, LOOKUP($AB67,[1]Skill!$A:$A,[1]Skill!$AA:$AA)*$AC67/100)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>CONCATENATE(AE67,";",AF67,";",AG67,";",AH67)</f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>CONCATENATE(AJ67,";",AK67,";",AL67,";",AM67,";",AN67,";",AO67,";",AP67)</f>
        <v>0;0;0;0.5;0;0;0</v>
      </c>
      <c r="AR67" s="49" t="s">
        <v>765</v>
      </c>
      <c r="AS67" s="53"/>
      <c r="AT67" s="4" t="s">
        <v>928</v>
      </c>
      <c r="AU67" s="4"/>
      <c r="AV67" s="4">
        <v>64</v>
      </c>
      <c r="AW67" s="4"/>
      <c r="AX67" s="58" t="s">
        <v>839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C68" s="4" t="s">
        <v>76</v>
      </c>
      <c r="D68" s="4" t="s">
        <v>506</v>
      </c>
      <c r="E68" s="19" t="s">
        <v>1146</v>
      </c>
      <c r="F68" s="4">
        <v>7</v>
      </c>
      <c r="G68" s="4">
        <v>5</v>
      </c>
      <c r="H68" s="4">
        <v>3</v>
      </c>
      <c r="I68" s="4">
        <f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6">
        <v>55300010</v>
      </c>
      <c r="AA68" s="18">
        <v>100</v>
      </c>
      <c r="AB68" s="18"/>
      <c r="AC68" s="18"/>
      <c r="AD68" s="18">
        <f>IF(ISBLANK($Z68),0, LOOKUP($Z68,[1]Skill!$A:$A,[1]Skill!$AA:$AA)*$AA68/100)+
IF(ISBLANK($AB68),0, LOOKUP($AB68,[1]Skill!$A:$A,[1]Skill!$AA:$AA)*$AC68/100)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>CONCATENATE(AJ68,";",AK68,";",AL68,";",AM68,";",AN68,";",AO68,";",AP68)</f>
        <v>0;0;0;0;0;0;0</v>
      </c>
      <c r="AR68" s="49" t="s">
        <v>765</v>
      </c>
      <c r="AS68" s="53"/>
      <c r="AT68" s="4" t="s">
        <v>928</v>
      </c>
      <c r="AU68" s="4"/>
      <c r="AV68" s="4">
        <v>65</v>
      </c>
      <c r="AW68" s="4" t="s">
        <v>77</v>
      </c>
      <c r="AX68" s="58" t="s">
        <v>839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C69" s="4" t="s">
        <v>78</v>
      </c>
      <c r="D69" s="4" t="s">
        <v>335</v>
      </c>
      <c r="E69" s="19" t="s">
        <v>1143</v>
      </c>
      <c r="F69" s="4">
        <v>6</v>
      </c>
      <c r="G69" s="4">
        <v>5</v>
      </c>
      <c r="H69" s="4">
        <v>0</v>
      </c>
      <c r="I69" s="4">
        <f>IF(AND(U69&gt;=13,U69&lt;=16),5,IF(AND(U69&gt;=9,U69&lt;=12),4,IF(AND(U69&gt;=5,U69&lt;=8),3,IF(AND(U69&gt;=1,U69&lt;=4),2,IF(AND(U69&gt;=-3,U69&lt;=0),1,IF(AND(U69&gt;=-5,U69&lt;=-4),0,6))))))</f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>INT(SUM(K69:L69)+SUM(N69:T69)*5+IF(ISNUMBER(AD69),AD69,0)+M69)</f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LOOKUP($Z69,[1]Skill!$A:$A,[1]Skill!$AA:$AA)*$AA69/100)+
IF(ISBLANK($AB69),0, LOOKUP($AB69,[1]Skill!$A:$A,[1]Skill!$AA:$AA)*$AC69/100)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>CONCATENATE(AE69,";",AF69,";",AG69,";",AH69)</f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>CONCATENATE(AJ69,";",AK69,";",AL69,";",AM69,";",AN69,";",AO69,";",AP69)</f>
        <v>0;0;0;0;0;0;0</v>
      </c>
      <c r="AR69" s="49" t="s">
        <v>765</v>
      </c>
      <c r="AS69" s="53"/>
      <c r="AT69" s="4" t="s">
        <v>929</v>
      </c>
      <c r="AU69" s="4"/>
      <c r="AV69" s="4">
        <v>66</v>
      </c>
      <c r="AW69" s="4"/>
      <c r="AX69" s="58" t="s">
        <v>839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C70" s="4" t="s">
        <v>79</v>
      </c>
      <c r="D70" s="4" t="s">
        <v>507</v>
      </c>
      <c r="E70" s="19" t="s">
        <v>1104</v>
      </c>
      <c r="F70" s="4">
        <v>5</v>
      </c>
      <c r="G70" s="4">
        <v>8</v>
      </c>
      <c r="H70" s="4">
        <v>0</v>
      </c>
      <c r="I70" s="4">
        <f>IF(AND(U70&gt;=13,U70&lt;=16),5,IF(AND(U70&gt;=9,U70&lt;=12),4,IF(AND(U70&gt;=5,U70&lt;=8),3,IF(AND(U70&gt;=1,U70&lt;=4),2,IF(AND(U70&gt;=-3,U70&lt;=0),1,IF(AND(U70&gt;=-5,U70&lt;=-4),0,6))))))</f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>INT(SUM(K70:L70)+SUM(N70:T70)*5+IF(ISNUMBER(AD70),AD70,0)+M70)</f>
        <v>8</v>
      </c>
      <c r="V70" s="4">
        <v>10</v>
      </c>
      <c r="W70" s="4">
        <v>10</v>
      </c>
      <c r="X70" s="4">
        <v>0</v>
      </c>
      <c r="Y70" s="4" t="s">
        <v>16</v>
      </c>
      <c r="Z70" s="36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LOOKUP($Z70,[1]Skill!$A:$A,[1]Skill!$AA:$AA)*$AA70/100)+
IF(ISBLANK($AB70),0, LOOKUP($AB70,[1]Skill!$A:$A,[1]Skill!$AA:$AA)*$AC70/100)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>CONCATENATE(AE70,";",AF70,";",AG70,";",AH70)</f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>CONCATENATE(AJ70,";",AK70,";",AL70,";",AM70,";",AN70,";",AO70,";",AP70)</f>
        <v>0;0;0;0;0;0;0</v>
      </c>
      <c r="AR70" s="49" t="s">
        <v>765</v>
      </c>
      <c r="AS70" s="53"/>
      <c r="AT70" s="4"/>
      <c r="AU70" s="4"/>
      <c r="AV70" s="4">
        <v>67</v>
      </c>
      <c r="AW70" s="4"/>
      <c r="AX70" s="58" t="s">
        <v>828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C71" s="4" t="s">
        <v>80</v>
      </c>
      <c r="D71" s="4" t="s">
        <v>508</v>
      </c>
      <c r="E71" s="19"/>
      <c r="F71" s="4">
        <v>2</v>
      </c>
      <c r="G71" s="4">
        <v>11</v>
      </c>
      <c r="H71" s="4">
        <v>5</v>
      </c>
      <c r="I71" s="4">
        <f>IF(AND(U71&gt;=13,U71&lt;=16),5,IF(AND(U71&gt;=9,U71&lt;=12),4,IF(AND(U71&gt;=5,U71&lt;=8),3,IF(AND(U71&gt;=1,U71&lt;=4),2,IF(AND(U71&gt;=-3,U71&lt;=0),1,IF(AND(U71&gt;=-5,U71&lt;=-4),0,6))))))</f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>INT(SUM(K71:L71)+SUM(N71:T71)*5+IF(ISNUMBER(AD71),AD71,0)+M71)</f>
        <v>2</v>
      </c>
      <c r="V71" s="4">
        <v>10</v>
      </c>
      <c r="W71" s="4">
        <v>20</v>
      </c>
      <c r="X71" s="4">
        <v>0</v>
      </c>
      <c r="Y71" s="4" t="s">
        <v>2</v>
      </c>
      <c r="Z71" s="36"/>
      <c r="AA71" s="18"/>
      <c r="AB71" s="18"/>
      <c r="AC71" s="18"/>
      <c r="AD71" s="18">
        <f>IF(ISBLANK($Z71),0, LOOKUP($Z71,[1]Skill!$A:$A,[1]Skill!$AA:$AA)*$AA71/100)+
IF(ISBLANK($AB71),0, LOOKUP($AB71,[1]Skill!$A:$A,[1]Skill!$AA:$AA)*$AC71/100)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>CONCATENATE(AE71,";",AF71,";",AG71,";",AH71)</f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>CONCATENATE(AJ71,";",AK71,";",AL71,";",AM71,";",AN71,";",AO71,";",AP71)</f>
        <v>0;0;0;0;0;0;0</v>
      </c>
      <c r="AR71" s="49" t="s">
        <v>765</v>
      </c>
      <c r="AS71" s="53"/>
      <c r="AT71" s="4" t="s">
        <v>930</v>
      </c>
      <c r="AU71" s="4"/>
      <c r="AV71" s="4">
        <v>68</v>
      </c>
      <c r="AW71" s="4"/>
      <c r="AX71" s="58" t="s">
        <v>829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C72" s="4" t="s">
        <v>81</v>
      </c>
      <c r="D72" s="4" t="s">
        <v>509</v>
      </c>
      <c r="E72" s="19"/>
      <c r="F72" s="4">
        <v>3</v>
      </c>
      <c r="G72" s="4">
        <v>7</v>
      </c>
      <c r="H72" s="4">
        <v>2</v>
      </c>
      <c r="I72" s="4">
        <f>IF(AND(U72&gt;=13,U72&lt;=16),5,IF(AND(U72&gt;=9,U72&lt;=12),4,IF(AND(U72&gt;=5,U72&lt;=8),3,IF(AND(U72&gt;=1,U72&lt;=4),2,IF(AND(U72&gt;=-3,U72&lt;=0),1,IF(AND(U72&gt;=-5,U72&lt;=-4),0,6))))))</f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8</v>
      </c>
      <c r="Q72" s="4">
        <v>1</v>
      </c>
      <c r="R72" s="4">
        <v>0</v>
      </c>
      <c r="S72" s="4">
        <v>0</v>
      </c>
      <c r="T72" s="4">
        <v>0</v>
      </c>
      <c r="U72" s="12">
        <f>INT(SUM(K72:L72)+SUM(N72:T72)*5+IF(ISNUMBER(AD72),AD72,0)+M72)</f>
        <v>8</v>
      </c>
      <c r="V72" s="4">
        <v>10</v>
      </c>
      <c r="W72" s="4">
        <v>15</v>
      </c>
      <c r="X72" s="4">
        <v>0</v>
      </c>
      <c r="Y72" s="4" t="s">
        <v>2</v>
      </c>
      <c r="Z72" s="36"/>
      <c r="AA72" s="18"/>
      <c r="AB72" s="18"/>
      <c r="AC72" s="18"/>
      <c r="AD72" s="18">
        <f>IF(ISBLANK($Z72),0, LOOKUP($Z72,[1]Skill!$A:$A,[1]Skill!$AA:$AA)*$AA72/100)+
IF(ISBLANK($AB72),0, LOOKUP($AB72,[1]Skill!$A:$A,[1]Skill!$AA:$AA)*$AC72/100)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>CONCATENATE(AE72,";",AF72,";",AG72,";",AH72)</f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>CONCATENATE(AJ72,";",AK72,";",AL72,";",AM72,";",AN72,";",AO72,";",AP72)</f>
        <v>0;0;0;0;0;0;0</v>
      </c>
      <c r="AR72" s="49" t="s">
        <v>765</v>
      </c>
      <c r="AS72" s="53">
        <v>11000004</v>
      </c>
      <c r="AT72" s="4" t="s">
        <v>931</v>
      </c>
      <c r="AU72" s="4"/>
      <c r="AV72" s="4">
        <v>69</v>
      </c>
      <c r="AW72" s="4"/>
      <c r="AX72" s="58" t="s">
        <v>834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C73" s="4" t="s">
        <v>82</v>
      </c>
      <c r="D73" s="4" t="s">
        <v>510</v>
      </c>
      <c r="E73" s="19" t="s">
        <v>1106</v>
      </c>
      <c r="F73" s="4">
        <v>3</v>
      </c>
      <c r="G73" s="4">
        <v>14</v>
      </c>
      <c r="H73" s="4">
        <v>4</v>
      </c>
      <c r="I73" s="4">
        <f>IF(AND(U73&gt;=13,U73&lt;=16),5,IF(AND(U73&gt;=9,U73&lt;=12),4,IF(AND(U73&gt;=5,U73&lt;=8),3,IF(AND(U73&gt;=1,U73&lt;=4),2,IF(AND(U73&gt;=-3,U73&lt;=0),1,IF(AND(U73&gt;=-5,U73&lt;=-4),0,6))))))</f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>INT(SUM(K73:L73)+SUM(N73:T73)*5+IF(ISNUMBER(AD73),AD73,0)+M73)</f>
        <v>5</v>
      </c>
      <c r="V73" s="4">
        <v>40</v>
      </c>
      <c r="W73" s="4">
        <v>0</v>
      </c>
      <c r="X73" s="4">
        <v>10</v>
      </c>
      <c r="Y73" s="4" t="s">
        <v>716</v>
      </c>
      <c r="Z73" s="36">
        <v>55510007</v>
      </c>
      <c r="AA73" s="18">
        <v>50</v>
      </c>
      <c r="AB73" s="18"/>
      <c r="AC73" s="18"/>
      <c r="AD73" s="18">
        <f>IF(ISBLANK($Z73),0, LOOKUP($Z73,[1]Skill!$A:$A,[1]Skill!$AA:$AA)*$AA73/100)+
IF(ISBLANK($AB73),0, LOOKUP($AB73,[1]Skill!$A:$A,[1]Skill!$AA:$AA)*$AC73/100)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>CONCATENATE(AE73,";",AF73,";",AG73,";",AH73)</f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>CONCATENATE(AJ73,";",AK73,";",AL73,";",AM73,";",AN73,";",AO73,";",AP73)</f>
        <v>0;0;0.3;-0.3;0;0;0</v>
      </c>
      <c r="AR73" s="49" t="s">
        <v>765</v>
      </c>
      <c r="AS73" s="53"/>
      <c r="AT73" s="4" t="s">
        <v>932</v>
      </c>
      <c r="AU73" s="4"/>
      <c r="AV73" s="4">
        <v>70</v>
      </c>
      <c r="AW73" s="4"/>
      <c r="AX73" s="58" t="s">
        <v>837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C74" s="4" t="s">
        <v>84</v>
      </c>
      <c r="D74" s="4" t="s">
        <v>511</v>
      </c>
      <c r="E74" s="19" t="s">
        <v>1093</v>
      </c>
      <c r="F74" s="4">
        <v>4</v>
      </c>
      <c r="G74" s="4">
        <v>7</v>
      </c>
      <c r="H74" s="4">
        <v>1</v>
      </c>
      <c r="I74" s="4">
        <f>IF(AND(U74&gt;=13,U74&lt;=16),5,IF(AND(U74&gt;=9,U74&lt;=12),4,IF(AND(U74&gt;=5,U74&lt;=8),3,IF(AND(U74&gt;=1,U74&lt;=4),2,IF(AND(U74&gt;=-3,U74&lt;=0),1,IF(AND(U74&gt;=-5,U74&lt;=-4),0,6))))))</f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>INT(SUM(K74:L74)+SUM(N74:T74)*5+IF(ISNUMBER(AD74),AD74,0)+M74)</f>
        <v>3</v>
      </c>
      <c r="V74" s="4">
        <v>10</v>
      </c>
      <c r="W74" s="4">
        <v>10</v>
      </c>
      <c r="X74" s="4">
        <v>0</v>
      </c>
      <c r="Y74" s="4" t="s">
        <v>6</v>
      </c>
      <c r="Z74" s="36">
        <v>55500012</v>
      </c>
      <c r="AA74" s="18">
        <v>100</v>
      </c>
      <c r="AB74" s="18"/>
      <c r="AC74" s="18"/>
      <c r="AD74" s="18">
        <f>IF(ISBLANK($Z74),0, LOOKUP($Z74,[1]Skill!$A:$A,[1]Skill!$AA:$AA)*$AA74/100)+
IF(ISBLANK($AB74),0, LOOKUP($AB74,[1]Skill!$A:$A,[1]Skill!$AA:$AA)*$AC74/100)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>CONCATENATE(AE74,";",AF74,";",AG74,";",AH74)</f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>CONCATENATE(AJ74,";",AK74,";",AL74,";",AM74,";",AN74,";",AO74,";",AP74)</f>
        <v>0;0;0;0;0;0;0</v>
      </c>
      <c r="AR74" s="49" t="s">
        <v>765</v>
      </c>
      <c r="AS74" s="53"/>
      <c r="AT74" s="4" t="s">
        <v>933</v>
      </c>
      <c r="AU74" s="4"/>
      <c r="AV74" s="4">
        <v>71</v>
      </c>
      <c r="AW74" s="4"/>
      <c r="AX74" s="58" t="s">
        <v>834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C75" s="4" t="s">
        <v>85</v>
      </c>
      <c r="D75" s="4" t="s">
        <v>336</v>
      </c>
      <c r="E75" s="19" t="s">
        <v>1107</v>
      </c>
      <c r="F75" s="4">
        <v>2</v>
      </c>
      <c r="G75" s="4">
        <v>9</v>
      </c>
      <c r="H75" s="4">
        <v>1</v>
      </c>
      <c r="I75" s="4">
        <f>IF(AND(U75&gt;=13,U75&lt;=16),5,IF(AND(U75&gt;=9,U75&lt;=12),4,IF(AND(U75&gt;=5,U75&lt;=8),3,IF(AND(U75&gt;=1,U75&lt;=4),2,IF(AND(U75&gt;=-3,U75&lt;=0),1,IF(AND(U75&gt;=-5,U75&lt;=-4),0,6))))))</f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>INT(SUM(K75:L75)+SUM(N75:T75)*5+IF(ISNUMBER(AD75),AD75,0)+M75)</f>
        <v>-1</v>
      </c>
      <c r="V75" s="4">
        <v>25</v>
      </c>
      <c r="W75" s="4">
        <v>12</v>
      </c>
      <c r="X75" s="4">
        <v>0</v>
      </c>
      <c r="Y75" s="4" t="s">
        <v>86</v>
      </c>
      <c r="Z75" s="36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LOOKUP($Z75,[1]Skill!$A:$A,[1]Skill!$AA:$AA)*$AA75/100)+
IF(ISBLANK($AB75),0, LOOKUP($AB75,[1]Skill!$A:$A,[1]Skill!$AA:$AA)*$AC75/100)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4" t="str">
        <f>CONCATENATE(AE75,";",AF75,";",AG75,";",AH75)</f>
        <v>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>CONCATENATE(AJ75,";",AK75,";",AL75,";",AM75,";",AN75,";",AO75,";",AP75)</f>
        <v>0;0;0;0;0;0;0</v>
      </c>
      <c r="AR75" s="49" t="s">
        <v>765</v>
      </c>
      <c r="AS75" s="53"/>
      <c r="AT75" s="4" t="s">
        <v>934</v>
      </c>
      <c r="AU75" s="4"/>
      <c r="AV75" s="4">
        <v>72</v>
      </c>
      <c r="AW75" s="4"/>
      <c r="AX75" s="58" t="s">
        <v>831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C76" s="4" t="s">
        <v>87</v>
      </c>
      <c r="D76" s="4" t="s">
        <v>512</v>
      </c>
      <c r="E76" s="19" t="s">
        <v>1147</v>
      </c>
      <c r="F76" s="4">
        <v>4</v>
      </c>
      <c r="G76" s="4">
        <v>5</v>
      </c>
      <c r="H76" s="4">
        <v>1</v>
      </c>
      <c r="I76" s="4">
        <f>IF(AND(U76&gt;=13,U76&lt;=16),5,IF(AND(U76&gt;=9,U76&lt;=12),4,IF(AND(U76&gt;=5,U76&lt;=8),3,IF(AND(U76&gt;=1,U76&lt;=4),2,IF(AND(U76&gt;=-3,U76&lt;=0),1,IF(AND(U76&gt;=-5,U76&lt;=-4),0,6))))))</f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>INT(SUM(K76:L76)+SUM(N76:T76)*5+IF(ISNUMBER(AD76),AD76,0)+M76)</f>
        <v>3</v>
      </c>
      <c r="V76" s="4">
        <v>10</v>
      </c>
      <c r="W76" s="4">
        <v>10</v>
      </c>
      <c r="X76" s="4">
        <v>0</v>
      </c>
      <c r="Y76" s="4" t="s">
        <v>12</v>
      </c>
      <c r="Z76" s="36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LOOKUP($Z76,[1]Skill!$A:$A,[1]Skill!$AA:$AA)*$AA76/100)+
IF(ISBLANK($AB76),0, LOOKUP($AB76,[1]Skill!$A:$A,[1]Skill!$AA:$AA)*$AC76/100)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>CONCATENATE(AE76,";",AF76,";",AG76,";",AH76)</f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>CONCATENATE(AJ76,";",AK76,";",AL76,";",AM76,";",AN76,";",AO76,";",AP76)</f>
        <v>0;0.5;0;0;0;0;0</v>
      </c>
      <c r="AR76" s="49" t="s">
        <v>765</v>
      </c>
      <c r="AS76" s="53"/>
      <c r="AT76" s="4" t="s">
        <v>906</v>
      </c>
      <c r="AU76" s="4"/>
      <c r="AV76" s="4">
        <v>73</v>
      </c>
      <c r="AW76" s="4"/>
      <c r="AX76" s="58" t="s">
        <v>839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C77" s="4" t="s">
        <v>88</v>
      </c>
      <c r="D77" s="4" t="s">
        <v>513</v>
      </c>
      <c r="E77" s="19" t="s">
        <v>304</v>
      </c>
      <c r="F77" s="4">
        <v>3</v>
      </c>
      <c r="G77" s="4">
        <v>12</v>
      </c>
      <c r="H77" s="4">
        <v>1</v>
      </c>
      <c r="I77" s="4">
        <f>IF(AND(U77&gt;=13,U77&lt;=16),5,IF(AND(U77&gt;=9,U77&lt;=12),4,IF(AND(U77&gt;=5,U77&lt;=8),3,IF(AND(U77&gt;=1,U77&lt;=4),2,IF(AND(U77&gt;=-3,U77&lt;=0),1,IF(AND(U77&gt;=-5,U77&lt;=-4),0,6))))))</f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>INT(SUM(K77:L77)+SUM(N77:T77)*5+IF(ISNUMBER(AD77),AD77,0)+M77)</f>
        <v>2</v>
      </c>
      <c r="V77" s="4">
        <v>10</v>
      </c>
      <c r="W77" s="4">
        <v>0</v>
      </c>
      <c r="X77" s="4">
        <v>12</v>
      </c>
      <c r="Y77" s="4" t="s">
        <v>89</v>
      </c>
      <c r="Z77" s="36">
        <v>55110007</v>
      </c>
      <c r="AA77" s="18">
        <v>70</v>
      </c>
      <c r="AB77" s="18"/>
      <c r="AC77" s="18"/>
      <c r="AD77" s="18">
        <f>IF(ISBLANK($Z77),0, LOOKUP($Z77,[1]Skill!$A:$A,[1]Skill!$AA:$AA)*$AA77/100)+
IF(ISBLANK($AB77),0, LOOKUP($AB77,[1]Skill!$A:$A,[1]Skill!$AA:$AA)*$AC77/100)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>CONCATENATE(AE77,";",AF77,";",AG77,";",AH77)</f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>CONCATENATE(AJ77,";",AK77,";",AL77,";",AM77,";",AN77,";",AO77,";",AP77)</f>
        <v>0;0.3;0;0;0;0;0</v>
      </c>
      <c r="AR77" s="49" t="s">
        <v>765</v>
      </c>
      <c r="AS77" s="53"/>
      <c r="AT77" s="4" t="s">
        <v>927</v>
      </c>
      <c r="AU77" s="4"/>
      <c r="AV77" s="4">
        <v>74</v>
      </c>
      <c r="AW77" s="4"/>
      <c r="AX77" s="58" t="s">
        <v>835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C78" s="4" t="s">
        <v>90</v>
      </c>
      <c r="D78" s="4" t="s">
        <v>337</v>
      </c>
      <c r="E78" s="19" t="s">
        <v>1148</v>
      </c>
      <c r="F78" s="4">
        <v>6</v>
      </c>
      <c r="G78" s="4">
        <v>2</v>
      </c>
      <c r="H78" s="4">
        <v>6</v>
      </c>
      <c r="I78" s="4">
        <f>IF(AND(U78&gt;=13,U78&lt;=16),5,IF(AND(U78&gt;=9,U78&lt;=12),4,IF(AND(U78&gt;=5,U78&lt;=8),3,IF(AND(U78&gt;=1,U78&lt;=4),2,IF(AND(U78&gt;=-3,U78&lt;=0),1,IF(AND(U78&gt;=-5,U78&lt;=-4),0,6))))))</f>
        <v>3</v>
      </c>
      <c r="J78" s="4">
        <v>0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>INT(SUM(K78:L78)+SUM(N78:T78)*5+IF(ISNUMBER(AD78),AD78,0)+M78)</f>
        <v>5</v>
      </c>
      <c r="V78" s="4">
        <v>0</v>
      </c>
      <c r="W78" s="4">
        <v>0</v>
      </c>
      <c r="X78" s="4">
        <v>13</v>
      </c>
      <c r="Y78" s="4" t="s">
        <v>781</v>
      </c>
      <c r="Z78" s="36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LOOKUP($Z78,[1]Skill!$A:$A,[1]Skill!$AA:$AA)*$AA78/100)+
IF(ISBLANK($AB78),0, LOOKUP($AB78,[1]Skill!$A:$A,[1]Skill!$AA:$AA)*$AC78/100)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>CONCATENATE(AE78,";",AF78,";",AG78,";",AH78)</f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>CONCATENATE(AJ78,";",AK78,";",AL78,";",AM78,";",AN78,";",AO78,";",AP78)</f>
        <v>0;-0.5;0.3;0.3;0.3;0;0.5</v>
      </c>
      <c r="AR78" s="49" t="s">
        <v>765</v>
      </c>
      <c r="AS78" s="53">
        <v>11000009</v>
      </c>
      <c r="AT78" s="58" t="s">
        <v>1053</v>
      </c>
      <c r="AU78" s="4"/>
      <c r="AV78" s="4">
        <v>75</v>
      </c>
      <c r="AW78" s="4"/>
      <c r="AX78" s="58" t="s">
        <v>843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C79" s="4" t="s">
        <v>92</v>
      </c>
      <c r="D79" s="4" t="s">
        <v>514</v>
      </c>
      <c r="E79" s="19" t="s">
        <v>1109</v>
      </c>
      <c r="F79" s="4">
        <v>1</v>
      </c>
      <c r="G79" s="4">
        <v>3</v>
      </c>
      <c r="H79" s="4">
        <v>6</v>
      </c>
      <c r="I79" s="4">
        <f>IF(AND(U79&gt;=13,U79&lt;=16),5,IF(AND(U79&gt;=9,U79&lt;=12),4,IF(AND(U79&gt;=5,U79&lt;=8),3,IF(AND(U79&gt;=1,U79&lt;=4),2,IF(AND(U79&gt;=-3,U79&lt;=0),1,IF(AND(U79&gt;=-5,U79&lt;=-4),0,6))))))</f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>INT(SUM(K79:L79)+SUM(N79:T79)*5+IF(ISNUMBER(AD79),AD79,0)+M79)</f>
        <v>-4</v>
      </c>
      <c r="V79" s="4">
        <v>20</v>
      </c>
      <c r="W79" s="4">
        <v>15</v>
      </c>
      <c r="X79" s="4">
        <v>0</v>
      </c>
      <c r="Y79" s="4" t="s">
        <v>221</v>
      </c>
      <c r="Z79" s="36"/>
      <c r="AA79" s="18"/>
      <c r="AB79" s="18"/>
      <c r="AC79" s="18"/>
      <c r="AD79" s="18">
        <f>IF(ISBLANK($Z79),0, LOOKUP($Z79,[1]Skill!$A:$A,[1]Skill!$AA:$AA)*$AA79/100)+
IF(ISBLANK($AB79),0, LOOKUP($AB79,[1]Skill!$A:$A,[1]Skill!$AA:$AA)*$AC79/100)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>CONCATENATE(AE79,";",AF79,";",AG79,";",AH79)</f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>CONCATENATE(AJ79,";",AK79,";",AL79,";",AM79,";",AN79,";",AO79,";",AP79)</f>
        <v>0;0;0;0;0;0;0</v>
      </c>
      <c r="AR79" s="49" t="s">
        <v>765</v>
      </c>
      <c r="AS79" s="53"/>
      <c r="AT79" s="4"/>
      <c r="AU79" s="4"/>
      <c r="AV79" s="4">
        <v>76</v>
      </c>
      <c r="AW79" s="4"/>
      <c r="AX79" s="58" t="s">
        <v>844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C80" s="4" t="s">
        <v>93</v>
      </c>
      <c r="D80" s="4" t="s">
        <v>515</v>
      </c>
      <c r="E80" s="19" t="s">
        <v>1109</v>
      </c>
      <c r="F80" s="4">
        <v>1</v>
      </c>
      <c r="G80" s="4">
        <v>3</v>
      </c>
      <c r="H80" s="4">
        <v>5</v>
      </c>
      <c r="I80" s="4">
        <f>IF(AND(U80&gt;=13,U80&lt;=16),5,IF(AND(U80&gt;=9,U80&lt;=12),4,IF(AND(U80&gt;=5,U80&lt;=8),3,IF(AND(U80&gt;=1,U80&lt;=4),2,IF(AND(U80&gt;=-3,U80&lt;=0),1,IF(AND(U80&gt;=-5,U80&lt;=-4),0,6))))))</f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>INT(SUM(K80:L80)+SUM(N80:T80)*5+IF(ISNUMBER(AD80),AD80,0)+M80)</f>
        <v>-4</v>
      </c>
      <c r="V80" s="4">
        <v>20</v>
      </c>
      <c r="W80" s="4">
        <v>15</v>
      </c>
      <c r="X80" s="4">
        <v>0</v>
      </c>
      <c r="Y80" s="4" t="s">
        <v>83</v>
      </c>
      <c r="Z80" s="36"/>
      <c r="AA80" s="18"/>
      <c r="AB80" s="18"/>
      <c r="AC80" s="18"/>
      <c r="AD80" s="18">
        <f>IF(ISBLANK($Z80),0, LOOKUP($Z80,[1]Skill!$A:$A,[1]Skill!$AA:$AA)*$AA80/100)+
IF(ISBLANK($AB80),0, LOOKUP($AB80,[1]Skill!$A:$A,[1]Skill!$AA:$AA)*$AC80/100)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>CONCATENATE(AE80,";",AF80,";",AG80,";",AH80)</f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>CONCATENATE(AJ80,";",AK80,";",AL80,";",AM80,";",AN80,";",AO80,";",AP80)</f>
        <v>0;0;0;0;0;0;0</v>
      </c>
      <c r="AR80" s="49" t="s">
        <v>765</v>
      </c>
      <c r="AS80" s="53"/>
      <c r="AT80" s="4"/>
      <c r="AU80" s="4"/>
      <c r="AV80" s="4">
        <v>77</v>
      </c>
      <c r="AW80" s="4"/>
      <c r="AX80" s="58" t="s">
        <v>844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C81" s="4" t="s">
        <v>94</v>
      </c>
      <c r="D81" s="4" t="s">
        <v>338</v>
      </c>
      <c r="E81" s="19" t="s">
        <v>1097</v>
      </c>
      <c r="F81" s="4">
        <v>3</v>
      </c>
      <c r="G81" s="4">
        <v>11</v>
      </c>
      <c r="H81" s="4">
        <v>6</v>
      </c>
      <c r="I81" s="4">
        <f>IF(AND(U81&gt;=13,U81&lt;=16),5,IF(AND(U81&gt;=9,U81&lt;=12),4,IF(AND(U81&gt;=5,U81&lt;=8),3,IF(AND(U81&gt;=1,U81&lt;=4),2,IF(AND(U81&gt;=-3,U81&lt;=0),1,IF(AND(U81&gt;=-5,U81&lt;=-4),0,6))))))</f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>INT(SUM(K81:L81)+SUM(N81:T81)*5+IF(ISNUMBER(AD81),AD81,0)+M81)</f>
        <v>0</v>
      </c>
      <c r="V81" s="4">
        <v>10</v>
      </c>
      <c r="W81" s="4">
        <v>15</v>
      </c>
      <c r="X81" s="4">
        <v>0</v>
      </c>
      <c r="Y81" s="4" t="s">
        <v>2</v>
      </c>
      <c r="Z81" s="36">
        <v>55600014</v>
      </c>
      <c r="AA81" s="18">
        <v>100</v>
      </c>
      <c r="AB81" s="18"/>
      <c r="AC81" s="18"/>
      <c r="AD81" s="18">
        <f>IF(ISBLANK($Z81),0, LOOKUP($Z81,[1]Skill!$A:$A,[1]Skill!$AA:$AA)*$AA81/100)+
IF(ISBLANK($AB81),0, LOOKUP($AB81,[1]Skill!$A:$A,[1]Skill!$AA:$AA)*$AC81/100)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>CONCATENATE(AE81,";",AF81,";",AG81,";",AH81)</f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>CONCATENATE(AJ81,";",AK81,";",AL81,";",AM81,";",AN81,";",AO81,";",AP81)</f>
        <v>0;0;0;0;0;0;0</v>
      </c>
      <c r="AR81" s="49" t="s">
        <v>765</v>
      </c>
      <c r="AS81" s="53"/>
      <c r="AT81" s="4" t="s">
        <v>935</v>
      </c>
      <c r="AU81" s="4"/>
      <c r="AV81" s="4">
        <v>78</v>
      </c>
      <c r="AW81" s="4"/>
      <c r="AX81" s="58" t="s">
        <v>829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C82" s="4" t="s">
        <v>95</v>
      </c>
      <c r="D82" s="4" t="s">
        <v>339</v>
      </c>
      <c r="E82" s="19" t="s">
        <v>1099</v>
      </c>
      <c r="F82" s="4">
        <v>5</v>
      </c>
      <c r="G82" s="4">
        <v>11</v>
      </c>
      <c r="H82" s="4">
        <v>2</v>
      </c>
      <c r="I82" s="4">
        <f>IF(AND(U82&gt;=13,U82&lt;=16),5,IF(AND(U82&gt;=9,U82&lt;=12),4,IF(AND(U82&gt;=5,U82&lt;=8),3,IF(AND(U82&gt;=1,U82&lt;=4),2,IF(AND(U82&gt;=-3,U82&lt;=0),1,IF(AND(U82&gt;=-5,U82&lt;=-4),0,6))))))</f>
        <v>2</v>
      </c>
      <c r="J82" s="4">
        <v>5</v>
      </c>
      <c r="K82" s="4">
        <v>-10</v>
      </c>
      <c r="L82" s="4">
        <v>5</v>
      </c>
      <c r="M82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>INT(SUM(K82:L82)+SUM(N82:T82)*5+IF(ISNUMBER(AD82),AD82,0)+M82)</f>
        <v>2</v>
      </c>
      <c r="V82" s="4">
        <v>10</v>
      </c>
      <c r="W82" s="4">
        <v>18</v>
      </c>
      <c r="X82" s="4">
        <v>0</v>
      </c>
      <c r="Y82" s="4" t="s">
        <v>2</v>
      </c>
      <c r="Z82" s="36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LOOKUP($Z82,[1]Skill!$A:$A,[1]Skill!$AA:$AA)*$AA82/100)+
IF(ISBLANK($AB82),0, LOOKUP($AB82,[1]Skill!$A:$A,[1]Skill!$AA:$AA)*$AC82/100)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4" t="str">
        <f>CONCATENATE(AE82,";",AF82,";",AG82,";",AH82)</f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>CONCATENATE(AJ82,";",AK82,";",AL82,";",AM82,";",AN82,";",AO82,";",AP82)</f>
        <v>0;0;0;0;0;0;0</v>
      </c>
      <c r="AR82" s="49" t="s">
        <v>765</v>
      </c>
      <c r="AS82" s="53"/>
      <c r="AT82" s="4" t="s">
        <v>936</v>
      </c>
      <c r="AU82" s="4"/>
      <c r="AV82" s="4">
        <v>79</v>
      </c>
      <c r="AW82" s="4"/>
      <c r="AX82" s="58" t="s">
        <v>829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C83" s="4" t="s">
        <v>96</v>
      </c>
      <c r="D83" s="4" t="s">
        <v>516</v>
      </c>
      <c r="E83" s="19" t="s">
        <v>1099</v>
      </c>
      <c r="F83" s="4">
        <v>3</v>
      </c>
      <c r="G83" s="4">
        <v>9</v>
      </c>
      <c r="H83" s="4">
        <v>0</v>
      </c>
      <c r="I83" s="4">
        <f>IF(AND(U83&gt;=13,U83&lt;=16),5,IF(AND(U83&gt;=9,U83&lt;=12),4,IF(AND(U83&gt;=5,U83&lt;=8),3,IF(AND(U83&gt;=1,U83&lt;=4),2,IF(AND(U83&gt;=-3,U83&lt;=0),1,IF(AND(U83&gt;=-5,U83&lt;=-4),0,6))))))</f>
        <v>2</v>
      </c>
      <c r="J83" s="4">
        <v>3</v>
      </c>
      <c r="K83" s="4">
        <v>4</v>
      </c>
      <c r="L83" s="4">
        <v>-5</v>
      </c>
      <c r="M83">
        <v>-9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>INT(SUM(K83:L83)+SUM(N83:T83)*5+IF(ISNUMBER(AD83),AD83,0)+M83)</f>
        <v>2</v>
      </c>
      <c r="V83" s="4">
        <v>10</v>
      </c>
      <c r="W83" s="4">
        <v>15</v>
      </c>
      <c r="X83" s="4">
        <v>0</v>
      </c>
      <c r="Y83" s="4" t="s">
        <v>38</v>
      </c>
      <c r="Z83" s="36">
        <v>55100010</v>
      </c>
      <c r="AA83" s="18">
        <v>100</v>
      </c>
      <c r="AB83" s="18"/>
      <c r="AC83" s="18"/>
      <c r="AD83" s="18">
        <f>IF(ISBLANK($Z83),0, LOOKUP($Z83,[1]Skill!$A:$A,[1]Skill!$AA:$AA)*$AA83/100)+
IF(ISBLANK($AB83),0, LOOKUP($AB83,[1]Skill!$A:$A,[1]Skill!$AA:$AA)*$AC83/100)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4" t="str">
        <f>CONCATENATE(AE83,";",AF83,";",AG83,";",AH83)</f>
        <v>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>CONCATENATE(AJ83,";",AK83,";",AL83,";",AM83,";",AN83,";",AO83,";",AP83)</f>
        <v>0;0;0;0.3;0;0;0</v>
      </c>
      <c r="AR83" s="49" t="s">
        <v>765</v>
      </c>
      <c r="AS83" s="53"/>
      <c r="AT83" s="4" t="s">
        <v>937</v>
      </c>
      <c r="AU83" s="4"/>
      <c r="AV83" s="4">
        <v>80</v>
      </c>
      <c r="AW83" s="4"/>
      <c r="AX83" s="58" t="s">
        <v>831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C84" s="8" t="s">
        <v>770</v>
      </c>
      <c r="D84" s="4" t="s">
        <v>771</v>
      </c>
      <c r="E84" s="19" t="s">
        <v>1110</v>
      </c>
      <c r="F84" s="8">
        <v>3</v>
      </c>
      <c r="G84" s="8">
        <v>2</v>
      </c>
      <c r="H84" s="8">
        <v>4</v>
      </c>
      <c r="I84" s="21">
        <f>IF(AND(U84&gt;=13,U84&lt;=16),5,IF(AND(U84&gt;=9,U84&lt;=12),4,IF(AND(U84&gt;=5,U84&lt;=8),3,IF(AND(U84&gt;=1,U84&lt;=4),2,IF(AND(U84&gt;=-3,U84&lt;=0),1,IF(AND(U84&gt;=-5,U84&lt;=-4),0,6))))))</f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>INT(SUM(K84:L84)+SUM(N84:T84)*5+IF(ISNUMBER(AD84),AD84,0)+M84)</f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LOOKUP($Z84,[1]Skill!$A:$A,[1]Skill!$AA:$AA)*$AA84/100)+
IF(ISBLANK($AB84),0, LOOKUP($AB84,[1]Skill!$A:$A,[1]Skill!$AA:$AA)*$AC84/100)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>CONCATENATE(AE84,";",AF84,";",AG84,";",AH84)</f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>CONCATENATE(AJ84,";",AK84,";",AL84,";",AM84,";",AN84,";",AO84,";",AP84)</f>
        <v>0;-0.5;0;0;-0.5;0;0</v>
      </c>
      <c r="AR84" s="50" t="s">
        <v>765</v>
      </c>
      <c r="AS84" s="54"/>
      <c r="AT84" s="8"/>
      <c r="AU84" s="8"/>
      <c r="AV84" s="8">
        <v>81</v>
      </c>
      <c r="AW84" s="8"/>
      <c r="AX84" s="58" t="s">
        <v>843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C85" s="8" t="s">
        <v>775</v>
      </c>
      <c r="D85" s="8" t="s">
        <v>774</v>
      </c>
      <c r="E85" s="19" t="s">
        <v>1143</v>
      </c>
      <c r="F85" s="8">
        <v>6</v>
      </c>
      <c r="G85" s="8">
        <v>1</v>
      </c>
      <c r="H85" s="8">
        <v>3</v>
      </c>
      <c r="I85" s="21">
        <f>IF(AND(U85&gt;=13,U85&lt;=16),5,IF(AND(U85&gt;=9,U85&lt;=12),4,IF(AND(U85&gt;=5,U85&lt;=8),3,IF(AND(U85&gt;=1,U85&lt;=4),2,IF(AND(U85&gt;=-3,U85&lt;=0),1,IF(AND(U85&gt;=-5,U85&lt;=-4),0,6))))))</f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>INT(SUM(K85:L85)+SUM(N85:T85)*5+IF(ISNUMBER(AD85),AD85,0)+M85)</f>
        <v>10</v>
      </c>
      <c r="V85" s="8">
        <v>10</v>
      </c>
      <c r="W85" s="8">
        <v>10</v>
      </c>
      <c r="X85" s="8">
        <v>0</v>
      </c>
      <c r="Y85" s="8" t="s">
        <v>683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LOOKUP($Z85,[1]Skill!$A:$A,[1]Skill!$AA:$AA)*$AA85/100)+
IF(ISBLANK($AB85),0, LOOKUP($AB85,[1]Skill!$A:$A,[1]Skill!$AA:$AA)*$AC85/100)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>CONCATENATE(AE85,";",AF85,";",AG85,";",AH85)</f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>CONCATENATE(AJ85,";",AK85,";",AL85,";",AM85,";",AN85,";",AO85,";",AP85)</f>
        <v>0;0;0;0;0;0;0</v>
      </c>
      <c r="AR85" s="50" t="s">
        <v>765</v>
      </c>
      <c r="AS85" s="54"/>
      <c r="AT85" s="8" t="s">
        <v>938</v>
      </c>
      <c r="AU85" s="8"/>
      <c r="AV85" s="8">
        <v>82</v>
      </c>
      <c r="AW85" s="8"/>
      <c r="AX85" s="58" t="s">
        <v>833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C86" s="8" t="s">
        <v>776</v>
      </c>
      <c r="D86" s="8" t="s">
        <v>777</v>
      </c>
      <c r="E86" s="19" t="s">
        <v>1146</v>
      </c>
      <c r="F86" s="8">
        <v>4</v>
      </c>
      <c r="G86" s="8">
        <v>1</v>
      </c>
      <c r="H86" s="8">
        <v>3</v>
      </c>
      <c r="I86" s="21">
        <f>IF(AND(U86&gt;=13,U86&lt;=16),5,IF(AND(U86&gt;=9,U86&lt;=12),4,IF(AND(U86&gt;=5,U86&lt;=8),3,IF(AND(U86&gt;=1,U86&lt;=4),2,IF(AND(U86&gt;=-3,U86&lt;=0),1,IF(AND(U86&gt;=-5,U86&lt;=-4),0,6))))))</f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>INT(SUM(K86:L86)+SUM(N86:T86)*5+IF(ISNUMBER(AD86),AD86,0)+M86)</f>
        <v>10</v>
      </c>
      <c r="V86" s="8">
        <v>10</v>
      </c>
      <c r="W86" s="8">
        <v>10</v>
      </c>
      <c r="X86" s="8">
        <v>0</v>
      </c>
      <c r="Y86" s="8" t="s">
        <v>221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LOOKUP($Z86,[1]Skill!$A:$A,[1]Skill!$AA:$AA)*$AA86/100)+
IF(ISBLANK($AB86),0, LOOKUP($AB86,[1]Skill!$A:$A,[1]Skill!$AA:$AA)*$AC86/100)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>CONCATENATE(AE86,";",AF86,";",AG86,";",AH86)</f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>CONCATENATE(AJ86,";",AK86,";",AL86,";",AM86,";",AN86,";",AO86,";",AP86)</f>
        <v>0;0;0;0;0;0;0</v>
      </c>
      <c r="AR86" s="50" t="s">
        <v>765</v>
      </c>
      <c r="AS86" s="54"/>
      <c r="AT86" s="8"/>
      <c r="AU86" s="8"/>
      <c r="AV86" s="8">
        <v>83</v>
      </c>
      <c r="AW86" s="8"/>
      <c r="AX86" s="58" t="s">
        <v>833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C87" s="4" t="s">
        <v>98</v>
      </c>
      <c r="D87" s="4" t="s">
        <v>517</v>
      </c>
      <c r="E87" s="19" t="s">
        <v>1111</v>
      </c>
      <c r="F87" s="4">
        <v>3</v>
      </c>
      <c r="G87" s="4">
        <v>8</v>
      </c>
      <c r="H87" s="4">
        <v>4</v>
      </c>
      <c r="I87" s="4">
        <f>IF(AND(U87&gt;=13,U87&lt;=16),5,IF(AND(U87&gt;=9,U87&lt;=12),4,IF(AND(U87&gt;=5,U87&lt;=8),3,IF(AND(U87&gt;=1,U87&lt;=4),2,IF(AND(U87&gt;=-3,U87&lt;=0),1,IF(AND(U87&gt;=-5,U87&lt;=-4),0,6))))))</f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>INT(SUM(K87:L87)+SUM(N87:T87)*5+IF(ISNUMBER(AD87),AD87,0)+M87)</f>
        <v>2</v>
      </c>
      <c r="V87" s="4">
        <v>30</v>
      </c>
      <c r="W87" s="4">
        <v>22</v>
      </c>
      <c r="X87" s="4">
        <v>0</v>
      </c>
      <c r="Y87" s="4" t="s">
        <v>83</v>
      </c>
      <c r="Z87" s="36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LOOKUP($Z87,[1]Skill!$A:$A,[1]Skill!$AA:$AA)*$AA87/100)+
IF(ISBLANK($AB87),0, LOOKUP($AB87,[1]Skill!$A:$A,[1]Skill!$AA:$AA)*$AC87/100)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>CONCATENATE(AE87,";",AF87,";",AG87,";",AH87)</f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>CONCATENATE(AJ87,";",AK87,";",AL87,";",AM87,";",AN87,";",AO87,";",AP87)</f>
        <v>0;0;0;0;0.5;0;0</v>
      </c>
      <c r="AR87" s="49" t="s">
        <v>765</v>
      </c>
      <c r="AS87" s="53"/>
      <c r="AT87" s="4" t="s">
        <v>898</v>
      </c>
      <c r="AU87" s="4"/>
      <c r="AV87" s="4">
        <v>84</v>
      </c>
      <c r="AW87" s="4"/>
      <c r="AX87" s="58" t="s">
        <v>828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C88" s="4" t="s">
        <v>99</v>
      </c>
      <c r="D88" s="4" t="s">
        <v>340</v>
      </c>
      <c r="E88" s="19" t="s">
        <v>1149</v>
      </c>
      <c r="F88" s="4">
        <v>2</v>
      </c>
      <c r="G88" s="4">
        <v>8</v>
      </c>
      <c r="H88" s="4">
        <v>0</v>
      </c>
      <c r="I88" s="4">
        <f>IF(AND(U88&gt;=13,U88&lt;=16),5,IF(AND(U88&gt;=9,U88&lt;=12),4,IF(AND(U88&gt;=5,U88&lt;=8),3,IF(AND(U88&gt;=1,U88&lt;=4),2,IF(AND(U88&gt;=-3,U88&lt;=0),1,IF(AND(U88&gt;=-5,U88&lt;=-4),0,6))))))</f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>INT(SUM(K88:L88)+SUM(N88:T88)*5+IF(ISNUMBER(AD88),AD88,0)+M88)</f>
        <v>0</v>
      </c>
      <c r="V88" s="4">
        <v>30</v>
      </c>
      <c r="W88" s="4">
        <v>15</v>
      </c>
      <c r="X88" s="4">
        <v>0</v>
      </c>
      <c r="Y88" s="4" t="s">
        <v>0</v>
      </c>
      <c r="Z88" s="36">
        <v>55200003</v>
      </c>
      <c r="AA88" s="18">
        <v>100</v>
      </c>
      <c r="AB88" s="18"/>
      <c r="AC88" s="18"/>
      <c r="AD88" s="18">
        <f>IF(ISBLANK($Z88),0, LOOKUP($Z88,[1]Skill!$A:$A,[1]Skill!$AA:$AA)*$AA88/100)+
IF(ISBLANK($AB88),0, LOOKUP($AB88,[1]Skill!$A:$A,[1]Skill!$AA:$AA)*$AC88/100)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>CONCATENATE(AE88,";",AF88,";",AG88,";",AH88)</f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>CONCATENATE(AJ88,";",AK88,";",AL88,";",AM88,";",AN88,";",AO88,";",AP88)</f>
        <v>0;0;0;0;0;0;0</v>
      </c>
      <c r="AR88" s="49" t="s">
        <v>765</v>
      </c>
      <c r="AS88" s="53"/>
      <c r="AT88" s="4"/>
      <c r="AU88" s="4"/>
      <c r="AV88" s="4">
        <v>85</v>
      </c>
      <c r="AW88" s="4"/>
      <c r="AX88" s="58" t="s">
        <v>828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C89" s="4" t="s">
        <v>100</v>
      </c>
      <c r="D89" s="4" t="s">
        <v>341</v>
      </c>
      <c r="E89" s="19"/>
      <c r="F89" s="4">
        <v>2</v>
      </c>
      <c r="G89" s="4">
        <v>8</v>
      </c>
      <c r="H89" s="4">
        <v>0</v>
      </c>
      <c r="I89" s="4">
        <f>IF(AND(U89&gt;=13,U89&lt;=16),5,IF(AND(U89&gt;=9,U89&lt;=12),4,IF(AND(U89&gt;=5,U89&lt;=8),3,IF(AND(U89&gt;=1,U89&lt;=4),2,IF(AND(U89&gt;=-3,U89&lt;=0),1,IF(AND(U89&gt;=-5,U89&lt;=-4),0,6))))))</f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>INT(SUM(K89:L89)+SUM(N89:T89)*5+IF(ISNUMBER(AD89),AD89,0)+M89)</f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LOOKUP($Z89,[1]Skill!$A:$A,[1]Skill!$AA:$AA)*$AA89/100)+
IF(ISBLANK($AB89),0, LOOKUP($AB89,[1]Skill!$A:$A,[1]Skill!$AA:$AA)*$AC89/100)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>CONCATENATE(AE89,";",AF89,";",AG89,";",AH89)</f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>CONCATENATE(AJ89,";",AK89,";",AL89,";",AM89,";",AN89,";",AO89,";",AP89)</f>
        <v>0;0;0;0;0;0;0</v>
      </c>
      <c r="AR89" s="49" t="s">
        <v>765</v>
      </c>
      <c r="AS89" s="53"/>
      <c r="AT89" s="4"/>
      <c r="AU89" s="4"/>
      <c r="AV89" s="4">
        <v>86</v>
      </c>
      <c r="AW89" s="4"/>
      <c r="AX89" s="58" t="s">
        <v>828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C90" s="4" t="s">
        <v>102</v>
      </c>
      <c r="D90" s="4" t="s">
        <v>342</v>
      </c>
      <c r="E90" s="19"/>
      <c r="F90" s="4">
        <v>4</v>
      </c>
      <c r="G90" s="4">
        <v>8</v>
      </c>
      <c r="H90" s="4">
        <v>0</v>
      </c>
      <c r="I90" s="4">
        <f>IF(AND(U90&gt;=13,U90&lt;=16),5,IF(AND(U90&gt;=9,U90&lt;=12),4,IF(AND(U90&gt;=5,U90&lt;=8),3,IF(AND(U90&gt;=1,U90&lt;=4),2,IF(AND(U90&gt;=-3,U90&lt;=0),1,IF(AND(U90&gt;=-5,U90&lt;=-4),0,6))))))</f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>INT(SUM(K90:L90)+SUM(N90:T90)*5+IF(ISNUMBER(AD90),AD90,0)+M90)</f>
        <v>-1</v>
      </c>
      <c r="V90" s="4">
        <v>10</v>
      </c>
      <c r="W90" s="4">
        <v>20</v>
      </c>
      <c r="X90" s="4">
        <v>0</v>
      </c>
      <c r="Y90" s="4" t="s">
        <v>103</v>
      </c>
      <c r="Z90" s="36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LOOKUP($Z90,[1]Skill!$A:$A,[1]Skill!$AA:$AA)*$AA90/100)+
IF(ISBLANK($AB90),0, LOOKUP($AB90,[1]Skill!$A:$A,[1]Skill!$AA:$AA)*$AC90/100)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>CONCATENATE(AE90,";",AF90,";",AG90,";",AH90)</f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>CONCATENATE(AJ90,";",AK90,";",AL90,";",AM90,";",AN90,";",AO90,";",AP90)</f>
        <v>0;0;0;0;0;0;0</v>
      </c>
      <c r="AR90" s="49" t="s">
        <v>765</v>
      </c>
      <c r="AS90" s="53"/>
      <c r="AT90" s="4" t="s">
        <v>900</v>
      </c>
      <c r="AU90" s="4"/>
      <c r="AV90" s="4">
        <v>87</v>
      </c>
      <c r="AW90" s="4"/>
      <c r="AX90" s="58" t="s">
        <v>828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C91" s="4" t="s">
        <v>104</v>
      </c>
      <c r="D91" s="4" t="s">
        <v>518</v>
      </c>
      <c r="E91" s="19" t="s">
        <v>1097</v>
      </c>
      <c r="F91" s="4">
        <v>3</v>
      </c>
      <c r="G91" s="4">
        <v>8</v>
      </c>
      <c r="H91" s="4">
        <v>0</v>
      </c>
      <c r="I91" s="4">
        <f>IF(AND(U91&gt;=13,U91&lt;=16),5,IF(AND(U91&gt;=9,U91&lt;=12),4,IF(AND(U91&gt;=5,U91&lt;=8),3,IF(AND(U91&gt;=1,U91&lt;=4),2,IF(AND(U91&gt;=-3,U91&lt;=0),1,IF(AND(U91&gt;=-5,U91&lt;=-4),0,6))))))</f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>INT(SUM(K91:L91)+SUM(N91:T91)*5+IF(ISNUMBER(AD91),AD91,0)+M91)</f>
        <v>1</v>
      </c>
      <c r="V91" s="4">
        <v>10</v>
      </c>
      <c r="W91" s="4">
        <v>15</v>
      </c>
      <c r="X91" s="4">
        <v>0</v>
      </c>
      <c r="Y91" s="4" t="s">
        <v>101</v>
      </c>
      <c r="Z91" s="36">
        <v>55600009</v>
      </c>
      <c r="AA91" s="18">
        <v>100</v>
      </c>
      <c r="AB91" s="18"/>
      <c r="AC91" s="18"/>
      <c r="AD91" s="18">
        <f>IF(ISBLANK($Z91),0, LOOKUP($Z91,[1]Skill!$A:$A,[1]Skill!$AA:$AA)*$AA91/100)+
IF(ISBLANK($AB91),0, LOOKUP($AB91,[1]Skill!$A:$A,[1]Skill!$AA:$AA)*$AC91/100)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>CONCATENATE(AE91,";",AF91,";",AG91,";",AH91)</f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>CONCATENATE(AJ91,";",AK91,";",AL91,";",AM91,";",AN91,";",AO91,";",AP91)</f>
        <v>0;0;0;0;0;0;0</v>
      </c>
      <c r="AR91" s="49" t="s">
        <v>765</v>
      </c>
      <c r="AS91" s="53"/>
      <c r="AT91" s="4" t="s">
        <v>939</v>
      </c>
      <c r="AU91" s="4"/>
      <c r="AV91" s="4">
        <v>88</v>
      </c>
      <c r="AW91" s="4"/>
      <c r="AX91" s="58" t="s">
        <v>828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C92" s="4" t="s">
        <v>105</v>
      </c>
      <c r="D92" s="4" t="s">
        <v>519</v>
      </c>
      <c r="E92" s="19"/>
      <c r="F92" s="4">
        <v>2</v>
      </c>
      <c r="G92" s="4">
        <v>8</v>
      </c>
      <c r="H92" s="4">
        <v>0</v>
      </c>
      <c r="I92" s="4">
        <f>IF(AND(U92&gt;=13,U92&lt;=16),5,IF(AND(U92&gt;=9,U92&lt;=12),4,IF(AND(U92&gt;=5,U92&lt;=8),3,IF(AND(U92&gt;=1,U92&lt;=4),2,IF(AND(U92&gt;=-3,U92&lt;=0),1,IF(AND(U92&gt;=-5,U92&lt;=-4),0,6))))))</f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>INT(SUM(K92:L92)+SUM(N92:T92)*5+IF(ISNUMBER(AD92),AD92,0)+M92)</f>
        <v>0</v>
      </c>
      <c r="V92" s="4">
        <v>10</v>
      </c>
      <c r="W92" s="4">
        <v>20</v>
      </c>
      <c r="X92" s="4">
        <v>0</v>
      </c>
      <c r="Y92" s="4" t="s">
        <v>16</v>
      </c>
      <c r="Z92" s="36">
        <v>55700001</v>
      </c>
      <c r="AA92" s="18">
        <v>100</v>
      </c>
      <c r="AB92" s="18"/>
      <c r="AC92" s="18"/>
      <c r="AD92" s="18">
        <f>IF(ISBLANK($Z92),0, LOOKUP($Z92,[1]Skill!$A:$A,[1]Skill!$AA:$AA)*$AA92/100)+
IF(ISBLANK($AB92),0, LOOKUP($AB92,[1]Skill!$A:$A,[1]Skill!$AA:$AA)*$AC92/100)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>CONCATENATE(AE92,";",AF92,";",AG92,";",AH92)</f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>CONCATENATE(AJ92,";",AK92,";",AL92,";",AM92,";",AN92,";",AO92,";",AP92)</f>
        <v>0;0;0;0;0;0;0</v>
      </c>
      <c r="AR92" s="49" t="s">
        <v>765</v>
      </c>
      <c r="AS92" s="53">
        <v>11000001</v>
      </c>
      <c r="AT92" s="4"/>
      <c r="AU92" s="4"/>
      <c r="AV92" s="4">
        <v>89</v>
      </c>
      <c r="AW92" s="4"/>
      <c r="AX92" s="58" t="s">
        <v>828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C93" s="4" t="s">
        <v>106</v>
      </c>
      <c r="D93" s="4" t="s">
        <v>520</v>
      </c>
      <c r="E93" s="19"/>
      <c r="F93" s="4">
        <v>2</v>
      </c>
      <c r="G93" s="4">
        <v>13</v>
      </c>
      <c r="H93" s="4">
        <v>0</v>
      </c>
      <c r="I93" s="4">
        <f>IF(AND(U93&gt;=13,U93&lt;=16),5,IF(AND(U93&gt;=9,U93&lt;=12),4,IF(AND(U93&gt;=5,U93&lt;=8),3,IF(AND(U93&gt;=1,U93&lt;=4),2,IF(AND(U93&gt;=-3,U93&lt;=0),1,IF(AND(U93&gt;=-5,U93&lt;=-4),0,6))))))</f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>INT(SUM(K93:L93)+SUM(N93:T93)*5+IF(ISNUMBER(AD93),AD93,0)+M93)</f>
        <v>5</v>
      </c>
      <c r="V93" s="4">
        <v>10</v>
      </c>
      <c r="W93" s="4">
        <v>12</v>
      </c>
      <c r="X93" s="4">
        <v>0</v>
      </c>
      <c r="Y93" s="4" t="s">
        <v>107</v>
      </c>
      <c r="Z93" s="36"/>
      <c r="AA93" s="18"/>
      <c r="AB93" s="18"/>
      <c r="AC93" s="18"/>
      <c r="AD93" s="18">
        <f>IF(ISBLANK($Z93),0, LOOKUP($Z93,[1]Skill!$A:$A,[1]Skill!$AA:$AA)*$AA93/100)+
IF(ISBLANK($AB93),0, LOOKUP($AB93,[1]Skill!$A:$A,[1]Skill!$AA:$AA)*$AC93/100)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>CONCATENATE(AE93,";",AF93,";",AG93,";",AH93)</f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>CONCATENATE(AJ93,";",AK93,";",AL93,";",AM93,";",AN93,";",AO93,";",AP93)</f>
        <v>0;0;0;0;0;0;0</v>
      </c>
      <c r="AR93" s="49" t="s">
        <v>765</v>
      </c>
      <c r="AS93" s="53"/>
      <c r="AT93" s="4" t="s">
        <v>940</v>
      </c>
      <c r="AU93" s="4"/>
      <c r="AV93" s="4">
        <v>90</v>
      </c>
      <c r="AW93" s="4"/>
      <c r="AX93" s="58" t="s">
        <v>836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C94" s="4" t="s">
        <v>108</v>
      </c>
      <c r="D94" s="4" t="s">
        <v>521</v>
      </c>
      <c r="E94" s="19" t="s">
        <v>1150</v>
      </c>
      <c r="F94" s="4">
        <v>5</v>
      </c>
      <c r="G94" s="4">
        <v>5</v>
      </c>
      <c r="H94" s="4">
        <v>3</v>
      </c>
      <c r="I94" s="4">
        <f>IF(AND(U94&gt;=13,U94&lt;=16),5,IF(AND(U94&gt;=9,U94&lt;=12),4,IF(AND(U94&gt;=5,U94&lt;=8),3,IF(AND(U94&gt;=1,U94&lt;=4),2,IF(AND(U94&gt;=-3,U94&lt;=0),1,IF(AND(U94&gt;=-5,U94&lt;=-4),0,6))))))</f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>INT(SUM(K94:L94)+SUM(N94:T94)*5+IF(ISNUMBER(AD94),AD94,0)+M94)</f>
        <v>7</v>
      </c>
      <c r="V94" s="4">
        <v>10</v>
      </c>
      <c r="W94" s="4">
        <v>15</v>
      </c>
      <c r="X94" s="4">
        <v>0</v>
      </c>
      <c r="Y94" s="4" t="s">
        <v>75</v>
      </c>
      <c r="Z94" s="36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LOOKUP($Z94,[1]Skill!$A:$A,[1]Skill!$AA:$AA)*$AA94/100)+
IF(ISBLANK($AB94),0, LOOKUP($AB94,[1]Skill!$A:$A,[1]Skill!$AA:$AA)*$AC94/100)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>CONCATENATE(AE94,";",AF94,";",AG94,";",AH94)</f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>CONCATENATE(AJ94,";",AK94,";",AL94,";",AM94,";",AN94,";",AO94,";",AP94)</f>
        <v>0;0;0;0;0;0;0</v>
      </c>
      <c r="AR94" s="49" t="s">
        <v>765</v>
      </c>
      <c r="AS94" s="53"/>
      <c r="AT94" s="4" t="s">
        <v>941</v>
      </c>
      <c r="AU94" s="4"/>
      <c r="AV94" s="4">
        <v>91</v>
      </c>
      <c r="AW94" s="4"/>
      <c r="AX94" s="58" t="s">
        <v>839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C95" s="4" t="s">
        <v>109</v>
      </c>
      <c r="D95" s="4" t="s">
        <v>522</v>
      </c>
      <c r="E95" s="19"/>
      <c r="F95" s="4">
        <v>3</v>
      </c>
      <c r="G95" s="4">
        <v>13</v>
      </c>
      <c r="H95" s="4">
        <v>6</v>
      </c>
      <c r="I95" s="4">
        <f>IF(AND(U95&gt;=13,U95&lt;=16),5,IF(AND(U95&gt;=9,U95&lt;=12),4,IF(AND(U95&gt;=5,U95&lt;=8),3,IF(AND(U95&gt;=1,U95&lt;=4),2,IF(AND(U95&gt;=-3,U95&lt;=0),1,IF(AND(U95&gt;=-5,U95&lt;=-4),0,6))))))</f>
        <v>1</v>
      </c>
      <c r="J95" s="4">
        <v>3</v>
      </c>
      <c r="K95" s="4">
        <v>0</v>
      </c>
      <c r="L95" s="4">
        <v>-40</v>
      </c>
      <c r="M95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>INT(SUM(K95:L95)+SUM(N95:T95)*5+IF(ISNUMBER(AD95),AD95,0)+M95)</f>
        <v>0</v>
      </c>
      <c r="V95" s="4">
        <v>10</v>
      </c>
      <c r="W95" s="4">
        <v>20</v>
      </c>
      <c r="X95" s="4">
        <v>0</v>
      </c>
      <c r="Y95" s="4" t="s">
        <v>103</v>
      </c>
      <c r="Z95" s="36"/>
      <c r="AA95" s="18"/>
      <c r="AB95" s="18"/>
      <c r="AC95" s="18"/>
      <c r="AD95" s="18">
        <f>IF(ISBLANK($Z95),0, LOOKUP($Z95,[1]Skill!$A:$A,[1]Skill!$AA:$AA)*$AA95/100)+
IF(ISBLANK($AB95),0, LOOKUP($AB95,[1]Skill!$A:$A,[1]Skill!$AA:$AA)*$AC95/100)</f>
        <v>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>CONCATENATE(AE95,";",AF95,";",AG95,";",AH95)</f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>CONCATENATE(AJ95,";",AK95,";",AL95,";",AM95,";",AN95,";",AO95,";",AP95)</f>
        <v>0;0;0;0;0;0.5;0</v>
      </c>
      <c r="AR95" s="49" t="s">
        <v>765</v>
      </c>
      <c r="AS95" s="53">
        <v>11000002</v>
      </c>
      <c r="AT95" s="4"/>
      <c r="AU95" s="4"/>
      <c r="AV95" s="4">
        <v>92</v>
      </c>
      <c r="AW95" s="4"/>
      <c r="AX95" s="58" t="s">
        <v>836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C96" s="4" t="s">
        <v>110</v>
      </c>
      <c r="D96" s="4" t="s">
        <v>523</v>
      </c>
      <c r="E96" s="19" t="s">
        <v>1112</v>
      </c>
      <c r="F96" s="4">
        <v>4</v>
      </c>
      <c r="G96" s="4">
        <v>14</v>
      </c>
      <c r="H96" s="4">
        <v>4</v>
      </c>
      <c r="I96" s="4">
        <f>IF(AND(U96&gt;=13,U96&lt;=16),5,IF(AND(U96&gt;=9,U96&lt;=12),4,IF(AND(U96&gt;=5,U96&lt;=8),3,IF(AND(U96&gt;=1,U96&lt;=4),2,IF(AND(U96&gt;=-3,U96&lt;=0),1,IF(AND(U96&gt;=-5,U96&lt;=-4),0,6))))))</f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>INT(SUM(K96:L96)+SUM(N96:T96)*5+IF(ISNUMBER(AD96),AD96,0)+M96)</f>
        <v>1</v>
      </c>
      <c r="V96" s="4">
        <v>10</v>
      </c>
      <c r="W96" s="4">
        <v>0</v>
      </c>
      <c r="X96" s="4">
        <v>15</v>
      </c>
      <c r="Y96" s="4" t="s">
        <v>2</v>
      </c>
      <c r="Z96" s="36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LOOKUP($Z96,[1]Skill!$A:$A,[1]Skill!$AA:$AA)*$AA96/100)+
IF(ISBLANK($AB96),0, LOOKUP($AB96,[1]Skill!$A:$A,[1]Skill!$AA:$AA)*$AC96/100)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>CONCATENATE(AE96,";",AF96,";",AG96,";",AH96)</f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>CONCATENATE(AJ96,";",AK96,";",AL96,";",AM96,";",AN96,";",AO96,";",AP96)</f>
        <v>0;0;0.3;-0.3;0;0;0</v>
      </c>
      <c r="AR96" s="49" t="s">
        <v>765</v>
      </c>
      <c r="AS96" s="53"/>
      <c r="AT96" s="4" t="s">
        <v>942</v>
      </c>
      <c r="AU96" s="4"/>
      <c r="AV96" s="4">
        <v>93</v>
      </c>
      <c r="AW96" s="4"/>
      <c r="AX96" s="58" t="s">
        <v>837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C97" s="4" t="s">
        <v>111</v>
      </c>
      <c r="D97" s="4" t="s">
        <v>524</v>
      </c>
      <c r="E97" s="19" t="s">
        <v>1113</v>
      </c>
      <c r="F97" s="4">
        <v>6</v>
      </c>
      <c r="G97" s="4">
        <v>11</v>
      </c>
      <c r="H97" s="4">
        <v>0</v>
      </c>
      <c r="I97" s="4">
        <f>IF(AND(U97&gt;=13,U97&lt;=16),5,IF(AND(U97&gt;=9,U97&lt;=12),4,IF(AND(U97&gt;=5,U97&lt;=8),3,IF(AND(U97&gt;=1,U97&lt;=4),2,IF(AND(U97&gt;=-3,U97&lt;=0),1,IF(AND(U97&gt;=-5,U97&lt;=-4),0,6))))))</f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>INT(SUM(K97:L97)+SUM(N97:T97)*5+IF(ISNUMBER(AD97),AD97,0)+M97)</f>
        <v>10</v>
      </c>
      <c r="V97" s="4">
        <v>10</v>
      </c>
      <c r="W97" s="4">
        <v>10</v>
      </c>
      <c r="X97" s="4">
        <v>0</v>
      </c>
      <c r="Y97" s="4" t="s">
        <v>22</v>
      </c>
      <c r="Z97" s="36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LOOKUP($Z97,[1]Skill!$A:$A,[1]Skill!$AA:$AA)*$AA97/100)+
IF(ISBLANK($AB97),0, LOOKUP($AB97,[1]Skill!$A:$A,[1]Skill!$AA:$AA)*$AC97/100)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>CONCATENATE(AE97,";",AF97,";",AG97,";",AH97)</f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>CONCATENATE(AJ97,";",AK97,";",AL97,";",AM97,";",AN97,";",AO97,";",AP97)</f>
        <v>0;0;0;0;0;0;0</v>
      </c>
      <c r="AR97" s="49" t="s">
        <v>765</v>
      </c>
      <c r="AS97" s="53"/>
      <c r="AT97" s="4" t="s">
        <v>926</v>
      </c>
      <c r="AU97" s="4"/>
      <c r="AV97" s="4">
        <v>94</v>
      </c>
      <c r="AW97" s="4"/>
      <c r="AX97" s="58" t="s">
        <v>829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C98" s="4" t="s">
        <v>112</v>
      </c>
      <c r="D98" s="4" t="s">
        <v>525</v>
      </c>
      <c r="E98" s="19" t="s">
        <v>1106</v>
      </c>
      <c r="F98" s="4">
        <v>3</v>
      </c>
      <c r="G98" s="4">
        <v>14</v>
      </c>
      <c r="H98" s="4">
        <v>1</v>
      </c>
      <c r="I98" s="4">
        <f>IF(AND(U98&gt;=13,U98&lt;=16),5,IF(AND(U98&gt;=9,U98&lt;=12),4,IF(AND(U98&gt;=5,U98&lt;=8),3,IF(AND(U98&gt;=1,U98&lt;=4),2,IF(AND(U98&gt;=-3,U98&lt;=0),1,IF(AND(U98&gt;=-5,U98&lt;=-4),0,6))))))</f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>INT(SUM(K98:L98)+SUM(N98:T98)*5+IF(ISNUMBER(AD98),AD98,0)+M98)</f>
        <v>-1</v>
      </c>
      <c r="V98" s="4">
        <v>35</v>
      </c>
      <c r="W98" s="4">
        <v>0</v>
      </c>
      <c r="X98" s="4">
        <v>10</v>
      </c>
      <c r="Y98" s="4" t="s">
        <v>91</v>
      </c>
      <c r="Z98" s="36">
        <v>55510002</v>
      </c>
      <c r="AA98" s="18">
        <v>25</v>
      </c>
      <c r="AB98" s="18"/>
      <c r="AC98" s="18"/>
      <c r="AD98" s="18">
        <f>IF(ISBLANK($Z98),0, LOOKUP($Z98,[1]Skill!$A:$A,[1]Skill!$AA:$AA)*$AA98/100)+
IF(ISBLANK($AB98),0, LOOKUP($AB98,[1]Skill!$A:$A,[1]Skill!$AA:$AA)*$AC98/100)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>CONCATENATE(AE98,";",AF98,";",AG98,";",AH98)</f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>CONCATENATE(AJ98,";",AK98,";",AL98,";",AM98,";",AN98,";",AO98,";",AP98)</f>
        <v>0;0;0.3;-0.3;0;0;0</v>
      </c>
      <c r="AR98" s="49" t="s">
        <v>765</v>
      </c>
      <c r="AS98" s="53"/>
      <c r="AT98" s="4" t="s">
        <v>943</v>
      </c>
      <c r="AU98" s="4"/>
      <c r="AV98" s="4">
        <v>95</v>
      </c>
      <c r="AW98" s="4"/>
      <c r="AX98" s="58" t="s">
        <v>837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C99" s="4" t="s">
        <v>113</v>
      </c>
      <c r="D99" s="4" t="s">
        <v>526</v>
      </c>
      <c r="E99" s="19" t="s">
        <v>1106</v>
      </c>
      <c r="F99" s="4">
        <v>2</v>
      </c>
      <c r="G99" s="4">
        <v>13</v>
      </c>
      <c r="H99" s="4">
        <v>3</v>
      </c>
      <c r="I99" s="4">
        <f>IF(AND(U99&gt;=13,U99&lt;=16),5,IF(AND(U99&gt;=9,U99&lt;=12),4,IF(AND(U99&gt;=5,U99&lt;=8),3,IF(AND(U99&gt;=1,U99&lt;=4),2,IF(AND(U99&gt;=-3,U99&lt;=0),1,IF(AND(U99&gt;=-5,U99&lt;=-4),0,6))))))</f>
        <v>2</v>
      </c>
      <c r="J99" s="4">
        <v>2</v>
      </c>
      <c r="K99" s="4">
        <v>15</v>
      </c>
      <c r="L99" s="4">
        <v>-15</v>
      </c>
      <c r="M99">
        <v>-12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>INT(SUM(K99:L99)+SUM(N99:T99)*5+IF(ISNUMBER(AD99),AD99,0)+M99)</f>
        <v>3</v>
      </c>
      <c r="V99" s="4">
        <v>35</v>
      </c>
      <c r="W99" s="4">
        <v>0</v>
      </c>
      <c r="X99" s="4">
        <v>12</v>
      </c>
      <c r="Y99" s="4" t="s">
        <v>715</v>
      </c>
      <c r="Z99" s="36">
        <v>55510010</v>
      </c>
      <c r="AA99" s="18">
        <v>100</v>
      </c>
      <c r="AB99" s="18"/>
      <c r="AC99" s="18"/>
      <c r="AD99" s="18">
        <f>IF(ISBLANK($Z99),0, LOOKUP($Z99,[1]Skill!$A:$A,[1]Skill!$AA:$AA)*$AA99/100)+
IF(ISBLANK($AB99),0, LOOKUP($AB99,[1]Skill!$A:$A,[1]Skill!$AA:$AA)*$AC99/100)</f>
        <v>10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>CONCATENATE(AE99,";",AF99,";",AG99,";",AH99)</f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>CONCATENATE(AJ99,";",AK99,";",AL99,";",AM99,";",AN99,";",AO99,";",AP99)</f>
        <v>0;-0.5;0;0.5;0;0;0</v>
      </c>
      <c r="AR99" s="49" t="s">
        <v>765</v>
      </c>
      <c r="AS99" s="53"/>
      <c r="AT99" s="4"/>
      <c r="AU99" s="4"/>
      <c r="AV99" s="4">
        <v>96</v>
      </c>
      <c r="AW99" s="4"/>
      <c r="AX99" s="58" t="s">
        <v>836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C100" s="7" t="s">
        <v>410</v>
      </c>
      <c r="D100" s="4" t="s">
        <v>411</v>
      </c>
      <c r="E100" s="19" t="s">
        <v>1093</v>
      </c>
      <c r="F100" s="4">
        <v>2</v>
      </c>
      <c r="G100" s="4">
        <v>6</v>
      </c>
      <c r="H100" s="4">
        <v>0</v>
      </c>
      <c r="I100" s="4">
        <f>IF(AND(U100&gt;=13,U100&lt;=16),5,IF(AND(U100&gt;=9,U100&lt;=12),4,IF(AND(U100&gt;=5,U100&lt;=8),3,IF(AND(U100&gt;=1,U100&lt;=4),2,IF(AND(U100&gt;=-3,U100&lt;=0),1,IF(AND(U100&gt;=-5,U100&lt;=-4),0,6))))))</f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>INT(SUM(K100:L100)+SUM(N100:T100)*5+IF(ISNUMBER(AD100),AD100,0)+M100)</f>
        <v>-2</v>
      </c>
      <c r="V100" s="4">
        <v>10</v>
      </c>
      <c r="W100" s="4">
        <v>25</v>
      </c>
      <c r="X100" s="4">
        <v>0</v>
      </c>
      <c r="Y100" s="4" t="s">
        <v>4</v>
      </c>
      <c r="Z100" s="36">
        <v>55500012</v>
      </c>
      <c r="AA100" s="18">
        <v>100</v>
      </c>
      <c r="AB100" s="18"/>
      <c r="AC100" s="18"/>
      <c r="AD100" s="18">
        <f>IF(ISBLANK($Z100),0, LOOKUP($Z100,[1]Skill!$A:$A,[1]Skill!$AA:$AA)*$AA100/100)+
IF(ISBLANK($AB100),0, LOOKUP($AB100,[1]Skill!$A:$A,[1]Skill!$AA:$AA)*$AC100/100)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>CONCATENATE(AE100,";",AF100,";",AG100,";",AH100)</f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>CONCATENATE(AJ100,";",AK100,";",AL100,";",AM100,";",AN100,";",AO100,";",AP100)</f>
        <v>0;0;-0.3;0;0.5;0;0</v>
      </c>
      <c r="AR100" s="49" t="s">
        <v>765</v>
      </c>
      <c r="AS100" s="53">
        <v>11000004</v>
      </c>
      <c r="AT100" s="4"/>
      <c r="AU100" s="4"/>
      <c r="AV100" s="4">
        <v>97</v>
      </c>
      <c r="AW100" s="4"/>
      <c r="AX100" s="58" t="s">
        <v>841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C101" s="7" t="s">
        <v>407</v>
      </c>
      <c r="D101" s="4" t="s">
        <v>528</v>
      </c>
      <c r="E101" s="19"/>
      <c r="F101" s="4">
        <v>3</v>
      </c>
      <c r="G101" s="4">
        <v>1</v>
      </c>
      <c r="H101" s="4">
        <v>0</v>
      </c>
      <c r="I101" s="4">
        <f>IF(AND(U101&gt;=13,U101&lt;=16),5,IF(AND(U101&gt;=9,U101&lt;=12),4,IF(AND(U101&gt;=5,U101&lt;=8),3,IF(AND(U101&gt;=1,U101&lt;=4),2,IF(AND(U101&gt;=-3,U101&lt;=0),1,IF(AND(U101&gt;=-5,U101&lt;=-4),0,6))))))</f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>INT(SUM(K101:L101)+SUM(N101:T101)*5+IF(ISNUMBER(AD101),AD101,0)+M101)</f>
        <v>3</v>
      </c>
      <c r="V101" s="4">
        <v>10</v>
      </c>
      <c r="W101" s="4">
        <v>20</v>
      </c>
      <c r="X101" s="4">
        <v>0</v>
      </c>
      <c r="Y101" s="4" t="s">
        <v>4</v>
      </c>
      <c r="Z101" s="36"/>
      <c r="AA101" s="18"/>
      <c r="AB101" s="18"/>
      <c r="AC101" s="18"/>
      <c r="AD101" s="18">
        <f>IF(ISBLANK($Z101),0, LOOKUP($Z101,[1]Skill!$A:$A,[1]Skill!$AA:$AA)*$AA101/100)+
IF(ISBLANK($AB101),0, LOOKUP($AB101,[1]Skill!$A:$A,[1]Skill!$AA:$AA)*$AC101/100)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>CONCATENATE(AE101,";",AF101,";",AG101,";",AH101)</f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>CONCATENATE(AJ101,";",AK101,";",AL101,";",AM101,";",AN101,";",AO101,";",AP101)</f>
        <v>0;0;0;0;0;0;0</v>
      </c>
      <c r="AR101" s="49" t="s">
        <v>765</v>
      </c>
      <c r="AS101" s="53"/>
      <c r="AT101" s="4" t="s">
        <v>946</v>
      </c>
      <c r="AU101" s="4"/>
      <c r="AV101" s="4">
        <v>98</v>
      </c>
      <c r="AW101" s="4"/>
      <c r="AX101" s="58" t="s">
        <v>833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C102" s="4" t="s">
        <v>116</v>
      </c>
      <c r="D102" s="4" t="s">
        <v>529</v>
      </c>
      <c r="E102" s="19"/>
      <c r="F102" s="4">
        <v>4</v>
      </c>
      <c r="G102" s="4">
        <v>9</v>
      </c>
      <c r="H102" s="4">
        <v>0</v>
      </c>
      <c r="I102" s="4">
        <f>IF(AND(U102&gt;=13,U102&lt;=16),5,IF(AND(U102&gt;=9,U102&lt;=12),4,IF(AND(U102&gt;=5,U102&lt;=8),3,IF(AND(U102&gt;=1,U102&lt;=4),2,IF(AND(U102&gt;=-3,U102&lt;=0),1,IF(AND(U102&gt;=-5,U102&lt;=-4),0,6))))))</f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>INT(SUM(K102:L102)+SUM(N102:T102)*5+IF(ISNUMBER(AD102),AD102,0)+M102)</f>
        <v>2</v>
      </c>
      <c r="V102" s="4">
        <v>10</v>
      </c>
      <c r="W102" s="4">
        <v>15</v>
      </c>
      <c r="X102" s="4">
        <v>0</v>
      </c>
      <c r="Y102" s="4" t="s">
        <v>16</v>
      </c>
      <c r="Z102" s="36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LOOKUP($Z102,[1]Skill!$A:$A,[1]Skill!$AA:$AA)*$AA102/100)+
IF(ISBLANK($AB102),0, LOOKUP($AB102,[1]Skill!$A:$A,[1]Skill!$AA:$AA)*$AC102/100)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>CONCATENATE(AE102,";",AF102,";",AG102,";",AH102)</f>
        <v>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>CONCATENATE(AJ102,";",AK102,";",AL102,";",AM102,";",AN102,";",AO102,";",AP102)</f>
        <v>0;0;0;0;0;0;0</v>
      </c>
      <c r="AR102" s="49" t="s">
        <v>765</v>
      </c>
      <c r="AS102" s="53">
        <v>11000001</v>
      </c>
      <c r="AT102" s="4" t="s">
        <v>1046</v>
      </c>
      <c r="AU102" s="4"/>
      <c r="AV102" s="4">
        <v>99</v>
      </c>
      <c r="AW102" s="4"/>
      <c r="AX102" s="58" t="s">
        <v>831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C103" s="4" t="s">
        <v>117</v>
      </c>
      <c r="D103" s="4" t="s">
        <v>343</v>
      </c>
      <c r="E103" s="19" t="s">
        <v>1110</v>
      </c>
      <c r="F103" s="4">
        <v>4</v>
      </c>
      <c r="G103" s="4">
        <v>16</v>
      </c>
      <c r="H103" s="4">
        <v>5</v>
      </c>
      <c r="I103" s="4">
        <f>IF(AND(U103&gt;=13,U103&lt;=16),5,IF(AND(U103&gt;=9,U103&lt;=12),4,IF(AND(U103&gt;=5,U103&lt;=8),3,IF(AND(U103&gt;=1,U103&lt;=4),2,IF(AND(U103&gt;=-3,U103&lt;=0),1,IF(AND(U103&gt;=-5,U103&lt;=-4),0,6))))))</f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>INT(SUM(K103:L103)+SUM(N103:T103)*5+IF(ISNUMBER(AD103),AD103,0)+M103)</f>
        <v>-2</v>
      </c>
      <c r="V103" s="4">
        <v>10</v>
      </c>
      <c r="W103" s="4">
        <v>0</v>
      </c>
      <c r="X103" s="4">
        <v>11</v>
      </c>
      <c r="Y103" s="4" t="s">
        <v>9</v>
      </c>
      <c r="Z103" s="36">
        <v>55400003</v>
      </c>
      <c r="AA103" s="18">
        <v>100</v>
      </c>
      <c r="AB103" s="18"/>
      <c r="AC103" s="18"/>
      <c r="AD103" s="18">
        <f>IF(ISBLANK($Z103),0, LOOKUP($Z103,[1]Skill!$A:$A,[1]Skill!$AA:$AA)*$AA103/100)+
IF(ISBLANK($AB103),0, LOOKUP($AB103,[1]Skill!$A:$A,[1]Skill!$AA:$AA)*$AC103/100)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>CONCATENATE(AE103,";",AF103,";",AG103,";",AH103)</f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>CONCATENATE(AJ103,";",AK103,";",AL103,";",AM103,";",AN103,";",AO103,";",AP103)</f>
        <v>0;0;0;0;0;0;0</v>
      </c>
      <c r="AR103" s="49" t="s">
        <v>765</v>
      </c>
      <c r="AS103" s="53">
        <v>11000010</v>
      </c>
      <c r="AT103" s="4"/>
      <c r="AU103" s="4"/>
      <c r="AV103" s="4">
        <v>100</v>
      </c>
      <c r="AW103" s="4"/>
      <c r="AX103" s="58" t="s">
        <v>838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C104" s="4" t="s">
        <v>118</v>
      </c>
      <c r="D104" s="4" t="s">
        <v>344</v>
      </c>
      <c r="E104" s="19" t="s">
        <v>1114</v>
      </c>
      <c r="F104" s="4">
        <v>3</v>
      </c>
      <c r="G104" s="4">
        <v>10</v>
      </c>
      <c r="H104" s="4">
        <v>6</v>
      </c>
      <c r="I104" s="4">
        <f>IF(AND(U104&gt;=13,U104&lt;=16),5,IF(AND(U104&gt;=9,U104&lt;=12),4,IF(AND(U104&gt;=5,U104&lt;=8),3,IF(AND(U104&gt;=1,U104&lt;=4),2,IF(AND(U104&gt;=-3,U104&lt;=0),1,IF(AND(U104&gt;=-5,U104&lt;=-4),0,6))))))</f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>INT(SUM(K104:L104)+SUM(N104:T104)*5+IF(ISNUMBER(AD104),AD104,0)+M104)</f>
        <v>1</v>
      </c>
      <c r="V104" s="4">
        <v>10</v>
      </c>
      <c r="W104" s="4">
        <v>0</v>
      </c>
      <c r="X104" s="4">
        <v>15</v>
      </c>
      <c r="Y104" s="4" t="s">
        <v>4</v>
      </c>
      <c r="Z104" s="36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LOOKUP($Z104,[1]Skill!$A:$A,[1]Skill!$AA:$AA)*$AA104/100)+
IF(ISBLANK($AB104),0, LOOKUP($AB104,[1]Skill!$A:$A,[1]Skill!$AA:$AA)*$AC104/100)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>CONCATENATE(AE104,";",AF104,";",AG104,";",AH104)</f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>CONCATENATE(AJ104,";",AK104,";",AL104,";",AM104,";",AN104,";",AO104,";",AP104)</f>
        <v>0;0;0;0;0;-0.5;0.5</v>
      </c>
      <c r="AR104" s="49" t="s">
        <v>765</v>
      </c>
      <c r="AS104" s="53"/>
      <c r="AT104" s="4" t="s">
        <v>947</v>
      </c>
      <c r="AU104" s="4"/>
      <c r="AV104" s="4">
        <v>101</v>
      </c>
      <c r="AW104" s="4"/>
      <c r="AX104" s="58" t="s">
        <v>832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C105" s="4" t="s">
        <v>119</v>
      </c>
      <c r="D105" s="4" t="s">
        <v>530</v>
      </c>
      <c r="E105" s="19" t="s">
        <v>1100</v>
      </c>
      <c r="F105" s="4">
        <v>2</v>
      </c>
      <c r="G105" s="4">
        <v>8</v>
      </c>
      <c r="H105" s="4">
        <v>0</v>
      </c>
      <c r="I105" s="4">
        <f>IF(AND(U105&gt;=13,U105&lt;=16),5,IF(AND(U105&gt;=9,U105&lt;=12),4,IF(AND(U105&gt;=5,U105&lt;=8),3,IF(AND(U105&gt;=1,U105&lt;=4),2,IF(AND(U105&gt;=-3,U105&lt;=0),1,IF(AND(U105&gt;=-5,U105&lt;=-4),0,6))))))</f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>INT(SUM(K105:L105)+SUM(N105:T105)*5+IF(ISNUMBER(AD105),AD105,0)+M105)</f>
        <v>4</v>
      </c>
      <c r="V105" s="4">
        <v>10</v>
      </c>
      <c r="W105" s="4">
        <v>20</v>
      </c>
      <c r="X105" s="4">
        <v>0</v>
      </c>
      <c r="Y105" s="4" t="s">
        <v>103</v>
      </c>
      <c r="Z105" s="36">
        <v>55900035</v>
      </c>
      <c r="AA105" s="18">
        <v>100</v>
      </c>
      <c r="AB105" s="18"/>
      <c r="AC105" s="18"/>
      <c r="AD105" s="18">
        <f>IF(ISBLANK($Z105),0, LOOKUP($Z105,[1]Skill!$A:$A,[1]Skill!$AA:$AA)*$AA105/100)+
IF(ISBLANK($AB105),0, LOOKUP($AB105,[1]Skill!$A:$A,[1]Skill!$AA:$AA)*$AC105/100)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>CONCATENATE(AE105,";",AF105,";",AG105,";",AH105)</f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>CONCATENATE(AJ105,";",AK105,";",AL105,";",AM105,";",AN105,";",AO105,";",AP105)</f>
        <v>0;0;0;0;0;0;0</v>
      </c>
      <c r="AR105" s="49" t="s">
        <v>765</v>
      </c>
      <c r="AS105" s="53">
        <v>11000003</v>
      </c>
      <c r="AT105" s="4" t="s">
        <v>923</v>
      </c>
      <c r="AU105" s="4"/>
      <c r="AV105" s="4">
        <v>102</v>
      </c>
      <c r="AW105" s="4"/>
      <c r="AX105" s="58" t="s">
        <v>828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C106" s="4" t="s">
        <v>120</v>
      </c>
      <c r="D106" s="4" t="s">
        <v>531</v>
      </c>
      <c r="E106" s="19" t="s">
        <v>1151</v>
      </c>
      <c r="F106" s="4">
        <v>2</v>
      </c>
      <c r="G106" s="4">
        <v>16</v>
      </c>
      <c r="H106" s="4">
        <v>5</v>
      </c>
      <c r="I106" s="4">
        <f>IF(AND(U106&gt;=13,U106&lt;=16),5,IF(AND(U106&gt;=9,U106&lt;=12),4,IF(AND(U106&gt;=5,U106&lt;=8),3,IF(AND(U106&gt;=1,U106&lt;=4),2,IF(AND(U106&gt;=-3,U106&lt;=0),1,IF(AND(U106&gt;=-5,U106&lt;=-4),0,6))))))</f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>INT(SUM(K106:L106)+SUM(N106:T106)*5+IF(ISNUMBER(AD106),AD106,0)+M106)</f>
        <v>0</v>
      </c>
      <c r="V106" s="4">
        <v>10</v>
      </c>
      <c r="W106" s="4">
        <v>0</v>
      </c>
      <c r="X106" s="4">
        <v>10</v>
      </c>
      <c r="Y106" s="4" t="s">
        <v>9</v>
      </c>
      <c r="Z106" s="36">
        <v>55300009</v>
      </c>
      <c r="AA106" s="18">
        <v>100</v>
      </c>
      <c r="AB106" s="18"/>
      <c r="AC106" s="18"/>
      <c r="AD106" s="18">
        <f>IF(ISBLANK($Z106),0, LOOKUP($Z106,[1]Skill!$A:$A,[1]Skill!$AA:$AA)*$AA106/100)+
IF(ISBLANK($AB106),0, LOOKUP($AB106,[1]Skill!$A:$A,[1]Skill!$AA:$AA)*$AC106/100)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>CONCATENATE(AE106,";",AF106,";",AG106,";",AH106)</f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>CONCATENATE(AJ106,";",AK106,";",AL106,";",AM106,";",AN106,";",AO106,";",AP106)</f>
        <v>0;0;0;0;0;0;0</v>
      </c>
      <c r="AR106" s="49" t="s">
        <v>765</v>
      </c>
      <c r="AS106" s="53"/>
      <c r="AT106" s="4" t="s">
        <v>948</v>
      </c>
      <c r="AU106" s="4"/>
      <c r="AV106" s="4">
        <v>103</v>
      </c>
      <c r="AW106" s="4"/>
      <c r="AX106" s="58" t="s">
        <v>838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C107" s="4" t="s">
        <v>121</v>
      </c>
      <c r="D107" s="4" t="s">
        <v>345</v>
      </c>
      <c r="E107" s="19" t="s">
        <v>1151</v>
      </c>
      <c r="F107" s="4">
        <v>2</v>
      </c>
      <c r="G107" s="4">
        <v>16</v>
      </c>
      <c r="H107" s="4">
        <v>4</v>
      </c>
      <c r="I107" s="4">
        <f>IF(AND(U107&gt;=13,U107&lt;=16),5,IF(AND(U107&gt;=9,U107&lt;=12),4,IF(AND(U107&gt;=5,U107&lt;=8),3,IF(AND(U107&gt;=1,U107&lt;=4),2,IF(AND(U107&gt;=-3,U107&lt;=0),1,IF(AND(U107&gt;=-5,U107&lt;=-4),0,6))))))</f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>INT(SUM(K107:L107)+SUM(N107:T107)*5+IF(ISNUMBER(AD107),AD107,0)+M107)</f>
        <v>-2</v>
      </c>
      <c r="V107" s="4">
        <v>10</v>
      </c>
      <c r="W107" s="4">
        <v>0</v>
      </c>
      <c r="X107" s="4">
        <v>10</v>
      </c>
      <c r="Y107" s="4" t="s">
        <v>9</v>
      </c>
      <c r="Z107" s="36">
        <v>55300007</v>
      </c>
      <c r="AA107" s="18">
        <v>100</v>
      </c>
      <c r="AB107" s="18"/>
      <c r="AC107" s="18"/>
      <c r="AD107" s="18">
        <f>IF(ISBLANK($Z107),0, LOOKUP($Z107,[1]Skill!$A:$A,[1]Skill!$AA:$AA)*$AA107/100)+
IF(ISBLANK($AB107),0, LOOKUP($AB107,[1]Skill!$A:$A,[1]Skill!$AA:$AA)*$AC107/100)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>CONCATENATE(AE107,";",AF107,";",AG107,";",AH107)</f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>CONCATENATE(AJ107,";",AK107,";",AL107,";",AM107,";",AN107,";",AO107,";",AP107)</f>
        <v>0;0;0;0;0;0;0</v>
      </c>
      <c r="AR107" s="49" t="s">
        <v>765</v>
      </c>
      <c r="AS107" s="53"/>
      <c r="AT107" s="4" t="s">
        <v>948</v>
      </c>
      <c r="AU107" s="4"/>
      <c r="AV107" s="4">
        <v>104</v>
      </c>
      <c r="AW107" s="4"/>
      <c r="AX107" s="58" t="s">
        <v>838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C108" s="4" t="s">
        <v>122</v>
      </c>
      <c r="D108" s="4" t="s">
        <v>346</v>
      </c>
      <c r="E108" s="19"/>
      <c r="F108" s="4">
        <v>6</v>
      </c>
      <c r="G108" s="4">
        <v>7</v>
      </c>
      <c r="H108" s="4">
        <v>0</v>
      </c>
      <c r="I108" s="4">
        <f>IF(AND(U108&gt;=13,U108&lt;=16),5,IF(AND(U108&gt;=9,U108&lt;=12),4,IF(AND(U108&gt;=5,U108&lt;=8),3,IF(AND(U108&gt;=1,U108&lt;=4),2,IF(AND(U108&gt;=-3,U108&lt;=0),1,IF(AND(U108&gt;=-5,U108&lt;=-4),0,6))))))</f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>INT(SUM(K108:L108)+SUM(N108:T108)*5+IF(ISNUMBER(AD108),AD108,0)+M108)</f>
        <v>10</v>
      </c>
      <c r="V108" s="4">
        <v>10</v>
      </c>
      <c r="W108" s="4">
        <v>10</v>
      </c>
      <c r="X108" s="4">
        <v>0</v>
      </c>
      <c r="Y108" s="4" t="s">
        <v>2</v>
      </c>
      <c r="Z108" s="36">
        <v>55900027</v>
      </c>
      <c r="AA108" s="18">
        <v>30</v>
      </c>
      <c r="AB108" s="18"/>
      <c r="AC108" s="18"/>
      <c r="AD108" s="18">
        <f>IF(ISBLANK($Z108),0, LOOKUP($Z108,[1]Skill!$A:$A,[1]Skill!$AA:$AA)*$AA108/100)+
IF(ISBLANK($AB108),0, LOOKUP($AB108,[1]Skill!$A:$A,[1]Skill!$AA:$AA)*$AC108/100)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>CONCATENATE(AE108,";",AF108,";",AG108,";",AH108)</f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>CONCATENATE(AJ108,";",AK108,";",AL108,";",AM108,";",AN108,";",AO108,";",AP108)</f>
        <v>0;0;0;0;0;0;0</v>
      </c>
      <c r="AR108" s="49" t="s">
        <v>765</v>
      </c>
      <c r="AS108" s="53"/>
      <c r="AT108" s="4" t="s">
        <v>949</v>
      </c>
      <c r="AU108" s="4"/>
      <c r="AV108" s="4">
        <v>105</v>
      </c>
      <c r="AW108" s="4"/>
      <c r="AX108" s="58" t="s">
        <v>834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C109" s="4" t="s">
        <v>123</v>
      </c>
      <c r="D109" s="4" t="s">
        <v>532</v>
      </c>
      <c r="E109" s="19" t="s">
        <v>1115</v>
      </c>
      <c r="F109" s="4">
        <v>2</v>
      </c>
      <c r="G109" s="4">
        <v>14</v>
      </c>
      <c r="H109" s="4">
        <v>0</v>
      </c>
      <c r="I109" s="4">
        <f>IF(AND(U109&gt;=13,U109&lt;=16),5,IF(AND(U109&gt;=9,U109&lt;=12),4,IF(AND(U109&gt;=5,U109&lt;=8),3,IF(AND(U109&gt;=1,U109&lt;=4),2,IF(AND(U109&gt;=-3,U109&lt;=0),1,IF(AND(U109&gt;=-5,U109&lt;=-4),0,6))))))</f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>INT(SUM(K109:L109)+SUM(N109:T109)*5+IF(ISNUMBER(AD109),AD109,0)+M109)</f>
        <v>-1</v>
      </c>
      <c r="V109" s="4">
        <v>70</v>
      </c>
      <c r="W109" s="4">
        <v>0</v>
      </c>
      <c r="X109" s="4">
        <v>10</v>
      </c>
      <c r="Y109" s="4" t="s">
        <v>124</v>
      </c>
      <c r="Z109" s="36"/>
      <c r="AA109" s="18"/>
      <c r="AB109" s="18"/>
      <c r="AC109" s="18"/>
      <c r="AD109" s="18">
        <f>IF(ISBLANK($Z109),0, LOOKUP($Z109,[1]Skill!$A:$A,[1]Skill!$AA:$AA)*$AA109/100)+
IF(ISBLANK($AB109),0, LOOKUP($AB109,[1]Skill!$A:$A,[1]Skill!$AA:$AA)*$AC109/100)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>CONCATENATE(AE109,";",AF109,";",AG109,";",AH109)</f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>CONCATENATE(AJ109,";",AK109,";",AL109,";",AM109,";",AN109,";",AO109,";",AP109)</f>
        <v>0;0;0.3;-0.3;0;0;0</v>
      </c>
      <c r="AR109" s="49" t="s">
        <v>765</v>
      </c>
      <c r="AS109" s="53"/>
      <c r="AT109" s="4"/>
      <c r="AU109" s="4"/>
      <c r="AV109" s="4">
        <v>106</v>
      </c>
      <c r="AW109" s="4"/>
      <c r="AX109" s="58" t="s">
        <v>837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C110" s="4" t="s">
        <v>125</v>
      </c>
      <c r="D110" s="4" t="s">
        <v>533</v>
      </c>
      <c r="E110" s="19" t="s">
        <v>1106</v>
      </c>
      <c r="F110" s="4">
        <v>2</v>
      </c>
      <c r="G110" s="4">
        <v>14</v>
      </c>
      <c r="H110" s="4">
        <v>0</v>
      </c>
      <c r="I110" s="4">
        <f>IF(AND(U110&gt;=13,U110&lt;=16),5,IF(AND(U110&gt;=9,U110&lt;=12),4,IF(AND(U110&gt;=5,U110&lt;=8),3,IF(AND(U110&gt;=1,U110&lt;=4),2,IF(AND(U110&gt;=-3,U110&lt;=0),1,IF(AND(U110&gt;=-5,U110&lt;=-4),0,6))))))</f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>INT(SUM(K110:L110)+SUM(N110:T110)*5+IF(ISNUMBER(AD110),AD110,0)+M110)</f>
        <v>4</v>
      </c>
      <c r="V110" s="4">
        <v>70</v>
      </c>
      <c r="W110" s="4">
        <v>0</v>
      </c>
      <c r="X110" s="4">
        <v>10</v>
      </c>
      <c r="Y110" s="4" t="s">
        <v>126</v>
      </c>
      <c r="Z110" s="36">
        <v>55510009</v>
      </c>
      <c r="AA110" s="18">
        <v>30</v>
      </c>
      <c r="AB110" s="18"/>
      <c r="AC110" s="18"/>
      <c r="AD110" s="18">
        <f>IF(ISBLANK($Z110),0, LOOKUP($Z110,[1]Skill!$A:$A,[1]Skill!$AA:$AA)*$AA110/100)+
IF(ISBLANK($AB110),0, LOOKUP($AB110,[1]Skill!$A:$A,[1]Skill!$AA:$AA)*$AC110/100)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>CONCATENATE(AE110,";",AF110,";",AG110,";",AH110)</f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>CONCATENATE(AJ110,";",AK110,";",AL110,";",AM110,";",AN110,";",AO110,";",AP110)</f>
        <v>0;0;0.3;-0.3;0;0;0</v>
      </c>
      <c r="AR110" s="49" t="s">
        <v>765</v>
      </c>
      <c r="AS110" s="53"/>
      <c r="AT110" s="4"/>
      <c r="AU110" s="4"/>
      <c r="AV110" s="4">
        <v>107</v>
      </c>
      <c r="AW110" s="4"/>
      <c r="AX110" s="58" t="s">
        <v>837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C111" s="4" t="s">
        <v>127</v>
      </c>
      <c r="D111" s="4" t="s">
        <v>347</v>
      </c>
      <c r="E111" s="19" t="s">
        <v>1115</v>
      </c>
      <c r="F111" s="4">
        <v>2</v>
      </c>
      <c r="G111" s="4">
        <v>14</v>
      </c>
      <c r="H111" s="4">
        <v>1</v>
      </c>
      <c r="I111" s="4">
        <f>IF(AND(U111&gt;=13,U111&lt;=16),5,IF(AND(U111&gt;=9,U111&lt;=12),4,IF(AND(U111&gt;=5,U111&lt;=8),3,IF(AND(U111&gt;=1,U111&lt;=4),2,IF(AND(U111&gt;=-3,U111&lt;=0),1,IF(AND(U111&gt;=-5,U111&lt;=-4),0,6))))))</f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>INT(SUM(K111:L111)+SUM(N111:T111)*5+IF(ISNUMBER(AD111),AD111,0)+M111)</f>
        <v>2</v>
      </c>
      <c r="V111" s="4">
        <v>40</v>
      </c>
      <c r="W111" s="4">
        <v>0</v>
      </c>
      <c r="X111" s="4">
        <v>10</v>
      </c>
      <c r="Y111" s="4" t="s">
        <v>128</v>
      </c>
      <c r="Z111" s="36"/>
      <c r="AA111" s="18"/>
      <c r="AB111" s="18"/>
      <c r="AC111" s="18"/>
      <c r="AD111" s="18">
        <f>IF(ISBLANK($Z111),0, LOOKUP($Z111,[1]Skill!$A:$A,[1]Skill!$AA:$AA)*$AA111/100)+
IF(ISBLANK($AB111),0, LOOKUP($AB111,[1]Skill!$A:$A,[1]Skill!$AA:$AA)*$AC111/100)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>CONCATENATE(AE111,";",AF111,";",AG111,";",AH111)</f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>CONCATENATE(AJ111,";",AK111,";",AL111,";",AM111,";",AN111,";",AO111,";",AP111)</f>
        <v>0;0;0.3;-0.3;0;0;0</v>
      </c>
      <c r="AR111" s="49" t="s">
        <v>765</v>
      </c>
      <c r="AS111" s="53"/>
      <c r="AT111" s="4" t="s">
        <v>950</v>
      </c>
      <c r="AU111" s="4"/>
      <c r="AV111" s="4">
        <v>108</v>
      </c>
      <c r="AW111" s="4"/>
      <c r="AX111" s="58" t="s">
        <v>837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C112" s="4" t="s">
        <v>129</v>
      </c>
      <c r="D112" s="4" t="s">
        <v>534</v>
      </c>
      <c r="E112" s="19" t="s">
        <v>1090</v>
      </c>
      <c r="F112" s="4">
        <v>3</v>
      </c>
      <c r="G112" s="4">
        <v>2</v>
      </c>
      <c r="H112" s="4">
        <v>0</v>
      </c>
      <c r="I112" s="4">
        <f>IF(AND(U112&gt;=13,U112&lt;=16),5,IF(AND(U112&gt;=9,U112&lt;=12),4,IF(AND(U112&gt;=5,U112&lt;=8),3,IF(AND(U112&gt;=1,U112&lt;=4),2,IF(AND(U112&gt;=-3,U112&lt;=0),1,IF(AND(U112&gt;=-5,U112&lt;=-4),0,6))))))</f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>INT(SUM(K112:L112)+SUM(N112:T112)*5+IF(ISNUMBER(AD112),AD112,0)+M112)</f>
        <v>3</v>
      </c>
      <c r="V112" s="4">
        <v>30</v>
      </c>
      <c r="W112" s="4">
        <v>20</v>
      </c>
      <c r="X112" s="4">
        <v>0</v>
      </c>
      <c r="Y112" s="4" t="s">
        <v>114</v>
      </c>
      <c r="Z112" s="36">
        <v>55110010</v>
      </c>
      <c r="AA112" s="18">
        <v>100</v>
      </c>
      <c r="AB112" s="18"/>
      <c r="AC112" s="18"/>
      <c r="AD112" s="18">
        <f>IF(ISBLANK($Z112),0, LOOKUP($Z112,[1]Skill!$A:$A,[1]Skill!$AA:$AA)*$AA112/100)+
IF(ISBLANK($AB112),0, LOOKUP($AB112,[1]Skill!$A:$A,[1]Skill!$AA:$AA)*$AC112/100)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>CONCATENATE(AE112,";",AF112,";",AG112,";",AH112)</f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>CONCATENATE(AJ112,";",AK112,";",AL112,";",AM112,";",AN112,";",AO112,";",AP112)</f>
        <v>0;-0.5;0.3;0.3;0.3;0;0</v>
      </c>
      <c r="AR112" s="49" t="s">
        <v>765</v>
      </c>
      <c r="AS112" s="53"/>
      <c r="AT112" s="4" t="s">
        <v>951</v>
      </c>
      <c r="AU112" s="4"/>
      <c r="AV112" s="4">
        <v>109</v>
      </c>
      <c r="AW112" s="4"/>
      <c r="AX112" s="58" t="s">
        <v>843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C113" s="4" t="s">
        <v>130</v>
      </c>
      <c r="D113" s="4" t="s">
        <v>535</v>
      </c>
      <c r="E113" s="19" t="s">
        <v>1090</v>
      </c>
      <c r="F113" s="4">
        <v>2</v>
      </c>
      <c r="G113" s="4">
        <v>2</v>
      </c>
      <c r="H113" s="4">
        <v>0</v>
      </c>
      <c r="I113" s="4">
        <f>IF(AND(U113&gt;=13,U113&lt;=16),5,IF(AND(U113&gt;=9,U113&lt;=12),4,IF(AND(U113&gt;=5,U113&lt;=8),3,IF(AND(U113&gt;=1,U113&lt;=4),2,IF(AND(U113&gt;=-3,U113&lt;=0),1,IF(AND(U113&gt;=-5,U113&lt;=-4),0,6))))))</f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>INT(SUM(K113:L113)+SUM(N113:T113)*5+IF(ISNUMBER(AD113),AD113,0)+M113)</f>
        <v>3</v>
      </c>
      <c r="V113" s="4">
        <v>10</v>
      </c>
      <c r="W113" s="4">
        <v>15</v>
      </c>
      <c r="X113" s="4">
        <v>0</v>
      </c>
      <c r="Y113" s="4" t="s">
        <v>131</v>
      </c>
      <c r="Z113" s="36">
        <v>55110010</v>
      </c>
      <c r="AA113" s="18">
        <v>100</v>
      </c>
      <c r="AB113" s="18"/>
      <c r="AC113" s="18"/>
      <c r="AD113" s="18">
        <f>IF(ISBLANK($Z113),0, LOOKUP($Z113,[1]Skill!$A:$A,[1]Skill!$AA:$AA)*$AA113/100)+
IF(ISBLANK($AB113),0, LOOKUP($AB113,[1]Skill!$A:$A,[1]Skill!$AA:$AA)*$AC113/100)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>CONCATENATE(AE113,";",AF113,";",AG113,";",AH113)</f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>CONCATENATE(AJ113,";",AK113,";",AL113,";",AM113,";",AN113,";",AO113,";",AP113)</f>
        <v>0;-0.5;0.3;0.3;0.3;0;0</v>
      </c>
      <c r="AR113" s="49" t="s">
        <v>765</v>
      </c>
      <c r="AS113" s="53"/>
      <c r="AT113" s="4" t="s">
        <v>952</v>
      </c>
      <c r="AU113" s="4"/>
      <c r="AV113" s="4">
        <v>110</v>
      </c>
      <c r="AW113" s="4"/>
      <c r="AX113" s="58" t="s">
        <v>843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C114" s="4" t="s">
        <v>132</v>
      </c>
      <c r="D114" s="4" t="s">
        <v>536</v>
      </c>
      <c r="E114" s="19" t="s">
        <v>1116</v>
      </c>
      <c r="F114" s="4">
        <v>7</v>
      </c>
      <c r="G114" s="4">
        <v>12</v>
      </c>
      <c r="H114" s="4">
        <v>1</v>
      </c>
      <c r="I114" s="4">
        <f>IF(AND(U114&gt;=13,U114&lt;=16),5,IF(AND(U114&gt;=9,U114&lt;=12),4,IF(AND(U114&gt;=5,U114&lt;=8),3,IF(AND(U114&gt;=1,U114&lt;=4),2,IF(AND(U114&gt;=-3,U114&lt;=0),1,IF(AND(U114&gt;=-5,U114&lt;=-4),0,6))))))</f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>INT(SUM(K114:L114)+SUM(N114:T114)*5+IF(ISNUMBER(AD114),AD114,0)+M114)</f>
        <v>11</v>
      </c>
      <c r="V114" s="4">
        <v>10</v>
      </c>
      <c r="W114" s="4">
        <v>10</v>
      </c>
      <c r="X114" s="4">
        <v>0</v>
      </c>
      <c r="Y114" s="4" t="s">
        <v>86</v>
      </c>
      <c r="Z114" s="36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LOOKUP($Z114,[1]Skill!$A:$A,[1]Skill!$AA:$AA)*$AA114/100)+
IF(ISBLANK($AB114),0, LOOKUP($AB114,[1]Skill!$A:$A,[1]Skill!$AA:$AA)*$AC114/100)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>CONCATENATE(AE114,";",AF114,";",AG114,";",AH114)</f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>CONCATENATE(AJ114,";",AK114,";",AL114,";",AM114,";",AN114,";",AO114,";",AP114)</f>
        <v>0;0.3;0;0;0;0;0</v>
      </c>
      <c r="AR114" s="49" t="s">
        <v>765</v>
      </c>
      <c r="AS114" s="53"/>
      <c r="AT114" s="4" t="s">
        <v>944</v>
      </c>
      <c r="AU114" s="4" t="s">
        <v>945</v>
      </c>
      <c r="AV114" s="4">
        <v>111</v>
      </c>
      <c r="AW114" s="4" t="s">
        <v>77</v>
      </c>
      <c r="AX114" s="58" t="s">
        <v>833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C115" s="4" t="s">
        <v>133</v>
      </c>
      <c r="D115" s="4" t="s">
        <v>348</v>
      </c>
      <c r="E115" s="19"/>
      <c r="F115" s="4">
        <v>7</v>
      </c>
      <c r="G115" s="4">
        <v>1</v>
      </c>
      <c r="H115" s="4">
        <v>6</v>
      </c>
      <c r="I115" s="4">
        <f>IF(AND(U115&gt;=13,U115&lt;=16),5,IF(AND(U115&gt;=9,U115&lt;=12),4,IF(AND(U115&gt;=5,U115&lt;=8),3,IF(AND(U115&gt;=1,U115&lt;=4),2,IF(AND(U115&gt;=-3,U115&lt;=0),1,IF(AND(U115&gt;=-5,U115&lt;=-4),0,6))))))</f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>INT(SUM(K115:L115)+SUM(N115:T115)*5+IF(ISNUMBER(AD115),AD115,0)+M115)</f>
        <v>10</v>
      </c>
      <c r="V115" s="4">
        <v>10</v>
      </c>
      <c r="W115" s="4">
        <v>20</v>
      </c>
      <c r="X115" s="4">
        <v>0</v>
      </c>
      <c r="Y115" s="4" t="s">
        <v>91</v>
      </c>
      <c r="Z115" s="36">
        <v>55900041</v>
      </c>
      <c r="AA115" s="18">
        <v>100</v>
      </c>
      <c r="AB115" s="18"/>
      <c r="AC115" s="18"/>
      <c r="AD115" s="18">
        <f>IF(ISBLANK($Z115),0, LOOKUP($Z115,[1]Skill!$A:$A,[1]Skill!$AA:$AA)*$AA115/100)+
IF(ISBLANK($AB115),0, LOOKUP($AB115,[1]Skill!$A:$A,[1]Skill!$AA:$AA)*$AC115/100)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>CONCATENATE(AE115,";",AF115,";",AG115,";",AH115)</f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>CONCATENATE(AJ115,";",AK115,";",AL115,";",AM115,";",AN115,";",AO115,";",AP115)</f>
        <v>0;0;0;0;0;0;0</v>
      </c>
      <c r="AR115" s="49" t="s">
        <v>765</v>
      </c>
      <c r="AS115" s="53"/>
      <c r="AT115" s="4" t="s">
        <v>944</v>
      </c>
      <c r="AU115" s="4" t="s">
        <v>945</v>
      </c>
      <c r="AV115" s="4">
        <v>112</v>
      </c>
      <c r="AW115" s="4" t="s">
        <v>77</v>
      </c>
      <c r="AX115" s="58" t="s">
        <v>833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C116" s="7" t="s">
        <v>408</v>
      </c>
      <c r="D116" s="4" t="s">
        <v>409</v>
      </c>
      <c r="E116" s="19" t="s">
        <v>1117</v>
      </c>
      <c r="F116" s="4">
        <v>7</v>
      </c>
      <c r="G116" s="4">
        <v>4</v>
      </c>
      <c r="H116" s="4">
        <v>2</v>
      </c>
      <c r="I116" s="4">
        <f>IF(AND(U116&gt;=13,U116&lt;=16),5,IF(AND(U116&gt;=9,U116&lt;=12),4,IF(AND(U116&gt;=5,U116&lt;=8),3,IF(AND(U116&gt;=1,U116&lt;=4),2,IF(AND(U116&gt;=-3,U116&lt;=0),1,IF(AND(U116&gt;=-5,U116&lt;=-4),0,6))))))</f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>INT(SUM(K116:L116)+SUM(N116:T116)*5+IF(ISNUMBER(AD116),AD116,0)+M116)</f>
        <v>10</v>
      </c>
      <c r="V116" s="4">
        <v>10</v>
      </c>
      <c r="W116" s="4">
        <v>10</v>
      </c>
      <c r="X116" s="4">
        <v>0</v>
      </c>
      <c r="Y116" s="4" t="s">
        <v>31</v>
      </c>
      <c r="Z116" s="36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LOOKUP($Z116,[1]Skill!$A:$A,[1]Skill!$AA:$AA)*$AA116/100)+
IF(ISBLANK($AB116),0, LOOKUP($AB116,[1]Skill!$A:$A,[1]Skill!$AA:$AA)*$AC116/100)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>CONCATENATE(AE116,";",AF116,";",AG116,";",AH116)</f>
        <v>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>CONCATENATE(AJ116,";",AK116,";",AL116,";",AM116,";",AN116,";",AO116,";",AP116)</f>
        <v>0;0;0;0;0;0;0</v>
      </c>
      <c r="AR116" s="49" t="s">
        <v>765</v>
      </c>
      <c r="AS116" s="53"/>
      <c r="AT116" s="4" t="s">
        <v>944</v>
      </c>
      <c r="AU116" s="4" t="s">
        <v>945</v>
      </c>
      <c r="AV116" s="4">
        <v>113</v>
      </c>
      <c r="AW116" s="4" t="s">
        <v>77</v>
      </c>
      <c r="AX116" s="58" t="s">
        <v>833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C117" s="4" t="s">
        <v>115</v>
      </c>
      <c r="D117" s="4" t="s">
        <v>527</v>
      </c>
      <c r="E117" s="19" t="s">
        <v>1117</v>
      </c>
      <c r="F117" s="4">
        <v>7</v>
      </c>
      <c r="G117" s="4">
        <v>13</v>
      </c>
      <c r="H117" s="4">
        <v>3</v>
      </c>
      <c r="I117" s="4">
        <f>IF(AND(U117&gt;=13,U117&lt;=16),5,IF(AND(U117&gt;=9,U117&lt;=12),4,IF(AND(U117&gt;=5,U117&lt;=8),3,IF(AND(U117&gt;=1,U117&lt;=4),2,IF(AND(U117&gt;=-3,U117&lt;=0),1,IF(AND(U117&gt;=-5,U117&lt;=-4),0,6))))))</f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>INT(SUM(K117:L117)+SUM(N117:T117)*5+IF(ISNUMBER(AD117),AD117,0)+M117)</f>
        <v>9</v>
      </c>
      <c r="V117" s="4">
        <v>10</v>
      </c>
      <c r="W117" s="4">
        <v>10</v>
      </c>
      <c r="X117" s="4">
        <v>0</v>
      </c>
      <c r="Y117" s="4" t="s">
        <v>75</v>
      </c>
      <c r="Z117" s="36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LOOKUP($Z117,[1]Skill!$A:$A,[1]Skill!$AA:$AA)*$AA117/100)+
IF(ISBLANK($AB117),0, LOOKUP($AB117,[1]Skill!$A:$A,[1]Skill!$AA:$AA)*$AC117/100)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>CONCATENATE(AE117,";",AF117,";",AG117,";",AH117)</f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>CONCATENATE(AJ117,";",AK117,";",AL117,";",AM117,";",AN117,";",AO117,";",AP117)</f>
        <v>0;0;0;0;0;0;0</v>
      </c>
      <c r="AR117" s="49" t="s">
        <v>765</v>
      </c>
      <c r="AS117" s="53"/>
      <c r="AT117" s="4" t="s">
        <v>944</v>
      </c>
      <c r="AU117" s="4" t="s">
        <v>945</v>
      </c>
      <c r="AV117" s="4">
        <v>114</v>
      </c>
      <c r="AW117" s="4" t="s">
        <v>77</v>
      </c>
      <c r="AX117" s="58" t="s">
        <v>833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C118" s="4" t="s">
        <v>134</v>
      </c>
      <c r="D118" s="4" t="s">
        <v>537</v>
      </c>
      <c r="E118" s="19" t="s">
        <v>1118</v>
      </c>
      <c r="F118" s="4">
        <v>7</v>
      </c>
      <c r="G118" s="4">
        <v>1</v>
      </c>
      <c r="H118" s="4">
        <v>0</v>
      </c>
      <c r="I118" s="4">
        <f>IF(AND(U118&gt;=13,U118&lt;=16),5,IF(AND(U118&gt;=9,U118&lt;=12),4,IF(AND(U118&gt;=5,U118&lt;=8),3,IF(AND(U118&gt;=1,U118&lt;=4),2,IF(AND(U118&gt;=-3,U118&lt;=0),1,IF(AND(U118&gt;=-5,U118&lt;=-4),0,6))))))</f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>INT(SUM(K118:L118)+SUM(N118:T118)*5+IF(ISNUMBER(AD118),AD118,0)+M118)</f>
        <v>10</v>
      </c>
      <c r="V118" s="4">
        <v>10</v>
      </c>
      <c r="W118" s="4">
        <v>15</v>
      </c>
      <c r="X118" s="4">
        <v>0</v>
      </c>
      <c r="Y118" s="4" t="s">
        <v>40</v>
      </c>
      <c r="Z118" s="36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LOOKUP($Z118,[1]Skill!$A:$A,[1]Skill!$AA:$AA)*$AA118/100)+
IF(ISBLANK($AB118),0, LOOKUP($AB118,[1]Skill!$A:$A,[1]Skill!$AA:$AA)*$AC118/100)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>CONCATENATE(AE118,";",AF118,";",AG118,";",AH118)</f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>CONCATENATE(AJ118,";",AK118,";",AL118,";",AM118,";",AN118,";",AO118,";",AP118)</f>
        <v>0;0;0;0;0;0;0</v>
      </c>
      <c r="AR118" s="49" t="s">
        <v>765</v>
      </c>
      <c r="AS118" s="53"/>
      <c r="AT118" s="4" t="s">
        <v>944</v>
      </c>
      <c r="AU118" s="4" t="s">
        <v>945</v>
      </c>
      <c r="AV118" s="4">
        <v>115</v>
      </c>
      <c r="AW118" s="4" t="s">
        <v>77</v>
      </c>
      <c r="AX118" s="58" t="s">
        <v>833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C119" s="8" t="s">
        <v>661</v>
      </c>
      <c r="D119" s="8" t="s">
        <v>664</v>
      </c>
      <c r="E119" s="19" t="s">
        <v>1100</v>
      </c>
      <c r="F119" s="8">
        <v>2</v>
      </c>
      <c r="G119" s="8">
        <v>15</v>
      </c>
      <c r="H119" s="8">
        <v>0</v>
      </c>
      <c r="I119" s="8">
        <f>IF(AND(U119&gt;=13,U119&lt;=16),5,IF(AND(U119&gt;=9,U119&lt;=12),4,IF(AND(U119&gt;=5,U119&lt;=8),3,IF(AND(U119&gt;=1,U119&lt;=4),2,IF(AND(U119&gt;=-3,U119&lt;=0),1,IF(AND(U119&gt;=-5,U119&lt;=-4),0,6))))))</f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>INT(SUM(K119:L119)+SUM(N119:T119)*5+IF(ISNUMBER(AD119),AD119,0)+M119)</f>
        <v>0</v>
      </c>
      <c r="V119" s="4">
        <v>10</v>
      </c>
      <c r="W119" s="4">
        <v>20</v>
      </c>
      <c r="X119" s="4">
        <v>0</v>
      </c>
      <c r="Y119" s="8" t="s">
        <v>6</v>
      </c>
      <c r="Z119" s="36">
        <v>55100014</v>
      </c>
      <c r="AA119" s="18">
        <v>100</v>
      </c>
      <c r="AB119" s="18"/>
      <c r="AC119" s="18"/>
      <c r="AD119" s="18">
        <f>IF(ISBLANK($Z119),0, LOOKUP($Z119,[1]Skill!$A:$A,[1]Skill!$AA:$AA)*$AA119/100)+
IF(ISBLANK($AB119),0, LOOKUP($AB119,[1]Skill!$A:$A,[1]Skill!$AA:$AA)*$AC119/100)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>CONCATENATE(AE119,";",AF119,";",AG119,";",AH119)</f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>CONCATENATE(AJ119,";",AK119,";",AL119,";",AM119,";",AN119,";",AO119,";",AP119)</f>
        <v>0;0;0;0;0;0;0</v>
      </c>
      <c r="AR119" s="49" t="s">
        <v>765</v>
      </c>
      <c r="AS119" s="53"/>
      <c r="AT119" s="8"/>
      <c r="AU119" s="8"/>
      <c r="AV119" s="8">
        <v>116</v>
      </c>
      <c r="AW119" s="8"/>
      <c r="AX119" s="58" t="s">
        <v>828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C120" s="4" t="s">
        <v>135</v>
      </c>
      <c r="D120" s="4" t="s">
        <v>538</v>
      </c>
      <c r="E120" s="19" t="s">
        <v>1119</v>
      </c>
      <c r="F120" s="4">
        <v>7</v>
      </c>
      <c r="G120" s="4">
        <v>3</v>
      </c>
      <c r="H120" s="4">
        <v>5</v>
      </c>
      <c r="I120" s="4">
        <f>IF(AND(U120&gt;=13,U120&lt;=16),5,IF(AND(U120&gt;=9,U120&lt;=12),4,IF(AND(U120&gt;=5,U120&lt;=8),3,IF(AND(U120&gt;=1,U120&lt;=4),2,IF(AND(U120&gt;=-3,U120&lt;=0),1,IF(AND(U120&gt;=-5,U120&lt;=-4),0,6))))))</f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>INT(SUM(K120:L120)+SUM(N120:T120)*5+IF(ISNUMBER(AD120),AD120,0)+M120)</f>
        <v>12</v>
      </c>
      <c r="V120" s="4">
        <v>10</v>
      </c>
      <c r="W120" s="4">
        <v>10</v>
      </c>
      <c r="X120" s="4">
        <v>0</v>
      </c>
      <c r="Y120" s="4" t="s">
        <v>49</v>
      </c>
      <c r="Z120" s="36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LOOKUP($Z120,[1]Skill!$A:$A,[1]Skill!$AA:$AA)*$AA120/100)+
IF(ISBLANK($AB120),0, LOOKUP($AB120,[1]Skill!$A:$A,[1]Skill!$AA:$AA)*$AC120/100)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>CONCATENATE(AE120,";",AF120,";",AG120,";",AH120)</f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>CONCATENATE(AJ120,";",AK120,";",AL120,";",AM120,";",AN120,";",AO120,";",AP120)</f>
        <v>0;0;0;0;0;0;0</v>
      </c>
      <c r="AR120" s="49" t="s">
        <v>765</v>
      </c>
      <c r="AS120" s="53"/>
      <c r="AT120" s="4" t="s">
        <v>944</v>
      </c>
      <c r="AU120" s="4" t="s">
        <v>945</v>
      </c>
      <c r="AV120" s="4">
        <v>117</v>
      </c>
      <c r="AW120" s="4" t="s">
        <v>77</v>
      </c>
      <c r="AX120" s="58" t="s">
        <v>844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C121" s="4" t="s">
        <v>136</v>
      </c>
      <c r="D121" s="4" t="s">
        <v>539</v>
      </c>
      <c r="E121" s="19" t="s">
        <v>1152</v>
      </c>
      <c r="F121" s="4">
        <v>7</v>
      </c>
      <c r="G121" s="4">
        <v>10</v>
      </c>
      <c r="H121" s="4">
        <v>4</v>
      </c>
      <c r="I121" s="4">
        <f>IF(AND(U121&gt;=13,U121&lt;=16),5,IF(AND(U121&gt;=9,U121&lt;=12),4,IF(AND(U121&gt;=5,U121&lt;=8),3,IF(AND(U121&gt;=1,U121&lt;=4),2,IF(AND(U121&gt;=-3,U121&lt;=0),1,IF(AND(U121&gt;=-5,U121&lt;=-4),0,6))))))</f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>INT(SUM(K121:L121)+SUM(N121:T121)*5+IF(ISNUMBER(AD121),AD121,0)+M121)</f>
        <v>11</v>
      </c>
      <c r="V121" s="4">
        <v>10</v>
      </c>
      <c r="W121" s="4">
        <v>10</v>
      </c>
      <c r="X121" s="4">
        <v>0</v>
      </c>
      <c r="Y121" s="4" t="s">
        <v>22</v>
      </c>
      <c r="Z121" s="36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LOOKUP($Z121,[1]Skill!$A:$A,[1]Skill!$AA:$AA)*$AA121/100)+
IF(ISBLANK($AB121),0, LOOKUP($AB121,[1]Skill!$A:$A,[1]Skill!$AA:$AA)*$AC121/100)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>CONCATENATE(AE121,";",AF121,";",AG121,";",AH121)</f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>CONCATENATE(AJ121,";",AK121,";",AL121,";",AM121,";",AN121,";",AO121,";",AP121)</f>
        <v>0;0;0;0;0;-0.5;0.5</v>
      </c>
      <c r="AR121" s="49" t="s">
        <v>765</v>
      </c>
      <c r="AS121" s="53"/>
      <c r="AT121" s="4" t="s">
        <v>944</v>
      </c>
      <c r="AU121" s="4" t="s">
        <v>945</v>
      </c>
      <c r="AV121" s="4">
        <v>118</v>
      </c>
      <c r="AW121" s="4" t="s">
        <v>77</v>
      </c>
      <c r="AX121" s="58" t="s">
        <v>832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C122" s="4" t="s">
        <v>137</v>
      </c>
      <c r="D122" s="4" t="s">
        <v>540</v>
      </c>
      <c r="E122" s="19"/>
      <c r="F122" s="4">
        <v>2</v>
      </c>
      <c r="G122" s="4">
        <v>11</v>
      </c>
      <c r="H122" s="4">
        <v>2</v>
      </c>
      <c r="I122" s="4">
        <f>IF(AND(U122&gt;=13,U122&lt;=16),5,IF(AND(U122&gt;=9,U122&lt;=12),4,IF(AND(U122&gt;=5,U122&lt;=8),3,IF(AND(U122&gt;=1,U122&lt;=4),2,IF(AND(U122&gt;=-3,U122&lt;=0),1,IF(AND(U122&gt;=-5,U122&lt;=-4),0,6))))))</f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>INT(SUM(K122:L122)+SUM(N122:T122)*5+IF(ISNUMBER(AD122),AD122,0)+M122)</f>
        <v>-1</v>
      </c>
      <c r="V122" s="4">
        <v>10</v>
      </c>
      <c r="W122" s="4">
        <v>25</v>
      </c>
      <c r="X122" s="4">
        <v>0</v>
      </c>
      <c r="Y122" s="4" t="s">
        <v>4</v>
      </c>
      <c r="Z122" s="36"/>
      <c r="AA122" s="18"/>
      <c r="AB122" s="18"/>
      <c r="AC122" s="18"/>
      <c r="AD122" s="18">
        <f>IF(ISBLANK($Z122),0, LOOKUP($Z122,[1]Skill!$A:$A,[1]Skill!$AA:$AA)*$AA122/100)+
IF(ISBLANK($AB122),0, LOOKUP($AB122,[1]Skill!$A:$A,[1]Skill!$AA:$AA)*$AC122/100)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>CONCATENATE(AE122,";",AF122,";",AG122,";",AH122)</f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>CONCATENATE(AJ122,";",AK122,";",AL122,";",AM122,";",AN122,";",AO122,";",AP122)</f>
        <v>0;0;0;0;0;0;0</v>
      </c>
      <c r="AR122" s="49" t="s">
        <v>765</v>
      </c>
      <c r="AS122" s="53"/>
      <c r="AT122" s="4" t="s">
        <v>936</v>
      </c>
      <c r="AU122" s="4"/>
      <c r="AV122" s="4">
        <v>119</v>
      </c>
      <c r="AW122" s="4"/>
      <c r="AX122" s="58" t="s">
        <v>829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C123" s="4" t="s">
        <v>138</v>
      </c>
      <c r="D123" s="4" t="s">
        <v>541</v>
      </c>
      <c r="E123" s="19" t="s">
        <v>1095</v>
      </c>
      <c r="F123" s="4">
        <v>2</v>
      </c>
      <c r="G123" s="4">
        <v>9</v>
      </c>
      <c r="H123" s="4">
        <v>5</v>
      </c>
      <c r="I123" s="4">
        <f>IF(AND(U123&gt;=13,U123&lt;=16),5,IF(AND(U123&gt;=9,U123&lt;=12),4,IF(AND(U123&gt;=5,U123&lt;=8),3,IF(AND(U123&gt;=1,U123&lt;=4),2,IF(AND(U123&gt;=-3,U123&lt;=0),1,IF(AND(U123&gt;=-5,U123&lt;=-4),0,6))))))</f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>INT(SUM(K123:L123)+SUM(N123:T123)*5+IF(ISNUMBER(AD123),AD123,0)+M123)</f>
        <v>0</v>
      </c>
      <c r="V123" s="4">
        <v>10</v>
      </c>
      <c r="W123" s="4">
        <v>20</v>
      </c>
      <c r="X123" s="4">
        <v>0</v>
      </c>
      <c r="Y123" s="4" t="s">
        <v>4</v>
      </c>
      <c r="Z123" s="36">
        <v>55100005</v>
      </c>
      <c r="AA123" s="18">
        <v>100</v>
      </c>
      <c r="AB123" s="18"/>
      <c r="AC123" s="18"/>
      <c r="AD123" s="18">
        <f>IF(ISBLANK($Z123),0, LOOKUP($Z123,[1]Skill!$A:$A,[1]Skill!$AA:$AA)*$AA123/100)+
IF(ISBLANK($AB123),0, LOOKUP($AB123,[1]Skill!$A:$A,[1]Skill!$AA:$AA)*$AC123/100)</f>
        <v>30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>CONCATENATE(AE123,";",AF123,";",AG123,";",AH123)</f>
        <v>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>CONCATENATE(AJ123,";",AK123,";",AL123,";",AM123,";",AN123,";",AO123,";",AP123)</f>
        <v>0;0;0;0;0;0;0</v>
      </c>
      <c r="AR123" s="49" t="s">
        <v>765</v>
      </c>
      <c r="AS123" s="53"/>
      <c r="AT123" s="4" t="s">
        <v>1047</v>
      </c>
      <c r="AU123" s="4"/>
      <c r="AV123" s="4">
        <v>120</v>
      </c>
      <c r="AW123" s="4"/>
      <c r="AX123" s="58" t="s">
        <v>831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C124" s="4" t="s">
        <v>139</v>
      </c>
      <c r="D124" s="4" t="s">
        <v>542</v>
      </c>
      <c r="E124" s="19" t="s">
        <v>1103</v>
      </c>
      <c r="F124" s="4">
        <v>3</v>
      </c>
      <c r="G124" s="4">
        <v>4</v>
      </c>
      <c r="H124" s="4">
        <v>0</v>
      </c>
      <c r="I124" s="4">
        <f>IF(AND(U124&gt;=13,U124&lt;=16),5,IF(AND(U124&gt;=9,U124&lt;=12),4,IF(AND(U124&gt;=5,U124&lt;=8),3,IF(AND(U124&gt;=1,U124&lt;=4),2,IF(AND(U124&gt;=-3,U124&lt;=0),1,IF(AND(U124&gt;=-5,U124&lt;=-4),0,6))))))</f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>INT(SUM(K124:L124)+SUM(N124:T124)*5+IF(ISNUMBER(AD124),AD124,0)+M124)</f>
        <v>3</v>
      </c>
      <c r="V124" s="4">
        <v>10</v>
      </c>
      <c r="W124" s="4">
        <v>17</v>
      </c>
      <c r="X124" s="4">
        <v>0</v>
      </c>
      <c r="Y124" s="4" t="s">
        <v>2</v>
      </c>
      <c r="Z124" s="36">
        <v>55100006</v>
      </c>
      <c r="AA124" s="18">
        <v>100</v>
      </c>
      <c r="AB124" s="18"/>
      <c r="AC124" s="18"/>
      <c r="AD124" s="18">
        <f>IF(ISBLANK($Z124),0, LOOKUP($Z124,[1]Skill!$A:$A,[1]Skill!$AA:$AA)*$AA124/100)+
IF(ISBLANK($AB124),0, LOOKUP($AB124,[1]Skill!$A:$A,[1]Skill!$AA:$AA)*$AC124/100)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>CONCATENATE(AE124,";",AF124,";",AG124,";",AH124)</f>
        <v>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>CONCATENATE(AJ124,";",AK124,";",AL124,";",AM124,";",AN124,";",AO124,";",AP124)</f>
        <v>0;0;0;0;0;0;0</v>
      </c>
      <c r="AR124" s="49" t="s">
        <v>765</v>
      </c>
      <c r="AS124" s="53"/>
      <c r="AT124" s="4" t="s">
        <v>953</v>
      </c>
      <c r="AU124" s="4"/>
      <c r="AV124" s="4">
        <v>121</v>
      </c>
      <c r="AW124" s="4"/>
      <c r="AX124" s="58" t="s">
        <v>842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C125" s="7" t="s">
        <v>412</v>
      </c>
      <c r="D125" s="4" t="s">
        <v>543</v>
      </c>
      <c r="E125" s="19" t="s">
        <v>1120</v>
      </c>
      <c r="F125" s="4">
        <v>4</v>
      </c>
      <c r="G125" s="4">
        <v>4</v>
      </c>
      <c r="H125" s="4">
        <v>0</v>
      </c>
      <c r="I125" s="4">
        <f>IF(AND(U125&gt;=13,U125&lt;=16),5,IF(AND(U125&gt;=9,U125&lt;=12),4,IF(AND(U125&gt;=5,U125&lt;=8),3,IF(AND(U125&gt;=1,U125&lt;=4),2,IF(AND(U125&gt;=-3,U125&lt;=0),1,IF(AND(U125&gt;=-5,U125&lt;=-4),0,6))))))</f>
        <v>3</v>
      </c>
      <c r="J125" s="4">
        <v>4</v>
      </c>
      <c r="K125" s="4">
        <v>10</v>
      </c>
      <c r="L125" s="4">
        <v>-10</v>
      </c>
      <c r="M125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>INT(SUM(K125:L125)+SUM(N125:T125)*5+IF(ISNUMBER(AD125),AD125,0)+M125)</f>
        <v>7</v>
      </c>
      <c r="V125" s="4">
        <v>10</v>
      </c>
      <c r="W125" s="4">
        <v>15</v>
      </c>
      <c r="X125" s="4">
        <v>0</v>
      </c>
      <c r="Y125" s="4" t="s">
        <v>2</v>
      </c>
      <c r="Z125" s="36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LOOKUP($Z125,[1]Skill!$A:$A,[1]Skill!$AA:$AA)*$AA125/100)+
IF(ISBLANK($AB125),0, LOOKUP($AB125,[1]Skill!$A:$A,[1]Skill!$AA:$AA)*$AC125/100)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>CONCATENATE(AE125,";",AF125,";",AG125,";",AH125)</f>
        <v>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>CONCATENATE(AJ125,";",AK125,";",AL125,";",AM125,";",AN125,";",AO125,";",AP125)</f>
        <v>0;0;0;0;0;0;0</v>
      </c>
      <c r="AR125" s="49" t="s">
        <v>765</v>
      </c>
      <c r="AS125" s="53"/>
      <c r="AT125" s="4" t="s">
        <v>953</v>
      </c>
      <c r="AU125" s="4"/>
      <c r="AV125" s="4">
        <v>122</v>
      </c>
      <c r="AW125" s="4"/>
      <c r="AX125" s="58" t="s">
        <v>842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C126" s="4" t="s">
        <v>140</v>
      </c>
      <c r="D126" s="4" t="s">
        <v>349</v>
      </c>
      <c r="E126" s="19" t="s">
        <v>1097</v>
      </c>
      <c r="F126" s="4">
        <v>1</v>
      </c>
      <c r="G126" s="4">
        <v>1</v>
      </c>
      <c r="H126" s="4">
        <v>2</v>
      </c>
      <c r="I126" s="4">
        <f>IF(AND(U126&gt;=13,U126&lt;=16),5,IF(AND(U126&gt;=9,U126&lt;=12),4,IF(AND(U126&gt;=5,U126&lt;=8),3,IF(AND(U126&gt;=1,U126&lt;=4),2,IF(AND(U126&gt;=-3,U126&lt;=0),1,IF(AND(U126&gt;=-5,U126&lt;=-4),0,6))))))</f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>INT(SUM(K126:L126)+SUM(N126:T126)*5+IF(ISNUMBER(AD126),AD126,0)+M126)</f>
        <v>5</v>
      </c>
      <c r="V126" s="4">
        <v>10</v>
      </c>
      <c r="W126" s="4">
        <v>5</v>
      </c>
      <c r="X126" s="4">
        <v>0</v>
      </c>
      <c r="Y126" s="4" t="s">
        <v>24</v>
      </c>
      <c r="Z126" s="36">
        <v>55600012</v>
      </c>
      <c r="AA126" s="18">
        <v>100</v>
      </c>
      <c r="AB126" s="18"/>
      <c r="AC126" s="18"/>
      <c r="AD126" s="18">
        <f>IF(ISBLANK($Z126),0, LOOKUP($Z126,[1]Skill!$A:$A,[1]Skill!$AA:$AA)*$AA126/100)+
IF(ISBLANK($AB126),0, LOOKUP($AB126,[1]Skill!$A:$A,[1]Skill!$AA:$AA)*$AC126/100)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>CONCATENATE(AE126,";",AF126,";",AG126,";",AH126)</f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>CONCATENATE(AJ126,";",AK126,";",AL126,";",AM126,";",AN126,";",AO126,";",AP126)</f>
        <v>0;0.3;0;-0.3;0;0;0</v>
      </c>
      <c r="AR126" s="49" t="s">
        <v>765</v>
      </c>
      <c r="AS126" s="53">
        <v>11000009</v>
      </c>
      <c r="AT126" s="4"/>
      <c r="AU126" s="4"/>
      <c r="AV126" s="4">
        <v>123</v>
      </c>
      <c r="AW126" s="4"/>
      <c r="AX126" s="58" t="s">
        <v>833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C127" s="4" t="s">
        <v>141</v>
      </c>
      <c r="D127" s="4" t="s">
        <v>350</v>
      </c>
      <c r="E127" s="19"/>
      <c r="F127" s="4">
        <v>2</v>
      </c>
      <c r="G127" s="4">
        <v>7</v>
      </c>
      <c r="H127" s="4">
        <v>4</v>
      </c>
      <c r="I127" s="4">
        <f>IF(AND(U127&gt;=13,U127&lt;=16),5,IF(AND(U127&gt;=9,U127&lt;=12),4,IF(AND(U127&gt;=5,U127&lt;=8),3,IF(AND(U127&gt;=1,U127&lt;=4),2,IF(AND(U127&gt;=-3,U127&lt;=0),1,IF(AND(U127&gt;=-5,U127&lt;=-4),0,6))))))</f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>INT(SUM(K127:L127)+SUM(N127:T127)*5+IF(ISNUMBER(AD127),AD127,0)+M127)</f>
        <v>4</v>
      </c>
      <c r="V127" s="4">
        <v>10</v>
      </c>
      <c r="W127" s="4">
        <v>15</v>
      </c>
      <c r="X127" s="4">
        <v>0</v>
      </c>
      <c r="Y127" s="4" t="s">
        <v>4</v>
      </c>
      <c r="Z127" s="36">
        <v>55110005</v>
      </c>
      <c r="AA127" s="18">
        <v>100</v>
      </c>
      <c r="AB127" s="18"/>
      <c r="AC127" s="18"/>
      <c r="AD127" s="18">
        <f>IF(ISBLANK($Z127),0, LOOKUP($Z127,[1]Skill!$A:$A,[1]Skill!$AA:$AA)*$AA127/100)+
IF(ISBLANK($AB127),0, LOOKUP($AB127,[1]Skill!$A:$A,[1]Skill!$AA:$AA)*$AC127/100)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>CONCATENATE(AE127,";",AF127,";",AG127,";",AH127)</f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>CONCATENATE(AJ127,";",AK127,";",AL127,";",AM127,";",AN127,";",AO127,";",AP127)</f>
        <v>0;0;0;0;0;0;0</v>
      </c>
      <c r="AR127" s="49" t="s">
        <v>765</v>
      </c>
      <c r="AS127" s="53"/>
      <c r="AT127" s="4" t="s">
        <v>954</v>
      </c>
      <c r="AU127" s="4"/>
      <c r="AV127" s="4">
        <v>124</v>
      </c>
      <c r="AW127" s="4"/>
      <c r="AX127" s="58" t="s">
        <v>834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C128" s="4" t="s">
        <v>142</v>
      </c>
      <c r="D128" s="4" t="s">
        <v>544</v>
      </c>
      <c r="E128" s="19"/>
      <c r="F128" s="4">
        <v>2</v>
      </c>
      <c r="G128" s="4">
        <v>3</v>
      </c>
      <c r="H128" s="4">
        <v>3</v>
      </c>
      <c r="I128" s="4">
        <f>IF(AND(U128&gt;=13,U128&lt;=16),5,IF(AND(U128&gt;=9,U128&lt;=12),4,IF(AND(U128&gt;=5,U128&lt;=8),3,IF(AND(U128&gt;=1,U128&lt;=4),2,IF(AND(U128&gt;=-3,U128&lt;=0),1,IF(AND(U128&gt;=-5,U128&lt;=-4),0,6))))))</f>
        <v>4</v>
      </c>
      <c r="J128" s="4">
        <v>2</v>
      </c>
      <c r="K128" s="4">
        <v>-50</v>
      </c>
      <c r="L128" s="4">
        <v>51</v>
      </c>
      <c r="M128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>INT(SUM(K128:L128)+SUM(N128:T128)*5+IF(ISNUMBER(AD128),AD128,0)+M128)</f>
        <v>10</v>
      </c>
      <c r="V128" s="4">
        <v>10</v>
      </c>
      <c r="W128" s="4">
        <v>5</v>
      </c>
      <c r="X128" s="4">
        <v>0</v>
      </c>
      <c r="Y128" s="4" t="s">
        <v>4</v>
      </c>
      <c r="Z128" s="36">
        <v>55900019</v>
      </c>
      <c r="AA128" s="18">
        <v>15</v>
      </c>
      <c r="AB128" s="18"/>
      <c r="AC128" s="18"/>
      <c r="AD128" s="18">
        <f>IF(ISBLANK($Z128),0, LOOKUP($Z128,[1]Skill!$A:$A,[1]Skill!$AA:$AA)*$AA128/100)+
IF(ISBLANK($AB128),0, LOOKUP($AB128,[1]Skill!$A:$A,[1]Skill!$AA:$AA)*$AC128/100)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>CONCATENATE(AE128,";",AF128,";",AG128,";",AH128)</f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>CONCATENATE(AJ128,";",AK128,";",AL128,";",AM128,";",AN128,";",AO128,";",AP128)</f>
        <v>0;0;0;0;0;0;0</v>
      </c>
      <c r="AR128" s="49" t="s">
        <v>765</v>
      </c>
      <c r="AS128" s="53"/>
      <c r="AT128" s="4" t="s">
        <v>1048</v>
      </c>
      <c r="AU128" s="4"/>
      <c r="AV128" s="4">
        <v>125</v>
      </c>
      <c r="AW128" s="4"/>
      <c r="AX128" s="58" t="s">
        <v>844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C129" s="4" t="s">
        <v>143</v>
      </c>
      <c r="D129" s="4" t="s">
        <v>545</v>
      </c>
      <c r="E129" s="19"/>
      <c r="F129" s="4">
        <v>5</v>
      </c>
      <c r="G129" s="4">
        <v>12</v>
      </c>
      <c r="H129" s="4">
        <v>1</v>
      </c>
      <c r="I129" s="4">
        <f>IF(AND(U129&gt;=13,U129&lt;=16),5,IF(AND(U129&gt;=9,U129&lt;=12),4,IF(AND(U129&gt;=5,U129&lt;=8),3,IF(AND(U129&gt;=1,U129&lt;=4),2,IF(AND(U129&gt;=-3,U129&lt;=0),1,IF(AND(U129&gt;=-5,U129&lt;=-4),0,6))))))</f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>INT(SUM(K129:L129)+SUM(N129:T129)*5+IF(ISNUMBER(AD129),AD129,0)+M129)</f>
        <v>0</v>
      </c>
      <c r="V129" s="4">
        <v>10</v>
      </c>
      <c r="W129" s="4">
        <v>15</v>
      </c>
      <c r="X129" s="4">
        <v>0</v>
      </c>
      <c r="Y129" s="4" t="s">
        <v>2</v>
      </c>
      <c r="Z129" s="36"/>
      <c r="AA129" s="18"/>
      <c r="AB129" s="18"/>
      <c r="AC129" s="18"/>
      <c r="AD129" s="18">
        <f>IF(ISBLANK($Z129),0, LOOKUP($Z129,[1]Skill!$A:$A,[1]Skill!$AA:$AA)*$AA129/100)+
IF(ISBLANK($AB129),0, LOOKUP($AB129,[1]Skill!$A:$A,[1]Skill!$AA:$AA)*$AC129/100)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>CONCATENATE(AE129,";",AF129,";",AG129,";",AH129)</f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>CONCATENATE(AJ129,";",AK129,";",AL129,";",AM129,";",AN129,";",AO129,";",AP129)</f>
        <v>0;0.3;0;0;0;0;0</v>
      </c>
      <c r="AR129" s="49" t="s">
        <v>765</v>
      </c>
      <c r="AS129" s="53"/>
      <c r="AT129" s="4" t="s">
        <v>1049</v>
      </c>
      <c r="AU129" s="4"/>
      <c r="AV129" s="4">
        <v>126</v>
      </c>
      <c r="AW129" s="4"/>
      <c r="AX129" s="58" t="s">
        <v>835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C130" s="4" t="s">
        <v>144</v>
      </c>
      <c r="D130" s="4" t="s">
        <v>546</v>
      </c>
      <c r="E130" s="19" t="s">
        <v>1121</v>
      </c>
      <c r="F130" s="4">
        <v>1</v>
      </c>
      <c r="G130" s="4">
        <v>8</v>
      </c>
      <c r="H130" s="4">
        <v>1</v>
      </c>
      <c r="I130" s="4">
        <f>IF(AND(U130&gt;=13,U130&lt;=16),5,IF(AND(U130&gt;=9,U130&lt;=12),4,IF(AND(U130&gt;=5,U130&lt;=8),3,IF(AND(U130&gt;=1,U130&lt;=4),2,IF(AND(U130&gt;=-3,U130&lt;=0),1,IF(AND(U130&gt;=-5,U130&lt;=-4),0,6))))))</f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>INT(SUM(K130:L130)+SUM(N130:T130)*5+IF(ISNUMBER(AD130),AD130,0)+M130)</f>
        <v>1</v>
      </c>
      <c r="V130" s="4">
        <v>10</v>
      </c>
      <c r="W130" s="4">
        <v>20</v>
      </c>
      <c r="X130" s="4">
        <v>0</v>
      </c>
      <c r="Y130" s="4" t="s">
        <v>103</v>
      </c>
      <c r="Z130" s="36">
        <v>55900024</v>
      </c>
      <c r="AA130" s="18">
        <v>100</v>
      </c>
      <c r="AB130" s="18"/>
      <c r="AC130" s="18"/>
      <c r="AD130" s="18">
        <f>IF(ISBLANK($Z130),0, LOOKUP($Z130,[1]Skill!$A:$A,[1]Skill!$AA:$AA)*$AA130/100)+
IF(ISBLANK($AB130),0, LOOKUP($AB130,[1]Skill!$A:$A,[1]Skill!$AA:$AA)*$AC130/100)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>CONCATENATE(AE130,";",AF130,";",AG130,";",AH130)</f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>CONCATENATE(AJ130,";",AK130,";",AL130,";",AM130,";",AN130,";",AO130,";",AP130)</f>
        <v>0;0;0;0;0;0;0</v>
      </c>
      <c r="AR130" s="49" t="s">
        <v>765</v>
      </c>
      <c r="AS130" s="53"/>
      <c r="AT130" s="4"/>
      <c r="AU130" s="4"/>
      <c r="AV130" s="4">
        <v>127</v>
      </c>
      <c r="AW130" s="4"/>
      <c r="AX130" s="58" t="s">
        <v>828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C131" s="4" t="s">
        <v>145</v>
      </c>
      <c r="D131" s="4" t="s">
        <v>547</v>
      </c>
      <c r="E131" s="19"/>
      <c r="F131" s="4">
        <v>2</v>
      </c>
      <c r="G131" s="4">
        <v>9</v>
      </c>
      <c r="H131" s="4">
        <v>1</v>
      </c>
      <c r="I131" s="4">
        <f>IF(AND(U131&gt;=13,U131&lt;=16),5,IF(AND(U131&gt;=9,U131&lt;=12),4,IF(AND(U131&gt;=5,U131&lt;=8),3,IF(AND(U131&gt;=1,U131&lt;=4),2,IF(AND(U131&gt;=-3,U131&lt;=0),1,IF(AND(U131&gt;=-5,U131&lt;=-4),0,6))))))</f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>INT(SUM(K131:L131)+SUM(N131:T131)*5+IF(ISNUMBER(AD131),AD131,0)+M131)</f>
        <v>0</v>
      </c>
      <c r="V131" s="4">
        <v>10</v>
      </c>
      <c r="W131" s="4">
        <v>20</v>
      </c>
      <c r="X131" s="4">
        <v>0</v>
      </c>
      <c r="Y131" s="4" t="s">
        <v>6</v>
      </c>
      <c r="Z131" s="36"/>
      <c r="AA131" s="18"/>
      <c r="AB131" s="18"/>
      <c r="AC131" s="18"/>
      <c r="AD131" s="18">
        <f>IF(ISBLANK($Z131),0, LOOKUP($Z131,[1]Skill!$A:$A,[1]Skill!$AA:$AA)*$AA131/100)+
IF(ISBLANK($AB131),0, LOOKUP($AB131,[1]Skill!$A:$A,[1]Skill!$AA:$AA)*$AC131/100)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>CONCATENATE(AE131,";",AF131,";",AG131,";",AH131)</f>
        <v>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>CONCATENATE(AJ131,";",AK131,";",AL131,";",AM131,";",AN131,";",AO131,";",AP131)</f>
        <v>0;0;0;0;0;0;0</v>
      </c>
      <c r="AR131" s="49" t="s">
        <v>765</v>
      </c>
      <c r="AS131" s="53"/>
      <c r="AT131" s="4" t="s">
        <v>954</v>
      </c>
      <c r="AU131" s="4"/>
      <c r="AV131" s="4">
        <v>128</v>
      </c>
      <c r="AW131" s="4"/>
      <c r="AX131" s="58" t="s">
        <v>831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C132" s="4" t="s">
        <v>146</v>
      </c>
      <c r="D132" s="4" t="s">
        <v>548</v>
      </c>
      <c r="E132" s="19" t="s">
        <v>1143</v>
      </c>
      <c r="F132" s="4">
        <v>4</v>
      </c>
      <c r="G132" s="4">
        <v>7</v>
      </c>
      <c r="H132" s="4">
        <v>3</v>
      </c>
      <c r="I132" s="4">
        <f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6">
        <v>55100007</v>
      </c>
      <c r="AA132" s="18">
        <v>25</v>
      </c>
      <c r="AB132" s="18"/>
      <c r="AC132" s="18"/>
      <c r="AD132" s="18">
        <f>IF(ISBLANK($Z132),0, LOOKUP($Z132,[1]Skill!$A:$A,[1]Skill!$AA:$AA)*$AA132/100)+
IF(ISBLANK($AB132),0, LOOKUP($AB132,[1]Skill!$A:$A,[1]Skill!$AA:$AA)*$AC132/100)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>CONCATENATE(AJ132,";",AK132,";",AL132,";",AM132,";",AN132,";",AO132,";",AP132)</f>
        <v>0;-0.3;0;0.3;0;0;0</v>
      </c>
      <c r="AR132" s="49" t="s">
        <v>765</v>
      </c>
      <c r="AS132" s="53"/>
      <c r="AT132" s="4" t="s">
        <v>957</v>
      </c>
      <c r="AU132" s="4"/>
      <c r="AV132" s="4">
        <v>129</v>
      </c>
      <c r="AW132" s="4"/>
      <c r="AX132" s="58" t="s">
        <v>834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C133" s="4" t="s">
        <v>147</v>
      </c>
      <c r="D133" s="4" t="s">
        <v>351</v>
      </c>
      <c r="E133" s="19"/>
      <c r="F133" s="4">
        <v>4</v>
      </c>
      <c r="G133" s="4">
        <v>8</v>
      </c>
      <c r="H133" s="4">
        <v>3</v>
      </c>
      <c r="I133" s="4">
        <f>IF(AND(U133&gt;=13,U133&lt;=16),5,IF(AND(U133&gt;=9,U133&lt;=12),4,IF(AND(U133&gt;=5,U133&lt;=8),3,IF(AND(U133&gt;=1,U133&lt;=4),2,IF(AND(U133&gt;=-3,U133&lt;=0),1,IF(AND(U133&gt;=-5,U133&lt;=-4),0,6))))))</f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>INT(SUM(K133:L133)+SUM(N133:T133)*5+IF(ISNUMBER(AD133),AD133,0)+M133)</f>
        <v>2</v>
      </c>
      <c r="V133" s="4">
        <v>10</v>
      </c>
      <c r="W133" s="4">
        <v>20</v>
      </c>
      <c r="X133" s="4">
        <v>0</v>
      </c>
      <c r="Y133" s="4" t="s">
        <v>103</v>
      </c>
      <c r="Z133" s="36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LOOKUP($Z133,[1]Skill!$A:$A,[1]Skill!$AA:$AA)*$AA133/100)+
IF(ISBLANK($AB133),0, LOOKUP($AB133,[1]Skill!$A:$A,[1]Skill!$AA:$AA)*$AC133/100)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>CONCATENATE(AE133,";",AF133,";",AG133,";",AH133)</f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>CONCATENATE(AJ133,";",AK133,";",AL133,";",AM133,";",AN133,";",AO133,";",AP133)</f>
        <v>0;0;0;0;0;0;0</v>
      </c>
      <c r="AR133" s="49" t="s">
        <v>765</v>
      </c>
      <c r="AS133" s="53"/>
      <c r="AT133" s="4" t="s">
        <v>916</v>
      </c>
      <c r="AU133" s="4"/>
      <c r="AV133" s="4">
        <v>130</v>
      </c>
      <c r="AW133" s="4"/>
      <c r="AX133" s="58" t="s">
        <v>828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C134" s="4" t="s">
        <v>148</v>
      </c>
      <c r="D134" s="4" t="s">
        <v>549</v>
      </c>
      <c r="E134" s="19" t="s">
        <v>1098</v>
      </c>
      <c r="F134" s="4">
        <v>3</v>
      </c>
      <c r="G134" s="4">
        <v>1</v>
      </c>
      <c r="H134" s="4">
        <v>6</v>
      </c>
      <c r="I134" s="4">
        <f>IF(AND(U134&gt;=13,U134&lt;=16),5,IF(AND(U134&gt;=9,U134&lt;=12),4,IF(AND(U134&gt;=5,U134&lt;=8),3,IF(AND(U134&gt;=1,U134&lt;=4),2,IF(AND(U134&gt;=-3,U134&lt;=0),1,IF(AND(U134&gt;=-5,U134&lt;=-4),0,6))))))</f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>INT(SUM(K134:L134)+SUM(N134:T134)*5+IF(ISNUMBER(AD134),AD134,0)+M134)</f>
        <v>-2</v>
      </c>
      <c r="V134" s="4">
        <v>10</v>
      </c>
      <c r="W134" s="4">
        <v>0</v>
      </c>
      <c r="X134" s="4">
        <v>12</v>
      </c>
      <c r="Y134" s="4" t="s">
        <v>2</v>
      </c>
      <c r="Z134" s="36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LOOKUP($Z134,[1]Skill!$A:$A,[1]Skill!$AA:$AA)*$AA134/100)+
IF(ISBLANK($AB134),0, LOOKUP($AB134,[1]Skill!$A:$A,[1]Skill!$AA:$AA)*$AC134/100)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>CONCATENATE(AE134,";",AF134,";",AG134,";",AH134)</f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>CONCATENATE(AJ134,";",AK134,";",AL134,";",AM134,";",AN134,";",AO134,";",AP134)</f>
        <v>0;0;0;0;0;0;0</v>
      </c>
      <c r="AR134" s="49" t="s">
        <v>765</v>
      </c>
      <c r="AS134" s="53"/>
      <c r="AT134" s="4" t="s">
        <v>958</v>
      </c>
      <c r="AU134" s="4"/>
      <c r="AV134" s="4">
        <v>131</v>
      </c>
      <c r="AW134" s="4"/>
      <c r="AX134" s="58" t="s">
        <v>833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C135" s="4" t="s">
        <v>149</v>
      </c>
      <c r="D135" s="4" t="s">
        <v>550</v>
      </c>
      <c r="E135" s="19" t="s">
        <v>1089</v>
      </c>
      <c r="F135" s="4">
        <v>3</v>
      </c>
      <c r="G135" s="4">
        <v>6</v>
      </c>
      <c r="H135" s="4">
        <v>3</v>
      </c>
      <c r="I135" s="4">
        <f>IF(AND(U135&gt;=13,U135&lt;=16),5,IF(AND(U135&gt;=9,U135&lt;=12),4,IF(AND(U135&gt;=5,U135&lt;=8),3,IF(AND(U135&gt;=1,U135&lt;=4),2,IF(AND(U135&gt;=-3,U135&lt;=0),1,IF(AND(U135&gt;=-5,U135&lt;=-4),0,6))))))</f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>INT(SUM(K135:L135)+SUM(N135:T135)*5+IF(ISNUMBER(AD135),AD135,0)+M135)</f>
        <v>4</v>
      </c>
      <c r="V135" s="4">
        <v>10</v>
      </c>
      <c r="W135" s="4">
        <v>20</v>
      </c>
      <c r="X135" s="4">
        <v>0</v>
      </c>
      <c r="Y135" s="4" t="s">
        <v>75</v>
      </c>
      <c r="Z135" s="36">
        <v>55900016</v>
      </c>
      <c r="AA135" s="18">
        <v>100</v>
      </c>
      <c r="AB135" s="18"/>
      <c r="AC135" s="18"/>
      <c r="AD135" s="18">
        <f>IF(ISBLANK($Z135),0, LOOKUP($Z135,[1]Skill!$A:$A,[1]Skill!$AA:$AA)*$AA135/100)+
IF(ISBLANK($AB135),0, LOOKUP($AB135,[1]Skill!$A:$A,[1]Skill!$AA:$AA)*$AC135/100)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>CONCATENATE(AE135,";",AF135,";",AG135,";",AH135)</f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>CONCATENATE(AJ135,";",AK135,";",AL135,";",AM135,";",AN135,";",AO135,";",AP135)</f>
        <v>0;0;-0.3;0;0.5;0;0</v>
      </c>
      <c r="AR135" s="49" t="s">
        <v>765</v>
      </c>
      <c r="AS135" s="53"/>
      <c r="AT135" s="4" t="s">
        <v>959</v>
      </c>
      <c r="AU135" s="4"/>
      <c r="AV135" s="4">
        <v>132</v>
      </c>
      <c r="AW135" s="4"/>
      <c r="AX135" s="58" t="s">
        <v>841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C136" s="4" t="s">
        <v>150</v>
      </c>
      <c r="D136" s="4" t="s">
        <v>551</v>
      </c>
      <c r="E136" s="19"/>
      <c r="F136" s="4">
        <v>4</v>
      </c>
      <c r="G136" s="4">
        <v>13</v>
      </c>
      <c r="H136" s="4">
        <v>3</v>
      </c>
      <c r="I136" s="4">
        <f>IF(AND(U136&gt;=13,U136&lt;=16),5,IF(AND(U136&gt;=9,U136&lt;=12),4,IF(AND(U136&gt;=5,U136&lt;=8),3,IF(AND(U136&gt;=1,U136&lt;=4),2,IF(AND(U136&gt;=-3,U136&lt;=0),1,IF(AND(U136&gt;=-5,U136&lt;=-4),0,6))))))</f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>INT(SUM(K136:L136)+SUM(N136:T136)*5+IF(ISNUMBER(AD136),AD136,0)+M136)</f>
        <v>-1</v>
      </c>
      <c r="V136" s="4">
        <v>10</v>
      </c>
      <c r="W136" s="4">
        <v>10</v>
      </c>
      <c r="X136" s="4">
        <v>0</v>
      </c>
      <c r="Y136" s="4" t="s">
        <v>103</v>
      </c>
      <c r="Z136" s="36">
        <v>55110005</v>
      </c>
      <c r="AA136" s="18">
        <v>30</v>
      </c>
      <c r="AB136" s="18"/>
      <c r="AC136" s="18"/>
      <c r="AD136" s="18">
        <f>IF(ISBLANK($Z136),0, LOOKUP($Z136,[1]Skill!$A:$A,[1]Skill!$AA:$AA)*$AA136/100)+
IF(ISBLANK($AB136),0, LOOKUP($AB136,[1]Skill!$A:$A,[1]Skill!$AA:$AA)*$AC136/100)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>CONCATENATE(AE136,";",AF136,";",AG136,";",AH136)</f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>CONCATENATE(AJ136,";",AK136,";",AL136,";",AM136,";",AN136,";",AO136,";",AP136)</f>
        <v>0;0;0;0.3;0;0;0</v>
      </c>
      <c r="AR136" s="49" t="s">
        <v>765</v>
      </c>
      <c r="AS136" s="53"/>
      <c r="AT136" s="4"/>
      <c r="AU136" s="4"/>
      <c r="AV136" s="4">
        <v>133</v>
      </c>
      <c r="AW136" s="4"/>
      <c r="AX136" s="58" t="s">
        <v>836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C137" s="4" t="s">
        <v>151</v>
      </c>
      <c r="D137" s="4" t="s">
        <v>552</v>
      </c>
      <c r="E137" s="19" t="s">
        <v>1101</v>
      </c>
      <c r="F137" s="4">
        <v>5</v>
      </c>
      <c r="G137" s="4">
        <v>11</v>
      </c>
      <c r="H137" s="4">
        <v>0</v>
      </c>
      <c r="I137" s="4">
        <f>IF(AND(U137&gt;=13,U137&lt;=16),5,IF(AND(U137&gt;=9,U137&lt;=12),4,IF(AND(U137&gt;=5,U137&lt;=8),3,IF(AND(U137&gt;=1,U137&lt;=4),2,IF(AND(U137&gt;=-3,U137&lt;=0),1,IF(AND(U137&gt;=-5,U137&lt;=-4),0,6))))))</f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>INT(SUM(K137:L137)+SUM(N137:T137)*5+IF(ISNUMBER(AD137),AD137,0)+M137)</f>
        <v>6</v>
      </c>
      <c r="V137" s="4">
        <v>10</v>
      </c>
      <c r="W137" s="4">
        <v>15</v>
      </c>
      <c r="X137" s="4">
        <v>0</v>
      </c>
      <c r="Y137" s="4" t="s">
        <v>2</v>
      </c>
      <c r="Z137" s="36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LOOKUP($Z137,[1]Skill!$A:$A,[1]Skill!$AA:$AA)*$AA137/100)+
IF(ISBLANK($AB137),0, LOOKUP($AB137,[1]Skill!$A:$A,[1]Skill!$AA:$AA)*$AC137/100)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>CONCATENATE(AE137,";",AF137,";",AG137,";",AH137)</f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>CONCATENATE(AJ137,";",AK137,";",AL137,";",AM137,";",AN137,";",AO137,";",AP137)</f>
        <v>0;0;0;0;0;0;0</v>
      </c>
      <c r="AR137" s="49" t="s">
        <v>765</v>
      </c>
      <c r="AS137" s="53"/>
      <c r="AT137" s="4" t="s">
        <v>961</v>
      </c>
      <c r="AU137" s="4"/>
      <c r="AV137" s="4">
        <v>134</v>
      </c>
      <c r="AW137" s="4"/>
      <c r="AX137" s="58" t="s">
        <v>829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C138" s="4" t="s">
        <v>152</v>
      </c>
      <c r="D138" s="4" t="s">
        <v>553</v>
      </c>
      <c r="E138" s="19" t="s">
        <v>1103</v>
      </c>
      <c r="F138" s="4">
        <v>2</v>
      </c>
      <c r="G138" s="4">
        <v>10</v>
      </c>
      <c r="H138" s="4">
        <v>3</v>
      </c>
      <c r="I138" s="4">
        <f>IF(AND(U138&gt;=13,U138&lt;=16),5,IF(AND(U138&gt;=9,U138&lt;=12),4,IF(AND(U138&gt;=5,U138&lt;=8),3,IF(AND(U138&gt;=1,U138&lt;=4),2,IF(AND(U138&gt;=-3,U138&lt;=0),1,IF(AND(U138&gt;=-5,U138&lt;=-4),0,6))))))</f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>INT(SUM(K138:L138)+SUM(N138:T138)*5+IF(ISNUMBER(AD138),AD138,0)+M138)</f>
        <v>0</v>
      </c>
      <c r="V138" s="4">
        <v>10</v>
      </c>
      <c r="W138" s="4">
        <v>20</v>
      </c>
      <c r="X138" s="4">
        <v>0</v>
      </c>
      <c r="Y138" s="4" t="s">
        <v>6</v>
      </c>
      <c r="Z138" s="36">
        <v>55100006</v>
      </c>
      <c r="AA138" s="18">
        <v>100</v>
      </c>
      <c r="AB138" s="18"/>
      <c r="AC138" s="18"/>
      <c r="AD138" s="18">
        <f>IF(ISBLANK($Z138),0, LOOKUP($Z138,[1]Skill!$A:$A,[1]Skill!$AA:$AA)*$AA138/100)+
IF(ISBLANK($AB138),0, LOOKUP($AB138,[1]Skill!$A:$A,[1]Skill!$AA:$AA)*$AC138/100)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>CONCATENATE(AE138,";",AF138,";",AG138,";",AH138)</f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>CONCATENATE(AJ138,";",AK138,";",AL138,";",AM138,";",AN138,";",AO138,";",AP138)</f>
        <v>0;0;0;0;0;-0.5;0.5</v>
      </c>
      <c r="AR138" s="49" t="s">
        <v>765</v>
      </c>
      <c r="AS138" s="53"/>
      <c r="AT138" s="4"/>
      <c r="AU138" s="4"/>
      <c r="AV138" s="4">
        <v>135</v>
      </c>
      <c r="AW138" s="4"/>
      <c r="AX138" s="58" t="s">
        <v>832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C139" s="4" t="s">
        <v>153</v>
      </c>
      <c r="D139" s="4" t="s">
        <v>554</v>
      </c>
      <c r="E139" s="19"/>
      <c r="F139" s="4">
        <v>3</v>
      </c>
      <c r="G139" s="4">
        <v>13</v>
      </c>
      <c r="H139" s="4">
        <v>4</v>
      </c>
      <c r="I139" s="4">
        <f>IF(AND(U139&gt;=13,U139&lt;=16),5,IF(AND(U139&gt;=9,U139&lt;=12),4,IF(AND(U139&gt;=5,U139&lt;=8),3,IF(AND(U139&gt;=1,U139&lt;=4),2,IF(AND(U139&gt;=-3,U139&lt;=0),1,IF(AND(U139&gt;=-5,U139&lt;=-4),0,6))))))</f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>INT(SUM(K139:L139)+SUM(N139:T139)*5+IF(ISNUMBER(AD139),AD139,0)+M139)</f>
        <v>-2</v>
      </c>
      <c r="V139" s="4">
        <v>10</v>
      </c>
      <c r="W139" s="4">
        <v>10</v>
      </c>
      <c r="X139" s="4">
        <v>0</v>
      </c>
      <c r="Y139" s="4" t="s">
        <v>103</v>
      </c>
      <c r="Z139" s="36"/>
      <c r="AA139" s="18"/>
      <c r="AB139" s="18"/>
      <c r="AC139" s="18"/>
      <c r="AD139" s="18">
        <f>IF(ISBLANK($Z139),0, LOOKUP($Z139,[1]Skill!$A:$A,[1]Skill!$AA:$AA)*$AA139/100)+
IF(ISBLANK($AB139),0, LOOKUP($AB139,[1]Skill!$A:$A,[1]Skill!$AA:$AA)*$AC139/100)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>CONCATENATE(AE139,";",AF139,";",AG139,";",AH139)</f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>CONCATENATE(AJ139,";",AK139,";",AL139,";",AM139,";",AN139,";",AO139,";",AP139)</f>
        <v>0;0;-0.5;0;0.5;0;0</v>
      </c>
      <c r="AR139" s="49" t="s">
        <v>765</v>
      </c>
      <c r="AS139" s="53"/>
      <c r="AT139" s="4" t="s">
        <v>962</v>
      </c>
      <c r="AU139" s="4"/>
      <c r="AV139" s="4">
        <v>136</v>
      </c>
      <c r="AW139" s="4"/>
      <c r="AX139" s="58" t="s">
        <v>836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C140" s="4" t="s">
        <v>154</v>
      </c>
      <c r="D140" s="4" t="s">
        <v>555</v>
      </c>
      <c r="E140" s="19" t="s">
        <v>1094</v>
      </c>
      <c r="F140" s="4">
        <v>2</v>
      </c>
      <c r="G140" s="4">
        <v>12</v>
      </c>
      <c r="H140" s="4">
        <v>0</v>
      </c>
      <c r="I140" s="4">
        <f>IF(AND(U140&gt;=13,U140&lt;=16),5,IF(AND(U140&gt;=9,U140&lt;=12),4,IF(AND(U140&gt;=5,U140&lt;=8),3,IF(AND(U140&gt;=1,U140&lt;=4),2,IF(AND(U140&gt;=-3,U140&lt;=0),1,IF(AND(U140&gt;=-5,U140&lt;=-4),0,6))))))</f>
        <v>0</v>
      </c>
      <c r="J140" s="4">
        <v>2</v>
      </c>
      <c r="K140" s="4">
        <v>3</v>
      </c>
      <c r="L140" s="4">
        <v>-4</v>
      </c>
      <c r="M140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>INT(SUM(K140:L140)+SUM(N140:T140)*5+IF(ISNUMBER(AD140),AD140,0)+M140)</f>
        <v>-4</v>
      </c>
      <c r="V140" s="4">
        <v>10</v>
      </c>
      <c r="W140" s="4">
        <v>20</v>
      </c>
      <c r="X140" s="4">
        <v>0</v>
      </c>
      <c r="Y140" s="4" t="s">
        <v>38</v>
      </c>
      <c r="Z140" s="36"/>
      <c r="AA140" s="18"/>
      <c r="AB140" s="18"/>
      <c r="AC140" s="18"/>
      <c r="AD140" s="18">
        <f>IF(ISBLANK($Z140),0, LOOKUP($Z140,[1]Skill!$A:$A,[1]Skill!$AA:$AA)*$AA140/100)+
IF(ISBLANK($AB140),0, LOOKUP($AB140,[1]Skill!$A:$A,[1]Skill!$AA:$AA)*$AC140/100)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>CONCATENATE(AE140,";",AF140,";",AG140,";",AH140)</f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>CONCATENATE(AJ140,";",AK140,";",AL140,";",AM140,";",AN140,";",AO140,";",AP140)</f>
        <v>0;0.3;0;0;0;0;0</v>
      </c>
      <c r="AR140" s="49" t="s">
        <v>765</v>
      </c>
      <c r="AS140" s="53"/>
      <c r="AT140" s="4" t="s">
        <v>956</v>
      </c>
      <c r="AU140" s="4"/>
      <c r="AV140" s="4">
        <v>137</v>
      </c>
      <c r="AW140" s="4"/>
      <c r="AX140" s="58" t="s">
        <v>835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C141" s="4" t="s">
        <v>155</v>
      </c>
      <c r="D141" s="4" t="s">
        <v>413</v>
      </c>
      <c r="E141" s="19"/>
      <c r="F141" s="4">
        <v>3</v>
      </c>
      <c r="G141" s="4">
        <v>12</v>
      </c>
      <c r="H141" s="4">
        <v>0</v>
      </c>
      <c r="I141" s="4">
        <f>IF(AND(U141&gt;=13,U141&lt;=16),5,IF(AND(U141&gt;=9,U141&lt;=12),4,IF(AND(U141&gt;=5,U141&lt;=8),3,IF(AND(U141&gt;=1,U141&lt;=4),2,IF(AND(U141&gt;=-3,U141&lt;=0),1,IF(AND(U141&gt;=-5,U141&lt;=-4),0,6))))))</f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>INT(SUM(K141:L141)+SUM(N141:T141)*5+IF(ISNUMBER(AD141),AD141,0)+M141)</f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LOOKUP($Z141,[1]Skill!$A:$A,[1]Skill!$AA:$AA)*$AA141/100)+
IF(ISBLANK($AB141),0, LOOKUP($AB141,[1]Skill!$A:$A,[1]Skill!$AA:$AA)*$AC141/100)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>CONCATENATE(AE141,";",AF141,";",AG141,";",AH141)</f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>CONCATENATE(AJ141,";",AK141,";",AL141,";",AM141,";",AN141,";",AO141,";",AP141)</f>
        <v>0;0.3;0;0;0;0;0</v>
      </c>
      <c r="AR141" s="49" t="s">
        <v>765</v>
      </c>
      <c r="AS141" s="53"/>
      <c r="AT141" s="4"/>
      <c r="AU141" s="4"/>
      <c r="AV141" s="4">
        <v>138</v>
      </c>
      <c r="AW141" s="4"/>
      <c r="AX141" s="58" t="s">
        <v>835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C142" s="4" t="s">
        <v>156</v>
      </c>
      <c r="D142" s="4" t="s">
        <v>556</v>
      </c>
      <c r="E142" s="19"/>
      <c r="F142" s="4">
        <v>2</v>
      </c>
      <c r="G142" s="4">
        <v>2</v>
      </c>
      <c r="H142" s="4">
        <v>0</v>
      </c>
      <c r="I142" s="4">
        <f>IF(AND(U142&gt;=13,U142&lt;=16),5,IF(AND(U142&gt;=9,U142&lt;=12),4,IF(AND(U142&gt;=5,U142&lt;=8),3,IF(AND(U142&gt;=1,U142&lt;=4),2,IF(AND(U142&gt;=-3,U142&lt;=0),1,IF(AND(U142&gt;=-5,U142&lt;=-4),0,6))))))</f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>INT(SUM(K142:L142)+SUM(N142:T142)*5+IF(ISNUMBER(AD142),AD142,0)+M142)</f>
        <v>-2</v>
      </c>
      <c r="V142" s="4">
        <v>10</v>
      </c>
      <c r="W142" s="4">
        <v>10</v>
      </c>
      <c r="X142" s="4">
        <v>0</v>
      </c>
      <c r="Y142" s="4" t="s">
        <v>40</v>
      </c>
      <c r="Z142" s="36"/>
      <c r="AA142" s="18"/>
      <c r="AB142" s="18"/>
      <c r="AC142" s="18"/>
      <c r="AD142" s="18">
        <f>IF(ISBLANK($Z142),0, LOOKUP($Z142,[1]Skill!$A:$A,[1]Skill!$AA:$AA)*$AA142/100)+
IF(ISBLANK($AB142),0, LOOKUP($AB142,[1]Skill!$A:$A,[1]Skill!$AA:$AA)*$AC142/100)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>CONCATENATE(AE142,";",AF142,";",AG142,";",AH142)</f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>CONCATENATE(AJ142,";",AK142,";",AL142,";",AM142,";",AN142,";",AO142,";",AP142)</f>
        <v>0;-0.5;0.3;0.3;0.3;0;0</v>
      </c>
      <c r="AR142" s="49" t="s">
        <v>765</v>
      </c>
      <c r="AS142" s="53"/>
      <c r="AT142" s="4" t="s">
        <v>963</v>
      </c>
      <c r="AU142" s="4"/>
      <c r="AV142" s="4">
        <v>139</v>
      </c>
      <c r="AW142" s="4"/>
      <c r="AX142" s="58" t="s">
        <v>843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C143" s="4" t="s">
        <v>157</v>
      </c>
      <c r="D143" s="4" t="s">
        <v>557</v>
      </c>
      <c r="E143" s="19" t="s">
        <v>1095</v>
      </c>
      <c r="F143" s="4">
        <v>2</v>
      </c>
      <c r="G143" s="4">
        <v>6</v>
      </c>
      <c r="H143" s="4">
        <v>0</v>
      </c>
      <c r="I143" s="4">
        <f>IF(AND(U143&gt;=13,U143&lt;=16),5,IF(AND(U143&gt;=9,U143&lt;=12),4,IF(AND(U143&gt;=5,U143&lt;=8),3,IF(AND(U143&gt;=1,U143&lt;=4),2,IF(AND(U143&gt;=-3,U143&lt;=0),1,IF(AND(U143&gt;=-5,U143&lt;=-4),0,6))))))</f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>INT(SUM(K143:L143)+SUM(N143:T143)*5+IF(ISNUMBER(AD143),AD143,0)+M143)</f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LOOKUP($Z143,[1]Skill!$A:$A,[1]Skill!$AA:$AA)*$AA143/100)+
IF(ISBLANK($AB143),0, LOOKUP($AB143,[1]Skill!$A:$A,[1]Skill!$AA:$AA)*$AC143/100)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>CONCATENATE(AE143,";",AF143,";",AG143,";",AH143)</f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>CONCATENATE(AJ143,";",AK143,";",AL143,";",AM143,";",AN143,";",AO143,";",AP143)</f>
        <v>0;0;-0.3;0;0.5;0;0</v>
      </c>
      <c r="AR143" s="49" t="s">
        <v>765</v>
      </c>
      <c r="AS143" s="53"/>
      <c r="AT143" s="4" t="s">
        <v>964</v>
      </c>
      <c r="AU143" s="4" t="s">
        <v>965</v>
      </c>
      <c r="AV143" s="4">
        <v>140</v>
      </c>
      <c r="AW143" s="4"/>
      <c r="AX143" s="58" t="s">
        <v>841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C144" s="4" t="s">
        <v>158</v>
      </c>
      <c r="D144" s="4" t="s">
        <v>352</v>
      </c>
      <c r="E144" s="19" t="s">
        <v>1101</v>
      </c>
      <c r="F144" s="4">
        <v>3</v>
      </c>
      <c r="G144" s="4">
        <v>10</v>
      </c>
      <c r="H144" s="4">
        <v>0</v>
      </c>
      <c r="I144" s="4">
        <f>IF(AND(U144&gt;=13,U144&lt;=16),5,IF(AND(U144&gt;=9,U144&lt;=12),4,IF(AND(U144&gt;=5,U144&lt;=8),3,IF(AND(U144&gt;=1,U144&lt;=4),2,IF(AND(U144&gt;=-3,U144&lt;=0),1,IF(AND(U144&gt;=-5,U144&lt;=-4),0,6))))))</f>
        <v>1</v>
      </c>
      <c r="J144" s="4">
        <v>3</v>
      </c>
      <c r="K144" s="4">
        <v>10</v>
      </c>
      <c r="L144" s="4">
        <v>0</v>
      </c>
      <c r="M14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>INT(SUM(K144:L144)+SUM(N144:T144)*5+IF(ISNUMBER(AD144),AD144,0)+M144)</f>
        <v>-1</v>
      </c>
      <c r="V144" s="4">
        <v>10</v>
      </c>
      <c r="W144" s="4">
        <v>15</v>
      </c>
      <c r="X144" s="4">
        <v>0</v>
      </c>
      <c r="Y144" s="4" t="s">
        <v>16</v>
      </c>
      <c r="Z144" s="36">
        <v>55510004</v>
      </c>
      <c r="AA144" s="18">
        <v>15</v>
      </c>
      <c r="AB144" s="18"/>
      <c r="AC144" s="18"/>
      <c r="AD144" s="18">
        <f>IF(ISBLANK($Z144),0, LOOKUP($Z144,[1]Skill!$A:$A,[1]Skill!$AA:$AA)*$AA144/100)+
IF(ISBLANK($AB144),0, LOOKUP($AB144,[1]Skill!$A:$A,[1]Skill!$AA:$AA)*$AC144/100)</f>
        <v>1.8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>CONCATENATE(AE144,";",AF144,";",AG144,";",AH144)</f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>CONCATENATE(AJ144,";",AK144,";",AL144,";",AM144,";",AN144,";",AO144,";",AP144)</f>
        <v>0;0;0;0;0;-0.5;0.5</v>
      </c>
      <c r="AR144" s="49" t="s">
        <v>765</v>
      </c>
      <c r="AS144" s="53"/>
      <c r="AT144" s="4"/>
      <c r="AU144" s="4"/>
      <c r="AV144" s="4">
        <v>141</v>
      </c>
      <c r="AW144" s="4"/>
      <c r="AX144" s="58" t="s">
        <v>832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C145" s="4" t="s">
        <v>159</v>
      </c>
      <c r="D145" s="4" t="s">
        <v>353</v>
      </c>
      <c r="E145" s="19" t="s">
        <v>1109</v>
      </c>
      <c r="F145" s="4">
        <v>1</v>
      </c>
      <c r="G145" s="4">
        <v>10</v>
      </c>
      <c r="H145" s="4">
        <v>0</v>
      </c>
      <c r="I145" s="4">
        <f>IF(AND(U145&gt;=13,U145&lt;=16),5,IF(AND(U145&gt;=9,U145&lt;=12),4,IF(AND(U145&gt;=5,U145&lt;=8),3,IF(AND(U145&gt;=1,U145&lt;=4),2,IF(AND(U145&gt;=-3,U145&lt;=0),1,IF(AND(U145&gt;=-5,U145&lt;=-4),0,6))))))</f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>INT(SUM(K145:L145)+SUM(N145:T145)*5+IF(ISNUMBER(AD145),AD145,0)+M145)</f>
        <v>-5</v>
      </c>
      <c r="V145" s="4">
        <v>30</v>
      </c>
      <c r="W145" s="4">
        <v>15</v>
      </c>
      <c r="X145" s="4">
        <v>0</v>
      </c>
      <c r="Y145" s="4" t="s">
        <v>0</v>
      </c>
      <c r="Z145" s="36"/>
      <c r="AA145" s="18"/>
      <c r="AB145" s="18"/>
      <c r="AC145" s="18"/>
      <c r="AD145" s="18">
        <f>IF(ISBLANK($Z145),0, LOOKUP($Z145,[1]Skill!$A:$A,[1]Skill!$AA:$AA)*$AA145/100)+
IF(ISBLANK($AB145),0, LOOKUP($AB145,[1]Skill!$A:$A,[1]Skill!$AA:$AA)*$AC145/100)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>CONCATENATE(AE145,";",AF145,";",AG145,";",AH145)</f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>CONCATENATE(AJ145,";",AK145,";",AL145,";",AM145,";",AN145,";",AO145,";",AP145)</f>
        <v>0;0;0;0;0;-0.5;0.5</v>
      </c>
      <c r="AR145" s="49" t="s">
        <v>765</v>
      </c>
      <c r="AS145" s="53"/>
      <c r="AT145" s="4" t="s">
        <v>895</v>
      </c>
      <c r="AU145" s="4"/>
      <c r="AV145" s="4">
        <v>142</v>
      </c>
      <c r="AW145" s="4"/>
      <c r="AX145" s="58" t="s">
        <v>832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C146" s="7" t="s">
        <v>414</v>
      </c>
      <c r="D146" s="4" t="s">
        <v>558</v>
      </c>
      <c r="E146" s="19" t="s">
        <v>1089</v>
      </c>
      <c r="F146" s="4">
        <v>4</v>
      </c>
      <c r="G146" s="4">
        <v>8</v>
      </c>
      <c r="H146" s="4">
        <v>2</v>
      </c>
      <c r="I146" s="4">
        <f>IF(AND(U146&gt;=13,U146&lt;=16),5,IF(AND(U146&gt;=9,U146&lt;=12),4,IF(AND(U146&gt;=5,U146&lt;=8),3,IF(AND(U146&gt;=1,U146&lt;=4),2,IF(AND(U146&gt;=-3,U146&lt;=0),1,IF(AND(U146&gt;=-5,U146&lt;=-4),0,6))))))</f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>INT(SUM(K146:L146)+SUM(N146:T146)*5+IF(ISNUMBER(AD146),AD146,0)+M146)</f>
        <v>3</v>
      </c>
      <c r="V146" s="4">
        <v>10</v>
      </c>
      <c r="W146" s="4">
        <v>12</v>
      </c>
      <c r="X146" s="4">
        <v>0</v>
      </c>
      <c r="Y146" s="4" t="s">
        <v>103</v>
      </c>
      <c r="Z146" s="36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LOOKUP($Z146,[1]Skill!$A:$A,[1]Skill!$AA:$AA)*$AA146/100)+
IF(ISBLANK($AB146),0, LOOKUP($AB146,[1]Skill!$A:$A,[1]Skill!$AA:$AA)*$AC146/100)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>CONCATENATE(AE146,";",AF146,";",AG146,";",AH146)</f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>CONCATENATE(AJ146,";",AK146,";",AL146,";",AM146,";",AN146,";",AO146,";",AP146)</f>
        <v>0;0;0;0;0.3;0;0</v>
      </c>
      <c r="AR146" s="49" t="s">
        <v>765</v>
      </c>
      <c r="AS146" s="53"/>
      <c r="AT146" s="4"/>
      <c r="AU146" s="4"/>
      <c r="AV146" s="4">
        <v>143</v>
      </c>
      <c r="AW146" s="4"/>
      <c r="AX146" s="58" t="s">
        <v>828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C147" s="4" t="s">
        <v>160</v>
      </c>
      <c r="D147" s="4" t="s">
        <v>354</v>
      </c>
      <c r="E147" s="19" t="s">
        <v>1101</v>
      </c>
      <c r="F147" s="4">
        <v>3</v>
      </c>
      <c r="G147" s="4">
        <v>9</v>
      </c>
      <c r="H147" s="4">
        <v>2</v>
      </c>
      <c r="I147" s="4">
        <f>IF(AND(U147&gt;=13,U147&lt;=16),5,IF(AND(U147&gt;=9,U147&lt;=12),4,IF(AND(U147&gt;=5,U147&lt;=8),3,IF(AND(U147&gt;=1,U147&lt;=4),2,IF(AND(U147&gt;=-3,U147&lt;=0),1,IF(AND(U147&gt;=-5,U147&lt;=-4),0,6))))))</f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>INT(SUM(K147:L147)+SUM(N147:T147)*5+IF(ISNUMBER(AD147),AD147,0)+M147)</f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LOOKUP($Z147,[1]Skill!$A:$A,[1]Skill!$AA:$AA)*$AA147/100)+
IF(ISBLANK($AB147),0, LOOKUP($AB147,[1]Skill!$A:$A,[1]Skill!$AA:$AA)*$AC147/100)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>CONCATENATE(AE147,";",AF147,";",AG147,";",AH147)</f>
        <v>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>CONCATENATE(AJ147,";",AK147,";",AL147,";",AM147,";",AN147,";",AO147,";",AP147)</f>
        <v>0;0;0;0;0;0;0</v>
      </c>
      <c r="AR147" s="49" t="s">
        <v>765</v>
      </c>
      <c r="AS147" s="53"/>
      <c r="AT147" s="4" t="s">
        <v>966</v>
      </c>
      <c r="AU147" s="4"/>
      <c r="AV147" s="4">
        <v>144</v>
      </c>
      <c r="AW147" s="4"/>
      <c r="AX147" s="58" t="s">
        <v>831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C148" s="4" t="s">
        <v>161</v>
      </c>
      <c r="D148" s="4" t="s">
        <v>464</v>
      </c>
      <c r="E148" s="19" t="s">
        <v>1122</v>
      </c>
      <c r="F148" s="4">
        <v>2</v>
      </c>
      <c r="G148" s="4">
        <v>3</v>
      </c>
      <c r="H148" s="4">
        <v>2</v>
      </c>
      <c r="I148" s="4">
        <f>IF(AND(U148&gt;=13,U148&lt;=16),5,IF(AND(U148&gt;=9,U148&lt;=12),4,IF(AND(U148&gt;=5,U148&lt;=8),3,IF(AND(U148&gt;=1,U148&lt;=4),2,IF(AND(U148&gt;=-3,U148&lt;=0),1,IF(AND(U148&gt;=-5,U148&lt;=-4),0,6))))))</f>
        <v>1</v>
      </c>
      <c r="J148" s="4">
        <v>2</v>
      </c>
      <c r="K148" s="4">
        <v>-10</v>
      </c>
      <c r="L148" s="4">
        <v>0</v>
      </c>
      <c r="M148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>INT(SUM(K148:L148)+SUM(N148:T148)*5+IF(ISNUMBER(AD148),AD148,0)+M148)</f>
        <v>0</v>
      </c>
      <c r="V148" s="4">
        <v>30</v>
      </c>
      <c r="W148" s="4">
        <v>15</v>
      </c>
      <c r="X148" s="4">
        <v>0</v>
      </c>
      <c r="Y148" s="4" t="s">
        <v>719</v>
      </c>
      <c r="Z148" s="36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LOOKUP($Z148,[1]Skill!$A:$A,[1]Skill!$AA:$AA)*$AA148/100)+
IF(ISBLANK($AB148),0, LOOKUP($AB148,[1]Skill!$A:$A,[1]Skill!$AA:$AA)*$AC148/100)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>CONCATENATE(AE148,";",AF148,";",AG148,";",AH148)</f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>CONCATENATE(AJ148,";",AK148,";",AL148,";",AM148,";",AN148,";",AO148,";",AP148)</f>
        <v>0;0;0;0;0;0;0</v>
      </c>
      <c r="AR148" s="49" t="s">
        <v>765</v>
      </c>
      <c r="AS148" s="53"/>
      <c r="AT148" s="4" t="s">
        <v>896</v>
      </c>
      <c r="AU148" s="4"/>
      <c r="AV148" s="4">
        <v>145</v>
      </c>
      <c r="AW148" s="4"/>
      <c r="AX148" s="58" t="s">
        <v>844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C149" s="4" t="s">
        <v>163</v>
      </c>
      <c r="D149" s="4" t="s">
        <v>355</v>
      </c>
      <c r="E149" s="19" t="s">
        <v>1145</v>
      </c>
      <c r="F149" s="4">
        <v>3</v>
      </c>
      <c r="G149" s="4">
        <v>3</v>
      </c>
      <c r="H149" s="4">
        <v>2</v>
      </c>
      <c r="I149" s="4">
        <f>IF(AND(U149&gt;=13,U149&lt;=16),5,IF(AND(U149&gt;=9,U149&lt;=12),4,IF(AND(U149&gt;=5,U149&lt;=8),3,IF(AND(U149&gt;=1,U149&lt;=4),2,IF(AND(U149&gt;=-3,U149&lt;=0),1,IF(AND(U149&gt;=-5,U149&lt;=-4),0,6))))))</f>
        <v>3</v>
      </c>
      <c r="J149" s="4">
        <v>3</v>
      </c>
      <c r="K149" s="4">
        <v>0</v>
      </c>
      <c r="L149" s="4">
        <v>0</v>
      </c>
      <c r="M149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>INT(SUM(K149:L149)+SUM(N149:T149)*5+IF(ISNUMBER(AD149),AD149,0)+M149)</f>
        <v>5</v>
      </c>
      <c r="V149" s="4">
        <v>30</v>
      </c>
      <c r="W149" s="4">
        <v>15</v>
      </c>
      <c r="X149" s="4">
        <v>0</v>
      </c>
      <c r="Y149" s="4" t="s">
        <v>162</v>
      </c>
      <c r="Z149" s="36">
        <v>55300013</v>
      </c>
      <c r="AA149" s="18">
        <v>100</v>
      </c>
      <c r="AB149" s="18"/>
      <c r="AC149" s="18"/>
      <c r="AD149" s="18">
        <f>IF(ISBLANK($Z149),0, LOOKUP($Z149,[1]Skill!$A:$A,[1]Skill!$AA:$AA)*$AA149/100)+
IF(ISBLANK($AB149),0, LOOKUP($AB149,[1]Skill!$A:$A,[1]Skill!$AA:$AA)*$AC149/100)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>CONCATENATE(AE149,";",AF149,";",AG149,";",AH149)</f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>CONCATENATE(AJ149,";",AK149,";",AL149,";",AM149,";",AN149,";",AO149,";",AP149)</f>
        <v>0;0;0;0;0;0;0</v>
      </c>
      <c r="AR149" s="49" t="s">
        <v>765</v>
      </c>
      <c r="AS149" s="53">
        <v>11000005</v>
      </c>
      <c r="AT149" s="4" t="s">
        <v>896</v>
      </c>
      <c r="AU149" s="4"/>
      <c r="AV149" s="4">
        <v>146</v>
      </c>
      <c r="AW149" s="4"/>
      <c r="AX149" s="58" t="s">
        <v>844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C150" s="4" t="s">
        <v>164</v>
      </c>
      <c r="D150" s="4" t="s">
        <v>356</v>
      </c>
      <c r="E150" s="19" t="s">
        <v>1093</v>
      </c>
      <c r="F150" s="4">
        <v>4</v>
      </c>
      <c r="G150" s="4">
        <v>11</v>
      </c>
      <c r="H150" s="4">
        <v>5</v>
      </c>
      <c r="I150" s="4">
        <f>IF(AND(U150&gt;=13,U150&lt;=16),5,IF(AND(U150&gt;=9,U150&lt;=12),4,IF(AND(U150&gt;=5,U150&lt;=8),3,IF(AND(U150&gt;=1,U150&lt;=4),2,IF(AND(U150&gt;=-3,U150&lt;=0),1,IF(AND(U150&gt;=-5,U150&lt;=-4),0,6))))))</f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>INT(SUM(K150:L150)+SUM(N150:T150)*5+IF(ISNUMBER(AD150),AD150,0)+M150)</f>
        <v>2</v>
      </c>
      <c r="V150" s="4">
        <v>10</v>
      </c>
      <c r="W150" s="4">
        <v>30</v>
      </c>
      <c r="X150" s="4">
        <v>0</v>
      </c>
      <c r="Y150" s="4" t="s">
        <v>4</v>
      </c>
      <c r="Z150" s="36">
        <v>55500005</v>
      </c>
      <c r="AA150" s="18">
        <v>100</v>
      </c>
      <c r="AB150" s="18"/>
      <c r="AC150" s="18"/>
      <c r="AD150" s="18">
        <f>IF(ISBLANK($Z150),0, LOOKUP($Z150,[1]Skill!$A:$A,[1]Skill!$AA:$AA)*$AA150/100)+
IF(ISBLANK($AB150),0, LOOKUP($AB150,[1]Skill!$A:$A,[1]Skill!$AA:$AA)*$AC150/100)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>CONCATENATE(AE150,";",AF150,";",AG150,";",AH150)</f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>CONCATENATE(AJ150,";",AK150,";",AL150,";",AM150,";",AN150,";",AO150,";",AP150)</f>
        <v>0;0;0;0;0;0;0</v>
      </c>
      <c r="AR150" s="49" t="s">
        <v>765</v>
      </c>
      <c r="AS150" s="53"/>
      <c r="AT150" s="4" t="s">
        <v>967</v>
      </c>
      <c r="AU150" s="4"/>
      <c r="AV150" s="4">
        <v>147</v>
      </c>
      <c r="AW150" s="4"/>
      <c r="AX150" s="58" t="s">
        <v>829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C151" s="4" t="s">
        <v>165</v>
      </c>
      <c r="D151" s="4" t="s">
        <v>559</v>
      </c>
      <c r="E151" s="19"/>
      <c r="F151" s="4">
        <v>3</v>
      </c>
      <c r="G151" s="4">
        <v>9</v>
      </c>
      <c r="H151" s="4">
        <v>4</v>
      </c>
      <c r="I151" s="4">
        <f>IF(AND(U151&gt;=13,U151&lt;=16),5,IF(AND(U151&gt;=9,U151&lt;=12),4,IF(AND(U151&gt;=5,U151&lt;=8),3,IF(AND(U151&gt;=1,U151&lt;=4),2,IF(AND(U151&gt;=-3,U151&lt;=0),1,IF(AND(U151&gt;=-5,U151&lt;=-4),0,6))))))</f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>INT(SUM(K151:L151)+SUM(N151:T151)*5+IF(ISNUMBER(AD151),AD151,0)+M151)</f>
        <v>-2</v>
      </c>
      <c r="V151" s="4">
        <v>10</v>
      </c>
      <c r="W151" s="4">
        <v>20</v>
      </c>
      <c r="X151" s="4">
        <v>0</v>
      </c>
      <c r="Y151" s="4" t="s">
        <v>16</v>
      </c>
      <c r="Z151" s="36"/>
      <c r="AA151" s="18"/>
      <c r="AB151" s="18"/>
      <c r="AC151" s="18"/>
      <c r="AD151" s="18">
        <f>IF(ISBLANK($Z151),0, LOOKUP($Z151,[1]Skill!$A:$A,[1]Skill!$AA:$AA)*$AA151/100)+
IF(ISBLANK($AB151),0, LOOKUP($AB151,[1]Skill!$A:$A,[1]Skill!$AA:$AA)*$AC151/100)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>CONCATENATE(AE151,";",AF151,";",AG151,";",AH151)</f>
        <v>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>CONCATENATE(AJ151,";",AK151,";",AL151,";",AM151,";",AN151,";",AO151,";",AP151)</f>
        <v>0;0;0;0;0;0;0</v>
      </c>
      <c r="AR151" s="49" t="s">
        <v>765</v>
      </c>
      <c r="AS151" s="53"/>
      <c r="AT151" s="4"/>
      <c r="AU151" s="4"/>
      <c r="AV151" s="4">
        <v>148</v>
      </c>
      <c r="AW151" s="4"/>
      <c r="AX151" s="58" t="s">
        <v>828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C152" s="4" t="s">
        <v>166</v>
      </c>
      <c r="D152" s="4" t="s">
        <v>560</v>
      </c>
      <c r="E152" s="19" t="s">
        <v>1094</v>
      </c>
      <c r="F152" s="4">
        <v>2</v>
      </c>
      <c r="G152" s="4">
        <v>13</v>
      </c>
      <c r="H152" s="4">
        <v>0</v>
      </c>
      <c r="I152" s="4">
        <f>IF(AND(U152&gt;=13,U152&lt;=16),5,IF(AND(U152&gt;=9,U152&lt;=12),4,IF(AND(U152&gt;=5,U152&lt;=8),3,IF(AND(U152&gt;=1,U152&lt;=4),2,IF(AND(U152&gt;=-3,U152&lt;=0),1,IF(AND(U152&gt;=-5,U152&lt;=-4),0,6))))))</f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>INT(SUM(K152:L152)+SUM(N152:T152)*5+IF(ISNUMBER(AD152),AD152,0)+M152)</f>
        <v>-4</v>
      </c>
      <c r="V152" s="4">
        <v>10</v>
      </c>
      <c r="W152" s="4">
        <v>15</v>
      </c>
      <c r="X152" s="4">
        <v>0</v>
      </c>
      <c r="Y152" s="4" t="s">
        <v>6</v>
      </c>
      <c r="Z152" s="36"/>
      <c r="AA152" s="18"/>
      <c r="AB152" s="18"/>
      <c r="AC152" s="18"/>
      <c r="AD152" s="18">
        <f>IF(ISBLANK($Z152),0, LOOKUP($Z152,[1]Skill!$A:$A,[1]Skill!$AA:$AA)*$AA152/100)+
IF(ISBLANK($AB152),0, LOOKUP($AB152,[1]Skill!$A:$A,[1]Skill!$AA:$AA)*$AC152/100)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>CONCATENATE(AE152,";",AF152,";",AG152,";",AH152)</f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>CONCATENATE(AJ152,";",AK152,";",AL152,";",AM152,";",AN152,";",AO152,";",AP152)</f>
        <v>0;0;0;0;0;0;0</v>
      </c>
      <c r="AR152" s="49" t="s">
        <v>765</v>
      </c>
      <c r="AS152" s="53"/>
      <c r="AT152" s="4" t="s">
        <v>963</v>
      </c>
      <c r="AU152" s="4"/>
      <c r="AV152" s="4">
        <v>149</v>
      </c>
      <c r="AW152" s="4"/>
      <c r="AX152" s="58" t="s">
        <v>836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C153" s="4" t="s">
        <v>167</v>
      </c>
      <c r="D153" s="4" t="s">
        <v>357</v>
      </c>
      <c r="E153" s="19" t="s">
        <v>1089</v>
      </c>
      <c r="F153" s="4">
        <v>2</v>
      </c>
      <c r="G153" s="4">
        <v>11</v>
      </c>
      <c r="H153" s="4">
        <v>6</v>
      </c>
      <c r="I153" s="4">
        <f>IF(AND(U153&gt;=13,U153&lt;=16),5,IF(AND(U153&gt;=9,U153&lt;=12),4,IF(AND(U153&gt;=5,U153&lt;=8),3,IF(AND(U153&gt;=1,U153&lt;=4),2,IF(AND(U153&gt;=-3,U153&lt;=0),1,IF(AND(U153&gt;=-5,U153&lt;=-4),0,6))))))</f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>INT(SUM(K153:L153)+SUM(N153:T153)*5+IF(ISNUMBER(AD153),AD153,0)+M153)</f>
        <v>-3</v>
      </c>
      <c r="V153" s="4">
        <v>10</v>
      </c>
      <c r="W153" s="4">
        <v>20</v>
      </c>
      <c r="X153" s="4">
        <v>0</v>
      </c>
      <c r="Y153" s="4" t="s">
        <v>2</v>
      </c>
      <c r="Z153" s="36">
        <v>55110003</v>
      </c>
      <c r="AA153" s="18">
        <v>50</v>
      </c>
      <c r="AB153" s="18"/>
      <c r="AC153" s="18"/>
      <c r="AD153" s="18">
        <f>IF(ISBLANK($Z153),0, LOOKUP($Z153,[1]Skill!$A:$A,[1]Skill!$AA:$AA)*$AA153/100)+
IF(ISBLANK($AB153),0, LOOKUP($AB153,[1]Skill!$A:$A,[1]Skill!$AA:$AA)*$AC153/100)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>CONCATENATE(AE153,";",AF153,";",AG153,";",AH153)</f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>CONCATENATE(AJ153,";",AK153,";",AL153,";",AM153,";",AN153,";",AO153,";",AP153)</f>
        <v>0;0;0;0;0;0;0</v>
      </c>
      <c r="AR153" s="49" t="s">
        <v>765</v>
      </c>
      <c r="AS153" s="53"/>
      <c r="AT153" s="4" t="s">
        <v>946</v>
      </c>
      <c r="AU153" s="4"/>
      <c r="AV153" s="4">
        <v>150</v>
      </c>
      <c r="AW153" s="4"/>
      <c r="AX153" s="58" t="s">
        <v>829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C154" s="7" t="s">
        <v>415</v>
      </c>
      <c r="D154" s="4" t="s">
        <v>561</v>
      </c>
      <c r="E154" s="19"/>
      <c r="F154" s="4">
        <v>1</v>
      </c>
      <c r="G154" s="4">
        <v>3</v>
      </c>
      <c r="H154" s="4">
        <v>0</v>
      </c>
      <c r="I154" s="4">
        <f>IF(AND(U154&gt;=13,U154&lt;=16),5,IF(AND(U154&gt;=9,U154&lt;=12),4,IF(AND(U154&gt;=5,U154&lt;=8),3,IF(AND(U154&gt;=1,U154&lt;=4),2,IF(AND(U154&gt;=-3,U154&lt;=0),1,IF(AND(U154&gt;=-5,U154&lt;=-4),0,6))))))</f>
        <v>2</v>
      </c>
      <c r="J154" s="4">
        <v>1</v>
      </c>
      <c r="K154" s="4">
        <v>0</v>
      </c>
      <c r="L154" s="4">
        <v>5</v>
      </c>
      <c r="M15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>INT(SUM(K154:L154)+SUM(N154:T154)*5+IF(ISNUMBER(AD154),AD154,0)+M154)</f>
        <v>3</v>
      </c>
      <c r="V154" s="4">
        <v>10</v>
      </c>
      <c r="W154" s="4">
        <v>12</v>
      </c>
      <c r="X154" s="4">
        <v>0</v>
      </c>
      <c r="Y154" s="4" t="s">
        <v>168</v>
      </c>
      <c r="Z154" s="36"/>
      <c r="AA154" s="18"/>
      <c r="AB154" s="18"/>
      <c r="AC154" s="18"/>
      <c r="AD154" s="18">
        <f>IF(ISBLANK($Z154),0, LOOKUP($Z154,[1]Skill!$A:$A,[1]Skill!$AA:$AA)*$AA154/100)+
IF(ISBLANK($AB154),0, LOOKUP($AB154,[1]Skill!$A:$A,[1]Skill!$AA:$AA)*$AC154/100)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>CONCATENATE(AE154,";",AF154,";",AG154,";",AH154)</f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>CONCATENATE(AJ154,";",AK154,";",AL154,";",AM154,";",AN154,";",AO154,";",AP154)</f>
        <v>0;0;0;0;0;0;0</v>
      </c>
      <c r="AR154" s="49" t="s">
        <v>765</v>
      </c>
      <c r="AS154" s="53"/>
      <c r="AT154" s="4" t="s">
        <v>969</v>
      </c>
      <c r="AU154" s="4"/>
      <c r="AV154" s="4">
        <v>151</v>
      </c>
      <c r="AW154" s="4"/>
      <c r="AX154" s="58" t="s">
        <v>844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C155" s="4" t="s">
        <v>169</v>
      </c>
      <c r="D155" s="4" t="s">
        <v>562</v>
      </c>
      <c r="E155" s="19" t="s">
        <v>1090</v>
      </c>
      <c r="F155" s="4">
        <v>3</v>
      </c>
      <c r="G155" s="4">
        <v>3</v>
      </c>
      <c r="H155" s="4">
        <v>1</v>
      </c>
      <c r="I155" s="4">
        <f>IF(AND(U155&gt;=13,U155&lt;=16),5,IF(AND(U155&gt;=9,U155&lt;=12),4,IF(AND(U155&gt;=5,U155&lt;=8),3,IF(AND(U155&gt;=1,U155&lt;=4),2,IF(AND(U155&gt;=-3,U155&lt;=0),1,IF(AND(U155&gt;=-5,U155&lt;=-4),0,6))))))</f>
        <v>1</v>
      </c>
      <c r="J155" s="4">
        <v>3</v>
      </c>
      <c r="K155" s="4">
        <v>3</v>
      </c>
      <c r="L155" s="4">
        <v>-8</v>
      </c>
      <c r="M155">
        <v>-21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>INT(SUM(K155:L155)+SUM(N155:T155)*5+IF(ISNUMBER(AD155),AD155,0)+M155)</f>
        <v>-1</v>
      </c>
      <c r="V155" s="4">
        <v>40</v>
      </c>
      <c r="W155" s="4">
        <v>15</v>
      </c>
      <c r="X155" s="4">
        <v>0</v>
      </c>
      <c r="Y155" s="4" t="s">
        <v>723</v>
      </c>
      <c r="Z155" s="36">
        <v>55900046</v>
      </c>
      <c r="AA155" s="18">
        <v>100</v>
      </c>
      <c r="AB155" s="18"/>
      <c r="AC155" s="18"/>
      <c r="AD155" s="18">
        <f>IF(ISBLANK($Z155),0, LOOKUP($Z155,[1]Skill!$A:$A,[1]Skill!$AA:$AA)*$AA155/100)+
IF(ISBLANK($AB155),0, LOOKUP($AB155,[1]Skill!$A:$A,[1]Skill!$AA:$AA)*$AC155/100)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>CONCATENATE(AE155,";",AF155,";",AG155,";",AH155)</f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>CONCATENATE(AJ155,";",AK155,";",AL155,";",AM155,";",AN155,";",AO155,";",AP155)</f>
        <v>0;0.3;0;0;0;0;0</v>
      </c>
      <c r="AR155" s="49" t="s">
        <v>765</v>
      </c>
      <c r="AS155" s="53"/>
      <c r="AT155" s="4" t="s">
        <v>910</v>
      </c>
      <c r="AU155" s="4"/>
      <c r="AV155" s="4">
        <v>152</v>
      </c>
      <c r="AW155" s="4"/>
      <c r="AX155" s="58" t="s">
        <v>844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C156" s="4" t="s">
        <v>170</v>
      </c>
      <c r="D156" s="4" t="s">
        <v>563</v>
      </c>
      <c r="E156" s="19"/>
      <c r="F156" s="4">
        <v>2</v>
      </c>
      <c r="G156" s="4">
        <v>10</v>
      </c>
      <c r="H156" s="4">
        <v>2</v>
      </c>
      <c r="I156" s="4">
        <f>IF(AND(U156&gt;=13,U156&lt;=16),5,IF(AND(U156&gt;=9,U156&lt;=12),4,IF(AND(U156&gt;=5,U156&lt;=8),3,IF(AND(U156&gt;=1,U156&lt;=4),2,IF(AND(U156&gt;=-3,U156&lt;=0),1,IF(AND(U156&gt;=-5,U156&lt;=-4),0,6))))))</f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>INT(SUM(K156:L156)+SUM(N156:T156)*5+IF(ISNUMBER(AD156),AD156,0)+M156)</f>
        <v>2</v>
      </c>
      <c r="V156" s="4">
        <v>10</v>
      </c>
      <c r="W156" s="4">
        <v>15</v>
      </c>
      <c r="X156" s="4">
        <v>0</v>
      </c>
      <c r="Y156" s="4" t="s">
        <v>4</v>
      </c>
      <c r="Z156" s="36">
        <v>55110004</v>
      </c>
      <c r="AA156" s="18">
        <v>100</v>
      </c>
      <c r="AB156" s="18"/>
      <c r="AC156" s="18"/>
      <c r="AD156" s="18">
        <f>IF(ISBLANK($Z156),0, LOOKUP($Z156,[1]Skill!$A:$A,[1]Skill!$AA:$AA)*$AA156/100)+
IF(ISBLANK($AB156),0, LOOKUP($AB156,[1]Skill!$A:$A,[1]Skill!$AA:$AA)*$AC156/100)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>CONCATENATE(AE156,";",AF156,";",AG156,";",AH156)</f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>CONCATENATE(AJ156,";",AK156,";",AL156,";",AM156,";",AN156,";",AO156,";",AP156)</f>
        <v>0;0;0;0;0;-0.5;0.5</v>
      </c>
      <c r="AR156" s="49" t="s">
        <v>765</v>
      </c>
      <c r="AS156" s="53"/>
      <c r="AT156" s="4"/>
      <c r="AU156" s="4"/>
      <c r="AV156" s="4">
        <v>153</v>
      </c>
      <c r="AW156" s="4"/>
      <c r="AX156" s="58" t="s">
        <v>832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C157" s="4" t="s">
        <v>171</v>
      </c>
      <c r="D157" s="4" t="s">
        <v>564</v>
      </c>
      <c r="E157" s="19" t="s">
        <v>1094</v>
      </c>
      <c r="F157" s="4">
        <v>1</v>
      </c>
      <c r="G157" s="4">
        <v>11</v>
      </c>
      <c r="H157" s="4">
        <v>4</v>
      </c>
      <c r="I157" s="4">
        <f>IF(AND(U157&gt;=13,U157&lt;=16),5,IF(AND(U157&gt;=9,U157&lt;=12),4,IF(AND(U157&gt;=5,U157&lt;=8),3,IF(AND(U157&gt;=1,U157&lt;=4),2,IF(AND(U157&gt;=-3,U157&lt;=0),1,IF(AND(U157&gt;=-5,U157&lt;=-4),0,6))))))</f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>INT(SUM(K157:L157)+SUM(N157:T157)*5+IF(ISNUMBER(AD157),AD157,0)+M157)</f>
        <v>-5</v>
      </c>
      <c r="V157" s="4">
        <v>10</v>
      </c>
      <c r="W157" s="4">
        <v>20</v>
      </c>
      <c r="X157" s="4">
        <v>0</v>
      </c>
      <c r="Y157" s="4" t="s">
        <v>4</v>
      </c>
      <c r="Z157" s="36"/>
      <c r="AA157" s="18"/>
      <c r="AB157" s="18"/>
      <c r="AC157" s="18"/>
      <c r="AD157" s="18">
        <f>IF(ISBLANK($Z157),0, LOOKUP($Z157,[1]Skill!$A:$A,[1]Skill!$AA:$AA)*$AA157/100)+
IF(ISBLANK($AB157),0, LOOKUP($AB157,[1]Skill!$A:$A,[1]Skill!$AA:$AA)*$AC157/100)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>CONCATENATE(AE157,";",AF157,";",AG157,";",AH157)</f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>CONCATENATE(AJ157,";",AK157,";",AL157,";",AM157,";",AN157,";",AO157,";",AP157)</f>
        <v>0;0;0;0;0;0;0</v>
      </c>
      <c r="AR157" s="49" t="s">
        <v>765</v>
      </c>
      <c r="AS157" s="53"/>
      <c r="AT157" s="4" t="s">
        <v>946</v>
      </c>
      <c r="AU157" s="4"/>
      <c r="AV157" s="4">
        <v>154</v>
      </c>
      <c r="AW157" s="4"/>
      <c r="AX157" s="58" t="s">
        <v>829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C158" s="4" t="s">
        <v>172</v>
      </c>
      <c r="D158" s="4" t="s">
        <v>565</v>
      </c>
      <c r="E158" s="19"/>
      <c r="F158" s="4">
        <v>4</v>
      </c>
      <c r="G158" s="4">
        <v>1</v>
      </c>
      <c r="H158" s="4">
        <v>6</v>
      </c>
      <c r="I158" s="4">
        <f>IF(AND(U158&gt;=13,U158&lt;=16),5,IF(AND(U158&gt;=9,U158&lt;=12),4,IF(AND(U158&gt;=5,U158&lt;=8),3,IF(AND(U158&gt;=1,U158&lt;=4),2,IF(AND(U158&gt;=-3,U158&lt;=0),1,IF(AND(U158&gt;=-5,U158&lt;=-4),0,6))))))</f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>INT(SUM(K158:L158)+SUM(N158:T158)*5+IF(ISNUMBER(AD158),AD158,0)+M158)</f>
        <v>4</v>
      </c>
      <c r="V158" s="4">
        <v>10</v>
      </c>
      <c r="W158" s="4">
        <v>15</v>
      </c>
      <c r="X158" s="4">
        <v>0</v>
      </c>
      <c r="Y158" s="4" t="s">
        <v>2</v>
      </c>
      <c r="Z158" s="36"/>
      <c r="AA158" s="18"/>
      <c r="AB158" s="18"/>
      <c r="AC158" s="18"/>
      <c r="AD158" s="18">
        <f>IF(ISBLANK($Z158),0, LOOKUP($Z158,[1]Skill!$A:$A,[1]Skill!$AA:$AA)*$AA158/100)+
IF(ISBLANK($AB158),0, LOOKUP($AB158,[1]Skill!$A:$A,[1]Skill!$AA:$AA)*$AC158/100)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>CONCATENATE(AE158,";",AF158,";",AG158,";",AH158)</f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>CONCATENATE(AJ158,";",AK158,";",AL158,";",AM158,";",AN158,";",AO158,";",AP158)</f>
        <v>0;0;0;0;0;0;0</v>
      </c>
      <c r="AR158" s="49" t="s">
        <v>765</v>
      </c>
      <c r="AS158" s="53"/>
      <c r="AT158" s="4" t="s">
        <v>970</v>
      </c>
      <c r="AU158" s="4"/>
      <c r="AV158" s="4">
        <v>155</v>
      </c>
      <c r="AW158" s="4"/>
      <c r="AX158" s="58" t="s">
        <v>833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C159" s="8" t="s">
        <v>677</v>
      </c>
      <c r="D159" s="8" t="s">
        <v>679</v>
      </c>
      <c r="E159" s="19" t="s">
        <v>1094</v>
      </c>
      <c r="F159" s="8">
        <v>6</v>
      </c>
      <c r="G159" s="8">
        <v>13</v>
      </c>
      <c r="H159" s="8">
        <v>4</v>
      </c>
      <c r="I159" s="8">
        <f>IF(AND(U159&gt;=13,U159&lt;=16),5,IF(AND(U159&gt;=9,U159&lt;=12),4,IF(AND(U159&gt;=5,U159&lt;=8),3,IF(AND(U159&gt;=1,U159&lt;=4),2,IF(AND(U159&gt;=-3,U159&lt;=0),1,IF(AND(U159&gt;=-5,U159&lt;=-4),0,6))))))</f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>INT(SUM(K159:L159)+SUM(N159:T159)*5+IF(ISNUMBER(AD159),AD159,0)+M159)</f>
        <v>-4</v>
      </c>
      <c r="V159" s="4">
        <v>10</v>
      </c>
      <c r="W159" s="4">
        <v>10</v>
      </c>
      <c r="X159" s="4">
        <v>0</v>
      </c>
      <c r="Y159" s="8" t="s">
        <v>6</v>
      </c>
      <c r="Z159" s="36"/>
      <c r="AA159" s="18"/>
      <c r="AB159" s="18"/>
      <c r="AC159" s="18"/>
      <c r="AD159" s="18">
        <f>IF(ISBLANK($Z159),0, LOOKUP($Z159,[1]Skill!$A:$A,[1]Skill!$AA:$AA)*$AA159/100)+
IF(ISBLANK($AB159),0, LOOKUP($AB159,[1]Skill!$A:$A,[1]Skill!$AA:$AA)*$AC159/100)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>CONCATENATE(AE159,";",AF159,";",AG159,";",AH159)</f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>CONCATENATE(AJ159,";",AK159,";",AL159,";",AM159,";",AN159,";",AO159,";",AP159)</f>
        <v>0;0;0;0;0;0;0</v>
      </c>
      <c r="AR159" s="49" t="s">
        <v>765</v>
      </c>
      <c r="AS159" s="53"/>
      <c r="AT159" s="8"/>
      <c r="AU159" s="8"/>
      <c r="AV159" s="8">
        <v>156</v>
      </c>
      <c r="AW159" s="8"/>
      <c r="AX159" s="58" t="s">
        <v>836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C160" s="4" t="s">
        <v>1077</v>
      </c>
      <c r="D160" s="4" t="s">
        <v>566</v>
      </c>
      <c r="E160" s="19"/>
      <c r="F160" s="4">
        <v>4</v>
      </c>
      <c r="G160" s="4">
        <v>13</v>
      </c>
      <c r="H160" s="4">
        <v>1</v>
      </c>
      <c r="I160" s="4">
        <f>IF(AND(U160&gt;=13,U160&lt;=16),5,IF(AND(U160&gt;=9,U160&lt;=12),4,IF(AND(U160&gt;=5,U160&lt;=8),3,IF(AND(U160&gt;=1,U160&lt;=4),2,IF(AND(U160&gt;=-3,U160&lt;=0),1,IF(AND(U160&gt;=-5,U160&lt;=-4),0,6))))))</f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>INT(SUM(K160:L160)+SUM(N160:T160)*5+IF(ISNUMBER(AD160),AD160,0)+M160)</f>
        <v>-2</v>
      </c>
      <c r="V160" s="4">
        <v>10</v>
      </c>
      <c r="W160" s="4">
        <v>5</v>
      </c>
      <c r="X160" s="4">
        <v>0</v>
      </c>
      <c r="Y160" s="4" t="s">
        <v>173</v>
      </c>
      <c r="Z160" s="36"/>
      <c r="AA160" s="18"/>
      <c r="AB160" s="18"/>
      <c r="AC160" s="18"/>
      <c r="AD160" s="18">
        <f>IF(ISBLANK($Z160),0, LOOKUP($Z160,[1]Skill!$A:$A,[1]Skill!$AA:$AA)*$AA160/100)+
IF(ISBLANK($AB160),0, LOOKUP($AB160,[1]Skill!$A:$A,[1]Skill!$AA:$AA)*$AC160/100)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>CONCATENATE(AE160,";",AF160,";",AG160,";",AH160)</f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>CONCATENATE(AJ160,";",AK160,";",AL160,";",AM160,";",AN160,";",AO160,";",AP160)</f>
        <v>0;0.5;0.5;0;0;0;0</v>
      </c>
      <c r="AR160" s="49" t="s">
        <v>765</v>
      </c>
      <c r="AS160" s="53"/>
      <c r="AT160" s="4" t="s">
        <v>955</v>
      </c>
      <c r="AU160" s="4"/>
      <c r="AV160" s="4">
        <v>157</v>
      </c>
      <c r="AW160" s="4"/>
      <c r="AX160" s="58" t="s">
        <v>832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C161" s="4" t="s">
        <v>174</v>
      </c>
      <c r="D161" s="4" t="s">
        <v>567</v>
      </c>
      <c r="E161" s="19" t="s">
        <v>1094</v>
      </c>
      <c r="F161" s="4">
        <v>2</v>
      </c>
      <c r="G161" s="4">
        <v>4</v>
      </c>
      <c r="H161" s="4">
        <v>4</v>
      </c>
      <c r="I161" s="4">
        <f>IF(AND(U161&gt;=13,U161&lt;=16),5,IF(AND(U161&gt;=9,U161&lt;=12),4,IF(AND(U161&gt;=5,U161&lt;=8),3,IF(AND(U161&gt;=1,U161&lt;=4),2,IF(AND(U161&gt;=-3,U161&lt;=0),1,IF(AND(U161&gt;=-5,U161&lt;=-4),0,6))))))</f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>INT(SUM(K161:L161)+SUM(N161:T161)*5+IF(ISNUMBER(AD161),AD161,0)+M161)</f>
        <v>-4</v>
      </c>
      <c r="V161" s="4">
        <v>10</v>
      </c>
      <c r="W161" s="4">
        <v>15</v>
      </c>
      <c r="X161" s="4">
        <v>0</v>
      </c>
      <c r="Y161" s="4" t="s">
        <v>24</v>
      </c>
      <c r="Z161" s="36"/>
      <c r="AA161" s="18"/>
      <c r="AB161" s="18"/>
      <c r="AC161" s="18"/>
      <c r="AD161" s="18">
        <f>IF(ISBLANK($Z161),0, LOOKUP($Z161,[1]Skill!$A:$A,[1]Skill!$AA:$AA)*$AA161/100)+
IF(ISBLANK($AB161),0, LOOKUP($AB161,[1]Skill!$A:$A,[1]Skill!$AA:$AA)*$AC161/100)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>CONCATENATE(AE161,";",AF161,";",AG161,";",AH161)</f>
        <v>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>CONCATENATE(AJ161,";",AK161,";",AL161,";",AM161,";",AN161,";",AO161,";",AP161)</f>
        <v>0;0;0;0;0;0;0</v>
      </c>
      <c r="AR161" s="49" t="s">
        <v>765</v>
      </c>
      <c r="AS161" s="53"/>
      <c r="AT161" s="4" t="s">
        <v>962</v>
      </c>
      <c r="AU161" s="4"/>
      <c r="AV161" s="4">
        <v>158</v>
      </c>
      <c r="AW161" s="4"/>
      <c r="AX161" s="58" t="s">
        <v>842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C162" s="4" t="s">
        <v>175</v>
      </c>
      <c r="D162" s="4" t="s">
        <v>568</v>
      </c>
      <c r="E162" s="19"/>
      <c r="F162" s="4">
        <v>2</v>
      </c>
      <c r="G162" s="4">
        <v>13</v>
      </c>
      <c r="H162" s="4">
        <v>4</v>
      </c>
      <c r="I162" s="4">
        <f>IF(AND(U162&gt;=13,U162&lt;=16),5,IF(AND(U162&gt;=9,U162&lt;=12),4,IF(AND(U162&gt;=5,U162&lt;=8),3,IF(AND(U162&gt;=1,U162&lt;=4),2,IF(AND(U162&gt;=-3,U162&lt;=0),1,IF(AND(U162&gt;=-5,U162&lt;=-4),0,6))))))</f>
        <v>1</v>
      </c>
      <c r="J162" s="4">
        <v>2</v>
      </c>
      <c r="K162" s="4">
        <v>-15</v>
      </c>
      <c r="L162" s="4">
        <v>-6</v>
      </c>
      <c r="M162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>INT(SUM(K162:L162)+SUM(N162:T162)*5+IF(ISNUMBER(AD162),AD162,0)+M162)</f>
        <v>-1</v>
      </c>
      <c r="V162" s="4">
        <v>10</v>
      </c>
      <c r="W162" s="4">
        <v>15</v>
      </c>
      <c r="X162" s="4">
        <v>0</v>
      </c>
      <c r="Y162" s="4" t="s">
        <v>103</v>
      </c>
      <c r="Z162" s="36">
        <v>55110010</v>
      </c>
      <c r="AA162" s="18">
        <v>100</v>
      </c>
      <c r="AB162" s="18"/>
      <c r="AC162" s="18"/>
      <c r="AD162" s="18">
        <f>IF(ISBLANK($Z162),0, LOOKUP($Z162,[1]Skill!$A:$A,[1]Skill!$AA:$AA)*$AA162/100)+
IF(ISBLANK($AB162),0, LOOKUP($AB162,[1]Skill!$A:$A,[1]Skill!$AA:$AA)*$AC162/100)</f>
        <v>20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>CONCATENATE(AE162,";",AF162,";",AG162,";",AH162)</f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>CONCATENATE(AJ162,";",AK162,";",AL162,";",AM162,";",AN162,";",AO162,";",AP162)</f>
        <v>0;-0.3;0;0;0.5;0;0</v>
      </c>
      <c r="AR162" s="49" t="s">
        <v>765</v>
      </c>
      <c r="AS162" s="53"/>
      <c r="AT162" s="4"/>
      <c r="AU162" s="4"/>
      <c r="AV162" s="4">
        <v>159</v>
      </c>
      <c r="AW162" s="4"/>
      <c r="AX162" s="58" t="s">
        <v>836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C163" s="4" t="s">
        <v>176</v>
      </c>
      <c r="D163" s="4" t="s">
        <v>569</v>
      </c>
      <c r="E163" s="19" t="s">
        <v>1121</v>
      </c>
      <c r="F163" s="4">
        <v>3</v>
      </c>
      <c r="G163" s="4">
        <v>14</v>
      </c>
      <c r="H163" s="4">
        <v>4</v>
      </c>
      <c r="I163" s="4">
        <f>IF(AND(U163&gt;=13,U163&lt;=16),5,IF(AND(U163&gt;=9,U163&lt;=12),4,IF(AND(U163&gt;=5,U163&lt;=8),3,IF(AND(U163&gt;=1,U163&lt;=4),2,IF(AND(U163&gt;=-3,U163&lt;=0),1,IF(AND(U163&gt;=-5,U163&lt;=-4),0,6))))))</f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>INT(SUM(K163:L163)+SUM(N163:T163)*5+IF(ISNUMBER(AD163),AD163,0)+M163)</f>
        <v>1</v>
      </c>
      <c r="V163" s="4">
        <v>10</v>
      </c>
      <c r="W163" s="4">
        <v>20</v>
      </c>
      <c r="X163" s="4">
        <v>0</v>
      </c>
      <c r="Y163" s="4" t="s">
        <v>103</v>
      </c>
      <c r="Z163" s="36">
        <v>55900010</v>
      </c>
      <c r="AA163" s="18">
        <v>100</v>
      </c>
      <c r="AB163" s="18"/>
      <c r="AC163" s="18"/>
      <c r="AD163" s="18">
        <f>IF(ISBLANK($Z163),0, LOOKUP($Z163,[1]Skill!$A:$A,[1]Skill!$AA:$AA)*$AA163/100)+
IF(ISBLANK($AB163),0, LOOKUP($AB163,[1]Skill!$A:$A,[1]Skill!$AA:$AA)*$AC163/100)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>CONCATENATE(AE163,";",AF163,";",AG163,";",AH163)</f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>CONCATENATE(AJ163,";",AK163,";",AL163,";",AM163,";",AN163,";",AO163,";",AP163)</f>
        <v>0;0;0.3;-0.3;0;0;0</v>
      </c>
      <c r="AR163" s="49" t="s">
        <v>765</v>
      </c>
      <c r="AS163" s="53"/>
      <c r="AT163" s="4" t="s">
        <v>971</v>
      </c>
      <c r="AU163" s="4"/>
      <c r="AV163" s="4">
        <v>160</v>
      </c>
      <c r="AW163" s="4"/>
      <c r="AX163" s="58" t="s">
        <v>837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C164" s="4" t="s">
        <v>177</v>
      </c>
      <c r="D164" s="4" t="s">
        <v>358</v>
      </c>
      <c r="E164" s="19" t="s">
        <v>304</v>
      </c>
      <c r="F164" s="4">
        <v>3</v>
      </c>
      <c r="G164" s="4">
        <v>2</v>
      </c>
      <c r="H164" s="4">
        <v>0</v>
      </c>
      <c r="I164" s="4">
        <f>IF(AND(U164&gt;=13,U164&lt;=16),5,IF(AND(U164&gt;=9,U164&lt;=12),4,IF(AND(U164&gt;=5,U164&lt;=8),3,IF(AND(U164&gt;=1,U164&lt;=4),2,IF(AND(U164&gt;=-3,U164&lt;=0),1,IF(AND(U164&gt;=-5,U164&lt;=-4),0,6))))))</f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>INT(SUM(K164:L164)+SUM(N164:T164)*5+IF(ISNUMBER(AD164),AD164,0)+M164)</f>
        <v>4</v>
      </c>
      <c r="V164" s="4">
        <v>10</v>
      </c>
      <c r="W164" s="4">
        <v>0</v>
      </c>
      <c r="X164" s="4">
        <v>15</v>
      </c>
      <c r="Y164" s="4" t="s">
        <v>16</v>
      </c>
      <c r="Z164" s="36">
        <v>55110005</v>
      </c>
      <c r="AA164" s="18">
        <v>60</v>
      </c>
      <c r="AB164" s="18"/>
      <c r="AC164" s="18"/>
      <c r="AD164" s="18">
        <f>IF(ISBLANK($Z164),0, LOOKUP($Z164,[1]Skill!$A:$A,[1]Skill!$AA:$AA)*$AA164/100)+
IF(ISBLANK($AB164),0, LOOKUP($AB164,[1]Skill!$A:$A,[1]Skill!$AA:$AA)*$AC164/100)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>CONCATENATE(AE164,";",AF164,";",AG164,";",AH164)</f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>CONCATENATE(AJ164,";",AK164,";",AL164,";",AM164,";",AN164,";",AO164,";",AP164)</f>
        <v>0;-0.5;0.3;0.3;0.3;0;0</v>
      </c>
      <c r="AR164" s="49" t="s">
        <v>765</v>
      </c>
      <c r="AS164" s="53"/>
      <c r="AT164" s="4"/>
      <c r="AU164" s="4"/>
      <c r="AV164" s="4">
        <v>161</v>
      </c>
      <c r="AW164" s="4"/>
      <c r="AX164" s="58" t="s">
        <v>843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C165" s="8" t="s">
        <v>678</v>
      </c>
      <c r="D165" s="8" t="s">
        <v>680</v>
      </c>
      <c r="E165" s="19" t="s">
        <v>1094</v>
      </c>
      <c r="F165" s="8">
        <v>7</v>
      </c>
      <c r="G165" s="8">
        <v>11</v>
      </c>
      <c r="H165" s="8">
        <v>3</v>
      </c>
      <c r="I165" s="8">
        <f>IF(AND(U165&gt;=13,U165&lt;=16),5,IF(AND(U165&gt;=9,U165&lt;=12),4,IF(AND(U165&gt;=5,U165&lt;=8),3,IF(AND(U165&gt;=1,U165&lt;=4),2,IF(AND(U165&gt;=-3,U165&lt;=0),1,IF(AND(U165&gt;=-5,U165&lt;=-4),0,6))))))</f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>INT(SUM(K165:L165)+SUM(N165:T165)*5+IF(ISNUMBER(AD165),AD165,0)+M165)</f>
        <v>-4</v>
      </c>
      <c r="V165" s="4">
        <v>10</v>
      </c>
      <c r="W165" s="4">
        <v>12</v>
      </c>
      <c r="X165" s="4">
        <v>0</v>
      </c>
      <c r="Y165" s="8" t="s">
        <v>683</v>
      </c>
      <c r="Z165" s="36"/>
      <c r="AA165" s="18"/>
      <c r="AB165" s="18"/>
      <c r="AC165" s="18"/>
      <c r="AD165" s="18">
        <f>IF(ISBLANK($Z165),0, LOOKUP($Z165,[1]Skill!$A:$A,[1]Skill!$AA:$AA)*$AA165/100)+
IF(ISBLANK($AB165),0, LOOKUP($AB165,[1]Skill!$A:$A,[1]Skill!$AA:$AA)*$AC165/100)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>CONCATENATE(AE165,";",AF165,";",AG165,";",AH165)</f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>CONCATENATE(AJ165,";",AK165,";",AL165,";",AM165,";",AN165,";",AO165,";",AP165)</f>
        <v>0;0;0;0;0;0;0</v>
      </c>
      <c r="AR165" s="49" t="s">
        <v>765</v>
      </c>
      <c r="AS165" s="53"/>
      <c r="AT165" s="8"/>
      <c r="AU165" s="8"/>
      <c r="AV165" s="8">
        <v>162</v>
      </c>
      <c r="AW165" s="8"/>
      <c r="AX165" s="58" t="s">
        <v>829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C166" s="8" t="s">
        <v>681</v>
      </c>
      <c r="D166" s="8" t="s">
        <v>682</v>
      </c>
      <c r="E166" s="19" t="s">
        <v>1094</v>
      </c>
      <c r="F166" s="8">
        <v>4</v>
      </c>
      <c r="G166" s="8">
        <v>9</v>
      </c>
      <c r="H166" s="8">
        <v>0</v>
      </c>
      <c r="I166" s="8">
        <f>IF(AND(U166&gt;=13,U166&lt;=16),5,IF(AND(U166&gt;=9,U166&lt;=12),4,IF(AND(U166&gt;=5,U166&lt;=8),3,IF(AND(U166&gt;=1,U166&lt;=4),2,IF(AND(U166&gt;=-3,U166&lt;=0),1,IF(AND(U166&gt;=-5,U166&lt;=-4),0,6))))))</f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>INT(SUM(K166:L166)+SUM(N166:T166)*5+IF(ISNUMBER(AD166),AD166,0)+M166)</f>
        <v>-4</v>
      </c>
      <c r="V166" s="4">
        <v>10</v>
      </c>
      <c r="W166" s="4">
        <v>12</v>
      </c>
      <c r="X166" s="4">
        <v>0</v>
      </c>
      <c r="Y166" s="8" t="s">
        <v>686</v>
      </c>
      <c r="Z166" s="36"/>
      <c r="AA166" s="18"/>
      <c r="AB166" s="18"/>
      <c r="AC166" s="18"/>
      <c r="AD166" s="18">
        <f>IF(ISBLANK($Z166),0, LOOKUP($Z166,[1]Skill!$A:$A,[1]Skill!$AA:$AA)*$AA166/100)+
IF(ISBLANK($AB166),0, LOOKUP($AB166,[1]Skill!$A:$A,[1]Skill!$AA:$AA)*$AC166/100)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>CONCATENATE(AE166,";",AF166,";",AG166,";",AH166)</f>
        <v>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>CONCATENATE(AJ166,";",AK166,";",AL166,";",AM166,";",AN166,";",AO166,";",AP166)</f>
        <v>0;0;0;0;0;0;0</v>
      </c>
      <c r="AR166" s="49" t="s">
        <v>765</v>
      </c>
      <c r="AS166" s="53"/>
      <c r="AT166" s="8" t="s">
        <v>937</v>
      </c>
      <c r="AU166" s="8"/>
      <c r="AV166" s="8">
        <v>163</v>
      </c>
      <c r="AW166" s="8"/>
      <c r="AX166" s="58" t="s">
        <v>831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C167" s="4" t="s">
        <v>178</v>
      </c>
      <c r="D167" s="4" t="s">
        <v>570</v>
      </c>
      <c r="E167" s="19"/>
      <c r="F167" s="4">
        <v>3</v>
      </c>
      <c r="G167" s="4">
        <v>4</v>
      </c>
      <c r="H167" s="4">
        <v>0</v>
      </c>
      <c r="I167" s="4">
        <f>IF(AND(U167&gt;=13,U167&lt;=16),5,IF(AND(U167&gt;=9,U167&lt;=12),4,IF(AND(U167&gt;=5,U167&lt;=8),3,IF(AND(U167&gt;=1,U167&lt;=4),2,IF(AND(U167&gt;=-3,U167&lt;=0),1,IF(AND(U167&gt;=-5,U167&lt;=-4),0,6))))))</f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>INT(SUM(K167:L167)+SUM(N167:T167)*5+IF(ISNUMBER(AD167),AD167,0)+M167)</f>
        <v>-3</v>
      </c>
      <c r="V167" s="4">
        <v>10</v>
      </c>
      <c r="W167" s="4">
        <v>12</v>
      </c>
      <c r="X167" s="4">
        <v>0</v>
      </c>
      <c r="Y167" s="4" t="s">
        <v>24</v>
      </c>
      <c r="Z167" s="36"/>
      <c r="AA167" s="18"/>
      <c r="AB167" s="18"/>
      <c r="AC167" s="18"/>
      <c r="AD167" s="18">
        <f>IF(ISBLANK($Z167),0, LOOKUP($Z167,[1]Skill!$A:$A,[1]Skill!$AA:$AA)*$AA167/100)+
IF(ISBLANK($AB167),0, LOOKUP($AB167,[1]Skill!$A:$A,[1]Skill!$AA:$AA)*$AC167/100)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>CONCATENATE(AE167,";",AF167,";",AG167,";",AH167)</f>
        <v>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>CONCATENATE(AJ167,";",AK167,";",AL167,";",AM167,";",AN167,";",AO167,";",AP167)</f>
        <v>0;0;0;0;0;0;0</v>
      </c>
      <c r="AR167" s="49" t="s">
        <v>765</v>
      </c>
      <c r="AS167" s="53"/>
      <c r="AT167" s="4"/>
      <c r="AU167" s="4"/>
      <c r="AV167" s="4">
        <v>164</v>
      </c>
      <c r="AW167" s="4"/>
      <c r="AX167" s="58" t="s">
        <v>842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C168" s="8" t="s">
        <v>685</v>
      </c>
      <c r="D168" s="8" t="s">
        <v>684</v>
      </c>
      <c r="E168" s="19" t="s">
        <v>1094</v>
      </c>
      <c r="F168" s="8">
        <v>5</v>
      </c>
      <c r="G168" s="8">
        <v>8</v>
      </c>
      <c r="H168" s="8">
        <v>0</v>
      </c>
      <c r="I168" s="8">
        <f>IF(AND(U168&gt;=13,U168&lt;=16),5,IF(AND(U168&gt;=9,U168&lt;=12),4,IF(AND(U168&gt;=5,U168&lt;=8),3,IF(AND(U168&gt;=1,U168&lt;=4),2,IF(AND(U168&gt;=-3,U168&lt;=0),1,IF(AND(U168&gt;=-5,U168&lt;=-4),0,6))))))</f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>INT(SUM(K168:L168)+SUM(N168:T168)*5+IF(ISNUMBER(AD168),AD168,0)+M168)</f>
        <v>-4</v>
      </c>
      <c r="V168" s="4">
        <v>10</v>
      </c>
      <c r="W168" s="4">
        <v>10</v>
      </c>
      <c r="X168" s="4">
        <v>0</v>
      </c>
      <c r="Y168" s="8" t="s">
        <v>6</v>
      </c>
      <c r="Z168" s="36"/>
      <c r="AA168" s="18"/>
      <c r="AB168" s="18"/>
      <c r="AC168" s="18"/>
      <c r="AD168" s="18">
        <f>IF(ISBLANK($Z168),0, LOOKUP($Z168,[1]Skill!$A:$A,[1]Skill!$AA:$AA)*$AA168/100)+
IF(ISBLANK($AB168),0, LOOKUP($AB168,[1]Skill!$A:$A,[1]Skill!$AA:$AA)*$AC168/100)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>CONCATENATE(AE168,";",AF168,";",AG168,";",AH168)</f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>CONCATENATE(AJ168,";",AK168,";",AL168,";",AM168,";",AN168,";",AO168,";",AP168)</f>
        <v>0;0;0;0;0;0;0</v>
      </c>
      <c r="AR168" s="49" t="s">
        <v>765</v>
      </c>
      <c r="AS168" s="53"/>
      <c r="AT168" s="8"/>
      <c r="AU168" s="8"/>
      <c r="AV168" s="8">
        <v>165</v>
      </c>
      <c r="AW168" s="8"/>
      <c r="AX168" s="58" t="s">
        <v>828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C169" s="4" t="s">
        <v>179</v>
      </c>
      <c r="D169" s="4" t="s">
        <v>571</v>
      </c>
      <c r="E169" s="19" t="s">
        <v>1151</v>
      </c>
      <c r="F169" s="4">
        <v>2</v>
      </c>
      <c r="G169" s="4">
        <v>16</v>
      </c>
      <c r="H169" s="4">
        <v>0</v>
      </c>
      <c r="I169" s="4">
        <f>IF(AND(U169&gt;=13,U169&lt;=16),5,IF(AND(U169&gt;=9,U169&lt;=12),4,IF(AND(U169&gt;=5,U169&lt;=8),3,IF(AND(U169&gt;=1,U169&lt;=4),2,IF(AND(U169&gt;=-3,U169&lt;=0),1,IF(AND(U169&gt;=-5,U169&lt;=-4),0,6))))))</f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>INT(SUM(K169:L169)+SUM(N169:T169)*5+IF(ISNUMBER(AD169),AD169,0)+M169)</f>
        <v>0</v>
      </c>
      <c r="V169" s="4">
        <v>10</v>
      </c>
      <c r="W169" s="4">
        <v>0</v>
      </c>
      <c r="X169" s="4">
        <v>10</v>
      </c>
      <c r="Y169" s="4" t="s">
        <v>9</v>
      </c>
      <c r="Z169" s="36">
        <v>55300003</v>
      </c>
      <c r="AA169" s="18">
        <v>100</v>
      </c>
      <c r="AB169" s="18"/>
      <c r="AC169" s="18"/>
      <c r="AD169" s="18">
        <f>IF(ISBLANK($Z169),0, LOOKUP($Z169,[1]Skill!$A:$A,[1]Skill!$AA:$AA)*$AA169/100)+
IF(ISBLANK($AB169),0, LOOKUP($AB169,[1]Skill!$A:$A,[1]Skill!$AA:$AA)*$AC169/100)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>CONCATENATE(AE169,";",AF169,";",AG169,";",AH169)</f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>CONCATENATE(AJ169,";",AK169,";",AL169,";",AM169,";",AN169,";",AO169,";",AP169)</f>
        <v>0;0;0;0;0;0;0</v>
      </c>
      <c r="AR169" s="49" t="s">
        <v>765</v>
      </c>
      <c r="AS169" s="53"/>
      <c r="AT169" s="4" t="s">
        <v>948</v>
      </c>
      <c r="AU169" s="4"/>
      <c r="AV169" s="4">
        <v>166</v>
      </c>
      <c r="AW169" s="4"/>
      <c r="AX169" s="58" t="s">
        <v>838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C170" s="4" t="s">
        <v>180</v>
      </c>
      <c r="D170" s="4" t="s">
        <v>359</v>
      </c>
      <c r="E170" s="19" t="s">
        <v>1151</v>
      </c>
      <c r="F170" s="4">
        <v>2</v>
      </c>
      <c r="G170" s="4">
        <v>16</v>
      </c>
      <c r="H170" s="4">
        <v>2</v>
      </c>
      <c r="I170" s="4">
        <f>IF(AND(U170&gt;=13,U170&lt;=16),5,IF(AND(U170&gt;=9,U170&lt;=12),4,IF(AND(U170&gt;=5,U170&lt;=8),3,IF(AND(U170&gt;=1,U170&lt;=4),2,IF(AND(U170&gt;=-3,U170&lt;=0),1,IF(AND(U170&gt;=-5,U170&lt;=-4),0,6))))))</f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>INT(SUM(K170:L170)+SUM(N170:T170)*5+IF(ISNUMBER(AD170),AD170,0)+M170)</f>
        <v>0</v>
      </c>
      <c r="V170" s="4">
        <v>10</v>
      </c>
      <c r="W170" s="4">
        <v>0</v>
      </c>
      <c r="X170" s="4">
        <v>10</v>
      </c>
      <c r="Y170" s="4" t="s">
        <v>9</v>
      </c>
      <c r="Z170" s="36">
        <v>55300002</v>
      </c>
      <c r="AA170" s="18">
        <v>100</v>
      </c>
      <c r="AB170" s="18"/>
      <c r="AC170" s="18"/>
      <c r="AD170" s="18">
        <f>IF(ISBLANK($Z170),0, LOOKUP($Z170,[1]Skill!$A:$A,[1]Skill!$AA:$AA)*$AA170/100)+
IF(ISBLANK($AB170),0, LOOKUP($AB170,[1]Skill!$A:$A,[1]Skill!$AA:$AA)*$AC170/100)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>CONCATENATE(AE170,";",AF170,";",AG170,";",AH170)</f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>CONCATENATE(AJ170,";",AK170,";",AL170,";",AM170,";",AN170,";",AO170,";",AP170)</f>
        <v>0;0;0;0;0;0;0</v>
      </c>
      <c r="AR170" s="49" t="s">
        <v>765</v>
      </c>
      <c r="AS170" s="53"/>
      <c r="AT170" s="4"/>
      <c r="AU170" s="4"/>
      <c r="AV170" s="4">
        <v>167</v>
      </c>
      <c r="AW170" s="4"/>
      <c r="AX170" s="58" t="s">
        <v>838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C171" s="4" t="s">
        <v>181</v>
      </c>
      <c r="D171" s="4" t="s">
        <v>572</v>
      </c>
      <c r="E171" s="19" t="s">
        <v>1099</v>
      </c>
      <c r="F171" s="4">
        <v>1</v>
      </c>
      <c r="G171" s="4">
        <v>11</v>
      </c>
      <c r="H171" s="4">
        <v>2</v>
      </c>
      <c r="I171" s="4">
        <f>IF(AND(U171&gt;=13,U171&lt;=16),5,IF(AND(U171&gt;=9,U171&lt;=12),4,IF(AND(U171&gt;=5,U171&lt;=8),3,IF(AND(U171&gt;=1,U171&lt;=4),2,IF(AND(U171&gt;=-3,U171&lt;=0),1,IF(AND(U171&gt;=-5,U171&lt;=-4),0,6))))))</f>
        <v>2</v>
      </c>
      <c r="J171" s="4">
        <v>1</v>
      </c>
      <c r="K171" s="4">
        <v>-9</v>
      </c>
      <c r="L171" s="4">
        <v>4</v>
      </c>
      <c r="M171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>INT(SUM(K171:L171)+SUM(N171:T171)*5+IF(ISNUMBER(AD171),AD171,0)+M171)</f>
        <v>2</v>
      </c>
      <c r="V171" s="4">
        <v>10</v>
      </c>
      <c r="W171" s="4">
        <v>20</v>
      </c>
      <c r="X171" s="4">
        <v>0</v>
      </c>
      <c r="Y171" s="4" t="s">
        <v>4</v>
      </c>
      <c r="Z171" s="36">
        <v>55100010</v>
      </c>
      <c r="AA171" s="18">
        <v>100</v>
      </c>
      <c r="AB171" s="18"/>
      <c r="AC171" s="18"/>
      <c r="AD171" s="18">
        <f>IF(ISBLANK($Z171),0, LOOKUP($Z171,[1]Skill!$A:$A,[1]Skill!$AA:$AA)*$AA171/100)+
IF(ISBLANK($AB171),0, LOOKUP($AB171,[1]Skill!$A:$A,[1]Skill!$AA:$AA)*$AC171/100)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>CONCATENATE(AE171,";",AF171,";",AG171,";",AH171)</f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>CONCATENATE(AJ171,";",AK171,";",AL171,";",AM171,";",AN171,";",AO171,";",AP171)</f>
        <v>0;0;0;0;0;0;0</v>
      </c>
      <c r="AR171" s="49" t="s">
        <v>765</v>
      </c>
      <c r="AS171" s="53"/>
      <c r="AT171" s="4" t="s">
        <v>897</v>
      </c>
      <c r="AU171" s="4"/>
      <c r="AV171" s="4">
        <v>168</v>
      </c>
      <c r="AW171" s="4"/>
      <c r="AX171" s="58" t="s">
        <v>829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C172" s="4" t="s">
        <v>182</v>
      </c>
      <c r="D172" s="4" t="s">
        <v>573</v>
      </c>
      <c r="E172" s="19" t="s">
        <v>1123</v>
      </c>
      <c r="F172" s="4">
        <v>4</v>
      </c>
      <c r="G172" s="4">
        <v>6</v>
      </c>
      <c r="H172" s="4">
        <v>5</v>
      </c>
      <c r="I172" s="4">
        <f>IF(AND(U172&gt;=13,U172&lt;=16),5,IF(AND(U172&gt;=9,U172&lt;=12),4,IF(AND(U172&gt;=5,U172&lt;=8),3,IF(AND(U172&gt;=1,U172&lt;=4),2,IF(AND(U172&gt;=-3,U172&lt;=0),1,IF(AND(U172&gt;=-5,U172&lt;=-4),0,6))))))</f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>INT(SUM(K172:L172)+SUM(N172:T172)*5+IF(ISNUMBER(AD172),AD172,0)+M172)</f>
        <v>-2</v>
      </c>
      <c r="V172" s="4">
        <v>10</v>
      </c>
      <c r="W172" s="4">
        <v>20</v>
      </c>
      <c r="X172" s="4">
        <v>0</v>
      </c>
      <c r="Y172" s="4" t="s">
        <v>4</v>
      </c>
      <c r="Z172" s="36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LOOKUP($Z172,[1]Skill!$A:$A,[1]Skill!$AA:$AA)*$AA172/100)+
IF(ISBLANK($AB172),0, LOOKUP($AB172,[1]Skill!$A:$A,[1]Skill!$AA:$AA)*$AC172/100)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>CONCATENATE(AE172,";",AF172,";",AG172,";",AH172)</f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>CONCATENATE(AJ172,";",AK172,";",AL172,";",AM172,";",AN172,";",AO172,";",AP172)</f>
        <v>0;0;-0.3;0;0.5;0;0</v>
      </c>
      <c r="AR172" s="49" t="s">
        <v>765</v>
      </c>
      <c r="AS172" s="53"/>
      <c r="AT172" s="4" t="s">
        <v>906</v>
      </c>
      <c r="AU172" s="4"/>
      <c r="AV172" s="4">
        <v>169</v>
      </c>
      <c r="AW172" s="4"/>
      <c r="AX172" s="58" t="s">
        <v>841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C173" s="4" t="s">
        <v>183</v>
      </c>
      <c r="D173" s="4" t="s">
        <v>574</v>
      </c>
      <c r="E173" s="19" t="s">
        <v>1149</v>
      </c>
      <c r="F173" s="4">
        <v>2</v>
      </c>
      <c r="G173" s="4">
        <v>8</v>
      </c>
      <c r="H173" s="4">
        <v>0</v>
      </c>
      <c r="I173" s="4">
        <f>IF(AND(U173&gt;=13,U173&lt;=16),5,IF(AND(U173&gt;=9,U173&lt;=12),4,IF(AND(U173&gt;=5,U173&lt;=8),3,IF(AND(U173&gt;=1,U173&lt;=4),2,IF(AND(U173&gt;=-3,U173&lt;=0),1,IF(AND(U173&gt;=-5,U173&lt;=-4),0,6))))))</f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>INT(SUM(K173:L173)+SUM(N173:T173)*5+IF(ISNUMBER(AD173),AD173,0)+M173)</f>
        <v>-1</v>
      </c>
      <c r="V173" s="4">
        <v>30</v>
      </c>
      <c r="W173" s="4">
        <v>15</v>
      </c>
      <c r="X173" s="4">
        <v>0</v>
      </c>
      <c r="Y173" s="4" t="s">
        <v>717</v>
      </c>
      <c r="Z173" s="36">
        <v>55200004</v>
      </c>
      <c r="AA173" s="18">
        <v>100</v>
      </c>
      <c r="AB173" s="18"/>
      <c r="AC173" s="18"/>
      <c r="AD173" s="18">
        <f>IF(ISBLANK($Z173),0, LOOKUP($Z173,[1]Skill!$A:$A,[1]Skill!$AA:$AA)*$AA173/100)+
IF(ISBLANK($AB173),0, LOOKUP($AB173,[1]Skill!$A:$A,[1]Skill!$AA:$AA)*$AC173/100)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>CONCATENATE(AE173,";",AF173,";",AG173,";",AH173)</f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>CONCATENATE(AJ173,";",AK173,";",AL173,";",AM173,";",AN173,";",AO173,";",AP173)</f>
        <v>0;0;0;0;0;0;0.5</v>
      </c>
      <c r="AR173" s="49" t="s">
        <v>765</v>
      </c>
      <c r="AS173" s="53">
        <v>11000007</v>
      </c>
      <c r="AT173" s="4" t="s">
        <v>915</v>
      </c>
      <c r="AU173" s="4"/>
      <c r="AV173" s="4">
        <v>170</v>
      </c>
      <c r="AW173" s="4"/>
      <c r="AX173" s="58" t="s">
        <v>828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C174" s="4" t="s">
        <v>185</v>
      </c>
      <c r="D174" s="4" t="s">
        <v>575</v>
      </c>
      <c r="E174" s="19"/>
      <c r="F174" s="4">
        <v>3</v>
      </c>
      <c r="G174" s="4">
        <v>10</v>
      </c>
      <c r="H174" s="4">
        <v>4</v>
      </c>
      <c r="I174" s="4">
        <f>IF(AND(U174&gt;=13,U174&lt;=16),5,IF(AND(U174&gt;=9,U174&lt;=12),4,IF(AND(U174&gt;=5,U174&lt;=8),3,IF(AND(U174&gt;=1,U174&lt;=4),2,IF(AND(U174&gt;=-3,U174&lt;=0),1,IF(AND(U174&gt;=-5,U174&lt;=-4),0,6))))))</f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>INT(SUM(K174:L174)+SUM(N174:T174)*5+IF(ISNUMBER(AD174),AD174,0)+M174)</f>
        <v>1</v>
      </c>
      <c r="V174" s="4">
        <v>10</v>
      </c>
      <c r="W174" s="4">
        <v>20</v>
      </c>
      <c r="X174" s="4">
        <v>0</v>
      </c>
      <c r="Y174" s="4" t="s">
        <v>66</v>
      </c>
      <c r="Z174" s="36">
        <v>55700004</v>
      </c>
      <c r="AA174" s="18">
        <v>100</v>
      </c>
      <c r="AB174" s="18"/>
      <c r="AC174" s="18"/>
      <c r="AD174" s="18">
        <f>IF(ISBLANK($Z174),0, LOOKUP($Z174,[1]Skill!$A:$A,[1]Skill!$AA:$AA)*$AA174/100)+
IF(ISBLANK($AB174),0, LOOKUP($AB174,[1]Skill!$A:$A,[1]Skill!$AA:$AA)*$AC174/100)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>CONCATENATE(AE174,";",AF174,";",AG174,";",AH174)</f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>CONCATENATE(AJ174,";",AK174,";",AL174,";",AM174,";",AN174,";",AO174,";",AP174)</f>
        <v>0;0;0;0;0;-0.5;0.5</v>
      </c>
      <c r="AR174" s="49" t="s">
        <v>765</v>
      </c>
      <c r="AS174" s="53">
        <v>11000009</v>
      </c>
      <c r="AT174" s="4"/>
      <c r="AU174" s="4"/>
      <c r="AV174" s="4">
        <v>171</v>
      </c>
      <c r="AW174" s="4"/>
      <c r="AX174" s="58" t="s">
        <v>832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C175" s="4" t="s">
        <v>186</v>
      </c>
      <c r="D175" s="4" t="s">
        <v>576</v>
      </c>
      <c r="E175" s="19" t="s">
        <v>1121</v>
      </c>
      <c r="F175" s="4">
        <v>2</v>
      </c>
      <c r="G175" s="4">
        <v>10</v>
      </c>
      <c r="H175" s="4">
        <v>1</v>
      </c>
      <c r="I175" s="4">
        <f>IF(AND(U175&gt;=13,U175&lt;=16),5,IF(AND(U175&gt;=9,U175&lt;=12),4,IF(AND(U175&gt;=5,U175&lt;=8),3,IF(AND(U175&gt;=1,U175&lt;=4),2,IF(AND(U175&gt;=-3,U175&lt;=0),1,IF(AND(U175&gt;=-5,U175&lt;=-4),0,6))))))</f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>INT(SUM(K175:L175)+SUM(N175:T175)*5+IF(ISNUMBER(AD175),AD175,0)+M175)</f>
        <v>5</v>
      </c>
      <c r="V175" s="4">
        <v>10</v>
      </c>
      <c r="W175" s="4">
        <v>10</v>
      </c>
      <c r="X175" s="4">
        <v>0</v>
      </c>
      <c r="Y175" s="4" t="s">
        <v>2</v>
      </c>
      <c r="Z175" s="36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LOOKUP($Z175,[1]Skill!$A:$A,[1]Skill!$AA:$AA)*$AA175/100)+
IF(ISBLANK($AB175),0, LOOKUP($AB175,[1]Skill!$A:$A,[1]Skill!$AA:$AA)*$AC175/100)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>CONCATENATE(AE175,";",AF175,";",AG175,";",AH175)</f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>CONCATENATE(AJ175,";",AK175,";",AL175,";",AM175,";",AN175,";",AO175,";",AP175)</f>
        <v>0;0;0;0;0;-0.5;0.5</v>
      </c>
      <c r="AR175" s="49" t="s">
        <v>765</v>
      </c>
      <c r="AS175" s="53">
        <v>11001001</v>
      </c>
      <c r="AT175" s="4" t="s">
        <v>972</v>
      </c>
      <c r="AU175" s="4"/>
      <c r="AV175" s="4">
        <v>172</v>
      </c>
      <c r="AW175" s="4"/>
      <c r="AX175" s="58" t="s">
        <v>832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C176" s="4" t="s">
        <v>187</v>
      </c>
      <c r="D176" s="4" t="s">
        <v>577</v>
      </c>
      <c r="E176" s="19"/>
      <c r="F176" s="4">
        <v>4</v>
      </c>
      <c r="G176" s="4">
        <v>11</v>
      </c>
      <c r="H176" s="4">
        <v>1</v>
      </c>
      <c r="I176" s="4">
        <f>IF(AND(U176&gt;=13,U176&lt;=16),5,IF(AND(U176&gt;=9,U176&lt;=12),4,IF(AND(U176&gt;=5,U176&lt;=8),3,IF(AND(U176&gt;=1,U176&lt;=4),2,IF(AND(U176&gt;=-3,U176&lt;=0),1,IF(AND(U176&gt;=-5,U176&lt;=-4),0,6))))))</f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>INT(SUM(K176:L176)+SUM(N176:T176)*5+IF(ISNUMBER(AD176),AD176,0)+M176)</f>
        <v>4</v>
      </c>
      <c r="V176" s="4">
        <v>10</v>
      </c>
      <c r="W176" s="4">
        <v>15</v>
      </c>
      <c r="X176" s="4">
        <v>0</v>
      </c>
      <c r="Y176" s="4" t="s">
        <v>12</v>
      </c>
      <c r="Z176" s="36">
        <v>55610003</v>
      </c>
      <c r="AA176" s="18">
        <v>100</v>
      </c>
      <c r="AB176" s="18"/>
      <c r="AC176" s="18"/>
      <c r="AD176" s="18">
        <f>IF(ISBLANK($Z176),0, LOOKUP($Z176,[1]Skill!$A:$A,[1]Skill!$AA:$AA)*$AA176/100)+
IF(ISBLANK($AB176),0, LOOKUP($AB176,[1]Skill!$A:$A,[1]Skill!$AA:$AA)*$AC176/100)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>CONCATENATE(AE176,";",AF176,";",AG176,";",AH176)</f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>CONCATENATE(AJ176,";",AK176,";",AL176,";",AM176,";",AN176,";",AO176,";",AP176)</f>
        <v>0;0;0;0;0;0;0</v>
      </c>
      <c r="AR176" s="49" t="s">
        <v>765</v>
      </c>
      <c r="AS176" s="53"/>
      <c r="AT176" s="4" t="s">
        <v>973</v>
      </c>
      <c r="AU176" s="4"/>
      <c r="AV176" s="4">
        <v>173</v>
      </c>
      <c r="AW176" s="4"/>
      <c r="AX176" s="58" t="s">
        <v>829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C177" s="4" t="s">
        <v>188</v>
      </c>
      <c r="D177" s="4" t="s">
        <v>327</v>
      </c>
      <c r="E177" s="19" t="s">
        <v>1103</v>
      </c>
      <c r="F177" s="4">
        <v>2</v>
      </c>
      <c r="G177" s="4">
        <v>10</v>
      </c>
      <c r="H177" s="4">
        <v>0</v>
      </c>
      <c r="I177" s="4">
        <f>IF(AND(U177&gt;=13,U177&lt;=16),5,IF(AND(U177&gt;=9,U177&lt;=12),4,IF(AND(U177&gt;=5,U177&lt;=8),3,IF(AND(U177&gt;=1,U177&lt;=4),2,IF(AND(U177&gt;=-3,U177&lt;=0),1,IF(AND(U177&gt;=-5,U177&lt;=-4),0,6))))))</f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>INT(SUM(K177:L177)+SUM(N177:T177)*5+IF(ISNUMBER(AD177),AD177,0)+M177)</f>
        <v>1</v>
      </c>
      <c r="V177" s="4">
        <v>10</v>
      </c>
      <c r="W177" s="4">
        <v>20</v>
      </c>
      <c r="X177" s="4">
        <v>0</v>
      </c>
      <c r="Y177" s="4" t="s">
        <v>4</v>
      </c>
      <c r="Z177" s="36">
        <v>55100006</v>
      </c>
      <c r="AA177" s="18">
        <v>100</v>
      </c>
      <c r="AB177" s="18"/>
      <c r="AC177" s="18"/>
      <c r="AD177" s="18">
        <f>IF(ISBLANK($Z177),0, LOOKUP($Z177,[1]Skill!$A:$A,[1]Skill!$AA:$AA)*$AA177/100)+
IF(ISBLANK($AB177),0, LOOKUP($AB177,[1]Skill!$A:$A,[1]Skill!$AA:$AA)*$AC177/100)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>CONCATENATE(AE177,";",AF177,";",AG177,";",AH177)</f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>CONCATENATE(AJ177,";",AK177,";",AL177,";",AM177,";",AN177,";",AO177,";",AP177)</f>
        <v>0;0;0;0;0;-0.5;0.5</v>
      </c>
      <c r="AR177" s="49" t="s">
        <v>765</v>
      </c>
      <c r="AS177" s="53"/>
      <c r="AT177" s="4" t="s">
        <v>974</v>
      </c>
      <c r="AU177" s="4"/>
      <c r="AV177" s="4">
        <v>174</v>
      </c>
      <c r="AW177" s="4"/>
      <c r="AX177" s="58" t="s">
        <v>832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C178" s="4" t="s">
        <v>189</v>
      </c>
      <c r="D178" s="4" t="s">
        <v>578</v>
      </c>
      <c r="E178" s="19" t="s">
        <v>1101</v>
      </c>
      <c r="F178" s="4">
        <v>4</v>
      </c>
      <c r="G178" s="4">
        <v>1</v>
      </c>
      <c r="H178" s="4">
        <v>5</v>
      </c>
      <c r="I178" s="4">
        <f>IF(AND(U178&gt;=13,U178&lt;=16),5,IF(AND(U178&gt;=9,U178&lt;=12),4,IF(AND(U178&gt;=5,U178&lt;=8),3,IF(AND(U178&gt;=1,U178&lt;=4),2,IF(AND(U178&gt;=-3,U178&lt;=0),1,IF(AND(U178&gt;=-5,U178&lt;=-4),0,6))))))</f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>INT(SUM(K178:L178)+SUM(N178:T178)*5+IF(ISNUMBER(AD178),AD178,0)+M178)</f>
        <v>2</v>
      </c>
      <c r="V178" s="4">
        <v>10</v>
      </c>
      <c r="W178" s="4">
        <v>15</v>
      </c>
      <c r="X178" s="4">
        <v>0</v>
      </c>
      <c r="Y178" s="4" t="s">
        <v>4</v>
      </c>
      <c r="Z178" s="36">
        <v>55510004</v>
      </c>
      <c r="AA178" s="18">
        <v>35</v>
      </c>
      <c r="AB178" s="18"/>
      <c r="AC178" s="18"/>
      <c r="AD178" s="18">
        <f>IF(ISBLANK($Z178),0, LOOKUP($Z178,[1]Skill!$A:$A,[1]Skill!$AA:$AA)*$AA178/100)+
IF(ISBLANK($AB178),0, LOOKUP($AB178,[1]Skill!$A:$A,[1]Skill!$AA:$AA)*$AC178/100)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>CONCATENATE(AE178,";",AF178,";",AG178,";",AH178)</f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>CONCATENATE(AJ178,";",AK178,";",AL178,";",AM178,";",AN178,";",AO178,";",AP178)</f>
        <v>0;0;0;0;0;0.3;0</v>
      </c>
      <c r="AR178" s="49" t="s">
        <v>765</v>
      </c>
      <c r="AS178" s="53"/>
      <c r="AT178" s="4" t="s">
        <v>975</v>
      </c>
      <c r="AU178" s="4"/>
      <c r="AV178" s="4">
        <v>175</v>
      </c>
      <c r="AW178" s="4"/>
      <c r="AX178" s="58" t="s">
        <v>833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C179" s="4" t="s">
        <v>190</v>
      </c>
      <c r="D179" s="4" t="s">
        <v>360</v>
      </c>
      <c r="E179" s="19"/>
      <c r="F179" s="4">
        <v>2</v>
      </c>
      <c r="G179" s="4">
        <v>7</v>
      </c>
      <c r="H179" s="4">
        <v>0</v>
      </c>
      <c r="I179" s="4">
        <f>IF(AND(U179&gt;=13,U179&lt;=16),5,IF(AND(U179&gt;=9,U179&lt;=12),4,IF(AND(U179&gt;=5,U179&lt;=8),3,IF(AND(U179&gt;=1,U179&lt;=4),2,IF(AND(U179&gt;=-3,U179&lt;=0),1,IF(AND(U179&gt;=-5,U179&lt;=-4),0,6))))))</f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>INT(SUM(K179:L179)+SUM(N179:T179)*5+IF(ISNUMBER(AD179),AD179,0)+M179)</f>
        <v>-1</v>
      </c>
      <c r="V179" s="4">
        <v>10</v>
      </c>
      <c r="W179" s="4">
        <v>15</v>
      </c>
      <c r="X179" s="4">
        <v>0</v>
      </c>
      <c r="Y179" s="4" t="s">
        <v>2</v>
      </c>
      <c r="Z179" s="36">
        <v>55110005</v>
      </c>
      <c r="AA179" s="18">
        <v>100</v>
      </c>
      <c r="AB179" s="18"/>
      <c r="AC179" s="18"/>
      <c r="AD179" s="18">
        <f>IF(ISBLANK($Z179),0, LOOKUP($Z179,[1]Skill!$A:$A,[1]Skill!$AA:$AA)*$AA179/100)+
IF(ISBLANK($AB179),0, LOOKUP($AB179,[1]Skill!$A:$A,[1]Skill!$AA:$AA)*$AC179/100)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>CONCATENATE(AE179,";",AF179,";",AG179,";",AH179)</f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>CONCATENATE(AJ179,";",AK179,";",AL179,";",AM179,";",AN179,";",AO179,";",AP179)</f>
        <v>0;0;0;0;0;0;0</v>
      </c>
      <c r="AR179" s="49" t="s">
        <v>765</v>
      </c>
      <c r="AS179" s="53"/>
      <c r="AT179" s="4" t="s">
        <v>976</v>
      </c>
      <c r="AU179" s="4"/>
      <c r="AV179" s="4">
        <v>176</v>
      </c>
      <c r="AW179" s="4"/>
      <c r="AX179" s="58" t="s">
        <v>829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C180" s="7" t="s">
        <v>416</v>
      </c>
      <c r="D180" s="4" t="s">
        <v>579</v>
      </c>
      <c r="E180" s="19" t="s">
        <v>1095</v>
      </c>
      <c r="F180" s="4">
        <v>5</v>
      </c>
      <c r="G180" s="4">
        <v>11</v>
      </c>
      <c r="H180" s="4">
        <v>3</v>
      </c>
      <c r="I180" s="4">
        <f>IF(AND(U180&gt;=13,U180&lt;=16),5,IF(AND(U180&gt;=9,U180&lt;=12),4,IF(AND(U180&gt;=5,U180&lt;=8),3,IF(AND(U180&gt;=1,U180&lt;=4),2,IF(AND(U180&gt;=-3,U180&lt;=0),1,IF(AND(U180&gt;=-5,U180&lt;=-4),0,6))))))</f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>INT(SUM(K180:L180)+SUM(N180:T180)*5+IF(ISNUMBER(AD180),AD180,0)+M180)</f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LOOKUP($Z180,[1]Skill!$A:$A,[1]Skill!$AA:$AA)*$AA180/100)+
IF(ISBLANK($AB180),0, LOOKUP($AB180,[1]Skill!$A:$A,[1]Skill!$AA:$AA)*$AC180/100)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>CONCATENATE(AE180,";",AF180,";",AG180,";",AH180)</f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>CONCATENATE(AJ180,";",AK180,";",AL180,";",AM180,";",AN180,";",AO180,";",AP180)</f>
        <v>0;0;0;0.3;0;0;0</v>
      </c>
      <c r="AR180" s="49" t="s">
        <v>765</v>
      </c>
      <c r="AS180" s="53">
        <v>11000004</v>
      </c>
      <c r="AT180" s="4" t="s">
        <v>977</v>
      </c>
      <c r="AU180" s="4"/>
      <c r="AV180" s="4">
        <v>177</v>
      </c>
      <c r="AW180" s="4"/>
      <c r="AX180" s="58" t="s">
        <v>829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C181" s="4" t="s">
        <v>191</v>
      </c>
      <c r="D181" s="4" t="s">
        <v>580</v>
      </c>
      <c r="E181" s="19" t="s">
        <v>1153</v>
      </c>
      <c r="F181" s="4">
        <v>5</v>
      </c>
      <c r="G181" s="4">
        <v>11</v>
      </c>
      <c r="H181" s="4">
        <v>4</v>
      </c>
      <c r="I181" s="4">
        <f>IF(AND(U181&gt;=13,U181&lt;=16),5,IF(AND(U181&gt;=9,U181&lt;=12),4,IF(AND(U181&gt;=5,U181&lt;=8),3,IF(AND(U181&gt;=1,U181&lt;=4),2,IF(AND(U181&gt;=-3,U181&lt;=0),1,IF(AND(U181&gt;=-5,U181&lt;=-4),0,6))))))</f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>INT(SUM(K181:L181)+SUM(N181:T181)*5+IF(ISNUMBER(AD181),AD181,0)+M181)</f>
        <v>10</v>
      </c>
      <c r="V181" s="4">
        <v>10</v>
      </c>
      <c r="W181" s="4">
        <v>10</v>
      </c>
      <c r="X181" s="4">
        <v>0</v>
      </c>
      <c r="Y181" s="7" t="s">
        <v>646</v>
      </c>
      <c r="Z181" s="36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LOOKUP($Z181,[1]Skill!$A:$A,[1]Skill!$AA:$AA)*$AA181/100)+
IF(ISBLANK($AB181),0, LOOKUP($AB181,[1]Skill!$A:$A,[1]Skill!$AA:$AA)*$AC181/100)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>CONCATENATE(AE181,";",AF181,";",AG181,";",AH181)</f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>CONCATENATE(AJ181,";",AK181,";",AL181,";",AM181,";",AN181,";",AO181,";",AP181)</f>
        <v>0;0;0;0;0;0;0</v>
      </c>
      <c r="AR181" s="49" t="s">
        <v>765</v>
      </c>
      <c r="AS181" s="53"/>
      <c r="AT181" s="4" t="s">
        <v>978</v>
      </c>
      <c r="AU181" s="4"/>
      <c r="AV181" s="4">
        <v>178</v>
      </c>
      <c r="AW181" s="4"/>
      <c r="AX181" s="58" t="s">
        <v>829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C182" s="4" t="s">
        <v>192</v>
      </c>
      <c r="D182" s="4" t="s">
        <v>581</v>
      </c>
      <c r="E182" s="19" t="s">
        <v>1093</v>
      </c>
      <c r="F182" s="4">
        <v>2</v>
      </c>
      <c r="G182" s="4">
        <v>6</v>
      </c>
      <c r="H182" s="4">
        <v>2</v>
      </c>
      <c r="I182" s="4">
        <f>IF(AND(U182&gt;=13,U182&lt;=16),5,IF(AND(U182&gt;=9,U182&lt;=12),4,IF(AND(U182&gt;=5,U182&lt;=8),3,IF(AND(U182&gt;=1,U182&lt;=4),2,IF(AND(U182&gt;=-3,U182&lt;=0),1,IF(AND(U182&gt;=-5,U182&lt;=-4),0,6))))))</f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>INT(SUM(K182:L182)+SUM(N182:T182)*5+IF(ISNUMBER(AD182),AD182,0)+M182)</f>
        <v>-2</v>
      </c>
      <c r="V182" s="4">
        <v>10</v>
      </c>
      <c r="W182" s="4">
        <v>20</v>
      </c>
      <c r="X182" s="4">
        <v>0</v>
      </c>
      <c r="Y182" s="4" t="s">
        <v>4</v>
      </c>
      <c r="Z182" s="36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LOOKUP($Z182,[1]Skill!$A:$A,[1]Skill!$AA:$AA)*$AA182/100)+
IF(ISBLANK($AB182),0, LOOKUP($AB182,[1]Skill!$A:$A,[1]Skill!$AA:$AA)*$AC182/100)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>CONCATENATE(AE182,";",AF182,";",AG182,";",AH182)</f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>CONCATENATE(AJ182,";",AK182,";",AL182,";",AM182,";",AN182,";",AO182,";",AP182)</f>
        <v>0;0;-0.3;0;0.5;0;0</v>
      </c>
      <c r="AR182" s="49" t="s">
        <v>765</v>
      </c>
      <c r="AS182" s="53"/>
      <c r="AT182" s="4" t="s">
        <v>913</v>
      </c>
      <c r="AU182" s="4"/>
      <c r="AV182" s="4">
        <v>179</v>
      </c>
      <c r="AW182" s="4"/>
      <c r="AX182" s="58" t="s">
        <v>841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C183" s="4" t="s">
        <v>193</v>
      </c>
      <c r="D183" s="4" t="s">
        <v>582</v>
      </c>
      <c r="E183" s="19" t="s">
        <v>1095</v>
      </c>
      <c r="F183" s="4">
        <v>5</v>
      </c>
      <c r="G183" s="4">
        <v>1</v>
      </c>
      <c r="H183" s="4">
        <v>3</v>
      </c>
      <c r="I183" s="4">
        <f>IF(AND(U183&gt;=13,U183&lt;=16),5,IF(AND(U183&gt;=9,U183&lt;=12),4,IF(AND(U183&gt;=5,U183&lt;=8),3,IF(AND(U183&gt;=1,U183&lt;=4),2,IF(AND(U183&gt;=-3,U183&lt;=0),1,IF(AND(U183&gt;=-5,U183&lt;=-4),0,6))))))</f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>INT(SUM(K183:L183)+SUM(N183:T183)*5+IF(ISNUMBER(AD183),AD183,0)+M183)</f>
        <v>8</v>
      </c>
      <c r="V183" s="4">
        <v>10</v>
      </c>
      <c r="W183" s="4">
        <v>15</v>
      </c>
      <c r="X183" s="4">
        <v>0</v>
      </c>
      <c r="Y183" s="4" t="s">
        <v>16</v>
      </c>
      <c r="Z183" s="36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LOOKUP($Z183,[1]Skill!$A:$A,[1]Skill!$AA:$AA)*$AA183/100)+
IF(ISBLANK($AB183),0, LOOKUP($AB183,[1]Skill!$A:$A,[1]Skill!$AA:$AA)*$AC183/100)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>CONCATENATE(AE183,";",AF183,";",AG183,";",AH183)</f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>CONCATENATE(AJ183,";",AK183,";",AL183,";",AM183,";",AN183,";",AO183,";",AP183)</f>
        <v>0;0;0;0;0;0;0</v>
      </c>
      <c r="AR183" s="49" t="s">
        <v>765</v>
      </c>
      <c r="AS183" s="53"/>
      <c r="AT183" s="4" t="s">
        <v>979</v>
      </c>
      <c r="AU183" s="4"/>
      <c r="AV183" s="4">
        <v>180</v>
      </c>
      <c r="AW183" s="4"/>
      <c r="AX183" s="58" t="s">
        <v>833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C184" s="7" t="s">
        <v>417</v>
      </c>
      <c r="D184" s="4" t="s">
        <v>583</v>
      </c>
      <c r="E184" s="19" t="s">
        <v>1101</v>
      </c>
      <c r="F184" s="4">
        <v>3</v>
      </c>
      <c r="G184" s="4">
        <v>7</v>
      </c>
      <c r="H184" s="4">
        <v>3</v>
      </c>
      <c r="I184" s="4">
        <f>IF(AND(U184&gt;=13,U184&lt;=16),5,IF(AND(U184&gt;=9,U184&lt;=12),4,IF(AND(U184&gt;=5,U184&lt;=8),3,IF(AND(U184&gt;=1,U184&lt;=4),2,IF(AND(U184&gt;=-3,U184&lt;=0),1,IF(AND(U184&gt;=-5,U184&lt;=-4),0,6))))))</f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>INT(SUM(K184:L184)+SUM(N184:T184)*5+IF(ISNUMBER(AD184),AD184,0)+M184)</f>
        <v>1</v>
      </c>
      <c r="V184" s="4">
        <v>10</v>
      </c>
      <c r="W184" s="4">
        <v>15</v>
      </c>
      <c r="X184" s="4">
        <v>0</v>
      </c>
      <c r="Y184" s="4" t="s">
        <v>75</v>
      </c>
      <c r="Z184" s="36">
        <v>55510010</v>
      </c>
      <c r="AA184" s="18">
        <v>25</v>
      </c>
      <c r="AB184" s="18"/>
      <c r="AC184" s="18"/>
      <c r="AD184" s="18">
        <f>IF(ISBLANK($Z184),0, LOOKUP($Z184,[1]Skill!$A:$A,[1]Skill!$AA:$AA)*$AA184/100)+
IF(ISBLANK($AB184),0, LOOKUP($AB184,[1]Skill!$A:$A,[1]Skill!$AA:$AA)*$AC184/100)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>CONCATENATE(AE184,";",AF184,";",AG184,";",AH184)</f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>CONCATENATE(AJ184,";",AK184,";",AL184,";",AM184,";",AN184,";",AO184,";",AP184)</f>
        <v>0;0;0.3;0;0;0;0</v>
      </c>
      <c r="AR184" s="49" t="s">
        <v>765</v>
      </c>
      <c r="AS184" s="53"/>
      <c r="AT184" s="4" t="s">
        <v>928</v>
      </c>
      <c r="AU184" s="4"/>
      <c r="AV184" s="4">
        <v>181</v>
      </c>
      <c r="AW184" s="4"/>
      <c r="AX184" s="58" t="s">
        <v>834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C185" s="4" t="s">
        <v>194</v>
      </c>
      <c r="D185" s="4" t="s">
        <v>361</v>
      </c>
      <c r="E185" s="19" t="s">
        <v>1124</v>
      </c>
      <c r="F185" s="4">
        <v>6</v>
      </c>
      <c r="G185" s="4">
        <v>12</v>
      </c>
      <c r="H185" s="4">
        <v>1</v>
      </c>
      <c r="I185" s="4">
        <f>IF(AND(U185&gt;=13,U185&lt;=16),5,IF(AND(U185&gt;=9,U185&lt;=12),4,IF(AND(U185&gt;=5,U185&lt;=8),3,IF(AND(U185&gt;=1,U185&lt;=4),2,IF(AND(U185&gt;=-3,U185&lt;=0),1,IF(AND(U185&gt;=-5,U185&lt;=-4),0,6))))))</f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>INT(SUM(K185:L185)+SUM(N185:T185)*5+IF(ISNUMBER(AD185),AD185,0)+M185)</f>
        <v>10</v>
      </c>
      <c r="V185" s="4">
        <v>10</v>
      </c>
      <c r="W185" s="4">
        <v>12</v>
      </c>
      <c r="X185" s="4">
        <v>0</v>
      </c>
      <c r="Y185" s="4" t="s">
        <v>12</v>
      </c>
      <c r="Z185" s="36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LOOKUP($Z185,[1]Skill!$A:$A,[1]Skill!$AA:$AA)*$AA185/100)+
IF(ISBLANK($AB185),0, LOOKUP($AB185,[1]Skill!$A:$A,[1]Skill!$AA:$AA)*$AC185/100)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>CONCATENATE(AE185,";",AF185,";",AG185,";",AH185)</f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>CONCATENATE(AJ185,";",AK185,";",AL185,";",AM185,";",AN185,";",AO185,";",AP185)</f>
        <v>0;0.3;0;0;0;0;0</v>
      </c>
      <c r="AR185" s="49" t="s">
        <v>765</v>
      </c>
      <c r="AS185" s="53"/>
      <c r="AT185" s="4" t="s">
        <v>957</v>
      </c>
      <c r="AU185" s="4"/>
      <c r="AV185" s="4">
        <v>182</v>
      </c>
      <c r="AW185" s="4"/>
      <c r="AX185" s="58" t="s">
        <v>839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C186" s="4" t="s">
        <v>195</v>
      </c>
      <c r="D186" s="4" t="s">
        <v>584</v>
      </c>
      <c r="E186" s="19" t="s">
        <v>1097</v>
      </c>
      <c r="F186" s="4">
        <v>4</v>
      </c>
      <c r="G186" s="4">
        <v>3</v>
      </c>
      <c r="H186" s="4">
        <v>3</v>
      </c>
      <c r="I186" s="4">
        <f>IF(AND(U186&gt;=13,U186&lt;=16),5,IF(AND(U186&gt;=9,U186&lt;=12),4,IF(AND(U186&gt;=5,U186&lt;=8),3,IF(AND(U186&gt;=1,U186&lt;=4),2,IF(AND(U186&gt;=-3,U186&lt;=0),1,IF(AND(U186&gt;=-5,U186&lt;=-4),0,6))))))</f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>INT(SUM(K186:L186)+SUM(N186:T186)*5+IF(ISNUMBER(AD186),AD186,0)+M186)</f>
        <v>5</v>
      </c>
      <c r="V186" s="4">
        <v>10</v>
      </c>
      <c r="W186" s="4">
        <v>12</v>
      </c>
      <c r="X186" s="4">
        <v>0</v>
      </c>
      <c r="Y186" s="4" t="s">
        <v>75</v>
      </c>
      <c r="Z186" s="36">
        <v>55600016</v>
      </c>
      <c r="AA186" s="18">
        <v>100</v>
      </c>
      <c r="AB186" s="18"/>
      <c r="AC186" s="18"/>
      <c r="AD186" s="18">
        <f>IF(ISBLANK($Z186),0, LOOKUP($Z186,[1]Skill!$A:$A,[1]Skill!$AA:$AA)*$AA186/100)+
IF(ISBLANK($AB186),0, LOOKUP($AB186,[1]Skill!$A:$A,[1]Skill!$AA:$AA)*$AC186/100)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>CONCATENATE(AE186,";",AF186,";",AG186,";",AH186)</f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>CONCATENATE(AJ186,";",AK186,";",AL186,";",AM186,";",AN186,";",AO186,";",AP186)</f>
        <v>0;0.3;0;0;0;0;0</v>
      </c>
      <c r="AR186" s="49" t="s">
        <v>765</v>
      </c>
      <c r="AS186" s="53"/>
      <c r="AT186" s="4"/>
      <c r="AU186" s="4"/>
      <c r="AV186" s="4">
        <v>183</v>
      </c>
      <c r="AW186" s="4"/>
      <c r="AX186" s="58" t="s">
        <v>844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C187" s="4" t="s">
        <v>196</v>
      </c>
      <c r="D187" s="4" t="s">
        <v>585</v>
      </c>
      <c r="E187" s="19" t="s">
        <v>1089</v>
      </c>
      <c r="F187" s="4">
        <v>2</v>
      </c>
      <c r="G187" s="4">
        <v>14</v>
      </c>
      <c r="H187" s="4">
        <v>3</v>
      </c>
      <c r="I187" s="4">
        <f>IF(AND(U187&gt;=13,U187&lt;=16),5,IF(AND(U187&gt;=9,U187&lt;=12),4,IF(AND(U187&gt;=5,U187&lt;=8),3,IF(AND(U187&gt;=1,U187&lt;=4),2,IF(AND(U187&gt;=-3,U187&lt;=0),1,IF(AND(U187&gt;=-5,U187&lt;=-4),0,6))))))</f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>INT(SUM(K187:L187)+SUM(N187:T187)*5+IF(ISNUMBER(AD187),AD187,0)+M187)</f>
        <v>2</v>
      </c>
      <c r="V187" s="4">
        <v>10</v>
      </c>
      <c r="W187" s="4">
        <v>10</v>
      </c>
      <c r="X187" s="4">
        <v>0</v>
      </c>
      <c r="Y187" s="4" t="s">
        <v>6</v>
      </c>
      <c r="Z187" s="36">
        <v>55110003</v>
      </c>
      <c r="AA187" s="18">
        <v>70</v>
      </c>
      <c r="AB187" s="18"/>
      <c r="AC187" s="18"/>
      <c r="AD187" s="18">
        <f>IF(ISBLANK($Z187),0, LOOKUP($Z187,[1]Skill!$A:$A,[1]Skill!$AA:$AA)*$AA187/100)+
IF(ISBLANK($AB187),0, LOOKUP($AB187,[1]Skill!$A:$A,[1]Skill!$AA:$AA)*$AC187/100)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>CONCATENATE(AE187,";",AF187,";",AG187,";",AH187)</f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>CONCATENATE(AJ187,";",AK187,";",AL187,";",AM187,";",AN187,";",AO187,";",AP187)</f>
        <v>0;0;0.3;-0.3;0;0;0</v>
      </c>
      <c r="AR187" s="49" t="s">
        <v>765</v>
      </c>
      <c r="AS187" s="53"/>
      <c r="AT187" s="4" t="s">
        <v>980</v>
      </c>
      <c r="AU187" s="4"/>
      <c r="AV187" s="4">
        <v>184</v>
      </c>
      <c r="AW187" s="4"/>
      <c r="AX187" s="58" t="s">
        <v>837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C188" s="7" t="s">
        <v>418</v>
      </c>
      <c r="D188" s="4" t="s">
        <v>586</v>
      </c>
      <c r="E188" s="19"/>
      <c r="F188" s="4">
        <v>5</v>
      </c>
      <c r="G188" s="4">
        <v>2</v>
      </c>
      <c r="H188" s="4">
        <v>0</v>
      </c>
      <c r="I188" s="4">
        <f>IF(AND(U188&gt;=13,U188&lt;=16),5,IF(AND(U188&gt;=9,U188&lt;=12),4,IF(AND(U188&gt;=5,U188&lt;=8),3,IF(AND(U188&gt;=1,U188&lt;=4),2,IF(AND(U188&gt;=-3,U188&lt;=0),1,IF(AND(U188&gt;=-5,U188&lt;=-4),0,6))))))</f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>INT(SUM(K188:L188)+SUM(N188:T188)*5+IF(ISNUMBER(AD188),AD188,0)+M188)</f>
        <v>3</v>
      </c>
      <c r="V188" s="4">
        <v>10</v>
      </c>
      <c r="W188" s="4">
        <v>15</v>
      </c>
      <c r="X188" s="4">
        <v>0</v>
      </c>
      <c r="Y188" s="4" t="s">
        <v>2</v>
      </c>
      <c r="Z188" s="36">
        <v>55110010</v>
      </c>
      <c r="AA188" s="18">
        <v>100</v>
      </c>
      <c r="AB188" s="18"/>
      <c r="AC188" s="18"/>
      <c r="AD188" s="18">
        <f>IF(ISBLANK($Z188),0, LOOKUP($Z188,[1]Skill!$A:$A,[1]Skill!$AA:$AA)*$AA188/100)+
IF(ISBLANK($AB188),0, LOOKUP($AB188,[1]Skill!$A:$A,[1]Skill!$AA:$AA)*$AC188/100)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>CONCATENATE(AE188,";",AF188,";",AG188,";",AH188)</f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>CONCATENATE(AJ188,";",AK188,";",AL188,";",AM188,";",AN188,";",AO188,";",AP188)</f>
        <v>0;-0.5;0.3;0.3;0.3;0;0</v>
      </c>
      <c r="AR188" s="49" t="s">
        <v>765</v>
      </c>
      <c r="AS188" s="53"/>
      <c r="AT188" s="4"/>
      <c r="AU188" s="4"/>
      <c r="AV188" s="4">
        <v>185</v>
      </c>
      <c r="AW188" s="4"/>
      <c r="AX188" s="58" t="s">
        <v>843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C189" s="4" t="s">
        <v>197</v>
      </c>
      <c r="D189" s="4" t="s">
        <v>587</v>
      </c>
      <c r="E189" s="19" t="s">
        <v>1101</v>
      </c>
      <c r="F189" s="4">
        <v>2</v>
      </c>
      <c r="G189" s="4">
        <v>11</v>
      </c>
      <c r="H189" s="4">
        <v>0</v>
      </c>
      <c r="I189" s="4">
        <f>IF(AND(U189&gt;=13,U189&lt;=16),5,IF(AND(U189&gt;=9,U189&lt;=12),4,IF(AND(U189&gt;=5,U189&lt;=8),3,IF(AND(U189&gt;=1,U189&lt;=4),2,IF(AND(U189&gt;=-3,U189&lt;=0),1,IF(AND(U189&gt;=-5,U189&lt;=-4),0,6))))))</f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>INT(SUM(K189:L189)+SUM(N189:T189)*5+IF(ISNUMBER(AD189),AD189,0)+M189)</f>
        <v>-2</v>
      </c>
      <c r="V189" s="4">
        <v>10</v>
      </c>
      <c r="W189" s="4">
        <v>15</v>
      </c>
      <c r="X189" s="4">
        <v>0</v>
      </c>
      <c r="Y189" s="4" t="s">
        <v>4</v>
      </c>
      <c r="Z189" s="36">
        <v>55510012</v>
      </c>
      <c r="AA189" s="18">
        <v>13</v>
      </c>
      <c r="AB189" s="18"/>
      <c r="AC189" s="18"/>
      <c r="AD189" s="18">
        <f>IF(ISBLANK($Z189),0, LOOKUP($Z189,[1]Skill!$A:$A,[1]Skill!$AA:$AA)*$AA189/100)+
IF(ISBLANK($AB189),0, LOOKUP($AB189,[1]Skill!$A:$A,[1]Skill!$AA:$AA)*$AC189/100)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>CONCATENATE(AE189,";",AF189,";",AG189,";",AH189)</f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>CONCATENATE(AJ189,";",AK189,";",AL189,";",AM189,";",AN189,";",AO189,";",AP189)</f>
        <v>0;0;0;0;0;0;0</v>
      </c>
      <c r="AR189" s="49" t="s">
        <v>765</v>
      </c>
      <c r="AS189" s="53"/>
      <c r="AT189" s="4" t="s">
        <v>981</v>
      </c>
      <c r="AU189" s="4"/>
      <c r="AV189" s="4">
        <v>186</v>
      </c>
      <c r="AW189" s="4"/>
      <c r="AX189" s="58" t="s">
        <v>829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C190" s="4" t="s">
        <v>198</v>
      </c>
      <c r="D190" s="4" t="s">
        <v>588</v>
      </c>
      <c r="E190" s="19" t="s">
        <v>1094</v>
      </c>
      <c r="F190" s="4">
        <v>2</v>
      </c>
      <c r="G190" s="4">
        <v>11</v>
      </c>
      <c r="H190" s="4">
        <v>0</v>
      </c>
      <c r="I190" s="4">
        <f>IF(AND(U190&gt;=13,U190&lt;=16),5,IF(AND(U190&gt;=9,U190&lt;=12),4,IF(AND(U190&gt;=5,U190&lt;=8),3,IF(AND(U190&gt;=1,U190&lt;=4),2,IF(AND(U190&gt;=-3,U190&lt;=0),1,IF(AND(U190&gt;=-5,U190&lt;=-4),0,6))))))</f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>INT(SUM(K190:L190)+SUM(N190:T190)*5+IF(ISNUMBER(AD190),AD190,0)+M190)</f>
        <v>-5</v>
      </c>
      <c r="V190" s="4">
        <v>10</v>
      </c>
      <c r="W190" s="4">
        <v>15</v>
      </c>
      <c r="X190" s="4">
        <v>0</v>
      </c>
      <c r="Y190" s="4" t="s">
        <v>2</v>
      </c>
      <c r="Z190" s="36"/>
      <c r="AA190" s="18"/>
      <c r="AB190" s="18"/>
      <c r="AC190" s="18"/>
      <c r="AD190" s="18">
        <f>IF(ISBLANK($Z190),0, LOOKUP($Z190,[1]Skill!$A:$A,[1]Skill!$AA:$AA)*$AA190/100)+
IF(ISBLANK($AB190),0, LOOKUP($AB190,[1]Skill!$A:$A,[1]Skill!$AA:$AA)*$AC190/100)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>CONCATENATE(AE190,";",AF190,";",AG190,";",AH190)</f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>CONCATENATE(AJ190,";",AK190,";",AL190,";",AM190,";",AN190,";",AO190,";",AP190)</f>
        <v>0;0;0;0;0;0;0</v>
      </c>
      <c r="AR190" s="49" t="s">
        <v>765</v>
      </c>
      <c r="AS190" s="53"/>
      <c r="AT190" s="4" t="s">
        <v>1042</v>
      </c>
      <c r="AU190" s="4"/>
      <c r="AV190" s="4">
        <v>187</v>
      </c>
      <c r="AW190" s="4"/>
      <c r="AX190" s="58" t="s">
        <v>829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C191" s="4" t="s">
        <v>199</v>
      </c>
      <c r="D191" s="4" t="s">
        <v>362</v>
      </c>
      <c r="E191" s="19" t="s">
        <v>1113</v>
      </c>
      <c r="F191" s="4">
        <v>5</v>
      </c>
      <c r="G191" s="4">
        <v>10</v>
      </c>
      <c r="H191" s="4">
        <v>2</v>
      </c>
      <c r="I191" s="4">
        <f>IF(AND(U191&gt;=13,U191&lt;=16),5,IF(AND(U191&gt;=9,U191&lt;=12),4,IF(AND(U191&gt;=5,U191&lt;=8),3,IF(AND(U191&gt;=1,U191&lt;=4),2,IF(AND(U191&gt;=-3,U191&lt;=0),1,IF(AND(U191&gt;=-5,U191&lt;=-4),0,6))))))</f>
        <v>2</v>
      </c>
      <c r="J191" s="4">
        <v>4</v>
      </c>
      <c r="K191" s="4">
        <v>17</v>
      </c>
      <c r="L191" s="4">
        <v>5</v>
      </c>
      <c r="M191">
        <v>-5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>INT(SUM(K191:L191)+SUM(N191:T191)*5+IF(ISNUMBER(AD191),AD191,0)+M191)</f>
        <v>2</v>
      </c>
      <c r="V191" s="4">
        <v>10</v>
      </c>
      <c r="W191" s="4">
        <v>12</v>
      </c>
      <c r="X191" s="4">
        <v>0</v>
      </c>
      <c r="Y191" s="4" t="s">
        <v>24</v>
      </c>
      <c r="Z191" s="36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LOOKUP($Z191,[1]Skill!$A:$A,[1]Skill!$AA:$AA)*$AA191/100)+
IF(ISBLANK($AB191),0, LOOKUP($AB191,[1]Skill!$A:$A,[1]Skill!$AA:$AA)*$AC191/100)</f>
        <v>-15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>CONCATENATE(AE191,";",AF191,";",AG191,";",AH191)</f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>CONCATENATE(AJ191,";",AK191,";",AL191,";",AM191,";",AN191,";",AO191,";",AP191)</f>
        <v>0;0;0;0;0;-0.5;0.5</v>
      </c>
      <c r="AR191" s="49" t="s">
        <v>765</v>
      </c>
      <c r="AS191" s="53"/>
      <c r="AT191" s="4" t="s">
        <v>982</v>
      </c>
      <c r="AU191" s="4"/>
      <c r="AV191" s="4">
        <v>188</v>
      </c>
      <c r="AW191" s="4"/>
      <c r="AX191" s="58" t="s">
        <v>832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C192" s="4" t="s">
        <v>200</v>
      </c>
      <c r="D192" s="4" t="s">
        <v>589</v>
      </c>
      <c r="E192" s="19" t="s">
        <v>1090</v>
      </c>
      <c r="F192" s="4">
        <v>5</v>
      </c>
      <c r="G192" s="4">
        <v>7</v>
      </c>
      <c r="H192" s="4">
        <v>2</v>
      </c>
      <c r="I192" s="4">
        <f>IF(AND(U192&gt;=13,U192&lt;=16),5,IF(AND(U192&gt;=9,U192&lt;=12),4,IF(AND(U192&gt;=5,U192&lt;=8),3,IF(AND(U192&gt;=1,U192&lt;=4),2,IF(AND(U192&gt;=-3,U192&lt;=0),1,IF(AND(U192&gt;=-5,U192&lt;=-4),0,6))))))</f>
        <v>2</v>
      </c>
      <c r="J192" s="4">
        <v>5</v>
      </c>
      <c r="K192" s="4">
        <v>-15</v>
      </c>
      <c r="L192" s="4">
        <v>0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>INT(SUM(K192:L192)+SUM(N192:T192)*5+IF(ISNUMBER(AD192),AD192,0)+M192)</f>
        <v>3</v>
      </c>
      <c r="V192" s="4">
        <v>40</v>
      </c>
      <c r="W192" s="4">
        <v>12</v>
      </c>
      <c r="X192" s="4">
        <v>0</v>
      </c>
      <c r="Y192" s="4" t="s">
        <v>718</v>
      </c>
      <c r="Z192" s="36">
        <v>55110001</v>
      </c>
      <c r="AA192" s="18">
        <v>100</v>
      </c>
      <c r="AB192" s="18"/>
      <c r="AC192" s="18"/>
      <c r="AD192" s="18">
        <f>IF(ISBLANK($Z192),0, LOOKUP($Z192,[1]Skill!$A:$A,[1]Skill!$AA:$AA)*$AA192/100)+
IF(ISBLANK($AB192),0, LOOKUP($AB192,[1]Skill!$A:$A,[1]Skill!$AA:$AA)*$AC192/100)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>CONCATENATE(AE192,";",AF192,";",AG192,";",AH192)</f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>CONCATENATE(AJ192,";",AK192,";",AL192,";",AM192,";",AN192,";",AO192,";",AP192)</f>
        <v>0;0;0;0;0;0;0</v>
      </c>
      <c r="AR192" s="49" t="s">
        <v>765</v>
      </c>
      <c r="AS192" s="53"/>
      <c r="AT192" s="4" t="s">
        <v>983</v>
      </c>
      <c r="AU192" s="4"/>
      <c r="AV192" s="4">
        <v>189</v>
      </c>
      <c r="AW192" s="4"/>
      <c r="AX192" s="58" t="s">
        <v>834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C193" s="7" t="s">
        <v>419</v>
      </c>
      <c r="D193" s="4" t="s">
        <v>590</v>
      </c>
      <c r="E193" s="19" t="s">
        <v>1125</v>
      </c>
      <c r="F193" s="4">
        <v>5</v>
      </c>
      <c r="G193" s="4">
        <v>11</v>
      </c>
      <c r="H193" s="4">
        <v>6</v>
      </c>
      <c r="I193" s="4">
        <f>IF(AND(U193&gt;=13,U193&lt;=16),5,IF(AND(U193&gt;=9,U193&lt;=12),4,IF(AND(U193&gt;=5,U193&lt;=8),3,IF(AND(U193&gt;=1,U193&lt;=4),2,IF(AND(U193&gt;=-3,U193&lt;=0),1,IF(AND(U193&gt;=-5,U193&lt;=-4),0,6))))))</f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>INT(SUM(K193:L193)+SUM(N193:T193)*5+IF(ISNUMBER(AD193),AD193,0)+M193)</f>
        <v>6</v>
      </c>
      <c r="V193" s="4">
        <v>10</v>
      </c>
      <c r="W193" s="4">
        <v>12</v>
      </c>
      <c r="X193" s="4">
        <v>0</v>
      </c>
      <c r="Y193" s="4" t="s">
        <v>2</v>
      </c>
      <c r="Z193" s="36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LOOKUP($Z193,[1]Skill!$A:$A,[1]Skill!$AA:$AA)*$AA193/100)+
IF(ISBLANK($AB193),0, LOOKUP($AB193,[1]Skill!$A:$A,[1]Skill!$AA:$AA)*$AC193/100)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>CONCATENATE(AE193,";",AF193,";",AG193,";",AH193)</f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>CONCATENATE(AJ193,";",AK193,";",AL193,";",AM193,";",AN193,";",AO193,";",AP193)</f>
        <v>0;0;0;0;0;0;0</v>
      </c>
      <c r="AR193" s="49" t="s">
        <v>765</v>
      </c>
      <c r="AS193" s="53"/>
      <c r="AT193" s="4" t="s">
        <v>984</v>
      </c>
      <c r="AU193" s="4"/>
      <c r="AV193" s="4">
        <v>190</v>
      </c>
      <c r="AW193" s="4"/>
      <c r="AX193" s="58" t="s">
        <v>839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C194" s="4" t="s">
        <v>201</v>
      </c>
      <c r="D194" s="4" t="s">
        <v>591</v>
      </c>
      <c r="E194" s="19" t="s">
        <v>1126</v>
      </c>
      <c r="F194" s="4">
        <v>5</v>
      </c>
      <c r="G194" s="4">
        <v>7</v>
      </c>
      <c r="H194" s="4">
        <v>0</v>
      </c>
      <c r="I194" s="4">
        <f>IF(AND(U194&gt;=13,U194&lt;=16),5,IF(AND(U194&gt;=9,U194&lt;=12),4,IF(AND(U194&gt;=5,U194&lt;=8),3,IF(AND(U194&gt;=1,U194&lt;=4),2,IF(AND(U194&gt;=-3,U194&lt;=0),1,IF(AND(U194&gt;=-5,U194&lt;=-4),0,6))))))</f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>INT(SUM(K194:L194)+SUM(N194:T194)*5+IF(ISNUMBER(AD194),AD194,0)+M194)</f>
        <v>5</v>
      </c>
      <c r="V194" s="4">
        <v>10</v>
      </c>
      <c r="W194" s="4">
        <v>15</v>
      </c>
      <c r="X194" s="4">
        <v>0</v>
      </c>
      <c r="Y194" s="4" t="s">
        <v>16</v>
      </c>
      <c r="Z194" s="36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LOOKUP($Z194,[1]Skill!$A:$A,[1]Skill!$AA:$AA)*$AA194/100)+
IF(ISBLANK($AB194),0, LOOKUP($AB194,[1]Skill!$A:$A,[1]Skill!$AA:$AA)*$AC194/100)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>CONCATENATE(AE194,";",AF194,";",AG194,";",AH194)</f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>CONCATENATE(AJ194,";",AK194,";",AL194,";",AM194,";",AN194,";",AO194,";",AP194)</f>
        <v>0;0;0;0;0;0;0</v>
      </c>
      <c r="AR194" s="49" t="s">
        <v>765</v>
      </c>
      <c r="AS194" s="53"/>
      <c r="AT194" s="4" t="s">
        <v>985</v>
      </c>
      <c r="AU194" s="4"/>
      <c r="AV194" s="4">
        <v>191</v>
      </c>
      <c r="AW194" s="4"/>
      <c r="AX194" s="58" t="s">
        <v>839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C195" s="4" t="s">
        <v>202</v>
      </c>
      <c r="D195" s="4" t="s">
        <v>592</v>
      </c>
      <c r="E195" s="19" t="s">
        <v>1092</v>
      </c>
      <c r="F195" s="4">
        <v>5</v>
      </c>
      <c r="G195" s="4">
        <v>6</v>
      </c>
      <c r="H195" s="4">
        <v>3</v>
      </c>
      <c r="I195" s="4">
        <f>IF(AND(U195&gt;=13,U195&lt;=16),5,IF(AND(U195&gt;=9,U195&lt;=12),4,IF(AND(U195&gt;=5,U195&lt;=8),3,IF(AND(U195&gt;=1,U195&lt;=4),2,IF(AND(U195&gt;=-3,U195&lt;=0),1,IF(AND(U195&gt;=-5,U195&lt;=-4),0,6))))))</f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>INT(SUM(K195:L195)+SUM(N195:T195)*5+IF(ISNUMBER(AD195),AD195,0)+M195)</f>
        <v>6</v>
      </c>
      <c r="V195" s="4">
        <v>30</v>
      </c>
      <c r="W195" s="4">
        <v>20</v>
      </c>
      <c r="X195" s="4">
        <v>0</v>
      </c>
      <c r="Y195" s="4" t="s">
        <v>203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LOOKUP($Z195,[1]Skill!$A:$A,[1]Skill!$AA:$AA)*$AA195/100)+
IF(ISBLANK($AB195),0, LOOKUP($AB195,[1]Skill!$A:$A,[1]Skill!$AA:$AA)*$AC195/100)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>CONCATENATE(AE195,";",AF195,";",AG195,";",AH195)</f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>CONCATENATE(AJ195,";",AK195,";",AL195,";",AM195,";",AN195,";",AO195,";",AP195)</f>
        <v>0;0;-0.3;0;0.5;0;0</v>
      </c>
      <c r="AR195" s="49" t="s">
        <v>765</v>
      </c>
      <c r="AS195" s="53"/>
      <c r="AT195" s="4" t="s">
        <v>986</v>
      </c>
      <c r="AU195" s="4"/>
      <c r="AV195" s="4">
        <v>192</v>
      </c>
      <c r="AW195" s="4"/>
      <c r="AX195" s="58" t="s">
        <v>839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C196" s="4" t="s">
        <v>204</v>
      </c>
      <c r="D196" s="4" t="s">
        <v>593</v>
      </c>
      <c r="E196" s="19" t="s">
        <v>1120</v>
      </c>
      <c r="F196" s="4">
        <v>5</v>
      </c>
      <c r="G196" s="4">
        <v>11</v>
      </c>
      <c r="H196" s="4">
        <v>0</v>
      </c>
      <c r="I196" s="4">
        <f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LOOKUP($Z196,[1]Skill!$A:$A,[1]Skill!$AA:$AA)*$AA196/100)+
IF(ISBLANK($AB196),0, LOOKUP($AB196,[1]Skill!$A:$A,[1]Skill!$AA:$AA)*$AC196/100)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>CONCATENATE(AJ196,";",AK196,";",AL196,";",AM196,";",AN196,";",AO196,";",AP196)</f>
        <v>0;0;0;0;0;0;0</v>
      </c>
      <c r="AR196" s="49" t="s">
        <v>765</v>
      </c>
      <c r="AS196" s="53"/>
      <c r="AT196" s="4" t="s">
        <v>987</v>
      </c>
      <c r="AU196" s="4"/>
      <c r="AV196" s="4">
        <v>193</v>
      </c>
      <c r="AW196" s="4"/>
      <c r="AX196" s="58" t="s">
        <v>839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C197" s="4" t="s">
        <v>205</v>
      </c>
      <c r="D197" s="4" t="s">
        <v>594</v>
      </c>
      <c r="E197" s="19" t="s">
        <v>1097</v>
      </c>
      <c r="F197" s="4">
        <v>5</v>
      </c>
      <c r="G197" s="4">
        <v>11</v>
      </c>
      <c r="H197" s="4">
        <v>5</v>
      </c>
      <c r="I197" s="4">
        <f>IF(AND(U197&gt;=13,U197&lt;=16),5,IF(AND(U197&gt;=9,U197&lt;=12),4,IF(AND(U197&gt;=5,U197&lt;=8),3,IF(AND(U197&gt;=1,U197&lt;=4),2,IF(AND(U197&gt;=-3,U197&lt;=0),1,IF(AND(U197&gt;=-5,U197&lt;=-4),0,6))))))</f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>INT(SUM(K197:L197)+SUM(N197:T197)*5+IF(ISNUMBER(AD197),AD197,0)+M197)</f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LOOKUP($Z197,[1]Skill!$A:$A,[1]Skill!$AA:$AA)*$AA197/100)+
IF(ISBLANK($AB197),0, LOOKUP($AB197,[1]Skill!$A:$A,[1]Skill!$AA:$AA)*$AC197/100)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>CONCATENATE(AE197,";",AF197,";",AG197,";",AH197)</f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>CONCATENATE(AJ197,";",AK197,";",AL197,";",AM197,";",AN197,";",AO197,";",AP197)</f>
        <v>0;0;0;0;0;0;0</v>
      </c>
      <c r="AR197" s="49" t="s">
        <v>765</v>
      </c>
      <c r="AS197" s="53"/>
      <c r="AT197" s="4" t="s">
        <v>988</v>
      </c>
      <c r="AU197" s="4"/>
      <c r="AV197" s="4">
        <v>194</v>
      </c>
      <c r="AW197" s="4"/>
      <c r="AX197" s="58" t="s">
        <v>839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C198" s="4" t="s">
        <v>206</v>
      </c>
      <c r="D198" s="4" t="s">
        <v>595</v>
      </c>
      <c r="E198" s="19"/>
      <c r="F198" s="4">
        <v>5</v>
      </c>
      <c r="G198" s="4">
        <v>7</v>
      </c>
      <c r="H198" s="4">
        <v>0</v>
      </c>
      <c r="I198" s="4">
        <f>IF(AND(U198&gt;=13,U198&lt;=16),5,IF(AND(U198&gt;=9,U198&lt;=12),4,IF(AND(U198&gt;=5,U198&lt;=8),3,IF(AND(U198&gt;=1,U198&lt;=4),2,IF(AND(U198&gt;=-3,U198&lt;=0),1,IF(AND(U198&gt;=-5,U198&lt;=-4),0,6))))))</f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>INT(SUM(K198:L198)+SUM(N198:T198)*5+IF(ISNUMBER(AD198),AD198,0)+M198)</f>
        <v>6</v>
      </c>
      <c r="V198" s="4">
        <v>10</v>
      </c>
      <c r="W198" s="4">
        <v>10</v>
      </c>
      <c r="X198" s="4">
        <v>0</v>
      </c>
      <c r="Y198" s="4" t="s">
        <v>22</v>
      </c>
      <c r="Z198" s="36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LOOKUP($Z198,[1]Skill!$A:$A,[1]Skill!$AA:$AA)*$AA198/100)+
IF(ISBLANK($AB198),0, LOOKUP($AB198,[1]Skill!$A:$A,[1]Skill!$AA:$AA)*$AC198/100)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>CONCATENATE(AE198,";",AF198,";",AG198,";",AH198)</f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>CONCATENATE(AJ198,";",AK198,";",AL198,";",AM198,";",AN198,";",AO198,";",AP198)</f>
        <v>0;0;0;0;0;0;0</v>
      </c>
      <c r="AR198" s="49" t="s">
        <v>765</v>
      </c>
      <c r="AS198" s="53"/>
      <c r="AT198" s="4" t="s">
        <v>989</v>
      </c>
      <c r="AU198" s="4"/>
      <c r="AV198" s="4">
        <v>195</v>
      </c>
      <c r="AW198" s="4"/>
      <c r="AX198" s="58" t="s">
        <v>839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C199" s="4" t="s">
        <v>207</v>
      </c>
      <c r="D199" s="4" t="s">
        <v>596</v>
      </c>
      <c r="E199" s="19" t="s">
        <v>1127</v>
      </c>
      <c r="F199" s="4">
        <v>5</v>
      </c>
      <c r="G199" s="4">
        <v>11</v>
      </c>
      <c r="H199" s="4">
        <v>4</v>
      </c>
      <c r="I199" s="4">
        <f>IF(AND(U199&gt;=13,U199&lt;=16),5,IF(AND(U199&gt;=9,U199&lt;=12),4,IF(AND(U199&gt;=5,U199&lt;=8),3,IF(AND(U199&gt;=1,U199&lt;=4),2,IF(AND(U199&gt;=-3,U199&lt;=0),1,IF(AND(U199&gt;=-5,U199&lt;=-4),0,6))))))</f>
        <v>3</v>
      </c>
      <c r="J199" s="4">
        <v>5</v>
      </c>
      <c r="K199" s="4">
        <v>15</v>
      </c>
      <c r="L199" s="4">
        <v>-8</v>
      </c>
      <c r="M199">
        <v>-42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>INT(SUM(K199:L199)+SUM(N199:T199)*5+IF(ISNUMBER(AD199),AD199,0)+M199)</f>
        <v>7</v>
      </c>
      <c r="V199" s="4">
        <v>10</v>
      </c>
      <c r="W199" s="4">
        <v>12</v>
      </c>
      <c r="X199" s="4">
        <v>0</v>
      </c>
      <c r="Y199" s="4" t="s">
        <v>2</v>
      </c>
      <c r="Z199" s="36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LOOKUP($Z199,[1]Skill!$A:$A,[1]Skill!$AA:$AA)*$AA199/100)+
IF(ISBLANK($AB199),0, LOOKUP($AB199,[1]Skill!$A:$A,[1]Skill!$AA:$AA)*$AC199/100)</f>
        <v>42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>CONCATENATE(AE199,";",AF199,";",AG199,";",AH199)</f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>CONCATENATE(AJ199,";",AK199,";",AL199,";",AM199,";",AN199,";",AO199,";",AP199)</f>
        <v>0;0;0;0;0;0;0</v>
      </c>
      <c r="AR199" s="49" t="s">
        <v>765</v>
      </c>
      <c r="AS199" s="53"/>
      <c r="AT199" s="4" t="s">
        <v>990</v>
      </c>
      <c r="AU199" s="4"/>
      <c r="AV199" s="4">
        <v>196</v>
      </c>
      <c r="AW199" s="4"/>
      <c r="AX199" s="58" t="s">
        <v>839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C200" s="4" t="s">
        <v>208</v>
      </c>
      <c r="D200" s="4" t="s">
        <v>597</v>
      </c>
      <c r="E200" s="19"/>
      <c r="F200" s="4">
        <v>5</v>
      </c>
      <c r="G200" s="4">
        <v>5</v>
      </c>
      <c r="H200" s="4">
        <v>2</v>
      </c>
      <c r="I200" s="4">
        <f>IF(AND(U200&gt;=13,U200&lt;=16),5,IF(AND(U200&gt;=9,U200&lt;=12),4,IF(AND(U200&gt;=5,U200&lt;=8),3,IF(AND(U200&gt;=1,U200&lt;=4),2,IF(AND(U200&gt;=-3,U200&lt;=0),1,IF(AND(U200&gt;=-5,U200&lt;=-4),0,6))))))</f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>INT(SUM(K200:L200)+SUM(N200:T200)*5+IF(ISNUMBER(AD200),AD200,0)+M200)</f>
        <v>5</v>
      </c>
      <c r="V200" s="4">
        <v>10</v>
      </c>
      <c r="W200" s="4">
        <v>20</v>
      </c>
      <c r="X200" s="4">
        <v>0</v>
      </c>
      <c r="Y200" s="4" t="s">
        <v>4</v>
      </c>
      <c r="Z200" s="36">
        <v>55110008</v>
      </c>
      <c r="AA200" s="18">
        <v>50</v>
      </c>
      <c r="AB200" s="18"/>
      <c r="AC200" s="18"/>
      <c r="AD200" s="18">
        <f>IF(ISBLANK($Z200),0, LOOKUP($Z200,[1]Skill!$A:$A,[1]Skill!$AA:$AA)*$AA200/100)+
IF(ISBLANK($AB200),0, LOOKUP($AB200,[1]Skill!$A:$A,[1]Skill!$AA:$AA)*$AC200/100)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>CONCATENATE(AE200,";",AF200,";",AG200,";",AH200)</f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>CONCATENATE(AJ200,";",AK200,";",AL200,";",AM200,";",AN200,";",AO200,";",AP200)</f>
        <v>0;0;0;0;0;0;0</v>
      </c>
      <c r="AR200" s="49" t="s">
        <v>765</v>
      </c>
      <c r="AS200" s="53"/>
      <c r="AT200" s="4" t="s">
        <v>1034</v>
      </c>
      <c r="AU200" s="4"/>
      <c r="AV200" s="4">
        <v>197</v>
      </c>
      <c r="AW200" s="4"/>
      <c r="AX200" s="58" t="s">
        <v>839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C201" s="4" t="s">
        <v>209</v>
      </c>
      <c r="D201" s="4" t="s">
        <v>783</v>
      </c>
      <c r="E201" s="19" t="s">
        <v>1103</v>
      </c>
      <c r="F201" s="4">
        <v>5</v>
      </c>
      <c r="G201" s="4">
        <v>12</v>
      </c>
      <c r="H201" s="4">
        <v>1</v>
      </c>
      <c r="I201" s="4">
        <f>IF(AND(U201&gt;=13,U201&lt;=16),5,IF(AND(U201&gt;=9,U201&lt;=12),4,IF(AND(U201&gt;=5,U201&lt;=8),3,IF(AND(U201&gt;=1,U201&lt;=4),2,IF(AND(U201&gt;=-3,U201&lt;=0),1,IF(AND(U201&gt;=-5,U201&lt;=-4),0,6))))))</f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>INT(SUM(K201:L201)+SUM(N201:T201)*5+IF(ISNUMBER(AD201),AD201,0)+M201)</f>
        <v>3</v>
      </c>
      <c r="V201" s="4">
        <v>10</v>
      </c>
      <c r="W201" s="4">
        <v>12</v>
      </c>
      <c r="X201" s="4">
        <v>0</v>
      </c>
      <c r="Y201" s="4" t="s">
        <v>12</v>
      </c>
      <c r="Z201" s="36">
        <v>55400006</v>
      </c>
      <c r="AA201" s="18">
        <v>100</v>
      </c>
      <c r="AB201" s="18"/>
      <c r="AC201" s="18"/>
      <c r="AD201" s="18">
        <f>IF(ISBLANK($Z201),0, LOOKUP($Z201,[1]Skill!$A:$A,[1]Skill!$AA:$AA)*$AA201/100)+
IF(ISBLANK($AB201),0, LOOKUP($AB201,[1]Skill!$A:$A,[1]Skill!$AA:$AA)*$AC201/100)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>CONCATENATE(AE201,";",AF201,";",AG201,";",AH201)</f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>CONCATENATE(AJ201,";",AK201,";",AL201,";",AM201,";",AN201,";",AO201,";",AP201)</f>
        <v>0;0.3;0;0.3;0;0;0</v>
      </c>
      <c r="AR201" s="49" t="s">
        <v>765</v>
      </c>
      <c r="AS201" s="53"/>
      <c r="AT201" s="4" t="s">
        <v>991</v>
      </c>
      <c r="AU201" s="4"/>
      <c r="AV201" s="4">
        <v>198</v>
      </c>
      <c r="AW201" s="4"/>
      <c r="AX201" s="58" t="s">
        <v>839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C202" s="4" t="s">
        <v>210</v>
      </c>
      <c r="D202" s="4" t="s">
        <v>363</v>
      </c>
      <c r="E202" s="19" t="s">
        <v>1151</v>
      </c>
      <c r="F202" s="4">
        <v>3</v>
      </c>
      <c r="G202" s="4">
        <v>13</v>
      </c>
      <c r="H202" s="4">
        <v>0</v>
      </c>
      <c r="I202" s="4">
        <f>IF(AND(U202&gt;=13,U202&lt;=16),5,IF(AND(U202&gt;=9,U202&lt;=12),4,IF(AND(U202&gt;=5,U202&lt;=8),3,IF(AND(U202&gt;=1,U202&lt;=4),2,IF(AND(U202&gt;=-3,U202&lt;=0),1,IF(AND(U202&gt;=-5,U202&lt;=-4),0,6))))))</f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>INT(SUM(K202:L202)+SUM(N202:T202)*5+IF(ISNUMBER(AD202),AD202,0)+M202)</f>
        <v>5</v>
      </c>
      <c r="V202" s="4">
        <v>0</v>
      </c>
      <c r="W202" s="4">
        <v>0</v>
      </c>
      <c r="X202" s="4">
        <v>6</v>
      </c>
      <c r="Y202" s="4" t="s">
        <v>720</v>
      </c>
      <c r="Z202" s="36">
        <v>55310001</v>
      </c>
      <c r="AA202" s="18">
        <v>100</v>
      </c>
      <c r="AB202" s="18"/>
      <c r="AC202" s="18"/>
      <c r="AD202" s="18">
        <f>IF(ISBLANK($Z202),0, LOOKUP($Z202,[1]Skill!$A:$A,[1]Skill!$AA:$AA)*$AA202/100)+
IF(ISBLANK($AB202),0, LOOKUP($AB202,[1]Skill!$A:$A,[1]Skill!$AA:$AA)*$AC202/100)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>CONCATENATE(AE202,";",AF202,";",AG202,";",AH202)</f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>CONCATENATE(AJ202,";",AK202,";",AL202,";",AM202,";",AN202,";",AO202,";",AP202)</f>
        <v>0;0;0;0;0;0;0</v>
      </c>
      <c r="AR202" s="49" t="s">
        <v>765</v>
      </c>
      <c r="AS202" s="53"/>
      <c r="AT202" s="4" t="s">
        <v>992</v>
      </c>
      <c r="AU202" s="4"/>
      <c r="AV202" s="4">
        <v>199</v>
      </c>
      <c r="AW202" s="4"/>
      <c r="AX202" s="58" t="s">
        <v>836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C203" s="4" t="s">
        <v>211</v>
      </c>
      <c r="D203" s="4" t="s">
        <v>364</v>
      </c>
      <c r="E203" s="19"/>
      <c r="F203" s="4">
        <v>2</v>
      </c>
      <c r="G203" s="4">
        <v>8</v>
      </c>
      <c r="H203" s="4">
        <v>0</v>
      </c>
      <c r="I203" s="4">
        <f>IF(AND(U203&gt;=13,U203&lt;=16),5,IF(AND(U203&gt;=9,U203&lt;=12),4,IF(AND(U203&gt;=5,U203&lt;=8),3,IF(AND(U203&gt;=1,U203&lt;=4),2,IF(AND(U203&gt;=-3,U203&lt;=0),1,IF(AND(U203&gt;=-5,U203&lt;=-4),0,6))))))</f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>INT(SUM(K203:L203)+SUM(N203:T203)*5+IF(ISNUMBER(AD203),AD203,0)+M203)</f>
        <v>-2</v>
      </c>
      <c r="V203" s="4">
        <v>10</v>
      </c>
      <c r="W203" s="4">
        <v>22</v>
      </c>
      <c r="X203" s="4">
        <v>0</v>
      </c>
      <c r="Y203" s="4" t="s">
        <v>16</v>
      </c>
      <c r="Z203" s="36">
        <v>55110011</v>
      </c>
      <c r="AA203" s="18">
        <v>100</v>
      </c>
      <c r="AB203" s="18"/>
      <c r="AC203" s="18"/>
      <c r="AD203" s="18">
        <f>IF(ISBLANK($Z203),0, LOOKUP($Z203,[1]Skill!$A:$A,[1]Skill!$AA:$AA)*$AA203/100)+
IF(ISBLANK($AB203),0, LOOKUP($AB203,[1]Skill!$A:$A,[1]Skill!$AA:$AA)*$AC203/100)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>CONCATENATE(AE203,";",AF203,";",AG203,";",AH203)</f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>CONCATENATE(AJ203,";",AK203,";",AL203,";",AM203,";",AN203,";",AO203,";",AP203)</f>
        <v>0;0;0;0;0;0;0</v>
      </c>
      <c r="AR203" s="49" t="s">
        <v>765</v>
      </c>
      <c r="AS203" s="53"/>
      <c r="AT203" s="4" t="s">
        <v>968</v>
      </c>
      <c r="AU203" s="4"/>
      <c r="AV203" s="4">
        <v>200</v>
      </c>
      <c r="AW203" s="4"/>
      <c r="AX203" s="58" t="s">
        <v>828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C204" s="8" t="s">
        <v>662</v>
      </c>
      <c r="D204" s="8" t="s">
        <v>665</v>
      </c>
      <c r="E204" s="19" t="s">
        <v>1100</v>
      </c>
      <c r="F204" s="8">
        <v>3</v>
      </c>
      <c r="G204" s="8">
        <v>15</v>
      </c>
      <c r="H204" s="8">
        <v>0</v>
      </c>
      <c r="I204" s="8">
        <f>IF(AND(U204&gt;=13,U204&lt;=16),5,IF(AND(U204&gt;=9,U204&lt;=12),4,IF(AND(U204&gt;=5,U204&lt;=8),3,IF(AND(U204&gt;=1,U204&lt;=4),2,IF(AND(U204&gt;=-3,U204&lt;=0),1,IF(AND(U204&gt;=-5,U204&lt;=-4),0,6))))))</f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>INT(SUM(K204:L204)+SUM(N204:T204)*5+IF(ISNUMBER(AD204),AD204,0)+M204)</f>
        <v>4</v>
      </c>
      <c r="V204" s="4">
        <v>10</v>
      </c>
      <c r="W204" s="4">
        <v>15</v>
      </c>
      <c r="X204" s="4">
        <v>0</v>
      </c>
      <c r="Y204" s="8" t="s">
        <v>6</v>
      </c>
      <c r="Z204" s="36">
        <v>55100014</v>
      </c>
      <c r="AA204" s="18">
        <v>100</v>
      </c>
      <c r="AB204" s="18"/>
      <c r="AC204" s="18"/>
      <c r="AD204" s="18">
        <f>IF(ISBLANK($Z204),0, LOOKUP($Z204,[1]Skill!$A:$A,[1]Skill!$AA:$AA)*$AA204/100)+
IF(ISBLANK($AB204),0, LOOKUP($AB204,[1]Skill!$A:$A,[1]Skill!$AA:$AA)*$AC204/100)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>CONCATENATE(AE204,";",AF204,";",AG204,";",AH204)</f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>CONCATENATE(AJ204,";",AK204,";",AL204,";",AM204,";",AN204,";",AO204,";",AP204)</f>
        <v>0;0;0;0;0;0;0</v>
      </c>
      <c r="AR204" s="49" t="s">
        <v>765</v>
      </c>
      <c r="AS204" s="53"/>
      <c r="AT204" s="8"/>
      <c r="AU204" s="8"/>
      <c r="AV204" s="8">
        <v>201</v>
      </c>
      <c r="AW204" s="8"/>
      <c r="AX204" s="58" t="s">
        <v>830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C205" s="4" t="s">
        <v>212</v>
      </c>
      <c r="D205" s="4" t="s">
        <v>598</v>
      </c>
      <c r="E205" s="19" t="s">
        <v>1128</v>
      </c>
      <c r="F205" s="4">
        <v>2</v>
      </c>
      <c r="G205" s="4">
        <v>8</v>
      </c>
      <c r="H205" s="4">
        <v>0</v>
      </c>
      <c r="I205" s="4">
        <f>IF(AND(U205&gt;=13,U205&lt;=16),5,IF(AND(U205&gt;=9,U205&lt;=12),4,IF(AND(U205&gt;=5,U205&lt;=8),3,IF(AND(U205&gt;=1,U205&lt;=4),2,IF(AND(U205&gt;=-3,U205&lt;=0),1,IF(AND(U205&gt;=-5,U205&lt;=-4),0,6))))))</f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>INT(SUM(K205:L205)+SUM(N205:T205)*5+IF(ISNUMBER(AD205),AD205,0)+M205)</f>
        <v>-1</v>
      </c>
      <c r="V205" s="4">
        <v>30</v>
      </c>
      <c r="W205" s="4">
        <v>15</v>
      </c>
      <c r="X205" s="4">
        <v>0</v>
      </c>
      <c r="Y205" s="4" t="s">
        <v>722</v>
      </c>
      <c r="Z205" s="36">
        <v>55510013</v>
      </c>
      <c r="AA205" s="18">
        <v>40</v>
      </c>
      <c r="AB205" s="18"/>
      <c r="AC205" s="18"/>
      <c r="AD205" s="18">
        <f>IF(ISBLANK($Z205),0, LOOKUP($Z205,[1]Skill!$A:$A,[1]Skill!$AA:$AA)*$AA205/100)+
IF(ISBLANK($AB205),0, LOOKUP($AB205,[1]Skill!$A:$A,[1]Skill!$AA:$AA)*$AC205/100)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>CONCATENATE(AE205,";",AF205,";",AG205,";",AH205)</f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>CONCATENATE(AJ205,";",AK205,";",AL205,";",AM205,";",AN205,";",AO205,";",AP205)</f>
        <v>0;0;0;0;0;0;0</v>
      </c>
      <c r="AR205" s="49" t="s">
        <v>765</v>
      </c>
      <c r="AS205" s="53"/>
      <c r="AT205" s="4" t="s">
        <v>923</v>
      </c>
      <c r="AU205" s="4"/>
      <c r="AV205" s="4">
        <v>202</v>
      </c>
      <c r="AW205" s="4"/>
      <c r="AX205" s="58" t="s">
        <v>828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C206" s="4" t="s">
        <v>214</v>
      </c>
      <c r="D206" s="4" t="s">
        <v>599</v>
      </c>
      <c r="E206" s="19" t="s">
        <v>1098</v>
      </c>
      <c r="F206" s="4">
        <v>3</v>
      </c>
      <c r="G206" s="4">
        <v>14</v>
      </c>
      <c r="H206" s="4">
        <v>0</v>
      </c>
      <c r="I206" s="4">
        <f>IF(AND(U206&gt;=13,U206&lt;=16),5,IF(AND(U206&gt;=9,U206&lt;=12),4,IF(AND(U206&gt;=5,U206&lt;=8),3,IF(AND(U206&gt;=1,U206&lt;=4),2,IF(AND(U206&gt;=-3,U206&lt;=0),1,IF(AND(U206&gt;=-5,U206&lt;=-4),0,6))))))</f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>INT(SUM(K206:L206)+SUM(N206:T206)*5+IF(ISNUMBER(AD206),AD206,0)+M206)</f>
        <v>1</v>
      </c>
      <c r="V206" s="4">
        <v>10</v>
      </c>
      <c r="W206" s="4">
        <v>0</v>
      </c>
      <c r="X206" s="4">
        <v>15</v>
      </c>
      <c r="Y206" s="4" t="s">
        <v>91</v>
      </c>
      <c r="Z206" s="36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LOOKUP($Z206,[1]Skill!$A:$A,[1]Skill!$AA:$AA)*$AA206/100)+
IF(ISBLANK($AB206),0, LOOKUP($AB206,[1]Skill!$A:$A,[1]Skill!$AA:$AA)*$AC206/100)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>CONCATENATE(AE206,";",AF206,";",AG206,";",AH206)</f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>CONCATENATE(AJ206,";",AK206,";",AL206,";",AM206,";",AN206,";",AO206,";",AP206)</f>
        <v>0;0;0.3;-0.3;0;0;0</v>
      </c>
      <c r="AR206" s="49" t="s">
        <v>765</v>
      </c>
      <c r="AS206" s="53"/>
      <c r="AT206" s="4"/>
      <c r="AU206" s="4"/>
      <c r="AV206" s="4">
        <v>203</v>
      </c>
      <c r="AW206" s="4"/>
      <c r="AX206" s="58" t="s">
        <v>837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C207" s="4" t="s">
        <v>215</v>
      </c>
      <c r="D207" s="4" t="s">
        <v>600</v>
      </c>
      <c r="E207" s="19"/>
      <c r="F207" s="4">
        <v>2</v>
      </c>
      <c r="G207" s="4">
        <v>11</v>
      </c>
      <c r="H207" s="4">
        <v>0</v>
      </c>
      <c r="I207" s="4">
        <f>IF(AND(U207&gt;=13,U207&lt;=16),5,IF(AND(U207&gt;=9,U207&lt;=12),4,IF(AND(U207&gt;=5,U207&lt;=8),3,IF(AND(U207&gt;=1,U207&lt;=4),2,IF(AND(U207&gt;=-3,U207&lt;=0),1,IF(AND(U207&gt;=-5,U207&lt;=-4),0,6))))))</f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>INT(SUM(K207:L207)+SUM(N207:T207)*5+IF(ISNUMBER(AD207),AD207,0)+M207)</f>
        <v>-2</v>
      </c>
      <c r="V207" s="4">
        <v>10</v>
      </c>
      <c r="W207" s="4">
        <v>20</v>
      </c>
      <c r="X207" s="4">
        <v>0</v>
      </c>
      <c r="Y207" s="4" t="s">
        <v>168</v>
      </c>
      <c r="Z207" s="36">
        <v>55900029</v>
      </c>
      <c r="AA207" s="18">
        <v>100</v>
      </c>
      <c r="AB207" s="18"/>
      <c r="AC207" s="18"/>
      <c r="AD207" s="18">
        <f>IF(ISBLANK($Z207),0, LOOKUP($Z207,[1]Skill!$A:$A,[1]Skill!$AA:$AA)*$AA207/100)+
IF(ISBLANK($AB207),0, LOOKUP($AB207,[1]Skill!$A:$A,[1]Skill!$AA:$AA)*$AC207/100)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>CONCATENATE(AE207,";",AF207,";",AG207,";",AH207)</f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>CONCATENATE(AJ207,";",AK207,";",AL207,";",AM207,";",AN207,";",AO207,";",AP207)</f>
        <v>0;0;0;0;0;0;0</v>
      </c>
      <c r="AR207" s="49" t="s">
        <v>765</v>
      </c>
      <c r="AS207" s="53"/>
      <c r="AT207" s="4"/>
      <c r="AU207" s="4"/>
      <c r="AV207" s="4">
        <v>204</v>
      </c>
      <c r="AW207" s="4"/>
      <c r="AX207" s="58" t="s">
        <v>829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C208" s="4" t="s">
        <v>216</v>
      </c>
      <c r="D208" s="4" t="s">
        <v>782</v>
      </c>
      <c r="E208" s="19" t="s">
        <v>1103</v>
      </c>
      <c r="F208" s="4">
        <v>3</v>
      </c>
      <c r="G208" s="4">
        <v>14</v>
      </c>
      <c r="H208" s="4">
        <v>0</v>
      </c>
      <c r="I208" s="4">
        <f>IF(AND(U208&gt;=13,U208&lt;=16),5,IF(AND(U208&gt;=9,U208&lt;=12),4,IF(AND(U208&gt;=5,U208&lt;=8),3,IF(AND(U208&gt;=1,U208&lt;=4),2,IF(AND(U208&gt;=-3,U208&lt;=0),1,IF(AND(U208&gt;=-5,U208&lt;=-4),0,6))))))</f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>INT(SUM(K208:L208)+SUM(N208:T208)*5+IF(ISNUMBER(AD208),AD208,0)+M208)</f>
        <v>2</v>
      </c>
      <c r="V208" s="4">
        <v>10</v>
      </c>
      <c r="W208" s="4">
        <v>15</v>
      </c>
      <c r="X208" s="4">
        <v>0</v>
      </c>
      <c r="Y208" s="4" t="s">
        <v>6</v>
      </c>
      <c r="Z208" s="36">
        <v>55400005</v>
      </c>
      <c r="AA208" s="18">
        <v>100</v>
      </c>
      <c r="AB208" s="18"/>
      <c r="AC208" s="18"/>
      <c r="AD208" s="18">
        <f>IF(ISBLANK($Z208),0, LOOKUP($Z208,[1]Skill!$A:$A,[1]Skill!$AA:$AA)*$AA208/100)+
IF(ISBLANK($AB208),0, LOOKUP($AB208,[1]Skill!$A:$A,[1]Skill!$AA:$AA)*$AC208/100)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>CONCATENATE(AE208,";",AF208,";",AG208,";",AH208)</f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>CONCATENATE(AJ208,";",AK208,";",AL208,";",AM208,";",AN208,";",AO208,";",AP208)</f>
        <v>0;0;0.3;-0.3;0;0;0</v>
      </c>
      <c r="AR208" s="49" t="s">
        <v>765</v>
      </c>
      <c r="AS208" s="53"/>
      <c r="AT208" s="4"/>
      <c r="AU208" s="4"/>
      <c r="AV208" s="4">
        <v>205</v>
      </c>
      <c r="AW208" s="4"/>
      <c r="AX208" s="58" t="s">
        <v>837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C209" s="4" t="s">
        <v>217</v>
      </c>
      <c r="D209" s="4" t="s">
        <v>601</v>
      </c>
      <c r="E209" s="19" t="s">
        <v>1101</v>
      </c>
      <c r="F209" s="4">
        <v>1</v>
      </c>
      <c r="G209" s="4">
        <v>1</v>
      </c>
      <c r="H209" s="4">
        <v>6</v>
      </c>
      <c r="I209" s="4">
        <f>IF(AND(U209&gt;=13,U209&lt;=16),5,IF(AND(U209&gt;=9,U209&lt;=12),4,IF(AND(U209&gt;=5,U209&lt;=8),3,IF(AND(U209&gt;=1,U209&lt;=4),2,IF(AND(U209&gt;=-3,U209&lt;=0),1,IF(AND(U209&gt;=-5,U209&lt;=-4),0,6))))))</f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>INT(SUM(K209:L209)+SUM(N209:T209)*5+IF(ISNUMBER(AD209),AD209,0)+M209)</f>
        <v>-2</v>
      </c>
      <c r="V209" s="4">
        <v>10</v>
      </c>
      <c r="W209" s="4">
        <v>20</v>
      </c>
      <c r="X209" s="4">
        <v>0</v>
      </c>
      <c r="Y209" s="4" t="s">
        <v>2</v>
      </c>
      <c r="Z209" s="36">
        <v>55510003</v>
      </c>
      <c r="AA209" s="18">
        <v>30</v>
      </c>
      <c r="AB209" s="18"/>
      <c r="AC209" s="18"/>
      <c r="AD209" s="18">
        <f>IF(ISBLANK($Z209),0, LOOKUP($Z209,[1]Skill!$A:$A,[1]Skill!$AA:$AA)*$AA209/100)+
IF(ISBLANK($AB209),0, LOOKUP($AB209,[1]Skill!$A:$A,[1]Skill!$AA:$AA)*$AC209/100)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>CONCATENATE(AE209,";",AF209,";",AG209,";",AH209)</f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>CONCATENATE(AJ209,";",AK209,";",AL209,";",AM209,";",AN209,";",AO209,";",AP209)</f>
        <v>0;0;0;0;0;0;0.3</v>
      </c>
      <c r="AR209" s="49" t="s">
        <v>765</v>
      </c>
      <c r="AS209" s="53"/>
      <c r="AT209" s="4" t="s">
        <v>914</v>
      </c>
      <c r="AU209" s="4"/>
      <c r="AV209" s="4">
        <v>206</v>
      </c>
      <c r="AW209" s="4"/>
      <c r="AX209" s="58" t="s">
        <v>833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C210" s="4" t="s">
        <v>218</v>
      </c>
      <c r="D210" s="4" t="s">
        <v>365</v>
      </c>
      <c r="E210" s="19"/>
      <c r="F210" s="4">
        <v>2</v>
      </c>
      <c r="G210" s="4">
        <v>1</v>
      </c>
      <c r="H210" s="4">
        <v>6</v>
      </c>
      <c r="I210" s="4">
        <f>IF(AND(U210&gt;=13,U210&lt;=16),5,IF(AND(U210&gt;=9,U210&lt;=12),4,IF(AND(U210&gt;=5,U210&lt;=8),3,IF(AND(U210&gt;=1,U210&lt;=4),2,IF(AND(U210&gt;=-3,U210&lt;=0),1,IF(AND(U210&gt;=-5,U210&lt;=-4),0,6))))))</f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>INT(SUM(K210:L210)+SUM(N210:T210)*5+IF(ISNUMBER(AD210),AD210,0)+M210)</f>
        <v>3</v>
      </c>
      <c r="V210" s="4">
        <v>10</v>
      </c>
      <c r="W210" s="4">
        <v>20</v>
      </c>
      <c r="X210" s="4">
        <v>0</v>
      </c>
      <c r="Y210" s="4" t="s">
        <v>168</v>
      </c>
      <c r="Z210" s="36"/>
      <c r="AA210" s="18"/>
      <c r="AB210" s="18"/>
      <c r="AC210" s="18"/>
      <c r="AD210" s="18">
        <f>IF(ISBLANK($Z210),0, LOOKUP($Z210,[1]Skill!$A:$A,[1]Skill!$AA:$AA)*$AA210/100)+
IF(ISBLANK($AB210),0, LOOKUP($AB210,[1]Skill!$A:$A,[1]Skill!$AA:$AA)*$AC210/100)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>CONCATENATE(AE210,";",AF210,";",AG210,";",AH210)</f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>CONCATENATE(AJ210,";",AK210,";",AL210,";",AM210,";",AN210,";",AO210,";",AP210)</f>
        <v>0;0;0;0;0;0;0</v>
      </c>
      <c r="AR210" s="49" t="s">
        <v>765</v>
      </c>
      <c r="AS210" s="53"/>
      <c r="AT210" s="4"/>
      <c r="AU210" s="4"/>
      <c r="AV210" s="4">
        <v>207</v>
      </c>
      <c r="AW210" s="4"/>
      <c r="AX210" s="58" t="s">
        <v>833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C211" s="7" t="s">
        <v>432</v>
      </c>
      <c r="D211" s="4" t="s">
        <v>371</v>
      </c>
      <c r="E211" s="19" t="s">
        <v>1090</v>
      </c>
      <c r="F211" s="4">
        <v>3</v>
      </c>
      <c r="G211" s="4">
        <v>7</v>
      </c>
      <c r="H211" s="4">
        <v>1</v>
      </c>
      <c r="I211" s="4">
        <f>IF(AND(U211&gt;=13,U211&lt;=16),5,IF(AND(U211&gt;=9,U211&lt;=12),4,IF(AND(U211&gt;=5,U211&lt;=8),3,IF(AND(U211&gt;=1,U211&lt;=4),2,IF(AND(U211&gt;=-3,U211&lt;=0),1,IF(AND(U211&gt;=-5,U211&lt;=-4),0,6))))))</f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>INT(SUM(K211:L211)+SUM(N211:T211)*5+IF(ISNUMBER(AD211),AD211,0)+M211)</f>
        <v>6</v>
      </c>
      <c r="V211" s="4">
        <v>30</v>
      </c>
      <c r="W211" s="4">
        <v>10</v>
      </c>
      <c r="X211" s="4">
        <v>0</v>
      </c>
      <c r="Y211" s="4" t="s">
        <v>213</v>
      </c>
      <c r="Z211" s="36">
        <v>55700002</v>
      </c>
      <c r="AA211" s="18">
        <v>100</v>
      </c>
      <c r="AB211" s="18"/>
      <c r="AC211" s="18"/>
      <c r="AD211" s="18">
        <f>IF(ISBLANK($Z211),0, LOOKUP($Z211,[1]Skill!$A:$A,[1]Skill!$AA:$AA)*$AA211/100)+
IF(ISBLANK($AB211),0, LOOKUP($AB211,[1]Skill!$A:$A,[1]Skill!$AA:$AA)*$AC211/100)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>CONCATENATE(AE211,";",AF211,";",AG211,";",AH211)</f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>CONCATENATE(AJ211,";",AK211,";",AL211,";",AM211,";",AN211,";",AO211,";",AP211)</f>
        <v>0;0;0;0;0;0;0</v>
      </c>
      <c r="AR211" s="49" t="s">
        <v>765</v>
      </c>
      <c r="AS211" s="53"/>
      <c r="AT211" s="4" t="s">
        <v>993</v>
      </c>
      <c r="AU211" s="4"/>
      <c r="AV211" s="4">
        <v>208</v>
      </c>
      <c r="AW211" s="4"/>
      <c r="AX211" s="58" t="s">
        <v>834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C212" s="4" t="s">
        <v>220</v>
      </c>
      <c r="D212" s="4" t="s">
        <v>602</v>
      </c>
      <c r="E212" s="19" t="s">
        <v>1106</v>
      </c>
      <c r="F212" s="4">
        <v>3</v>
      </c>
      <c r="G212" s="4">
        <v>2</v>
      </c>
      <c r="H212" s="4">
        <v>6</v>
      </c>
      <c r="I212" s="4">
        <f>IF(AND(U212&gt;=13,U212&lt;=16),5,IF(AND(U212&gt;=9,U212&lt;=12),4,IF(AND(U212&gt;=5,U212&lt;=8),3,IF(AND(U212&gt;=1,U212&lt;=4),2,IF(AND(U212&gt;=-3,U212&lt;=0),1,IF(AND(U212&gt;=-5,U212&lt;=-4),0,6))))))</f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>INT(SUM(K212:L212)+SUM(N212:T212)*5+IF(ISNUMBER(AD212),AD212,0)+M212)</f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LOOKUP($Z212,[1]Skill!$A:$A,[1]Skill!$AA:$AA)*$AA212/100)+
IF(ISBLANK($AB212),0, LOOKUP($AB212,[1]Skill!$A:$A,[1]Skill!$AA:$AA)*$AC212/100)</f>
        <v>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>CONCATENATE(AE212,";",AF212,";",AG212,";",AH212)</f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>CONCATENATE(AJ212,";",AK212,";",AL212,";",AM212,";",AN212,";",AO212,";",AP212)</f>
        <v>0;-0.5;0.3;0.3;0.3;0;0</v>
      </c>
      <c r="AR212" s="49" t="s">
        <v>765</v>
      </c>
      <c r="AS212" s="53"/>
      <c r="AT212" s="4"/>
      <c r="AU212" s="4"/>
      <c r="AV212" s="4">
        <v>209</v>
      </c>
      <c r="AW212" s="4"/>
      <c r="AX212" s="58" t="s">
        <v>843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C213" s="7" t="s">
        <v>420</v>
      </c>
      <c r="D213" s="4" t="s">
        <v>603</v>
      </c>
      <c r="E213" s="19" t="s">
        <v>1129</v>
      </c>
      <c r="F213" s="4">
        <v>4</v>
      </c>
      <c r="G213" s="4">
        <v>13</v>
      </c>
      <c r="H213" s="4">
        <v>6</v>
      </c>
      <c r="I213" s="4">
        <f>IF(AND(U213&gt;=13,U213&lt;=16),5,IF(AND(U213&gt;=9,U213&lt;=12),4,IF(AND(U213&gt;=5,U213&lt;=8),3,IF(AND(U213&gt;=1,U213&lt;=4),2,IF(AND(U213&gt;=-3,U213&lt;=0),1,IF(AND(U213&gt;=-5,U213&lt;=-4),0,6))))))</f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>INT(SUM(K213:L213)+SUM(N213:T213)*5+IF(ISNUMBER(AD213),AD213,0)+M213)</f>
        <v>5</v>
      </c>
      <c r="V213" s="4">
        <v>10</v>
      </c>
      <c r="W213" s="4">
        <v>0</v>
      </c>
      <c r="X213" s="4">
        <v>15</v>
      </c>
      <c r="Y213" s="4" t="s">
        <v>778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LOOKUP($Z213,[1]Skill!$A:$A,[1]Skill!$AA:$AA)*$AA213/100)+
IF(ISBLANK($AB213),0, LOOKUP($AB213,[1]Skill!$A:$A,[1]Skill!$AA:$AA)*$AC213/100)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>CONCATENATE(AE213,";",AF213,";",AG213,";",AH213)</f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>CONCATENATE(AJ213,";",AK213,";",AL213,";",AM213,";",AN213,";",AO213,";",AP213)</f>
        <v>0;0;0;0;0;-0.7;0.7</v>
      </c>
      <c r="AR213" s="49" t="s">
        <v>765</v>
      </c>
      <c r="AS213" s="53"/>
      <c r="AT213" s="4" t="s">
        <v>994</v>
      </c>
      <c r="AU213" s="4"/>
      <c r="AV213" s="4">
        <v>210</v>
      </c>
      <c r="AW213" s="4"/>
      <c r="AX213" s="58" t="s">
        <v>836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C214" s="4" t="s">
        <v>222</v>
      </c>
      <c r="D214" s="4" t="s">
        <v>604</v>
      </c>
      <c r="E214" s="19"/>
      <c r="F214" s="4">
        <v>2</v>
      </c>
      <c r="G214" s="4">
        <v>4</v>
      </c>
      <c r="H214" s="4">
        <v>5</v>
      </c>
      <c r="I214" s="4">
        <f>IF(AND(U214&gt;=13,U214&lt;=16),5,IF(AND(U214&gt;=9,U214&lt;=12),4,IF(AND(U214&gt;=5,U214&lt;=8),3,IF(AND(U214&gt;=1,U214&lt;=4),2,IF(AND(U214&gt;=-3,U214&lt;=0),1,IF(AND(U214&gt;=-5,U214&lt;=-4),0,6))))))</f>
        <v>1</v>
      </c>
      <c r="J214" s="4">
        <v>2</v>
      </c>
      <c r="K214" s="4">
        <v>5</v>
      </c>
      <c r="L214" s="4">
        <v>-15</v>
      </c>
      <c r="M21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>INT(SUM(K214:L214)+SUM(N214:T214)*5+IF(ISNUMBER(AD214),AD214,0)+M214)</f>
        <v>-3</v>
      </c>
      <c r="V214" s="4">
        <v>10</v>
      </c>
      <c r="W214" s="4">
        <v>15</v>
      </c>
      <c r="X214" s="4">
        <v>0</v>
      </c>
      <c r="Y214" s="4" t="s">
        <v>2</v>
      </c>
      <c r="Z214" s="36"/>
      <c r="AA214" s="18"/>
      <c r="AB214" s="18"/>
      <c r="AC214" s="18"/>
      <c r="AD214" s="18">
        <f>IF(ISBLANK($Z214),0, LOOKUP($Z214,[1]Skill!$A:$A,[1]Skill!$AA:$AA)*$AA214/100)+
IF(ISBLANK($AB214),0, LOOKUP($AB214,[1]Skill!$A:$A,[1]Skill!$AA:$AA)*$AC214/100)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>CONCATENATE(AE214,";",AF214,";",AG214,";",AH214)</f>
        <v>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>CONCATENATE(AJ214,";",AK214,";",AL214,";",AM214,";",AN214,";",AO214,";",AP214)</f>
        <v>0;0;0;0;0;0;0</v>
      </c>
      <c r="AR214" s="49" t="s">
        <v>765</v>
      </c>
      <c r="AS214" s="53"/>
      <c r="AT214" s="4" t="s">
        <v>904</v>
      </c>
      <c r="AU214" s="4"/>
      <c r="AV214" s="4">
        <v>211</v>
      </c>
      <c r="AW214" s="4"/>
      <c r="AX214" s="58" t="s">
        <v>842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C215" s="4" t="s">
        <v>223</v>
      </c>
      <c r="D215" s="4" t="s">
        <v>605</v>
      </c>
      <c r="E215" s="19" t="s">
        <v>1130</v>
      </c>
      <c r="F215" s="4">
        <v>4</v>
      </c>
      <c r="G215" s="4">
        <v>13</v>
      </c>
      <c r="H215" s="4">
        <v>5</v>
      </c>
      <c r="I215" s="4">
        <f>IF(AND(U215&gt;=13,U215&lt;=16),5,IF(AND(U215&gt;=9,U215&lt;=12),4,IF(AND(U215&gt;=5,U215&lt;=8),3,IF(AND(U215&gt;=1,U215&lt;=4),2,IF(AND(U215&gt;=-3,U215&lt;=0),1,IF(AND(U215&gt;=-5,U215&lt;=-4),0,6))))))</f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>INT(SUM(K215:L215)+SUM(N215:T215)*5+IF(ISNUMBER(AD215),AD215,0)+M215)</f>
        <v>6</v>
      </c>
      <c r="V215" s="4">
        <v>10</v>
      </c>
      <c r="W215" s="4">
        <v>0</v>
      </c>
      <c r="X215" s="4">
        <v>15</v>
      </c>
      <c r="Y215" s="4" t="s">
        <v>184</v>
      </c>
      <c r="Z215" s="36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LOOKUP($Z215,[1]Skill!$A:$A,[1]Skill!$AA:$AA)*$AA215/100)+
IF(ISBLANK($AB215),0, LOOKUP($AB215,[1]Skill!$A:$A,[1]Skill!$AA:$AA)*$AC215/100)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>CONCATENATE(AE215,";",AF215,";",AG215,";",AH215)</f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>CONCATENATE(AJ215,";",AK215,";",AL215,";",AM215,";",AN215,";",AO215,";",AP215)</f>
        <v>0;0;0;0;0;0.7;-0.7</v>
      </c>
      <c r="AR215" s="49" t="s">
        <v>765</v>
      </c>
      <c r="AS215" s="53"/>
      <c r="AT215" s="4" t="s">
        <v>994</v>
      </c>
      <c r="AU215" s="4"/>
      <c r="AV215" s="4">
        <v>212</v>
      </c>
      <c r="AW215" s="4"/>
      <c r="AX215" s="58" t="s">
        <v>836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C216" s="4" t="s">
        <v>224</v>
      </c>
      <c r="D216" s="4" t="s">
        <v>606</v>
      </c>
      <c r="E216" s="19"/>
      <c r="F216" s="4">
        <v>4</v>
      </c>
      <c r="G216" s="4">
        <v>9</v>
      </c>
      <c r="H216" s="4">
        <v>5</v>
      </c>
      <c r="I216" s="4">
        <f>IF(AND(U216&gt;=13,U216&lt;=16),5,IF(AND(U216&gt;=9,U216&lt;=12),4,IF(AND(U216&gt;=5,U216&lt;=8),3,IF(AND(U216&gt;=1,U216&lt;=4),2,IF(AND(U216&gt;=-3,U216&lt;=0),1,IF(AND(U216&gt;=-5,U216&lt;=-4),0,6))))))</f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>INT(SUM(K216:L216)+SUM(N216:T216)*5+IF(ISNUMBER(AD216),AD216,0)+M216)</f>
        <v>6</v>
      </c>
      <c r="V216" s="4">
        <v>10</v>
      </c>
      <c r="W216" s="4">
        <v>20</v>
      </c>
      <c r="X216" s="4">
        <v>0</v>
      </c>
      <c r="Y216" s="4" t="s">
        <v>6</v>
      </c>
      <c r="Z216" s="36">
        <v>55900031</v>
      </c>
      <c r="AA216" s="18">
        <v>100</v>
      </c>
      <c r="AB216" s="18"/>
      <c r="AC216" s="18"/>
      <c r="AD216" s="18">
        <f>IF(ISBLANK($Z216),0, LOOKUP($Z216,[1]Skill!$A:$A,[1]Skill!$AA:$AA)*$AA216/100)+
IF(ISBLANK($AB216),0, LOOKUP($AB216,[1]Skill!$A:$A,[1]Skill!$AA:$AA)*$AC216/100)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>CONCATENATE(AE216,";",AF216,";",AG216,";",AH216)</f>
        <v>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>CONCATENATE(AJ216,";",AK216,";",AL216,";",AM216,";",AN216,";",AO216,";",AP216)</f>
        <v>0;0;0;0;0;0;0.3</v>
      </c>
      <c r="AR216" s="49" t="s">
        <v>765</v>
      </c>
      <c r="AS216" s="53">
        <v>11000005</v>
      </c>
      <c r="AT216" s="4" t="s">
        <v>900</v>
      </c>
      <c r="AU216" s="4"/>
      <c r="AV216" s="4">
        <v>213</v>
      </c>
      <c r="AW216" s="4"/>
      <c r="AX216" s="58" t="s">
        <v>831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C217" s="4" t="s">
        <v>225</v>
      </c>
      <c r="D217" s="4" t="s">
        <v>316</v>
      </c>
      <c r="E217" s="19" t="s">
        <v>1103</v>
      </c>
      <c r="F217" s="4">
        <v>2</v>
      </c>
      <c r="G217" s="4">
        <v>11</v>
      </c>
      <c r="H217" s="4">
        <v>0</v>
      </c>
      <c r="I217" s="4">
        <f>IF(AND(U217&gt;=13,U217&lt;=16),5,IF(AND(U217&gt;=9,U217&lt;=12),4,IF(AND(U217&gt;=5,U217&lt;=8),3,IF(AND(U217&gt;=1,U217&lt;=4),2,IF(AND(U217&gt;=-3,U217&lt;=0),1,IF(AND(U217&gt;=-5,U217&lt;=-4),0,6))))))</f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>INT(SUM(K217:L217)+SUM(N217:T217)*5+IF(ISNUMBER(AD217),AD217,0)+M217)</f>
        <v>-2</v>
      </c>
      <c r="V217" s="4">
        <v>10</v>
      </c>
      <c r="W217" s="4">
        <v>20</v>
      </c>
      <c r="X217" s="4">
        <v>0</v>
      </c>
      <c r="Y217" s="4" t="s">
        <v>4</v>
      </c>
      <c r="Z217" s="36">
        <v>55100006</v>
      </c>
      <c r="AA217" s="18">
        <v>100</v>
      </c>
      <c r="AB217" s="18"/>
      <c r="AC217" s="18"/>
      <c r="AD217" s="18">
        <f>IF(ISBLANK($Z217),0, LOOKUP($Z217,[1]Skill!$A:$A,[1]Skill!$AA:$AA)*$AA217/100)+
IF(ISBLANK($AB217),0, LOOKUP($AB217,[1]Skill!$A:$A,[1]Skill!$AA:$AA)*$AC217/100)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>CONCATENATE(AE217,";",AF217,";",AG217,";",AH217)</f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>CONCATENATE(AJ217,";",AK217,";",AL217,";",AM217,";",AN217,";",AO217,";",AP217)</f>
        <v>0;0;0;0;0;0;0</v>
      </c>
      <c r="AR217" s="49" t="s">
        <v>765</v>
      </c>
      <c r="AS217" s="53"/>
      <c r="AT217" s="4" t="s">
        <v>892</v>
      </c>
      <c r="AU217" s="4" t="s">
        <v>1044</v>
      </c>
      <c r="AV217" s="4">
        <v>214</v>
      </c>
      <c r="AW217" s="4"/>
      <c r="AX217" s="58" t="s">
        <v>829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C218" s="4" t="s">
        <v>226</v>
      </c>
      <c r="D218" s="4" t="s">
        <v>607</v>
      </c>
      <c r="E218" s="19" t="s">
        <v>1126</v>
      </c>
      <c r="F218" s="4">
        <v>2</v>
      </c>
      <c r="G218" s="4">
        <v>9</v>
      </c>
      <c r="H218" s="4">
        <v>0</v>
      </c>
      <c r="I218" s="4">
        <f>IF(AND(U218&gt;=13,U218&lt;=16),5,IF(AND(U218&gt;=9,U218&lt;=12),4,IF(AND(U218&gt;=5,U218&lt;=8),3,IF(AND(U218&gt;=1,U218&lt;=4),2,IF(AND(U218&gt;=-3,U218&lt;=0),1,IF(AND(U218&gt;=-5,U218&lt;=-4),0,6))))))</f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>INT(SUM(K218:L218)+SUM(N218:T218)*5+IF(ISNUMBER(AD218),AD218,0)+M218)</f>
        <v>-1</v>
      </c>
      <c r="V218" s="4">
        <v>10</v>
      </c>
      <c r="W218" s="4">
        <v>17</v>
      </c>
      <c r="X218" s="4">
        <v>0</v>
      </c>
      <c r="Y218" s="4" t="s">
        <v>4</v>
      </c>
      <c r="Z218" s="36">
        <v>55900034</v>
      </c>
      <c r="AA218" s="18">
        <v>100</v>
      </c>
      <c r="AB218" s="18"/>
      <c r="AC218" s="18"/>
      <c r="AD218" s="18">
        <f>IF(ISBLANK($Z218),0, LOOKUP($Z218,[1]Skill!$A:$A,[1]Skill!$AA:$AA)*$AA218/100)+
IF(ISBLANK($AB218),0, LOOKUP($AB218,[1]Skill!$A:$A,[1]Skill!$AA:$AA)*$AC218/100)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>CONCATENATE(AE218,";",AF218,";",AG218,";",AH218)</f>
        <v>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>CONCATENATE(AJ218,";",AK218,";",AL218,";",AM218,";",AN218,";",AO218,";",AP218)</f>
        <v>0;0;0;0;0;0;0</v>
      </c>
      <c r="AR218" s="49" t="s">
        <v>765</v>
      </c>
      <c r="AS218" s="53">
        <v>11000008</v>
      </c>
      <c r="AT218" s="4"/>
      <c r="AU218" s="4"/>
      <c r="AV218" s="4">
        <v>215</v>
      </c>
      <c r="AW218" s="4"/>
      <c r="AX218" s="58" t="s">
        <v>831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C219" s="4" t="s">
        <v>227</v>
      </c>
      <c r="D219" s="4" t="s">
        <v>608</v>
      </c>
      <c r="E219" s="19" t="s">
        <v>1128</v>
      </c>
      <c r="F219" s="4">
        <v>3</v>
      </c>
      <c r="G219" s="4">
        <v>10</v>
      </c>
      <c r="H219" s="4">
        <v>0</v>
      </c>
      <c r="I219" s="4">
        <f>IF(AND(U219&gt;=13,U219&lt;=16),5,IF(AND(U219&gt;=9,U219&lt;=12),4,IF(AND(U219&gt;=5,U219&lt;=8),3,IF(AND(U219&gt;=1,U219&lt;=4),2,IF(AND(U219&gt;=-3,U219&lt;=0),1,IF(AND(U219&gt;=-5,U219&lt;=-4),0,6))))))</f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>INT(SUM(K219:L219)+SUM(N219:T219)*5+IF(ISNUMBER(AD219),AD219,0)+M219)</f>
        <v>2</v>
      </c>
      <c r="V219" s="4">
        <v>30</v>
      </c>
      <c r="W219" s="4">
        <v>15</v>
      </c>
      <c r="X219" s="4">
        <v>0</v>
      </c>
      <c r="Y219" s="4" t="s">
        <v>721</v>
      </c>
      <c r="Z219" s="36">
        <v>55510019</v>
      </c>
      <c r="AA219" s="18">
        <v>15</v>
      </c>
      <c r="AB219" s="18"/>
      <c r="AC219" s="18"/>
      <c r="AD219" s="18">
        <f>IF(ISBLANK($Z219),0, LOOKUP($Z219,[1]Skill!$A:$A,[1]Skill!$AA:$AA)*$AA219/100)+
IF(ISBLANK($AB219),0, LOOKUP($AB219,[1]Skill!$A:$A,[1]Skill!$AA:$AA)*$AC219/100)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>CONCATENATE(AE219,";",AF219,";",AG219,";",AH219)</f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>CONCATENATE(AJ219,";",AK219,";",AL219,";",AM219,";",AN219,";",AO219,";",AP219)</f>
        <v>0;0;0;0;0;-0.5;0.5</v>
      </c>
      <c r="AR219" s="49" t="s">
        <v>765</v>
      </c>
      <c r="AS219" s="53"/>
      <c r="AT219" s="4" t="s">
        <v>995</v>
      </c>
      <c r="AU219" s="4"/>
      <c r="AV219" s="4">
        <v>216</v>
      </c>
      <c r="AW219" s="4"/>
      <c r="AX219" s="58" t="s">
        <v>832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C220" s="4" t="s">
        <v>228</v>
      </c>
      <c r="D220" s="4" t="s">
        <v>367</v>
      </c>
      <c r="E220" s="19" t="s">
        <v>1089</v>
      </c>
      <c r="F220" s="4">
        <v>2</v>
      </c>
      <c r="G220" s="4">
        <v>14</v>
      </c>
      <c r="H220" s="4">
        <v>2</v>
      </c>
      <c r="I220" s="4">
        <f>IF(AND(U220&gt;=13,U220&lt;=16),5,IF(AND(U220&gt;=9,U220&lt;=12),4,IF(AND(U220&gt;=5,U220&lt;=8),3,IF(AND(U220&gt;=1,U220&lt;=4),2,IF(AND(U220&gt;=-3,U220&lt;=0),1,IF(AND(U220&gt;=-5,U220&lt;=-4),0,6))))))</f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>INT(SUM(K220:L220)+SUM(N220:T220)*5+IF(ISNUMBER(AD220),AD220,0)+M220)</f>
        <v>-1</v>
      </c>
      <c r="V220" s="4">
        <v>10</v>
      </c>
      <c r="W220" s="4">
        <v>10</v>
      </c>
      <c r="X220" s="4">
        <v>0</v>
      </c>
      <c r="Y220" s="4" t="s">
        <v>62</v>
      </c>
      <c r="Z220" s="36">
        <v>55100001</v>
      </c>
      <c r="AA220" s="18">
        <v>100</v>
      </c>
      <c r="AB220" s="18"/>
      <c r="AC220" s="18"/>
      <c r="AD220" s="18">
        <f>IF(ISBLANK($Z220),0, LOOKUP($Z220,[1]Skill!$A:$A,[1]Skill!$AA:$AA)*$AA220/100)+
IF(ISBLANK($AB220),0, LOOKUP($AB220,[1]Skill!$A:$A,[1]Skill!$AA:$AA)*$AC220/100)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>CONCATENATE(AE220,";",AF220,";",AG220,";",AH220)</f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>CONCATENATE(AJ220,";",AK220,";",AL220,";",AM220,";",AN220,";",AO220,";",AP220)</f>
        <v>0;0;0.3;-0.3;0;0;0</v>
      </c>
      <c r="AR220" s="49" t="s">
        <v>765</v>
      </c>
      <c r="AS220" s="53"/>
      <c r="AT220" s="4" t="s">
        <v>927</v>
      </c>
      <c r="AU220" s="4"/>
      <c r="AV220" s="4">
        <v>217</v>
      </c>
      <c r="AW220" s="4"/>
      <c r="AX220" s="58" t="s">
        <v>837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C221" s="4" t="s">
        <v>229</v>
      </c>
      <c r="D221" s="4" t="s">
        <v>609</v>
      </c>
      <c r="E221" s="19" t="s">
        <v>1154</v>
      </c>
      <c r="F221" s="4">
        <v>4</v>
      </c>
      <c r="G221" s="4">
        <v>1</v>
      </c>
      <c r="H221" s="4">
        <v>6</v>
      </c>
      <c r="I221" s="4">
        <f>IF(AND(U221&gt;=13,U221&lt;=16),5,IF(AND(U221&gt;=9,U221&lt;=12),4,IF(AND(U221&gt;=5,U221&lt;=8),3,IF(AND(U221&gt;=1,U221&lt;=4),2,IF(AND(U221&gt;=-3,U221&lt;=0),1,IF(AND(U221&gt;=-5,U221&lt;=-4),0,6))))))</f>
        <v>3</v>
      </c>
      <c r="J221" s="4">
        <v>4</v>
      </c>
      <c r="K221" s="4">
        <v>15</v>
      </c>
      <c r="L221" s="4">
        <v>-8</v>
      </c>
      <c r="M221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>INT(SUM(K221:L221)+SUM(N221:T221)*5+IF(ISNUMBER(AD221),AD221,0)+M221)</f>
        <v>5</v>
      </c>
      <c r="V221" s="4">
        <v>10</v>
      </c>
      <c r="W221" s="4">
        <v>15</v>
      </c>
      <c r="X221" s="4">
        <v>0</v>
      </c>
      <c r="Y221" s="4" t="s">
        <v>230</v>
      </c>
      <c r="Z221" s="36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LOOKUP($Z221,[1]Skill!$A:$A,[1]Skill!$AA:$AA)*$AA221/100)+
IF(ISBLANK($AB221),0, LOOKUP($AB221,[1]Skill!$A:$A,[1]Skill!$AA:$AA)*$AC221/100)</f>
        <v>13.4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>CONCATENATE(AE221,";",AF221,";",AG221,";",AH221)</f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>CONCATENATE(AJ221,";",AK221,";",AL221,";",AM221,";",AN221,";",AO221,";",AP221)</f>
        <v>0;0;0;0;0;0;0</v>
      </c>
      <c r="AR221" s="49" t="s">
        <v>765</v>
      </c>
      <c r="AS221" s="53"/>
      <c r="AT221" s="4" t="s">
        <v>996</v>
      </c>
      <c r="AU221" s="4"/>
      <c r="AV221" s="4">
        <v>218</v>
      </c>
      <c r="AW221" s="4"/>
      <c r="AX221" s="58" t="s">
        <v>833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C222" s="4" t="s">
        <v>231</v>
      </c>
      <c r="D222" s="4" t="s">
        <v>368</v>
      </c>
      <c r="E222" s="19"/>
      <c r="F222" s="4">
        <v>2</v>
      </c>
      <c r="G222" s="4">
        <v>14</v>
      </c>
      <c r="H222" s="4">
        <v>6</v>
      </c>
      <c r="I222" s="4">
        <f>IF(AND(U222&gt;=13,U222&lt;=16),5,IF(AND(U222&gt;=9,U222&lt;=12),4,IF(AND(U222&gt;=5,U222&lt;=8),3,IF(AND(U222&gt;=1,U222&lt;=4),2,IF(AND(U222&gt;=-3,U222&lt;=0),1,IF(AND(U222&gt;=-5,U222&lt;=-4),0,6))))))</f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>INT(SUM(K222:L222)+SUM(N222:T222)*5+IF(ISNUMBER(AD222),AD222,0)+M222)</f>
        <v>-1</v>
      </c>
      <c r="V222" s="4">
        <v>10</v>
      </c>
      <c r="W222" s="4">
        <v>10</v>
      </c>
      <c r="X222" s="4">
        <v>0</v>
      </c>
      <c r="Y222" s="4" t="s">
        <v>6</v>
      </c>
      <c r="Z222" s="36">
        <v>55900046</v>
      </c>
      <c r="AA222" s="18">
        <v>100</v>
      </c>
      <c r="AB222" s="18"/>
      <c r="AC222" s="18"/>
      <c r="AD222" s="18">
        <f>IF(ISBLANK($Z222),0, LOOKUP($Z222,[1]Skill!$A:$A,[1]Skill!$AA:$AA)*$AA222/100)+
IF(ISBLANK($AB222),0, LOOKUP($AB222,[1]Skill!$A:$A,[1]Skill!$AA:$AA)*$AC222/100)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>CONCATENATE(AE222,";",AF222,";",AG222,";",AH222)</f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>CONCATENATE(AJ222,";",AK222,";",AL222,";",AM222,";",AN222,";",AO222,";",AP222)</f>
        <v>0;0;0.3;-0.3;0;0;0</v>
      </c>
      <c r="AR222" s="49" t="s">
        <v>765</v>
      </c>
      <c r="AS222" s="53"/>
      <c r="AT222" s="4"/>
      <c r="AU222" s="4"/>
      <c r="AV222" s="4">
        <v>219</v>
      </c>
      <c r="AW222" s="4"/>
      <c r="AX222" s="58" t="s">
        <v>837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C223" s="4" t="s">
        <v>232</v>
      </c>
      <c r="D223" s="4" t="s">
        <v>610</v>
      </c>
      <c r="E223" s="19" t="s">
        <v>1131</v>
      </c>
      <c r="F223" s="4">
        <v>4</v>
      </c>
      <c r="G223" s="4">
        <v>13</v>
      </c>
      <c r="H223" s="4">
        <v>4</v>
      </c>
      <c r="I223" s="4">
        <f>IF(AND(U223&gt;=13,U223&lt;=16),5,IF(AND(U223&gt;=9,U223&lt;=12),4,IF(AND(U223&gt;=5,U223&lt;=8),3,IF(AND(U223&gt;=1,U223&lt;=4),2,IF(AND(U223&gt;=-3,U223&lt;=0),1,IF(AND(U223&gt;=-5,U223&lt;=-4),0,6))))))</f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>INT(SUM(K223:L223)+SUM(N223:T223)*5+IF(ISNUMBER(AD223),AD223,0)+M223)</f>
        <v>12</v>
      </c>
      <c r="V223" s="4">
        <v>10</v>
      </c>
      <c r="W223" s="4">
        <v>0</v>
      </c>
      <c r="X223" s="4">
        <v>7</v>
      </c>
      <c r="Y223" s="4" t="s">
        <v>9</v>
      </c>
      <c r="Z223" s="36">
        <v>55100008</v>
      </c>
      <c r="AA223" s="18">
        <v>100</v>
      </c>
      <c r="AB223" s="18"/>
      <c r="AC223" s="18"/>
      <c r="AD223" s="18">
        <f>IF(ISBLANK($Z223),0, LOOKUP($Z223,[1]Skill!$A:$A,[1]Skill!$AA:$AA)*$AA223/100)+
IF(ISBLANK($AB223),0, LOOKUP($AB223,[1]Skill!$A:$A,[1]Skill!$AA:$AA)*$AC223/100)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>CONCATENATE(AE223,";",AF223,";",AG223,";",AH223)</f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>CONCATENATE(AJ223,";",AK223,";",AL223,";",AM223,";",AN223,";",AO223,";",AP223)</f>
        <v>0;0;0;0;0.3;0;0</v>
      </c>
      <c r="AR223" s="49" t="s">
        <v>765</v>
      </c>
      <c r="AS223" s="53"/>
      <c r="AT223" s="4" t="s">
        <v>997</v>
      </c>
      <c r="AU223" s="4"/>
      <c r="AV223" s="4">
        <v>220</v>
      </c>
      <c r="AW223" s="4"/>
      <c r="AX223" s="58" t="s">
        <v>836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C224" s="4" t="s">
        <v>233</v>
      </c>
      <c r="D224" s="4" t="s">
        <v>611</v>
      </c>
      <c r="E224" s="19" t="s">
        <v>1089</v>
      </c>
      <c r="F224" s="4">
        <v>5</v>
      </c>
      <c r="G224" s="4">
        <v>11</v>
      </c>
      <c r="H224" s="4">
        <v>6</v>
      </c>
      <c r="I224" s="4">
        <f>IF(AND(U224&gt;=13,U224&lt;=16),5,IF(AND(U224&gt;=9,U224&lt;=12),4,IF(AND(U224&gt;=5,U224&lt;=8),3,IF(AND(U224&gt;=1,U224&lt;=4),2,IF(AND(U224&gt;=-3,U224&lt;=0),1,IF(AND(U224&gt;=-5,U224&lt;=-4),0,6))))))</f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>INT(SUM(K224:L224)+SUM(N224:T224)*5+IF(ISNUMBER(AD224),AD224,0)+M224)</f>
        <v>5</v>
      </c>
      <c r="V224" s="4">
        <v>10</v>
      </c>
      <c r="W224" s="4">
        <v>20</v>
      </c>
      <c r="X224" s="4">
        <v>0</v>
      </c>
      <c r="Y224" s="4" t="s">
        <v>103</v>
      </c>
      <c r="Z224" s="36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LOOKUP($Z224,[1]Skill!$A:$A,[1]Skill!$AA:$AA)*$AA224/100)+
IF(ISBLANK($AB224),0, LOOKUP($AB224,[1]Skill!$A:$A,[1]Skill!$AA:$AA)*$AC224/100)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>CONCATENATE(AE224,";",AF224,";",AG224,";",AH224)</f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>CONCATENATE(AJ224,";",AK224,";",AL224,";",AM224,";",AN224,";",AO224,";",AP224)</f>
        <v>0;0;0;0;0;0;0</v>
      </c>
      <c r="AR224" s="49" t="s">
        <v>765</v>
      </c>
      <c r="AS224" s="53"/>
      <c r="AT224" s="4" t="s">
        <v>998</v>
      </c>
      <c r="AU224" s="4"/>
      <c r="AV224" s="4">
        <v>221</v>
      </c>
      <c r="AW224" s="4"/>
      <c r="AX224" s="58" t="s">
        <v>829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C225" s="4" t="s">
        <v>234</v>
      </c>
      <c r="D225" s="4" t="s">
        <v>612</v>
      </c>
      <c r="E225" s="19" t="s">
        <v>1093</v>
      </c>
      <c r="F225" s="4">
        <v>4</v>
      </c>
      <c r="G225" s="4">
        <v>10</v>
      </c>
      <c r="H225" s="4">
        <v>0</v>
      </c>
      <c r="I225" s="4">
        <f>IF(AND(U225&gt;=13,U225&lt;=16),5,IF(AND(U225&gt;=9,U225&lt;=12),4,IF(AND(U225&gt;=5,U225&lt;=8),3,IF(AND(U225&gt;=1,U225&lt;=4),2,IF(AND(U225&gt;=-3,U225&lt;=0),1,IF(AND(U225&gt;=-5,U225&lt;=-4),0,6))))))</f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>INT(SUM(K225:L225)+SUM(N225:T225)*5+IF(ISNUMBER(AD225),AD225,0)+M225)</f>
        <v>3</v>
      </c>
      <c r="V225" s="4">
        <v>10</v>
      </c>
      <c r="W225" s="4">
        <v>15</v>
      </c>
      <c r="X225" s="4">
        <v>0</v>
      </c>
      <c r="Y225" s="4" t="s">
        <v>16</v>
      </c>
      <c r="Z225" s="36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LOOKUP($Z225,[1]Skill!$A:$A,[1]Skill!$AA:$AA)*$AA225/100)+
IF(ISBLANK($AB225),0, LOOKUP($AB225,[1]Skill!$A:$A,[1]Skill!$AA:$AA)*$AC225/100)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>CONCATENATE(AE225,";",AF225,";",AG225,";",AH225)</f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>CONCATENATE(AJ225,";",AK225,";",AL225,";",AM225,";",AN225,";",AO225,";",AP225)</f>
        <v>0;0;0;0;0;-0.5;0.5</v>
      </c>
      <c r="AR225" s="49" t="s">
        <v>765</v>
      </c>
      <c r="AS225" s="53"/>
      <c r="AT225" s="4"/>
      <c r="AU225" s="4"/>
      <c r="AV225" s="4">
        <v>222</v>
      </c>
      <c r="AW225" s="4"/>
      <c r="AX225" s="58" t="s">
        <v>832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C226" s="4" t="s">
        <v>235</v>
      </c>
      <c r="D226" s="4" t="s">
        <v>421</v>
      </c>
      <c r="E226" s="19" t="s">
        <v>1103</v>
      </c>
      <c r="F226" s="4">
        <v>4</v>
      </c>
      <c r="G226" s="4">
        <v>3</v>
      </c>
      <c r="H226" s="4">
        <v>5</v>
      </c>
      <c r="I226" s="4">
        <f>IF(AND(U226&gt;=13,U226&lt;=16),5,IF(AND(U226&gt;=9,U226&lt;=12),4,IF(AND(U226&gt;=5,U226&lt;=8),3,IF(AND(U226&gt;=1,U226&lt;=4),2,IF(AND(U226&gt;=-3,U226&lt;=0),1,IF(AND(U226&gt;=-5,U226&lt;=-4),0,6))))))</f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>INT(SUM(K226:L226)+SUM(N226:T226)*5+IF(ISNUMBER(AD226),AD226,0)+M226)</f>
        <v>2</v>
      </c>
      <c r="V226" s="4">
        <v>10</v>
      </c>
      <c r="W226" s="4">
        <v>12</v>
      </c>
      <c r="X226" s="4">
        <v>0</v>
      </c>
      <c r="Y226" s="4" t="s">
        <v>9</v>
      </c>
      <c r="Z226" s="36">
        <v>55400002</v>
      </c>
      <c r="AA226" s="18">
        <v>100</v>
      </c>
      <c r="AB226" s="18"/>
      <c r="AC226" s="18"/>
      <c r="AD226" s="18">
        <f>IF(ISBLANK($Z226),0, LOOKUP($Z226,[1]Skill!$A:$A,[1]Skill!$AA:$AA)*$AA226/100)+
IF(ISBLANK($AB226),0, LOOKUP($AB226,[1]Skill!$A:$A,[1]Skill!$AA:$AA)*$AC226/100)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>CONCATENATE(AE226,";",AF226,";",AG226,";",AH226)</f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>CONCATENATE(AJ226,";",AK226,";",AL226,";",AM226,";",AN226,";",AO226,";",AP226)</f>
        <v>0;0;0;0;0;0;0</v>
      </c>
      <c r="AR226" s="49" t="s">
        <v>765</v>
      </c>
      <c r="AS226" s="53"/>
      <c r="AT226" s="4"/>
      <c r="AU226" s="4"/>
      <c r="AV226" s="4">
        <v>223</v>
      </c>
      <c r="AW226" s="4"/>
      <c r="AX226" s="58" t="s">
        <v>844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C227" s="4" t="s">
        <v>236</v>
      </c>
      <c r="D227" s="4" t="s">
        <v>422</v>
      </c>
      <c r="E227" s="19"/>
      <c r="F227" s="4">
        <v>4</v>
      </c>
      <c r="G227" s="4">
        <v>9</v>
      </c>
      <c r="H227" s="4">
        <v>5</v>
      </c>
      <c r="I227" s="4">
        <f>IF(AND(U227&gt;=13,U227&lt;=16),5,IF(AND(U227&gt;=9,U227&lt;=12),4,IF(AND(U227&gt;=5,U227&lt;=8),3,IF(AND(U227&gt;=1,U227&lt;=4),2,IF(AND(U227&gt;=-3,U227&lt;=0),1,IF(AND(U227&gt;=-5,U227&lt;=-4),0,6))))))</f>
        <v>3</v>
      </c>
      <c r="J227" s="4">
        <v>4</v>
      </c>
      <c r="K227" s="4">
        <v>-7</v>
      </c>
      <c r="L227" s="4">
        <v>6</v>
      </c>
      <c r="M227">
        <v>-19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>INT(SUM(K227:L227)+SUM(N227:T227)*5+IF(ISNUMBER(AD227),AD227,0)+M227)</f>
        <v>7</v>
      </c>
      <c r="V227" s="4">
        <v>10</v>
      </c>
      <c r="W227" s="4">
        <v>15</v>
      </c>
      <c r="X227" s="4">
        <v>0</v>
      </c>
      <c r="Y227" s="4" t="s">
        <v>168</v>
      </c>
      <c r="Z227" s="36">
        <v>55110012</v>
      </c>
      <c r="AA227" s="18">
        <v>40</v>
      </c>
      <c r="AB227" s="18"/>
      <c r="AC227" s="18"/>
      <c r="AD227" s="18">
        <f>IF(ISBLANK($Z227),0, LOOKUP($Z227,[1]Skill!$A:$A,[1]Skill!$AA:$AA)*$AA227/100)+
IF(ISBLANK($AB227),0, LOOKUP($AB227,[1]Skill!$A:$A,[1]Skill!$AA:$AA)*$AC227/100)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>CONCATENATE(AE227,";",AF227,";",AG227,";",AH227)</f>
        <v>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>CONCATENATE(AJ227,";",AK227,";",AL227,";",AM227,";",AN227,";",AO227,";",AP227)</f>
        <v>0;0;0;0;0;0.3;0</v>
      </c>
      <c r="AR227" s="49" t="s">
        <v>765</v>
      </c>
      <c r="AS227" s="53"/>
      <c r="AT227" s="4" t="s">
        <v>999</v>
      </c>
      <c r="AU227" s="4"/>
      <c r="AV227" s="4">
        <v>224</v>
      </c>
      <c r="AW227" s="4"/>
      <c r="AX227" s="58" t="s">
        <v>831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C228" s="4" t="s">
        <v>237</v>
      </c>
      <c r="D228" s="4" t="s">
        <v>423</v>
      </c>
      <c r="E228" s="19" t="s">
        <v>1128</v>
      </c>
      <c r="F228" s="4">
        <v>3</v>
      </c>
      <c r="G228" s="4">
        <v>3</v>
      </c>
      <c r="H228" s="4">
        <v>2</v>
      </c>
      <c r="I228" s="4">
        <f>IF(AND(U228&gt;=13,U228&lt;=16),5,IF(AND(U228&gt;=9,U228&lt;=12),4,IF(AND(U228&gt;=5,U228&lt;=8),3,IF(AND(U228&gt;=1,U228&lt;=4),2,IF(AND(U228&gt;=-3,U228&lt;=0),1,IF(AND(U228&gt;=-5,U228&lt;=-4),0,6))))))</f>
        <v>1</v>
      </c>
      <c r="J228" s="4">
        <v>3</v>
      </c>
      <c r="K228" s="4">
        <v>-15</v>
      </c>
      <c r="L228" s="4">
        <v>10</v>
      </c>
      <c r="M228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>INT(SUM(K228:L228)+SUM(N228:T228)*5+IF(ISNUMBER(AD228),AD228,0)+M228)</f>
        <v>-2</v>
      </c>
      <c r="V228" s="4">
        <v>25</v>
      </c>
      <c r="W228" s="4">
        <v>10</v>
      </c>
      <c r="X228" s="4">
        <v>0</v>
      </c>
      <c r="Y228" s="4" t="s">
        <v>238</v>
      </c>
      <c r="Z228" s="36">
        <v>55510001</v>
      </c>
      <c r="AA228" s="18">
        <v>45</v>
      </c>
      <c r="AB228" s="18"/>
      <c r="AC228" s="18"/>
      <c r="AD228" s="18">
        <f>IF(ISBLANK($Z228),0, LOOKUP($Z228,[1]Skill!$A:$A,[1]Skill!$AA:$AA)*$AA228/100)+
IF(ISBLANK($AB228),0, LOOKUP($AB228,[1]Skill!$A:$A,[1]Skill!$AA:$AA)*$AC228/100)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>CONCATENATE(AE228,";",AF228,";",AG228,";",AH228)</f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>CONCATENATE(AJ228,";",AK228,";",AL228,";",AM228,";",AN228,";",AO228,";",AP228)</f>
        <v>0;0;0;0;0;0;0</v>
      </c>
      <c r="AR228" s="49" t="s">
        <v>765</v>
      </c>
      <c r="AS228" s="53"/>
      <c r="AT228" s="4" t="s">
        <v>1000</v>
      </c>
      <c r="AU228" s="4" t="s">
        <v>1001</v>
      </c>
      <c r="AV228" s="4">
        <v>225</v>
      </c>
      <c r="AW228" s="4"/>
      <c r="AX228" s="58" t="s">
        <v>844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C229" s="4" t="s">
        <v>239</v>
      </c>
      <c r="D229" s="4" t="s">
        <v>369</v>
      </c>
      <c r="E229" s="19" t="s">
        <v>1101</v>
      </c>
      <c r="F229" s="4">
        <v>2</v>
      </c>
      <c r="G229" s="4">
        <v>7</v>
      </c>
      <c r="H229" s="4">
        <v>0</v>
      </c>
      <c r="I229" s="4">
        <f>IF(AND(U229&gt;=13,U229&lt;=16),5,IF(AND(U229&gt;=9,U229&lt;=12),4,IF(AND(U229&gt;=5,U229&lt;=8),3,IF(AND(U229&gt;=1,U229&lt;=4),2,IF(AND(U229&gt;=-3,U229&lt;=0),1,IF(AND(U229&gt;=-5,U229&lt;=-4),0,6))))))</f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>INT(SUM(K229:L229)+SUM(N229:T229)*5+IF(ISNUMBER(AD229),AD229,0)+M229)</f>
        <v>-3</v>
      </c>
      <c r="V229" s="4">
        <v>10</v>
      </c>
      <c r="W229" s="4">
        <v>15</v>
      </c>
      <c r="X229" s="4">
        <v>0</v>
      </c>
      <c r="Y229" s="4" t="s">
        <v>24</v>
      </c>
      <c r="Z229" s="36">
        <v>55510007</v>
      </c>
      <c r="AA229" s="18">
        <v>100</v>
      </c>
      <c r="AB229" s="18"/>
      <c r="AC229" s="18"/>
      <c r="AD229" s="18">
        <f>IF(ISBLANK($Z229),0, LOOKUP($Z229,[1]Skill!$A:$A,[1]Skill!$AA:$AA)*$AA229/100)+
IF(ISBLANK($AB229),0, LOOKUP($AB229,[1]Skill!$A:$A,[1]Skill!$AA:$AA)*$AC229/100)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>CONCATENATE(AE229,";",AF229,";",AG229,";",AH229)</f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>CONCATENATE(AJ229,";",AK229,";",AL229,";",AM229,";",AN229,";",AO229,";",AP229)</f>
        <v>0;0;0;0;0;0;0</v>
      </c>
      <c r="AR229" s="49" t="s">
        <v>765</v>
      </c>
      <c r="AS229" s="53"/>
      <c r="AT229" s="4" t="s">
        <v>924</v>
      </c>
      <c r="AU229" s="4"/>
      <c r="AV229" s="4">
        <v>226</v>
      </c>
      <c r="AW229" s="4"/>
      <c r="AX229" s="58" t="s">
        <v>834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C230" s="4" t="s">
        <v>240</v>
      </c>
      <c r="D230" s="4" t="s">
        <v>613</v>
      </c>
      <c r="E230" s="19" t="s">
        <v>1151</v>
      </c>
      <c r="F230" s="4">
        <v>2</v>
      </c>
      <c r="G230" s="4">
        <v>16</v>
      </c>
      <c r="H230" s="4">
        <v>0</v>
      </c>
      <c r="I230" s="4">
        <f>IF(AND(U230&gt;=13,U230&lt;=16),5,IF(AND(U230&gt;=9,U230&lt;=12),4,IF(AND(U230&gt;=5,U230&lt;=8),3,IF(AND(U230&gt;=1,U230&lt;=4),2,IF(AND(U230&gt;=-3,U230&lt;=0),1,IF(AND(U230&gt;=-5,U230&lt;=-4),0,6))))))</f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>INT(SUM(K230:L230)+SUM(N230:T230)*5+IF(ISNUMBER(AD230),AD230,0)+M230)</f>
        <v>1</v>
      </c>
      <c r="V230" s="4">
        <v>10</v>
      </c>
      <c r="W230" s="4">
        <v>0</v>
      </c>
      <c r="X230" s="4">
        <v>10</v>
      </c>
      <c r="Y230" s="4" t="s">
        <v>9</v>
      </c>
      <c r="Z230" s="36">
        <v>55300004</v>
      </c>
      <c r="AA230" s="18">
        <v>100</v>
      </c>
      <c r="AB230" s="18"/>
      <c r="AC230" s="18"/>
      <c r="AD230" s="18">
        <f>IF(ISBLANK($Z230),0, LOOKUP($Z230,[1]Skill!$A:$A,[1]Skill!$AA:$AA)*$AA230/100)+
IF(ISBLANK($AB230),0, LOOKUP($AB230,[1]Skill!$A:$A,[1]Skill!$AA:$AA)*$AC230/100)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>CONCATENATE(AE230,";",AF230,";",AG230,";",AH230)</f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>CONCATENATE(AJ230,";",AK230,";",AL230,";",AM230,";",AN230,";",AO230,";",AP230)</f>
        <v>0;0;0;0;0;0;0</v>
      </c>
      <c r="AR230" s="49" t="s">
        <v>765</v>
      </c>
      <c r="AS230" s="53"/>
      <c r="AT230" s="4"/>
      <c r="AU230" s="4"/>
      <c r="AV230" s="4">
        <v>227</v>
      </c>
      <c r="AW230" s="4"/>
      <c r="AX230" s="58" t="s">
        <v>838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C231" s="4" t="s">
        <v>241</v>
      </c>
      <c r="D231" s="4" t="s">
        <v>614</v>
      </c>
      <c r="E231" s="19" t="s">
        <v>1151</v>
      </c>
      <c r="F231" s="4">
        <v>3</v>
      </c>
      <c r="G231" s="4">
        <v>16</v>
      </c>
      <c r="H231" s="4">
        <v>0</v>
      </c>
      <c r="I231" s="4">
        <f>IF(AND(U231&gt;=13,U231&lt;=16),5,IF(AND(U231&gt;=9,U231&lt;=12),4,IF(AND(U231&gt;=5,U231&lt;=8),3,IF(AND(U231&gt;=1,U231&lt;=4),2,IF(AND(U231&gt;=-3,U231&lt;=0),1,IF(AND(U231&gt;=-5,U231&lt;=-4),0,6))))))</f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>INT(SUM(K231:L231)+SUM(N231:T231)*5+IF(ISNUMBER(AD231),AD231,0)+M231)</f>
        <v>-1</v>
      </c>
      <c r="V231" s="4">
        <v>10</v>
      </c>
      <c r="W231" s="4">
        <v>0</v>
      </c>
      <c r="X231" s="4">
        <v>10</v>
      </c>
      <c r="Y231" s="4" t="s">
        <v>9</v>
      </c>
      <c r="Z231" s="36">
        <v>55300005</v>
      </c>
      <c r="AA231" s="18">
        <v>100</v>
      </c>
      <c r="AB231" s="18"/>
      <c r="AC231" s="18"/>
      <c r="AD231" s="18">
        <f>IF(ISBLANK($Z231),0, LOOKUP($Z231,[1]Skill!$A:$A,[1]Skill!$AA:$AA)*$AA231/100)+
IF(ISBLANK($AB231),0, LOOKUP($AB231,[1]Skill!$A:$A,[1]Skill!$AA:$AA)*$AC231/100)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>CONCATENATE(AE231,";",AF231,";",AG231,";",AH231)</f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>CONCATENATE(AJ231,";",AK231,";",AL231,";",AM231,";",AN231,";",AO231,";",AP231)</f>
        <v>0;0;0;0;0;0;0</v>
      </c>
      <c r="AR231" s="49" t="s">
        <v>765</v>
      </c>
      <c r="AS231" s="53"/>
      <c r="AT231" s="4"/>
      <c r="AU231" s="4"/>
      <c r="AV231" s="4">
        <v>228</v>
      </c>
      <c r="AW231" s="4"/>
      <c r="AX231" s="58" t="s">
        <v>838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C232" s="4" t="s">
        <v>242</v>
      </c>
      <c r="D232" s="4" t="s">
        <v>615</v>
      </c>
      <c r="E232" s="19" t="s">
        <v>1091</v>
      </c>
      <c r="F232" s="4">
        <v>1</v>
      </c>
      <c r="G232" s="4">
        <v>16</v>
      </c>
      <c r="H232" s="4">
        <v>0</v>
      </c>
      <c r="I232" s="4">
        <f>IF(AND(U232&gt;=13,U232&lt;=16),5,IF(AND(U232&gt;=9,U232&lt;=12),4,IF(AND(U232&gt;=5,U232&lt;=8),3,IF(AND(U232&gt;=1,U232&lt;=4),2,IF(AND(U232&gt;=-3,U232&lt;=0),1,IF(AND(U232&gt;=-5,U232&lt;=-4),0,6))))))</f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>INT(SUM(K232:L232)+SUM(N232:T232)*5+IF(ISNUMBER(AD232),AD232,0)+M232)</f>
        <v>-5</v>
      </c>
      <c r="V232" s="4">
        <v>10</v>
      </c>
      <c r="W232" s="4">
        <v>0</v>
      </c>
      <c r="X232" s="4">
        <v>10</v>
      </c>
      <c r="Y232" s="4" t="s">
        <v>9</v>
      </c>
      <c r="Z232" s="36"/>
      <c r="AA232" s="18"/>
      <c r="AB232" s="18"/>
      <c r="AC232" s="18"/>
      <c r="AD232" s="18">
        <f>IF(ISBLANK($Z232),0, LOOKUP($Z232,[1]Skill!$A:$A,[1]Skill!$AA:$AA)*$AA232/100)+
IF(ISBLANK($AB232),0, LOOKUP($AB232,[1]Skill!$A:$A,[1]Skill!$AA:$AA)*$AC232/100)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>CONCATENATE(AE232,";",AF232,";",AG232,";",AH232)</f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>CONCATENATE(AJ232,";",AK232,";",AL232,";",AM232,";",AN232,";",AO232,";",AP232)</f>
        <v>0;0;0;0;0;0;0</v>
      </c>
      <c r="AR232" s="49" t="s">
        <v>765</v>
      </c>
      <c r="AS232" s="53"/>
      <c r="AT232" s="4"/>
      <c r="AU232" s="4"/>
      <c r="AV232" s="4">
        <v>229</v>
      </c>
      <c r="AW232" s="4"/>
      <c r="AX232" s="58" t="s">
        <v>838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C233" s="4" t="s">
        <v>243</v>
      </c>
      <c r="D233" s="4" t="s">
        <v>370</v>
      </c>
      <c r="E233" s="19" t="s">
        <v>1097</v>
      </c>
      <c r="F233" s="4">
        <v>3</v>
      </c>
      <c r="G233" s="4">
        <v>10</v>
      </c>
      <c r="H233" s="4">
        <v>6</v>
      </c>
      <c r="I233" s="4">
        <f>IF(AND(U233&gt;=13,U233&lt;=16),5,IF(AND(U233&gt;=9,U233&lt;=12),4,IF(AND(U233&gt;=5,U233&lt;=8),3,IF(AND(U233&gt;=1,U233&lt;=4),2,IF(AND(U233&gt;=-3,U233&lt;=0),1,IF(AND(U233&gt;=-5,U233&lt;=-4),0,6))))))</f>
        <v>2</v>
      </c>
      <c r="J233" s="4">
        <v>3</v>
      </c>
      <c r="K233" s="4">
        <v>-30</v>
      </c>
      <c r="L233" s="4">
        <v>0</v>
      </c>
      <c r="M233">
        <v>-3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>INT(SUM(K233:L233)+SUM(N233:T233)*5+IF(ISNUMBER(AD233),AD233,0)+M233)</f>
        <v>2</v>
      </c>
      <c r="V233" s="4">
        <v>10</v>
      </c>
      <c r="W233" s="4">
        <v>10</v>
      </c>
      <c r="X233" s="4">
        <v>0</v>
      </c>
      <c r="Y233" s="4" t="s">
        <v>244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LOOKUP($Z233,[1]Skill!$A:$A,[1]Skill!$AA:$AA)*$AA233/100)+
IF(ISBLANK($AB233),0, LOOKUP($AB233,[1]Skill!$A:$A,[1]Skill!$AA:$AA)*$AC233/100)</f>
        <v>15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>CONCATENATE(AE233,";",AF233,";",AG233,";",AH233)</f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>CONCATENATE(AJ233,";",AK233,";",AL233,";",AM233,";",AN233,";",AO233,";",AP233)</f>
        <v>0;0;0.3;0;0;-0.5;0.5</v>
      </c>
      <c r="AR233" s="49" t="s">
        <v>765</v>
      </c>
      <c r="AS233" s="53"/>
      <c r="AT233" s="4" t="s">
        <v>1002</v>
      </c>
      <c r="AU233" s="4"/>
      <c r="AV233" s="4">
        <v>230</v>
      </c>
      <c r="AW233" s="4"/>
      <c r="AX233" s="58" t="s">
        <v>832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C234" s="7" t="s">
        <v>424</v>
      </c>
      <c r="D234" s="4" t="s">
        <v>616</v>
      </c>
      <c r="E234" s="19"/>
      <c r="F234" s="4">
        <v>5</v>
      </c>
      <c r="G234" s="4">
        <v>11</v>
      </c>
      <c r="H234" s="4">
        <v>4</v>
      </c>
      <c r="I234" s="4">
        <f>IF(AND(U234&gt;=13,U234&lt;=16),5,IF(AND(U234&gt;=9,U234&lt;=12),4,IF(AND(U234&gt;=5,U234&lt;=8),3,IF(AND(U234&gt;=1,U234&lt;=4),2,IF(AND(U234&gt;=-3,U234&lt;=0),1,IF(AND(U234&gt;=-5,U234&lt;=-4),0,6))))))</f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>INT(SUM(K234:L234)+SUM(N234:T234)*5+IF(ISNUMBER(AD234),AD234,0)+M234)</f>
        <v>5</v>
      </c>
      <c r="V234" s="4">
        <v>10</v>
      </c>
      <c r="W234" s="4">
        <v>15</v>
      </c>
      <c r="X234" s="4">
        <v>0</v>
      </c>
      <c r="Y234" s="4" t="s">
        <v>22</v>
      </c>
      <c r="Z234" s="36">
        <v>55110009</v>
      </c>
      <c r="AA234" s="18">
        <v>100</v>
      </c>
      <c r="AB234" s="18"/>
      <c r="AC234" s="18"/>
      <c r="AD234" s="18">
        <f>IF(ISBLANK($Z234),0, LOOKUP($Z234,[1]Skill!$A:$A,[1]Skill!$AA:$AA)*$AA234/100)+
IF(ISBLANK($AB234),0, LOOKUP($AB234,[1]Skill!$A:$A,[1]Skill!$AA:$AA)*$AC234/100)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>CONCATENATE(AE234,";",AF234,";",AG234,";",AH234)</f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>CONCATENATE(AJ234,";",AK234,";",AL234,";",AM234,";",AN234,";",AO234,";",AP234)</f>
        <v>0;0;0;0;0;0;0.3</v>
      </c>
      <c r="AR234" s="49" t="s">
        <v>765</v>
      </c>
      <c r="AS234" s="53"/>
      <c r="AT234" s="4" t="s">
        <v>1003</v>
      </c>
      <c r="AU234" s="4"/>
      <c r="AV234" s="4">
        <v>231</v>
      </c>
      <c r="AW234" s="4"/>
      <c r="AX234" s="58" t="s">
        <v>829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C235" s="4" t="s">
        <v>245</v>
      </c>
      <c r="D235" s="4" t="s">
        <v>617</v>
      </c>
      <c r="E235" s="19" t="s">
        <v>1108</v>
      </c>
      <c r="F235" s="4">
        <v>3</v>
      </c>
      <c r="G235" s="4">
        <v>14</v>
      </c>
      <c r="H235" s="4">
        <v>3</v>
      </c>
      <c r="I235" s="4">
        <f>IF(AND(U235&gt;=13,U235&lt;=16),5,IF(AND(U235&gt;=9,U235&lt;=12),4,IF(AND(U235&gt;=5,U235&lt;=8),3,IF(AND(U235&gt;=1,U235&lt;=4),2,IF(AND(U235&gt;=-3,U235&lt;=0),1,IF(AND(U235&gt;=-5,U235&lt;=-4),0,6))))))</f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>INT(SUM(K235:L235)+SUM(N235:T235)*5+IF(ISNUMBER(AD235),AD235,0)+M235)</f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LOOKUP($Z235,[1]Skill!$A:$A,[1]Skill!$AA:$AA)*$AA235/100)+
IF(ISBLANK($AB235),0, LOOKUP($AB235,[1]Skill!$A:$A,[1]Skill!$AA:$AA)*$AC235/100)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>CONCATENATE(AE235,";",AF235,";",AG235,";",AH235)</f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>CONCATENATE(AJ235,";",AK235,";",AL235,";",AM235,";",AN235,";",AO235,";",AP235)</f>
        <v>0;-0.3;0.3;-0.3;0;0;0</v>
      </c>
      <c r="AR235" s="49" t="s">
        <v>765</v>
      </c>
      <c r="AS235" s="53"/>
      <c r="AT235" s="4" t="s">
        <v>1004</v>
      </c>
      <c r="AU235" s="4"/>
      <c r="AV235" s="4">
        <v>232</v>
      </c>
      <c r="AW235" s="4"/>
      <c r="AX235" s="58" t="s">
        <v>837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C236" s="4" t="s">
        <v>246</v>
      </c>
      <c r="D236" s="4" t="s">
        <v>618</v>
      </c>
      <c r="E236" s="19" t="s">
        <v>1097</v>
      </c>
      <c r="F236" s="4">
        <v>2</v>
      </c>
      <c r="G236" s="4">
        <v>11</v>
      </c>
      <c r="H236" s="4">
        <v>1</v>
      </c>
      <c r="I236" s="4">
        <f>IF(AND(U236&gt;=13,U236&lt;=16),5,IF(AND(U236&gt;=9,U236&lt;=12),4,IF(AND(U236&gt;=5,U236&lt;=8),3,IF(AND(U236&gt;=1,U236&lt;=4),2,IF(AND(U236&gt;=-3,U236&lt;=0),1,IF(AND(U236&gt;=-5,U236&lt;=-4),0,6))))))</f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>INT(SUM(K236:L236)+SUM(N236:T236)*5+IF(ISNUMBER(AD236),AD236,0)+M236)</f>
        <v>3</v>
      </c>
      <c r="V236" s="4">
        <v>10</v>
      </c>
      <c r="W236" s="4">
        <v>15</v>
      </c>
      <c r="X236" s="4">
        <v>0</v>
      </c>
      <c r="Y236" s="4" t="s">
        <v>12</v>
      </c>
      <c r="Z236" s="36">
        <v>55600013</v>
      </c>
      <c r="AA236" s="18">
        <v>100</v>
      </c>
      <c r="AB236" s="18"/>
      <c r="AC236" s="18"/>
      <c r="AD236" s="18">
        <f>IF(ISBLANK($Z236),0, LOOKUP($Z236,[1]Skill!$A:$A,[1]Skill!$AA:$AA)*$AA236/100)+
IF(ISBLANK($AB236),0, LOOKUP($AB236,[1]Skill!$A:$A,[1]Skill!$AA:$AA)*$AC236/100)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>CONCATENATE(AE236,";",AF236,";",AG236,";",AH236)</f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>CONCATENATE(AJ236,";",AK236,";",AL236,";",AM236,";",AN236,";",AO236,";",AP236)</f>
        <v>0;0;0;0;0;0;0</v>
      </c>
      <c r="AR236" s="49" t="s">
        <v>765</v>
      </c>
      <c r="AS236" s="53"/>
      <c r="AT236" s="4" t="s">
        <v>1005</v>
      </c>
      <c r="AU236" s="4"/>
      <c r="AV236" s="4">
        <v>233</v>
      </c>
      <c r="AW236" s="4"/>
      <c r="AX236" s="58" t="s">
        <v>829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C237" s="7" t="s">
        <v>425</v>
      </c>
      <c r="D237" s="4" t="s">
        <v>619</v>
      </c>
      <c r="E237" s="19" t="s">
        <v>1089</v>
      </c>
      <c r="F237" s="4">
        <v>4</v>
      </c>
      <c r="G237" s="4">
        <v>5</v>
      </c>
      <c r="H237" s="4">
        <v>5</v>
      </c>
      <c r="I237" s="4">
        <f>IF(AND(U237&gt;=13,U237&lt;=16),5,IF(AND(U237&gt;=9,U237&lt;=12),4,IF(AND(U237&gt;=5,U237&lt;=8),3,IF(AND(U237&gt;=1,U237&lt;=4),2,IF(AND(U237&gt;=-3,U237&lt;=0),1,IF(AND(U237&gt;=-5,U237&lt;=-4),0,6))))))</f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>INT(SUM(K237:L237)+SUM(N237:T237)*5+IF(ISNUMBER(AD237),AD237,0)+M237)</f>
        <v>7</v>
      </c>
      <c r="V237" s="4">
        <v>10</v>
      </c>
      <c r="W237" s="4">
        <v>15</v>
      </c>
      <c r="X237" s="4">
        <v>0</v>
      </c>
      <c r="Y237" s="4" t="s">
        <v>2</v>
      </c>
      <c r="Z237" s="36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LOOKUP($Z237,[1]Skill!$A:$A,[1]Skill!$AA:$AA)*$AA237/100)+
IF(ISBLANK($AB237),0, LOOKUP($AB237,[1]Skill!$A:$A,[1]Skill!$AA:$AA)*$AC237/100)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>CONCATENATE(AE237,";",AF237,";",AG237,";",AH237)</f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>CONCATENATE(AJ237,";",AK237,";",AL237,";",AM237,";",AN237,";",AO237,";",AP237)</f>
        <v>0;0;0;0;0;0;0</v>
      </c>
      <c r="AR237" s="49" t="s">
        <v>765</v>
      </c>
      <c r="AS237" s="53"/>
      <c r="AT237" s="4" t="s">
        <v>1006</v>
      </c>
      <c r="AU237" s="4"/>
      <c r="AV237" s="4">
        <v>234</v>
      </c>
      <c r="AW237" s="4"/>
      <c r="AX237" s="58" t="s">
        <v>839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C238" s="4" t="s">
        <v>840</v>
      </c>
      <c r="D238" s="4" t="s">
        <v>620</v>
      </c>
      <c r="E238" s="19" t="s">
        <v>1093</v>
      </c>
      <c r="F238" s="4">
        <v>2</v>
      </c>
      <c r="G238" s="4">
        <v>6</v>
      </c>
      <c r="H238" s="4">
        <v>5</v>
      </c>
      <c r="I238" s="4">
        <f>IF(AND(U238&gt;=13,U238&lt;=16),5,IF(AND(U238&gt;=9,U238&lt;=12),4,IF(AND(U238&gt;=5,U238&lt;=8),3,IF(AND(U238&gt;=1,U238&lt;=4),2,IF(AND(U238&gt;=-3,U238&lt;=0),1,IF(AND(U238&gt;=-5,U238&lt;=-4),0,6))))))</f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>INT(SUM(K238:L238)+SUM(N238:T238)*5+IF(ISNUMBER(AD238),AD238,0)+M238)</f>
        <v>-3</v>
      </c>
      <c r="V238" s="4">
        <v>10</v>
      </c>
      <c r="W238" s="4">
        <v>30</v>
      </c>
      <c r="X238" s="4">
        <v>0</v>
      </c>
      <c r="Y238" s="4" t="s">
        <v>4</v>
      </c>
      <c r="Z238" s="36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LOOKUP($Z238,[1]Skill!$A:$A,[1]Skill!$AA:$AA)*$AA238/100)+
IF(ISBLANK($AB238),0, LOOKUP($AB238,[1]Skill!$A:$A,[1]Skill!$AA:$AA)*$AC238/100)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>CONCATENATE(AE238,";",AF238,";",AG238,";",AH238)</f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>CONCATENATE(AJ238,";",AK238,";",AL238,";",AM238,";",AN238,";",AO238,";",AP238)</f>
        <v>0;0;-0.3;0;0;0;0</v>
      </c>
      <c r="AR238" s="49" t="s">
        <v>765</v>
      </c>
      <c r="AS238" s="53"/>
      <c r="AT238" s="4" t="s">
        <v>913</v>
      </c>
      <c r="AU238" s="4"/>
      <c r="AV238" s="4">
        <v>235</v>
      </c>
      <c r="AW238" s="4"/>
      <c r="AX238" s="58" t="s">
        <v>841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C239" s="7" t="s">
        <v>394</v>
      </c>
      <c r="D239" s="4" t="s">
        <v>621</v>
      </c>
      <c r="E239" s="19"/>
      <c r="F239" s="4">
        <v>3</v>
      </c>
      <c r="G239" s="4">
        <v>11</v>
      </c>
      <c r="H239" s="4">
        <v>0</v>
      </c>
      <c r="I239" s="4">
        <f>IF(AND(U239&gt;=13,U239&lt;=16),5,IF(AND(U239&gt;=9,U239&lt;=12),4,IF(AND(U239&gt;=5,U239&lt;=8),3,IF(AND(U239&gt;=1,U239&lt;=4),2,IF(AND(U239&gt;=-3,U239&lt;=0),1,IF(AND(U239&gt;=-5,U239&lt;=-4),0,6))))))</f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>INT(SUM(K239:L239)+SUM(N239:T239)*5+IF(ISNUMBER(AD239),AD239,0)+M239)</f>
        <v>1</v>
      </c>
      <c r="V239" s="4">
        <v>10</v>
      </c>
      <c r="W239" s="4">
        <v>15</v>
      </c>
      <c r="X239" s="4">
        <v>0</v>
      </c>
      <c r="Y239" s="4" t="s">
        <v>4</v>
      </c>
      <c r="Z239" s="36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LOOKUP($Z239,[1]Skill!$A:$A,[1]Skill!$AA:$AA)*$AA239/100)+
IF(ISBLANK($AB239),0, LOOKUP($AB239,[1]Skill!$A:$A,[1]Skill!$AA:$AA)*$AC239/100)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>CONCATENATE(AE239,";",AF239,";",AG239,";",AH239)</f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>CONCATENATE(AJ239,";",AK239,";",AL239,";",AM239,";",AN239,";",AO239,";",AP239)</f>
        <v>0;0;0;0;0;0;0</v>
      </c>
      <c r="AR239" s="49" t="s">
        <v>765</v>
      </c>
      <c r="AS239" s="53"/>
      <c r="AT239" s="4" t="s">
        <v>1007</v>
      </c>
      <c r="AU239" s="4"/>
      <c r="AV239" s="4">
        <v>236</v>
      </c>
      <c r="AW239" s="4"/>
      <c r="AX239" s="58" t="s">
        <v>829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C240" s="7" t="s">
        <v>426</v>
      </c>
      <c r="D240" s="4" t="s">
        <v>427</v>
      </c>
      <c r="E240" s="19"/>
      <c r="F240" s="4">
        <v>3</v>
      </c>
      <c r="G240" s="4">
        <v>10</v>
      </c>
      <c r="H240" s="4">
        <v>6</v>
      </c>
      <c r="I240" s="4">
        <f>IF(AND(U240&gt;=13,U240&lt;=16),5,IF(AND(U240&gt;=9,U240&lt;=12),4,IF(AND(U240&gt;=5,U240&lt;=8),3,IF(AND(U240&gt;=1,U240&lt;=4),2,IF(AND(U240&gt;=-3,U240&lt;=0),1,IF(AND(U240&gt;=-5,U240&lt;=-4),0,6))))))</f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>INT(SUM(K240:L240)+SUM(N240:T240)*5+IF(ISNUMBER(AD240),AD240,0)+M240)</f>
        <v>0</v>
      </c>
      <c r="V240" s="4">
        <v>10</v>
      </c>
      <c r="W240" s="4">
        <v>15</v>
      </c>
      <c r="X240" s="4">
        <v>0</v>
      </c>
      <c r="Y240" s="4" t="s">
        <v>2</v>
      </c>
      <c r="Z240" s="36"/>
      <c r="AA240" s="18"/>
      <c r="AB240" s="18"/>
      <c r="AC240" s="18"/>
      <c r="AD240" s="18">
        <f>IF(ISBLANK($Z240),0, LOOKUP($Z240,[1]Skill!$A:$A,[1]Skill!$AA:$AA)*$AA240/100)+
IF(ISBLANK($AB240),0, LOOKUP($AB240,[1]Skill!$A:$A,[1]Skill!$AA:$AA)*$AC240/100)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>CONCATENATE(AE240,";",AF240,";",AG240,";",AH240)</f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>CONCATENATE(AJ240,";",AK240,";",AL240,";",AM240,";",AN240,";",AO240,";",AP240)</f>
        <v>0;0;0;0;0;-0.5;0.5</v>
      </c>
      <c r="AR240" s="49" t="s">
        <v>765</v>
      </c>
      <c r="AS240" s="53"/>
      <c r="AT240" s="4" t="s">
        <v>978</v>
      </c>
      <c r="AU240" s="4"/>
      <c r="AV240" s="4">
        <v>237</v>
      </c>
      <c r="AW240" s="4"/>
      <c r="AX240" s="58" t="s">
        <v>832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C241" s="7" t="s">
        <v>428</v>
      </c>
      <c r="D241" s="4" t="s">
        <v>429</v>
      </c>
      <c r="E241" s="19" t="s">
        <v>1099</v>
      </c>
      <c r="F241" s="4">
        <v>5</v>
      </c>
      <c r="G241" s="4">
        <v>8</v>
      </c>
      <c r="H241" s="4">
        <v>0</v>
      </c>
      <c r="I241" s="4">
        <f>IF(AND(U241&gt;=13,U241&lt;=16),5,IF(AND(U241&gt;=9,U241&lt;=12),4,IF(AND(U241&gt;=5,U241&lt;=8),3,IF(AND(U241&gt;=1,U241&lt;=4),2,IF(AND(U241&gt;=-3,U241&lt;=0),1,IF(AND(U241&gt;=-5,U241&lt;=-4),0,6))))))</f>
        <v>3</v>
      </c>
      <c r="J241" s="4">
        <v>5</v>
      </c>
      <c r="K241" s="4">
        <v>-3</v>
      </c>
      <c r="L241" s="4">
        <v>-12</v>
      </c>
      <c r="M241">
        <v>-35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>INT(SUM(K241:L241)+SUM(N241:T241)*5+IF(ISNUMBER(AD241),AD241,0)+M241)</f>
        <v>7</v>
      </c>
      <c r="V241" s="4">
        <v>10</v>
      </c>
      <c r="W241" s="4">
        <v>20</v>
      </c>
      <c r="X241" s="4">
        <v>0</v>
      </c>
      <c r="Y241" s="4" t="s">
        <v>16</v>
      </c>
      <c r="Z241" s="36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LOOKUP($Z241,[1]Skill!$A:$A,[1]Skill!$AA:$AA)*$AA241/100)+
IF(ISBLANK($AB241),0, LOOKUP($AB241,[1]Skill!$A:$A,[1]Skill!$AA:$AA)*$AC241/100)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>CONCATENATE(AE241,";",AF241,";",AG241,";",AH241)</f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>CONCATENATE(AJ241,";",AK241,";",AL241,";",AM241,";",AN241,";",AO241,";",AP241)</f>
        <v>0;0;0;0;0;0;0.5</v>
      </c>
      <c r="AR241" s="49" t="s">
        <v>765</v>
      </c>
      <c r="AS241" s="53">
        <v>11000005</v>
      </c>
      <c r="AT241" s="4" t="s">
        <v>1008</v>
      </c>
      <c r="AU241" s="4"/>
      <c r="AV241" s="4">
        <v>238</v>
      </c>
      <c r="AW241" s="4"/>
      <c r="AX241" s="58" t="s">
        <v>828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C242" s="7" t="s">
        <v>430</v>
      </c>
      <c r="D242" s="4" t="s">
        <v>431</v>
      </c>
      <c r="E242" s="19"/>
      <c r="F242" s="4">
        <v>3</v>
      </c>
      <c r="G242" s="4">
        <v>5</v>
      </c>
      <c r="H242" s="4">
        <v>0</v>
      </c>
      <c r="I242" s="4">
        <f>IF(AND(U242&gt;=13,U242&lt;=16),5,IF(AND(U242&gt;=9,U242&lt;=12),4,IF(AND(U242&gt;=5,U242&lt;=8),3,IF(AND(U242&gt;=1,U242&lt;=4),2,IF(AND(U242&gt;=-3,U242&lt;=0),1,IF(AND(U242&gt;=-5,U242&lt;=-4),0,6))))))</f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>INT(SUM(K242:L242)+SUM(N242:T242)*5+IF(ISNUMBER(AD242),AD242,0)+M242)</f>
        <v>-1</v>
      </c>
      <c r="V242" s="4">
        <v>10</v>
      </c>
      <c r="W242" s="4">
        <v>20</v>
      </c>
      <c r="X242" s="4">
        <v>0</v>
      </c>
      <c r="Y242" s="4" t="s">
        <v>4</v>
      </c>
      <c r="Z242" s="36"/>
      <c r="AA242" s="18"/>
      <c r="AB242" s="18"/>
      <c r="AC242" s="18"/>
      <c r="AD242" s="18">
        <f>IF(ISBLANK($Z242),0, LOOKUP($Z242,[1]Skill!$A:$A,[1]Skill!$AA:$AA)*$AA242/100)+
IF(ISBLANK($AB242),0, LOOKUP($AB242,[1]Skill!$A:$A,[1]Skill!$AA:$AA)*$AC242/100)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>CONCATENATE(AE242,";",AF242,";",AG242,";",AH242)</f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>CONCATENATE(AJ242,";",AK242,";",AL242,";",AM242,";",AN242,";",AO242,";",AP242)</f>
        <v>0;0;0;0;0;0;0</v>
      </c>
      <c r="AR242" s="49" t="s">
        <v>765</v>
      </c>
      <c r="AS242" s="53"/>
      <c r="AT242" s="4" t="s">
        <v>1009</v>
      </c>
      <c r="AU242" s="4"/>
      <c r="AV242" s="4">
        <v>239</v>
      </c>
      <c r="AW242" s="4"/>
      <c r="AX242" s="58" t="s">
        <v>839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C243" s="4" t="s">
        <v>219</v>
      </c>
      <c r="D243" s="4" t="s">
        <v>366</v>
      </c>
      <c r="E243" s="19"/>
      <c r="F243" s="4">
        <v>4</v>
      </c>
      <c r="G243" s="4">
        <v>10</v>
      </c>
      <c r="H243" s="4">
        <v>6</v>
      </c>
      <c r="I243" s="4">
        <f>IF(AND(U243&gt;=13,U243&lt;=16),5,IF(AND(U243&gt;=9,U243&lt;=12),4,IF(AND(U243&gt;=5,U243&lt;=8),3,IF(AND(U243&gt;=1,U243&lt;=4),2,IF(AND(U243&gt;=-3,U243&lt;=0),1,IF(AND(U243&gt;=-5,U243&lt;=-4),0,6))))))</f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>INT(SUM(K243:L243)+SUM(N243:T243)*5+IF(ISNUMBER(AD243),AD243,0)+M243)</f>
        <v>4</v>
      </c>
      <c r="V243" s="4">
        <v>10</v>
      </c>
      <c r="W243" s="4">
        <v>25</v>
      </c>
      <c r="X243" s="4">
        <v>0</v>
      </c>
      <c r="Y243" s="4" t="s">
        <v>66</v>
      </c>
      <c r="Z243" s="36">
        <v>55900033</v>
      </c>
      <c r="AA243" s="18">
        <v>100</v>
      </c>
      <c r="AB243" s="18"/>
      <c r="AC243" s="18"/>
      <c r="AD243" s="18">
        <f>IF(ISBLANK($Z243),0, LOOKUP($Z243,[1]Skill!$A:$A,[1]Skill!$AA:$AA)*$AA243/100)+
IF(ISBLANK($AB243),0, LOOKUP($AB243,[1]Skill!$A:$A,[1]Skill!$AA:$AA)*$AC243/100)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>CONCATENATE(AE243,";",AF243,";",AG243,";",AH243)</f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>CONCATENATE(AJ243,";",AK243,";",AL243,";",AM243,";",AN243,";",AO243,";",AP243)</f>
        <v>0;0;0;0;0;-0.5;0.5</v>
      </c>
      <c r="AR243" s="49" t="s">
        <v>765</v>
      </c>
      <c r="AS243" s="53"/>
      <c r="AT243" s="4"/>
      <c r="AU243" s="4"/>
      <c r="AV243" s="4">
        <v>240</v>
      </c>
      <c r="AW243" s="4"/>
      <c r="AX243" s="58" t="s">
        <v>832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C244" s="7" t="s">
        <v>433</v>
      </c>
      <c r="D244" s="4" t="s">
        <v>372</v>
      </c>
      <c r="E244" s="58" t="s">
        <v>1101</v>
      </c>
      <c r="F244" s="4">
        <v>3</v>
      </c>
      <c r="G244" s="4">
        <v>10</v>
      </c>
      <c r="H244" s="4">
        <v>0</v>
      </c>
      <c r="I244" s="4">
        <f>IF(AND(U244&gt;=13,U244&lt;=16),5,IF(AND(U244&gt;=9,U244&lt;=12),4,IF(AND(U244&gt;=5,U244&lt;=8),3,IF(AND(U244&gt;=1,U244&lt;=4),2,IF(AND(U244&gt;=-3,U244&lt;=0),1,IF(AND(U244&gt;=-5,U244&lt;=-4),0,6))))))</f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>INT(SUM(K244:L244)+SUM(N244:T244)*5+IF(ISNUMBER(AD244),AD244,0)+M244)</f>
        <v>2</v>
      </c>
      <c r="V244" s="4">
        <v>10</v>
      </c>
      <c r="W244" s="4">
        <v>25</v>
      </c>
      <c r="X244" s="4">
        <v>0</v>
      </c>
      <c r="Y244" s="4" t="s">
        <v>2</v>
      </c>
      <c r="Z244" s="36">
        <v>55510014</v>
      </c>
      <c r="AA244" s="18">
        <v>50</v>
      </c>
      <c r="AB244" s="18"/>
      <c r="AC244" s="18"/>
      <c r="AD244" s="18">
        <f>IF(ISBLANK($Z244),0, LOOKUP($Z244,[1]Skill!$A:$A,[1]Skill!$AA:$AA)*$AA244/100)+
IF(ISBLANK($AB244),0, LOOKUP($AB244,[1]Skill!$A:$A,[1]Skill!$AA:$AA)*$AC244/100)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>CONCATENATE(AE244,";",AF244,";",AG244,";",AH244)</f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>CONCATENATE(AJ244,";",AK244,";",AL244,";",AM244,";",AN244,";",AO244,";",AP244)</f>
        <v>0;0;0;0;0;-0.5;0.5</v>
      </c>
      <c r="AR244" s="49" t="s">
        <v>765</v>
      </c>
      <c r="AS244" s="53"/>
      <c r="AT244" s="4" t="s">
        <v>1010</v>
      </c>
      <c r="AU244" s="4"/>
      <c r="AV244" s="4">
        <v>241</v>
      </c>
      <c r="AW244" s="4"/>
      <c r="AX244" s="58" t="s">
        <v>832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C245" s="4" t="s">
        <v>247</v>
      </c>
      <c r="D245" s="4" t="s">
        <v>373</v>
      </c>
      <c r="E245" s="19" t="s">
        <v>1101</v>
      </c>
      <c r="F245" s="4">
        <v>6</v>
      </c>
      <c r="G245" s="4">
        <v>10</v>
      </c>
      <c r="H245" s="4">
        <v>0</v>
      </c>
      <c r="I245" s="4">
        <f>IF(AND(U245&gt;=13,U245&lt;=16),5,IF(AND(U245&gt;=9,U245&lt;=12),4,IF(AND(U245&gt;=5,U245&lt;=8),3,IF(AND(U245&gt;=1,U245&lt;=4),2,IF(AND(U245&gt;=-3,U245&lt;=0),1,IF(AND(U245&gt;=-5,U245&lt;=-4),0,6))))))</f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>INT(SUM(K245:L245)+SUM(N245:T245)*5+IF(ISNUMBER(AD245),AD245,0)+M245)</f>
        <v>6</v>
      </c>
      <c r="V245" s="4">
        <v>10</v>
      </c>
      <c r="W245" s="4">
        <v>25</v>
      </c>
      <c r="X245" s="4">
        <v>0</v>
      </c>
      <c r="Y245" s="4" t="s">
        <v>66</v>
      </c>
      <c r="Z245" s="36">
        <v>55510014</v>
      </c>
      <c r="AA245" s="18">
        <v>50</v>
      </c>
      <c r="AB245" s="36">
        <v>55900033</v>
      </c>
      <c r="AC245" s="18">
        <v>100</v>
      </c>
      <c r="AD245" s="18">
        <f>IF(ISBLANK($Z245),0, LOOKUP($Z245,[1]Skill!$A:$A,[1]Skill!$AA:$AA)*$AA245/100)+
IF(ISBLANK($AB245),0, LOOKUP($AB245,[1]Skill!$A:$A,[1]Skill!$AA:$AA)*$AC245/100)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>CONCATENATE(AE245,";",AF245,";",AG245,";",AH245)</f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>CONCATENATE(AJ245,";",AK245,";",AL245,";",AM245,";",AN245,";",AO245,";",AP245)</f>
        <v>0;0;0;0;0;-0.5;0.5</v>
      </c>
      <c r="AR245" s="49" t="s">
        <v>765</v>
      </c>
      <c r="AS245" s="53"/>
      <c r="AT245" s="4" t="s">
        <v>1010</v>
      </c>
      <c r="AU245" s="4"/>
      <c r="AV245" s="4">
        <v>242</v>
      </c>
      <c r="AW245" s="4"/>
      <c r="AX245" s="58" t="s">
        <v>832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C246" s="4" t="s">
        <v>248</v>
      </c>
      <c r="D246" s="4" t="s">
        <v>622</v>
      </c>
      <c r="E246" s="19"/>
      <c r="F246" s="4">
        <v>7</v>
      </c>
      <c r="G246" s="4">
        <v>2</v>
      </c>
      <c r="H246" s="4">
        <v>0</v>
      </c>
      <c r="I246" s="4">
        <f>IF(AND(U246&gt;=13,U246&lt;=16),5,IF(AND(U246&gt;=9,U246&lt;=12),4,IF(AND(U246&gt;=5,U246&lt;=8),3,IF(AND(U246&gt;=1,U246&lt;=4),2,IF(AND(U246&gt;=-3,U246&lt;=0),1,IF(AND(U246&gt;=-5,U246&lt;=-4),0,6))))))</f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>INT(SUM(K246:L246)+SUM(N246:T246)*5+IF(ISNUMBER(AD246),AD246,0)+M246)</f>
        <v>6</v>
      </c>
      <c r="V246" s="4">
        <v>10</v>
      </c>
      <c r="W246" s="4">
        <v>10</v>
      </c>
      <c r="X246" s="4">
        <v>0</v>
      </c>
      <c r="Y246" s="4" t="s">
        <v>244</v>
      </c>
      <c r="Z246" s="36">
        <v>55110010</v>
      </c>
      <c r="AA246" s="18">
        <v>100</v>
      </c>
      <c r="AB246" s="18"/>
      <c r="AC246" s="18"/>
      <c r="AD246" s="18">
        <f>IF(ISBLANK($Z246),0, LOOKUP($Z246,[1]Skill!$A:$A,[1]Skill!$AA:$AA)*$AA246/100)+
IF(ISBLANK($AB246),0, LOOKUP($AB246,[1]Skill!$A:$A,[1]Skill!$AA:$AA)*$AC246/100)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>CONCATENATE(AE246,";",AF246,";",AG246,";",AH246)</f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>CONCATENATE(AJ246,";",AK246,";",AL246,";",AM246,";",AN246,";",AO246,";",AP246)</f>
        <v>0;-0.5;0.3;0.3;0.3;0;0</v>
      </c>
      <c r="AR246" s="49" t="s">
        <v>765</v>
      </c>
      <c r="AS246" s="53"/>
      <c r="AT246" s="4" t="s">
        <v>951</v>
      </c>
      <c r="AU246" s="4" t="s">
        <v>952</v>
      </c>
      <c r="AV246" s="4">
        <v>243</v>
      </c>
      <c r="AW246" s="4"/>
      <c r="AX246" s="58" t="s">
        <v>843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C247" s="7" t="s">
        <v>434</v>
      </c>
      <c r="D247" s="4" t="s">
        <v>435</v>
      </c>
      <c r="E247" s="19" t="s">
        <v>1101</v>
      </c>
      <c r="F247" s="4">
        <v>5</v>
      </c>
      <c r="G247" s="4">
        <v>5</v>
      </c>
      <c r="H247" s="4">
        <v>6</v>
      </c>
      <c r="I247" s="4">
        <f>IF(AND(U247&gt;=13,U247&lt;=16),5,IF(AND(U247&gt;=9,U247&lt;=12),4,IF(AND(U247&gt;=5,U247&lt;=8),3,IF(AND(U247&gt;=1,U247&lt;=4),2,IF(AND(U247&gt;=-3,U247&lt;=0),1,IF(AND(U247&gt;=-5,U247&lt;=-4),0,6))))))</f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>INT(SUM(K247:L247)+SUM(N247:T247)*5+IF(ISNUMBER(AD247),AD247,0)+M247)</f>
        <v>7</v>
      </c>
      <c r="V247" s="4">
        <v>10</v>
      </c>
      <c r="W247" s="4">
        <v>15</v>
      </c>
      <c r="X247" s="4">
        <v>0</v>
      </c>
      <c r="Y247" s="4" t="s">
        <v>2</v>
      </c>
      <c r="Z247" s="36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LOOKUP($Z247,[1]Skill!$A:$A,[1]Skill!$AA:$AA)*$AA247/100)+
IF(ISBLANK($AB247),0, LOOKUP($AB247,[1]Skill!$A:$A,[1]Skill!$AA:$AA)*$AC247/100)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>CONCATENATE(AE247,";",AF247,";",AG247,";",AH247)</f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>CONCATENATE(AJ247,";",AK247,";",AL247,";",AM247,";",AN247,";",AO247,";",AP247)</f>
        <v>0;0;0;0;0;0;0</v>
      </c>
      <c r="AR247" s="49" t="s">
        <v>765</v>
      </c>
      <c r="AS247" s="53"/>
      <c r="AT247" s="4" t="s">
        <v>1011</v>
      </c>
      <c r="AU247" s="4"/>
      <c r="AV247" s="4">
        <v>244</v>
      </c>
      <c r="AW247" s="4"/>
      <c r="AX247" s="58" t="s">
        <v>839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C248" s="7" t="s">
        <v>436</v>
      </c>
      <c r="D248" s="4" t="s">
        <v>437</v>
      </c>
      <c r="E248" s="19"/>
      <c r="F248" s="4">
        <v>2</v>
      </c>
      <c r="G248" s="4">
        <v>2</v>
      </c>
      <c r="H248" s="4">
        <v>0</v>
      </c>
      <c r="I248" s="4">
        <f>IF(AND(U248&gt;=13,U248&lt;=16),5,IF(AND(U248&gt;=9,U248&lt;=12),4,IF(AND(U248&gt;=5,U248&lt;=8),3,IF(AND(U248&gt;=1,U248&lt;=4),2,IF(AND(U248&gt;=-3,U248&lt;=0),1,IF(AND(U248&gt;=-5,U248&lt;=-4),0,6))))))</f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>INT(SUM(K248:L248)+SUM(N248:T248)*5+IF(ISNUMBER(AD248),AD248,0)+M248)</f>
        <v>5</v>
      </c>
      <c r="V248" s="4">
        <v>10</v>
      </c>
      <c r="W248" s="4">
        <v>15</v>
      </c>
      <c r="X248" s="4">
        <v>0</v>
      </c>
      <c r="Y248" s="4" t="s">
        <v>19</v>
      </c>
      <c r="Z248" s="36">
        <v>55900025</v>
      </c>
      <c r="AA248" s="18">
        <v>100</v>
      </c>
      <c r="AB248" s="18"/>
      <c r="AC248" s="18"/>
      <c r="AD248" s="18">
        <f>IF(ISBLANK($Z248),0, LOOKUP($Z248,[1]Skill!$A:$A,[1]Skill!$AA:$AA)*$AA248/100)+
IF(ISBLANK($AB248),0, LOOKUP($AB248,[1]Skill!$A:$A,[1]Skill!$AA:$AA)*$AC248/100)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>CONCATENATE(AE248,";",AF248,";",AG248,";",AH248)</f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>CONCATENATE(AJ248,";",AK248,";",AL248,";",AM248,";",AN248,";",AO248,";",AP248)</f>
        <v>0;-0.5;0.3;0.3;0.3;0;0</v>
      </c>
      <c r="AR248" s="49" t="s">
        <v>765</v>
      </c>
      <c r="AS248" s="53"/>
      <c r="AT248" s="4" t="s">
        <v>1012</v>
      </c>
      <c r="AU248" s="4"/>
      <c r="AV248" s="4">
        <v>245</v>
      </c>
      <c r="AW248" s="4"/>
      <c r="AX248" s="58" t="s">
        <v>843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C249" s="4" t="s">
        <v>249</v>
      </c>
      <c r="D249" s="4" t="s">
        <v>438</v>
      </c>
      <c r="E249" s="19"/>
      <c r="F249" s="4">
        <v>3</v>
      </c>
      <c r="G249" s="4">
        <v>8</v>
      </c>
      <c r="H249" s="4">
        <v>3</v>
      </c>
      <c r="I249" s="4">
        <f>IF(AND(U249&gt;=13,U249&lt;=16),5,IF(AND(U249&gt;=9,U249&lt;=12),4,IF(AND(U249&gt;=5,U249&lt;=8),3,IF(AND(U249&gt;=1,U249&lt;=4),2,IF(AND(U249&gt;=-3,U249&lt;=0),1,IF(AND(U249&gt;=-5,U249&lt;=-4),0,6))))))</f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>INT(SUM(K249:L249)+SUM(N249:T249)*5+IF(ISNUMBER(AD249),AD249,0)+M249)</f>
        <v>0</v>
      </c>
      <c r="V249" s="4">
        <v>10</v>
      </c>
      <c r="W249" s="4">
        <v>15</v>
      </c>
      <c r="X249" s="4">
        <v>0</v>
      </c>
      <c r="Y249" s="4" t="s">
        <v>16</v>
      </c>
      <c r="Z249" s="36"/>
      <c r="AA249" s="18"/>
      <c r="AB249" s="18"/>
      <c r="AC249" s="18"/>
      <c r="AD249" s="18">
        <f>IF(ISBLANK($Z249),0, LOOKUP($Z249,[1]Skill!$A:$A,[1]Skill!$AA:$AA)*$AA249/100)+
IF(ISBLANK($AB249),0, LOOKUP($AB249,[1]Skill!$A:$A,[1]Skill!$AA:$AA)*$AC249/100)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>CONCATENATE(AE249,";",AF249,";",AG249,";",AH249)</f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>CONCATENATE(AJ249,";",AK249,";",AL249,";",AM249,";",AN249,";",AO249,";",AP249)</f>
        <v>0;0;0;0;0;0;0</v>
      </c>
      <c r="AR249" s="49" t="s">
        <v>765</v>
      </c>
      <c r="AS249" s="53"/>
      <c r="AT249" s="4" t="s">
        <v>898</v>
      </c>
      <c r="AU249" s="4"/>
      <c r="AV249" s="4">
        <v>246</v>
      </c>
      <c r="AW249" s="4"/>
      <c r="AX249" s="58" t="s">
        <v>828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C250" s="4" t="s">
        <v>250</v>
      </c>
      <c r="D250" s="4" t="s">
        <v>439</v>
      </c>
      <c r="E250" s="19" t="s">
        <v>1101</v>
      </c>
      <c r="F250" s="4">
        <v>6</v>
      </c>
      <c r="G250" s="4">
        <v>5</v>
      </c>
      <c r="H250" s="4">
        <v>0</v>
      </c>
      <c r="I250" s="4">
        <f>IF(AND(U250&gt;=13,U250&lt;=16),5,IF(AND(U250&gt;=9,U250&lt;=12),4,IF(AND(U250&gt;=5,U250&lt;=8),3,IF(AND(U250&gt;=1,U250&lt;=4),2,IF(AND(U250&gt;=-3,U250&lt;=0),1,IF(AND(U250&gt;=-5,U250&lt;=-4),0,6))))))</f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>INT(SUM(K250:L250)+SUM(N250:T250)*5+IF(ISNUMBER(AD250),AD250,0)+M250)</f>
        <v>7</v>
      </c>
      <c r="V250" s="4">
        <v>10</v>
      </c>
      <c r="W250" s="4">
        <v>12</v>
      </c>
      <c r="X250" s="4">
        <v>0</v>
      </c>
      <c r="Y250" s="4" t="s">
        <v>2</v>
      </c>
      <c r="Z250" s="36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LOOKUP($Z250,[1]Skill!$A:$A,[1]Skill!$AA:$AA)*$AA250/100)+
IF(ISBLANK($AB250),0, LOOKUP($AB250,[1]Skill!$A:$A,[1]Skill!$AA:$AA)*$AC250/100)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>CONCATENATE(AE250,";",AF250,";",AG250,";",AH250)</f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>CONCATENATE(AJ250,";",AK250,";",AL250,";",AM250,";",AN250,";",AO250,";",AP250)</f>
        <v>0;0;0;0;0;0;0</v>
      </c>
      <c r="AR250" s="49" t="s">
        <v>765</v>
      </c>
      <c r="AS250" s="53"/>
      <c r="AT250" s="4" t="s">
        <v>1013</v>
      </c>
      <c r="AU250" s="4"/>
      <c r="AV250" s="4">
        <v>247</v>
      </c>
      <c r="AW250" s="4"/>
      <c r="AX250" s="58" t="s">
        <v>839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C251" s="4" t="s">
        <v>251</v>
      </c>
      <c r="D251" s="4" t="s">
        <v>440</v>
      </c>
      <c r="E251" s="19"/>
      <c r="F251" s="4">
        <v>2</v>
      </c>
      <c r="G251" s="4">
        <v>9</v>
      </c>
      <c r="H251" s="4">
        <v>0</v>
      </c>
      <c r="I251" s="4">
        <f>IF(AND(U251&gt;=13,U251&lt;=16),5,IF(AND(U251&gt;=9,U251&lt;=12),4,IF(AND(U251&gt;=5,U251&lt;=8),3,IF(AND(U251&gt;=1,U251&lt;=4),2,IF(AND(U251&gt;=-3,U251&lt;=0),1,IF(AND(U251&gt;=-5,U251&lt;=-4),0,6))))))</f>
        <v>1</v>
      </c>
      <c r="J251" s="4">
        <v>2</v>
      </c>
      <c r="K251" s="4">
        <v>0</v>
      </c>
      <c r="L251" s="4">
        <v>0</v>
      </c>
      <c r="M251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>INT(SUM(K251:L251)+SUM(N251:T251)*5+IF(ISNUMBER(AD251),AD251,0)+M251)</f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LOOKUP($Z251,[1]Skill!$A:$A,[1]Skill!$AA:$AA)*$AA251/100)+
IF(ISBLANK($AB251),0, LOOKUP($AB251,[1]Skill!$A:$A,[1]Skill!$AA:$AA)*$AC251/100)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>CONCATENATE(AE251,";",AF251,";",AG251,";",AH251)</f>
        <v>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>CONCATENATE(AJ251,";",AK251,";",AL251,";",AM251,";",AN251,";",AO251,";",AP251)</f>
        <v>0;0;0;0;0;0;0</v>
      </c>
      <c r="AR251" s="49" t="s">
        <v>765</v>
      </c>
      <c r="AS251" s="53"/>
      <c r="AT251" s="4" t="s">
        <v>893</v>
      </c>
      <c r="AU251" s="4"/>
      <c r="AV251" s="4">
        <v>248</v>
      </c>
      <c r="AW251" s="4"/>
      <c r="AX251" s="58" t="s">
        <v>831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C252" s="4" t="s">
        <v>252</v>
      </c>
      <c r="D252" s="4" t="s">
        <v>623</v>
      </c>
      <c r="E252" s="19" t="s">
        <v>1090</v>
      </c>
      <c r="F252" s="4">
        <v>5</v>
      </c>
      <c r="G252" s="4">
        <v>2</v>
      </c>
      <c r="H252" s="4">
        <v>4</v>
      </c>
      <c r="I252" s="4">
        <f>IF(AND(U252&gt;=13,U252&lt;=16),5,IF(AND(U252&gt;=9,U252&lt;=12),4,IF(AND(U252&gt;=5,U252&lt;=8),3,IF(AND(U252&gt;=1,U252&lt;=4),2,IF(AND(U252&gt;=-3,U252&lt;=0),1,IF(AND(U252&gt;=-5,U252&lt;=-4),0,6))))))</f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>INT(SUM(K252:L252)+SUM(N252:T252)*5+IF(ISNUMBER(AD252),AD252,0)+M252)</f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LOOKUP($Z252,[1]Skill!$A:$A,[1]Skill!$AA:$AA)*$AA252/100)+
IF(ISBLANK($AB252),0, LOOKUP($AB252,[1]Skill!$A:$A,[1]Skill!$AA:$AA)*$AC252/100)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>CONCATENATE(AE252,";",AF252,";",AG252,";",AH252)</f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>CONCATENATE(AJ252,";",AK252,";",AL252,";",AM252,";",AN252,";",AO252,";",AP252)</f>
        <v>0;-0.5;0.3;0.3;0.3;0;0</v>
      </c>
      <c r="AR252" s="49" t="s">
        <v>765</v>
      </c>
      <c r="AS252" s="53"/>
      <c r="AT252" s="4" t="s">
        <v>1043</v>
      </c>
      <c r="AU252" s="4"/>
      <c r="AV252" s="4">
        <v>249</v>
      </c>
      <c r="AW252" s="4"/>
      <c r="AX252" s="58" t="s">
        <v>843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C253" s="7" t="s">
        <v>395</v>
      </c>
      <c r="D253" s="4" t="s">
        <v>441</v>
      </c>
      <c r="E253" s="19"/>
      <c r="F253" s="4">
        <v>3</v>
      </c>
      <c r="G253" s="4">
        <v>9</v>
      </c>
      <c r="H253" s="4">
        <v>3</v>
      </c>
      <c r="I253" s="4">
        <f>IF(AND(U253&gt;=13,U253&lt;=16),5,IF(AND(U253&gt;=9,U253&lt;=12),4,IF(AND(U253&gt;=5,U253&lt;=8),3,IF(AND(U253&gt;=1,U253&lt;=4),2,IF(AND(U253&gt;=-3,U253&lt;=0),1,IF(AND(U253&gt;=-5,U253&lt;=-4),0,6))))))</f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>INT(SUM(K253:L253)+SUM(N253:T253)*5+IF(ISNUMBER(AD253),AD253,0)+M253)</f>
        <v>7</v>
      </c>
      <c r="V253" s="4">
        <v>10</v>
      </c>
      <c r="W253" s="4">
        <v>25</v>
      </c>
      <c r="X253" s="4">
        <v>0</v>
      </c>
      <c r="Y253" s="4" t="s">
        <v>19</v>
      </c>
      <c r="Z253" s="36">
        <v>55900015</v>
      </c>
      <c r="AA253" s="18">
        <v>100</v>
      </c>
      <c r="AB253" s="18"/>
      <c r="AC253" s="18"/>
      <c r="AD253" s="18">
        <f>IF(ISBLANK($Z253),0, LOOKUP($Z253,[1]Skill!$A:$A,[1]Skill!$AA:$AA)*$AA253/100)+
IF(ISBLANK($AB253),0, LOOKUP($AB253,[1]Skill!$A:$A,[1]Skill!$AA:$AA)*$AC253/100)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>CONCATENATE(AE253,";",AF253,";",AG253,";",AH253)</f>
        <v>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>CONCATENATE(AJ253,";",AK253,";",AL253,";",AM253,";",AN253,";",AO253,";",AP253)</f>
        <v>0;0;0;0;0;0;0</v>
      </c>
      <c r="AR253" s="49" t="s">
        <v>765</v>
      </c>
      <c r="AS253" s="53"/>
      <c r="AT253" s="4"/>
      <c r="AU253" s="4"/>
      <c r="AV253" s="4">
        <v>250</v>
      </c>
      <c r="AW253" s="4"/>
      <c r="AX253" s="58" t="s">
        <v>831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C254" s="4" t="s">
        <v>253</v>
      </c>
      <c r="D254" s="4" t="s">
        <v>374</v>
      </c>
      <c r="E254" s="19" t="s">
        <v>1092</v>
      </c>
      <c r="F254" s="4">
        <v>3</v>
      </c>
      <c r="G254" s="4">
        <v>8</v>
      </c>
      <c r="H254" s="4">
        <v>3</v>
      </c>
      <c r="I254" s="4">
        <f>IF(AND(U254&gt;=13,U254&lt;=16),5,IF(AND(U254&gt;=9,U254&lt;=12),4,IF(AND(U254&gt;=5,U254&lt;=8),3,IF(AND(U254&gt;=1,U254&lt;=4),2,IF(AND(U254&gt;=-3,U254&lt;=0),1,IF(AND(U254&gt;=-5,U254&lt;=-4),0,6))))))</f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>INT(SUM(K254:L254)+SUM(N254:T254)*5+IF(ISNUMBER(AD254),AD254,0)+M254)</f>
        <v>2</v>
      </c>
      <c r="V254" s="4">
        <v>30</v>
      </c>
      <c r="W254" s="4">
        <v>15</v>
      </c>
      <c r="X254" s="4">
        <v>0</v>
      </c>
      <c r="Y254" s="4" t="s">
        <v>884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LOOKUP($Z254,[1]Skill!$A:$A,[1]Skill!$AA:$AA)*$AA254/100)+
IF(ISBLANK($AB254),0, LOOKUP($AB254,[1]Skill!$A:$A,[1]Skill!$AA:$AA)*$AC254/100)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>CONCATENATE(AE254,";",AF254,";",AG254,";",AH254)</f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>CONCATENATE(AJ254,";",AK254,";",AL254,";",AM254,";",AN254,";",AO254,";",AP254)</f>
        <v>0;0;0;0;0;0;0</v>
      </c>
      <c r="AR254" s="49" t="s">
        <v>765</v>
      </c>
      <c r="AS254" s="53"/>
      <c r="AT254" s="4" t="s">
        <v>1014</v>
      </c>
      <c r="AU254" s="4"/>
      <c r="AV254" s="4">
        <v>251</v>
      </c>
      <c r="AW254" s="4"/>
      <c r="AX254" s="58" t="s">
        <v>828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C255" s="4" t="s">
        <v>254</v>
      </c>
      <c r="D255" s="4" t="s">
        <v>375</v>
      </c>
      <c r="E255" s="19" t="s">
        <v>1128</v>
      </c>
      <c r="F255" s="4">
        <v>4</v>
      </c>
      <c r="G255" s="4">
        <v>9</v>
      </c>
      <c r="H255" s="4">
        <v>1</v>
      </c>
      <c r="I255" s="4">
        <f>IF(AND(U255&gt;=13,U255&lt;=16),5,IF(AND(U255&gt;=9,U255&lt;=12),4,IF(AND(U255&gt;=5,U255&lt;=8),3,IF(AND(U255&gt;=1,U255&lt;=4),2,IF(AND(U255&gt;=-3,U255&lt;=0),1,IF(AND(U255&gt;=-5,U255&lt;=-4),0,6))))))</f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>INT(SUM(K255:L255)+SUM(N255:T255)*5+IF(ISNUMBER(AD255),AD255,0)+M255)</f>
        <v>5</v>
      </c>
      <c r="V255" s="4">
        <v>25</v>
      </c>
      <c r="W255" s="4">
        <v>12</v>
      </c>
      <c r="X255" s="4">
        <v>0</v>
      </c>
      <c r="Y255" s="4" t="s">
        <v>0</v>
      </c>
      <c r="Z255" s="36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LOOKUP($Z255,[1]Skill!$A:$A,[1]Skill!$AA:$AA)*$AA255/100)+
IF(ISBLANK($AB255),0, LOOKUP($AB255,[1]Skill!$A:$A,[1]Skill!$AA:$AA)*$AC255/100)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>CONCATENATE(AE255,";",AF255,";",AG255,";",AH255)</f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>CONCATENATE(AJ255,";",AK255,";",AL255,";",AM255,";",AN255,";",AO255,";",AP255)</f>
        <v>0;0;0;0;0;0;0</v>
      </c>
      <c r="AR255" s="49" t="s">
        <v>765</v>
      </c>
      <c r="AS255" s="53"/>
      <c r="AT255" s="4" t="s">
        <v>1015</v>
      </c>
      <c r="AU255" s="4"/>
      <c r="AV255" s="4">
        <v>252</v>
      </c>
      <c r="AW255" s="4"/>
      <c r="AX255" s="58" t="s">
        <v>831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C256" s="4" t="s">
        <v>255</v>
      </c>
      <c r="D256" s="4" t="s">
        <v>376</v>
      </c>
      <c r="E256" s="19"/>
      <c r="F256" s="4">
        <v>3</v>
      </c>
      <c r="G256" s="4">
        <v>1</v>
      </c>
      <c r="H256" s="4">
        <v>2</v>
      </c>
      <c r="I256" s="4">
        <f>IF(AND(U256&gt;=13,U256&lt;=16),5,IF(AND(U256&gt;=9,U256&lt;=12),4,IF(AND(U256&gt;=5,U256&lt;=8),3,IF(AND(U256&gt;=1,U256&lt;=4),2,IF(AND(U256&gt;=-3,U256&lt;=0),1,IF(AND(U256&gt;=-5,U256&lt;=-4),0,6))))))</f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>INT(SUM(K256:L256)+SUM(N256:T256)*5+IF(ISNUMBER(AD256),AD256,0)+M256)</f>
        <v>0</v>
      </c>
      <c r="V256" s="4">
        <v>10</v>
      </c>
      <c r="W256" s="4">
        <v>25</v>
      </c>
      <c r="X256" s="4">
        <v>0</v>
      </c>
      <c r="Y256" s="4" t="s">
        <v>4</v>
      </c>
      <c r="Z256" s="36">
        <v>55510018</v>
      </c>
      <c r="AA256" s="18">
        <v>20</v>
      </c>
      <c r="AB256" s="18"/>
      <c r="AC256" s="18"/>
      <c r="AD256" s="18">
        <f>IF(ISBLANK($Z256),0, LOOKUP($Z256,[1]Skill!$A:$A,[1]Skill!$AA:$AA)*$AA256/100)+
IF(ISBLANK($AB256),0, LOOKUP($AB256,[1]Skill!$A:$A,[1]Skill!$AA:$AA)*$AC256/100)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>CONCATENATE(AE256,";",AF256,";",AG256,";",AH256)</f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>CONCATENATE(AJ256,";",AK256,";",AL256,";",AM256,";",AN256,";",AO256,";",AP256)</f>
        <v>0;0;0;0;0;0;0</v>
      </c>
      <c r="AR256" s="49" t="s">
        <v>765</v>
      </c>
      <c r="AS256" s="53"/>
      <c r="AT256" s="4" t="s">
        <v>1003</v>
      </c>
      <c r="AU256" s="4"/>
      <c r="AV256" s="4">
        <v>253</v>
      </c>
      <c r="AW256" s="4"/>
      <c r="AX256" s="58" t="s">
        <v>833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C257" s="4" t="s">
        <v>256</v>
      </c>
      <c r="D257" s="4" t="s">
        <v>624</v>
      </c>
      <c r="E257" s="19" t="s">
        <v>1143</v>
      </c>
      <c r="F257" s="4">
        <v>3</v>
      </c>
      <c r="G257" s="4">
        <v>7</v>
      </c>
      <c r="H257" s="4">
        <v>5</v>
      </c>
      <c r="I257" s="4">
        <f>IF(AND(U257&gt;=13,U257&lt;=16),5,IF(AND(U257&gt;=9,U257&lt;=12),4,IF(AND(U257&gt;=5,U257&lt;=8),3,IF(AND(U257&gt;=1,U257&lt;=4),2,IF(AND(U257&gt;=-3,U257&lt;=0),1,IF(AND(U257&gt;=-5,U257&lt;=-4),0,6))))))</f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>INT(SUM(K257:L257)+SUM(N257:T257)*5+IF(ISNUMBER(AD257),AD257,0)+M257)</f>
        <v>-3</v>
      </c>
      <c r="V257" s="4">
        <v>10</v>
      </c>
      <c r="W257" s="4">
        <v>15</v>
      </c>
      <c r="X257" s="4">
        <v>0</v>
      </c>
      <c r="Y257" s="4" t="s">
        <v>2</v>
      </c>
      <c r="Z257" s="36">
        <v>55200013</v>
      </c>
      <c r="AA257" s="18">
        <v>100</v>
      </c>
      <c r="AB257" s="18"/>
      <c r="AC257" s="18"/>
      <c r="AD257" s="18">
        <f>IF(ISBLANK($Z257),0, LOOKUP($Z257,[1]Skill!$A:$A,[1]Skill!$AA:$AA)*$AA257/100)+
IF(ISBLANK($AB257),0, LOOKUP($AB257,[1]Skill!$A:$A,[1]Skill!$AA:$AA)*$AC257/100)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>CONCATENATE(AE257,";",AF257,";",AG257,";",AH257)</f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>CONCATENATE(AJ257,";",AK257,";",AL257,";",AM257,";",AN257,";",AO257,";",AP257)</f>
        <v>0;0;0;0.5;0;0;0</v>
      </c>
      <c r="AR257" s="49" t="s">
        <v>765</v>
      </c>
      <c r="AS257" s="53"/>
      <c r="AT257" s="4" t="s">
        <v>1016</v>
      </c>
      <c r="AU257" s="4"/>
      <c r="AV257" s="4">
        <v>254</v>
      </c>
      <c r="AW257" s="4"/>
      <c r="AX257" s="58" t="s">
        <v>834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C258" s="4" t="s">
        <v>257</v>
      </c>
      <c r="D258" s="4" t="s">
        <v>805</v>
      </c>
      <c r="E258" s="19" t="s">
        <v>1155</v>
      </c>
      <c r="F258" s="4">
        <v>3</v>
      </c>
      <c r="G258" s="4">
        <v>2</v>
      </c>
      <c r="H258" s="4">
        <v>0</v>
      </c>
      <c r="I258" s="4">
        <f>IF(AND(U258&gt;=13,U258&lt;=16),5,IF(AND(U258&gt;=9,U258&lt;=12),4,IF(AND(U258&gt;=5,U258&lt;=8),3,IF(AND(U258&gt;=1,U258&lt;=4),2,IF(AND(U258&gt;=-3,U258&lt;=0),1,IF(AND(U258&gt;=-5,U258&lt;=-4),0,6))))))</f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>INT(SUM(K258:L258)+SUM(N258:T258)*5+IF(ISNUMBER(AD258),AD258,0)+M258)</f>
        <v>7</v>
      </c>
      <c r="V258" s="4">
        <v>10</v>
      </c>
      <c r="W258" s="4">
        <v>10</v>
      </c>
      <c r="X258" s="4">
        <v>0</v>
      </c>
      <c r="Y258" s="4" t="s">
        <v>244</v>
      </c>
      <c r="Z258" s="36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LOOKUP($Z258,[1]Skill!$A:$A,[1]Skill!$AA:$AA)*$AA258/100)+
IF(ISBLANK($AB258),0, LOOKUP($AB258,[1]Skill!$A:$A,[1]Skill!$AA:$AA)*$AC258/100)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>CONCATENATE(AE258,";",AF258,";",AG258,";",AH258)</f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>CONCATENATE(AJ258,";",AK258,";",AL258,";",AM258,";",AN258,";",AO258,";",AP258)</f>
        <v>0;0;0;-0.5;0;0;0</v>
      </c>
      <c r="AR258" s="49" t="s">
        <v>765</v>
      </c>
      <c r="AS258" s="53"/>
      <c r="AT258" s="4"/>
      <c r="AU258" s="4"/>
      <c r="AV258" s="4">
        <v>255</v>
      </c>
      <c r="AW258" s="4"/>
      <c r="AX258" s="58" t="s">
        <v>843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C259" s="7" t="s">
        <v>396</v>
      </c>
      <c r="D259" s="4" t="s">
        <v>625</v>
      </c>
      <c r="E259" s="19" t="s">
        <v>1116</v>
      </c>
      <c r="F259" s="4">
        <v>2</v>
      </c>
      <c r="G259" s="4">
        <v>11</v>
      </c>
      <c r="H259" s="4">
        <v>0</v>
      </c>
      <c r="I259" s="4">
        <f>IF(AND(U259&gt;=13,U259&lt;=16),5,IF(AND(U259&gt;=9,U259&lt;=12),4,IF(AND(U259&gt;=5,U259&lt;=8),3,IF(AND(U259&gt;=1,U259&lt;=4),2,IF(AND(U259&gt;=-3,U259&lt;=0),1,IF(AND(U259&gt;=-5,U259&lt;=-4),0,6))))))</f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>INT(SUM(K259:L259)+SUM(N259:T259)*5+IF(ISNUMBER(AD259),AD259,0)+M259)</f>
        <v>0</v>
      </c>
      <c r="V259" s="4">
        <v>10</v>
      </c>
      <c r="W259" s="4">
        <v>15</v>
      </c>
      <c r="X259" s="4">
        <v>0</v>
      </c>
      <c r="Y259" s="4" t="s">
        <v>4</v>
      </c>
      <c r="Z259" s="36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LOOKUP($Z259,[1]Skill!$A:$A,[1]Skill!$AA:$AA)*$AA259/100)+
IF(ISBLANK($AB259),0, LOOKUP($AB259,[1]Skill!$A:$A,[1]Skill!$AA:$AA)*$AC259/100)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>CONCATENATE(AE259,";",AF259,";",AG259,";",AH259)</f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>CONCATENATE(AJ259,";",AK259,";",AL259,";",AM259,";",AN259,";",AO259,";",AP259)</f>
        <v>0;0;0;0;0;0;0</v>
      </c>
      <c r="AR259" s="49" t="s">
        <v>765</v>
      </c>
      <c r="AS259" s="53"/>
      <c r="AT259" s="4" t="s">
        <v>1017</v>
      </c>
      <c r="AU259" s="4"/>
      <c r="AV259" s="4">
        <v>256</v>
      </c>
      <c r="AW259" s="4"/>
      <c r="AX259" s="58" t="s">
        <v>829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C260" s="4" t="s">
        <v>258</v>
      </c>
      <c r="D260" s="4" t="s">
        <v>377</v>
      </c>
      <c r="E260" s="19" t="s">
        <v>1132</v>
      </c>
      <c r="F260" s="4">
        <v>3</v>
      </c>
      <c r="G260" s="4">
        <v>8</v>
      </c>
      <c r="H260" s="4">
        <v>1</v>
      </c>
      <c r="I260" s="4">
        <f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6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LOOKUP($Z260,[1]Skill!$A:$A,[1]Skill!$AA:$AA)*$AA260/100)+
IF(ISBLANK($AB260),0, LOOKUP($AB260,[1]Skill!$A:$A,[1]Skill!$AA:$AA)*$AC260/100)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>CONCATENATE(AJ260,";",AK260,";",AL260,";",AM260,";",AN260,";",AO260,";",AP260)</f>
        <v>0;0;0;0;0;0;0</v>
      </c>
      <c r="AR260" s="49" t="s">
        <v>765</v>
      </c>
      <c r="AS260" s="53"/>
      <c r="AT260" s="4"/>
      <c r="AU260" s="4"/>
      <c r="AV260" s="4">
        <v>257</v>
      </c>
      <c r="AW260" s="4"/>
      <c r="AX260" s="58" t="s">
        <v>828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C261" s="4" t="s">
        <v>259</v>
      </c>
      <c r="D261" s="4" t="s">
        <v>378</v>
      </c>
      <c r="E261" s="19" t="s">
        <v>1126</v>
      </c>
      <c r="F261" s="4">
        <v>3</v>
      </c>
      <c r="G261" s="4">
        <v>8</v>
      </c>
      <c r="H261" s="4">
        <v>5</v>
      </c>
      <c r="I261" s="4">
        <f>IF(AND(U261&gt;=13,U261&lt;=16),5,IF(AND(U261&gt;=9,U261&lt;=12),4,IF(AND(U261&gt;=5,U261&lt;=8),3,IF(AND(U261&gt;=1,U261&lt;=4),2,IF(AND(U261&gt;=-3,U261&lt;=0),1,IF(AND(U261&gt;=-5,U261&lt;=-4),0,6))))))</f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>INT(SUM(K261:L261)+SUM(N261:T261)*5+IF(ISNUMBER(AD261),AD261,0)+M261)</f>
        <v>0</v>
      </c>
      <c r="V261" s="4">
        <v>10</v>
      </c>
      <c r="W261" s="4">
        <v>20</v>
      </c>
      <c r="X261" s="4">
        <v>0</v>
      </c>
      <c r="Y261" s="4" t="s">
        <v>16</v>
      </c>
      <c r="Z261" s="36">
        <v>55900014</v>
      </c>
      <c r="AA261" s="18">
        <v>100</v>
      </c>
      <c r="AB261" s="18"/>
      <c r="AC261" s="18"/>
      <c r="AD261" s="18">
        <f>IF(ISBLANK($Z261),0, LOOKUP($Z261,[1]Skill!$A:$A,[1]Skill!$AA:$AA)*$AA261/100)+
IF(ISBLANK($AB261),0, LOOKUP($AB261,[1]Skill!$A:$A,[1]Skill!$AA:$AA)*$AC261/100)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>CONCATENATE(AE261,";",AF261,";",AG261,";",AH261)</f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>CONCATENATE(AJ261,";",AK261,";",AL261,";",AM261,";",AN261,";",AO261,";",AP261)</f>
        <v>0;0;0;0;0;0;0</v>
      </c>
      <c r="AR261" s="49" t="s">
        <v>765</v>
      </c>
      <c r="AS261" s="53"/>
      <c r="AT261" s="4"/>
      <c r="AU261" s="4"/>
      <c r="AV261" s="4">
        <v>258</v>
      </c>
      <c r="AW261" s="4"/>
      <c r="AX261" s="58" t="s">
        <v>828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C262" s="4" t="s">
        <v>260</v>
      </c>
      <c r="D262" s="4" t="s">
        <v>379</v>
      </c>
      <c r="E262" s="19"/>
      <c r="F262" s="4">
        <v>2</v>
      </c>
      <c r="G262" s="4">
        <v>2</v>
      </c>
      <c r="H262" s="4">
        <v>6</v>
      </c>
      <c r="I262" s="4">
        <f>IF(AND(U262&gt;=13,U262&lt;=16),5,IF(AND(U262&gt;=9,U262&lt;=12),4,IF(AND(U262&gt;=5,U262&lt;=8),3,IF(AND(U262&gt;=1,U262&lt;=4),2,IF(AND(U262&gt;=-3,U262&lt;=0),1,IF(AND(U262&gt;=-5,U262&lt;=-4),0,6))))))</f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>INT(SUM(K262:L262)+SUM(N262:T262)*5+IF(ISNUMBER(AD262),AD262,0)+M262)</f>
        <v>-3</v>
      </c>
      <c r="V262" s="4">
        <v>10</v>
      </c>
      <c r="W262" s="4">
        <v>17</v>
      </c>
      <c r="X262" s="4">
        <v>0</v>
      </c>
      <c r="Y262" s="4" t="s">
        <v>4</v>
      </c>
      <c r="Z262" s="36">
        <v>55110001</v>
      </c>
      <c r="AA262" s="18">
        <v>100</v>
      </c>
      <c r="AB262" s="18"/>
      <c r="AC262" s="18"/>
      <c r="AD262" s="18">
        <f>IF(ISBLANK($Z262),0, LOOKUP($Z262,[1]Skill!$A:$A,[1]Skill!$AA:$AA)*$AA262/100)+
IF(ISBLANK($AB262),0, LOOKUP($AB262,[1]Skill!$A:$A,[1]Skill!$AA:$AA)*$AC262/100)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>CONCATENATE(AE262,";",AF262,";",AG262,";",AH262)</f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>CONCATENATE(AJ262,";",AK262,";",AL262,";",AM262,";",AN262,";",AO262,";",AP262)</f>
        <v>0;-0.5;0.3;0.3;0.3;0;0</v>
      </c>
      <c r="AR262" s="49" t="s">
        <v>765</v>
      </c>
      <c r="AS262" s="53"/>
      <c r="AT262" s="4" t="s">
        <v>1018</v>
      </c>
      <c r="AU262" s="4"/>
      <c r="AV262" s="4">
        <v>259</v>
      </c>
      <c r="AW262" s="4"/>
      <c r="AX262" s="58" t="s">
        <v>843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C263" s="4" t="s">
        <v>261</v>
      </c>
      <c r="D263" s="4" t="s">
        <v>380</v>
      </c>
      <c r="E263" s="19" t="s">
        <v>1094</v>
      </c>
      <c r="F263" s="4">
        <v>1</v>
      </c>
      <c r="G263" s="4">
        <v>2</v>
      </c>
      <c r="H263" s="4">
        <v>4</v>
      </c>
      <c r="I263" s="4">
        <f>IF(AND(U263&gt;=13,U263&lt;=16),5,IF(AND(U263&gt;=9,U263&lt;=12),4,IF(AND(U263&gt;=5,U263&lt;=8),3,IF(AND(U263&gt;=1,U263&lt;=4),2,IF(AND(U263&gt;=-3,U263&lt;=0),1,IF(AND(U263&gt;=-5,U263&lt;=-4),0,6))))))</f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>INT(SUM(K263:L263)+SUM(N263:T263)*5+IF(ISNUMBER(AD263),AD263,0)+M263)</f>
        <v>-5</v>
      </c>
      <c r="V263" s="4">
        <v>10</v>
      </c>
      <c r="W263" s="4">
        <v>20</v>
      </c>
      <c r="X263" s="4">
        <v>0</v>
      </c>
      <c r="Y263" s="4" t="s">
        <v>2</v>
      </c>
      <c r="Z263" s="36"/>
      <c r="AA263" s="18"/>
      <c r="AB263" s="18"/>
      <c r="AC263" s="18"/>
      <c r="AD263" s="18">
        <f>IF(ISBLANK($Z263),0, LOOKUP($Z263,[1]Skill!$A:$A,[1]Skill!$AA:$AA)*$AA263/100)+
IF(ISBLANK($AB263),0, LOOKUP($AB263,[1]Skill!$A:$A,[1]Skill!$AA:$AA)*$AC263/100)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>CONCATENATE(AE263,";",AF263,";",AG263,";",AH263)</f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>CONCATENATE(AJ263,";",AK263,";",AL263,";",AM263,";",AN263,";",AO263,";",AP263)</f>
        <v>0;-0.5;0.3;0.3;0.3;0;0</v>
      </c>
      <c r="AR263" s="49" t="s">
        <v>765</v>
      </c>
      <c r="AS263" s="53"/>
      <c r="AT263" s="4" t="s">
        <v>1019</v>
      </c>
      <c r="AU263" s="4"/>
      <c r="AV263" s="4">
        <v>260</v>
      </c>
      <c r="AW263" s="4"/>
      <c r="AX263" s="58" t="s">
        <v>843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C264" s="7" t="s">
        <v>442</v>
      </c>
      <c r="D264" s="4" t="s">
        <v>381</v>
      </c>
      <c r="E264" s="19" t="s">
        <v>1095</v>
      </c>
      <c r="F264" s="4">
        <v>3</v>
      </c>
      <c r="G264" s="4">
        <v>5</v>
      </c>
      <c r="H264" s="4">
        <v>2</v>
      </c>
      <c r="I264" s="4">
        <f>IF(AND(U264&gt;=13,U264&lt;=16),5,IF(AND(U264&gt;=9,U264&lt;=12),4,IF(AND(U264&gt;=5,U264&lt;=8),3,IF(AND(U264&gt;=1,U264&lt;=4),2,IF(AND(U264&gt;=-3,U264&lt;=0),1,IF(AND(U264&gt;=-5,U264&lt;=-4),0,6))))))</f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>INT(SUM(K264:L264)+SUM(N264:T264)*5+IF(ISNUMBER(AD264),AD264,0)+M264)</f>
        <v>4</v>
      </c>
      <c r="V264" s="4">
        <v>10</v>
      </c>
      <c r="W264" s="4">
        <v>15</v>
      </c>
      <c r="X264" s="4">
        <v>0</v>
      </c>
      <c r="Y264" s="4" t="s">
        <v>4</v>
      </c>
      <c r="Z264" s="36">
        <v>55100005</v>
      </c>
      <c r="AA264" s="18">
        <v>100</v>
      </c>
      <c r="AB264" s="18"/>
      <c r="AC264" s="18"/>
      <c r="AD264" s="18">
        <f>IF(ISBLANK($Z264),0, LOOKUP($Z264,[1]Skill!$A:$A,[1]Skill!$AA:$AA)*$AA264/100)+
IF(ISBLANK($AB264),0, LOOKUP($AB264,[1]Skill!$A:$A,[1]Skill!$AA:$AA)*$AC264/100)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>CONCATENATE(AE264,";",AF264,";",AG264,";",AH264)</f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>CONCATENATE(AJ264,";",AK264,";",AL264,";",AM264,";",AN264,";",AO264,";",AP264)</f>
        <v>0;0;0;0;0;0;0</v>
      </c>
      <c r="AR264" s="49" t="s">
        <v>765</v>
      </c>
      <c r="AS264" s="53"/>
      <c r="AT264" s="4" t="s">
        <v>1020</v>
      </c>
      <c r="AU264" s="4"/>
      <c r="AV264" s="4">
        <v>261</v>
      </c>
      <c r="AW264" s="4"/>
      <c r="AX264" s="58" t="s">
        <v>839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C265" s="4" t="s">
        <v>262</v>
      </c>
      <c r="D265" s="4" t="s">
        <v>443</v>
      </c>
      <c r="E265" s="19"/>
      <c r="F265" s="4">
        <v>3</v>
      </c>
      <c r="G265" s="4">
        <v>2</v>
      </c>
      <c r="H265" s="4">
        <v>0</v>
      </c>
      <c r="I265" s="4">
        <f>IF(AND(U265&gt;=13,U265&lt;=16),5,IF(AND(U265&gt;=9,U265&lt;=12),4,IF(AND(U265&gt;=5,U265&lt;=8),3,IF(AND(U265&gt;=1,U265&lt;=4),2,IF(AND(U265&gt;=-3,U265&lt;=0),1,IF(AND(U265&gt;=-5,U265&lt;=-4),0,6))))))</f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>INT(SUM(K265:L265)+SUM(N265:T265)*5+IF(ISNUMBER(AD265),AD265,0)+M265)</f>
        <v>2</v>
      </c>
      <c r="V265" s="4">
        <v>10</v>
      </c>
      <c r="W265" s="4">
        <v>12</v>
      </c>
      <c r="X265" s="4">
        <v>0</v>
      </c>
      <c r="Y265" s="4" t="s">
        <v>2</v>
      </c>
      <c r="Z265" s="36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LOOKUP($Z265,[1]Skill!$A:$A,[1]Skill!$AA:$AA)*$AA265/100)+
IF(ISBLANK($AB265),0, LOOKUP($AB265,[1]Skill!$A:$A,[1]Skill!$AA:$AA)*$AC265/100)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>CONCATENATE(AE265,";",AF265,";",AG265,";",AH265)</f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>CONCATENATE(AJ265,";",AK265,";",AL265,";",AM265,";",AN265,";",AO265,";",AP265)</f>
        <v>0;-0.5;0.3;0.3;0.3;0;0</v>
      </c>
      <c r="AR265" s="49" t="s">
        <v>765</v>
      </c>
      <c r="AS265" s="53"/>
      <c r="AT265" s="4" t="s">
        <v>1051</v>
      </c>
      <c r="AU265" s="4"/>
      <c r="AV265" s="4">
        <v>262</v>
      </c>
      <c r="AW265" s="4"/>
      <c r="AX265" s="58" t="s">
        <v>843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C266" s="7" t="s">
        <v>444</v>
      </c>
      <c r="D266" s="4" t="s">
        <v>445</v>
      </c>
      <c r="E266" s="19"/>
      <c r="F266" s="4">
        <v>4</v>
      </c>
      <c r="G266" s="4">
        <v>4</v>
      </c>
      <c r="H266" s="4">
        <v>6</v>
      </c>
      <c r="I266" s="4">
        <f>IF(AND(U266&gt;=13,U266&lt;=16),5,IF(AND(U266&gt;=9,U266&lt;=12),4,IF(AND(U266&gt;=5,U266&lt;=8),3,IF(AND(U266&gt;=1,U266&lt;=4),2,IF(AND(U266&gt;=-3,U266&lt;=0),1,IF(AND(U266&gt;=-5,U266&lt;=-4),0,6))))))</f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>INT(SUM(K266:L266)+SUM(N266:T266)*5+IF(ISNUMBER(AD266),AD266,0)+M266)</f>
        <v>4</v>
      </c>
      <c r="V266" s="4">
        <v>10</v>
      </c>
      <c r="W266" s="4">
        <v>12</v>
      </c>
      <c r="X266" s="4">
        <v>0</v>
      </c>
      <c r="Y266" s="4" t="s">
        <v>1075</v>
      </c>
      <c r="Z266" s="36">
        <v>55900031</v>
      </c>
      <c r="AA266" s="18">
        <v>100</v>
      </c>
      <c r="AB266" s="18"/>
      <c r="AC266" s="18"/>
      <c r="AD266" s="18">
        <f>IF(ISBLANK($Z266),0, LOOKUP($Z266,[1]Skill!$A:$A,[1]Skill!$AA:$AA)*$AA266/100)+
IF(ISBLANK($AB266),0, LOOKUP($AB266,[1]Skill!$A:$A,[1]Skill!$AA:$AA)*$AC266/100)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>CONCATENATE(AE266,";",AF266,";",AG266,";",AH266)</f>
        <v>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>CONCATENATE(AJ266,";",AK266,";",AL266,";",AM266,";",AN266,";",AO266,";",AP266)</f>
        <v>0;0;0;0;0;0;0</v>
      </c>
      <c r="AR266" s="49" t="s">
        <v>765</v>
      </c>
      <c r="AS266" s="53"/>
      <c r="AT266" s="4" t="s">
        <v>925</v>
      </c>
      <c r="AU266" s="4"/>
      <c r="AV266" s="4">
        <v>263</v>
      </c>
      <c r="AW266" s="4"/>
      <c r="AX266" s="58" t="s">
        <v>842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C267" s="7" t="s">
        <v>446</v>
      </c>
      <c r="D267" s="4" t="s">
        <v>382</v>
      </c>
      <c r="E267" s="19" t="s">
        <v>1128</v>
      </c>
      <c r="F267" s="4">
        <v>5</v>
      </c>
      <c r="G267" s="4">
        <v>10</v>
      </c>
      <c r="H267" s="4">
        <v>6</v>
      </c>
      <c r="I267" s="4">
        <f>IF(AND(U267&gt;=13,U267&lt;=16),5,IF(AND(U267&gt;=9,U267&lt;=12),4,IF(AND(U267&gt;=5,U267&lt;=8),3,IF(AND(U267&gt;=1,U267&lt;=4),2,IF(AND(U267&gt;=-3,U267&lt;=0),1,IF(AND(U267&gt;=-5,U267&lt;=-4),0,6))))))</f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>INT(SUM(K267:L267)+SUM(N267:T267)*5+IF(ISNUMBER(AD267),AD267,0)+M267)</f>
        <v>3</v>
      </c>
      <c r="V267" s="4">
        <v>35</v>
      </c>
      <c r="W267" s="4">
        <v>10</v>
      </c>
      <c r="X267" s="4">
        <v>0</v>
      </c>
      <c r="Y267" s="4" t="s">
        <v>91</v>
      </c>
      <c r="Z267" s="36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LOOKUP($Z267,[1]Skill!$A:$A,[1]Skill!$AA:$AA)*$AA267/100)+
IF(ISBLANK($AB267),0, LOOKUP($AB267,[1]Skill!$A:$A,[1]Skill!$AA:$AA)*$AC267/100)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>CONCATENATE(AE267,";",AF267,";",AG267,";",AH267)</f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>CONCATENATE(AJ267,";",AK267,";",AL267,";",AM267,";",AN267,";",AO267,";",AP267)</f>
        <v>0;0;0;0;0;-0.5;0.5</v>
      </c>
      <c r="AR267" s="49" t="s">
        <v>765</v>
      </c>
      <c r="AS267" s="53"/>
      <c r="AT267" s="4" t="s">
        <v>1001</v>
      </c>
      <c r="AU267" s="4"/>
      <c r="AV267" s="4">
        <v>264</v>
      </c>
      <c r="AW267" s="4"/>
      <c r="AX267" s="58" t="s">
        <v>832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C268" s="4" t="s">
        <v>263</v>
      </c>
      <c r="D268" s="4" t="s">
        <v>383</v>
      </c>
      <c r="E268" s="19"/>
      <c r="F268" s="4">
        <v>3</v>
      </c>
      <c r="G268" s="4">
        <v>2</v>
      </c>
      <c r="H268" s="4">
        <v>5</v>
      </c>
      <c r="I268" s="4">
        <f>IF(AND(U268&gt;=13,U268&lt;=16),5,IF(AND(U268&gt;=9,U268&lt;=12),4,IF(AND(U268&gt;=5,U268&lt;=8),3,IF(AND(U268&gt;=1,U268&lt;=4),2,IF(AND(U268&gt;=-3,U268&lt;=0),1,IF(AND(U268&gt;=-5,U268&lt;=-4),0,6))))))</f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>INT(SUM(K268:L268)+SUM(N268:T268)*5+IF(ISNUMBER(AD268),AD268,0)+M268)</f>
        <v>1</v>
      </c>
      <c r="V268" s="4">
        <v>10</v>
      </c>
      <c r="W268" s="4">
        <v>15</v>
      </c>
      <c r="X268" s="4">
        <v>0</v>
      </c>
      <c r="Y268" s="4" t="s">
        <v>16</v>
      </c>
      <c r="Z268" s="36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LOOKUP($Z268,[1]Skill!$A:$A,[1]Skill!$AA:$AA)*$AA268/100)+
IF(ISBLANK($AB268),0, LOOKUP($AB268,[1]Skill!$A:$A,[1]Skill!$AA:$AA)*$AC268/100)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>CONCATENATE(AE268,";",AF268,";",AG268,";",AH268)</f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>CONCATENATE(AJ268,";",AK268,";",AL268,";",AM268,";",AN268,";",AO268,";",AP268)</f>
        <v>0;-0.5;0.3;0.3;0.3;0;0</v>
      </c>
      <c r="AR268" s="49" t="s">
        <v>765</v>
      </c>
      <c r="AS268" s="53"/>
      <c r="AT268" s="4" t="s">
        <v>1021</v>
      </c>
      <c r="AU268" s="4"/>
      <c r="AV268" s="4">
        <v>265</v>
      </c>
      <c r="AW268" s="4"/>
      <c r="AX268" s="58" t="s">
        <v>843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C269" s="7" t="s">
        <v>447</v>
      </c>
      <c r="D269" s="4" t="s">
        <v>448</v>
      </c>
      <c r="E269" s="19" t="s">
        <v>1133</v>
      </c>
      <c r="F269" s="4">
        <v>4</v>
      </c>
      <c r="G269" s="4">
        <v>13</v>
      </c>
      <c r="H269" s="4">
        <v>4</v>
      </c>
      <c r="I269" s="4">
        <f>IF(AND(U269&gt;=13,U269&lt;=16),5,IF(AND(U269&gt;=9,U269&lt;=12),4,IF(AND(U269&gt;=5,U269&lt;=8),3,IF(AND(U269&gt;=1,U269&lt;=4),2,IF(AND(U269&gt;=-3,U269&lt;=0),1,IF(AND(U269&gt;=-5,U269&lt;=-4),0,6))))))</f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>INT(SUM(K269:L269)+SUM(N269:T269)*5+IF(ISNUMBER(AD269),AD269,0)+M269)</f>
        <v>8</v>
      </c>
      <c r="V269" s="4">
        <v>10</v>
      </c>
      <c r="W269" s="4">
        <v>0</v>
      </c>
      <c r="X269" s="4">
        <v>12</v>
      </c>
      <c r="Y269" s="4" t="s">
        <v>9</v>
      </c>
      <c r="Z269" s="36">
        <v>55520002</v>
      </c>
      <c r="AA269" s="18">
        <v>50</v>
      </c>
      <c r="AB269" s="18"/>
      <c r="AC269" s="18"/>
      <c r="AD269" s="18">
        <f>IF(ISBLANK($Z269),0, LOOKUP($Z269,[1]Skill!$A:$A,[1]Skill!$AA:$AA)*$AA269/100)+
IF(ISBLANK($AB269),0, LOOKUP($AB269,[1]Skill!$A:$A,[1]Skill!$AA:$AA)*$AC269/100)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>CONCATENATE(AE269,";",AF269,";",AG269,";",AH269)</f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>CONCATENATE(AJ269,";",AK269,";",AL269,";",AM269,";",AN269,";",AO269,";",AP269)</f>
        <v>0;0;0;0;0.3;0;0</v>
      </c>
      <c r="AR269" s="49" t="s">
        <v>765</v>
      </c>
      <c r="AS269" s="53"/>
      <c r="AT269" s="4" t="s">
        <v>960</v>
      </c>
      <c r="AU269" s="4"/>
      <c r="AV269" s="4">
        <v>266</v>
      </c>
      <c r="AW269" s="4"/>
      <c r="AX269" s="58" t="s">
        <v>836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C270" s="4" t="s">
        <v>264</v>
      </c>
      <c r="D270" s="4" t="s">
        <v>449</v>
      </c>
      <c r="E270" s="19" t="s">
        <v>1113</v>
      </c>
      <c r="F270" s="4">
        <v>2</v>
      </c>
      <c r="G270" s="4">
        <v>9</v>
      </c>
      <c r="H270" s="4">
        <v>4</v>
      </c>
      <c r="I270" s="4">
        <f>IF(AND(U270&gt;=13,U270&lt;=16),5,IF(AND(U270&gt;=9,U270&lt;=12),4,IF(AND(U270&gt;=5,U270&lt;=8),3,IF(AND(U270&gt;=1,U270&lt;=4),2,IF(AND(U270&gt;=-3,U270&lt;=0),1,IF(AND(U270&gt;=-5,U270&lt;=-4),0,6))))))</f>
        <v>1</v>
      </c>
      <c r="J270" s="4">
        <v>2</v>
      </c>
      <c r="K270" s="4">
        <v>-25</v>
      </c>
      <c r="L270" s="4">
        <v>5</v>
      </c>
      <c r="M270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>INT(SUM(K270:L270)+SUM(N270:T270)*5+IF(ISNUMBER(AD270),AD270,0)+M270)</f>
        <v>-3</v>
      </c>
      <c r="V270" s="4">
        <v>10</v>
      </c>
      <c r="W270" s="4">
        <v>15</v>
      </c>
      <c r="X270" s="4">
        <v>0</v>
      </c>
      <c r="Y270" s="4" t="s">
        <v>16</v>
      </c>
      <c r="Z270" s="36">
        <v>55100008</v>
      </c>
      <c r="AA270" s="18">
        <v>100</v>
      </c>
      <c r="AB270" s="18"/>
      <c r="AC270" s="18"/>
      <c r="AD270" s="18">
        <f>IF(ISBLANK($Z270),0, LOOKUP($Z270,[1]Skill!$A:$A,[1]Skill!$AA:$AA)*$AA270/100)+
IF(ISBLANK($AB270),0, LOOKUP($AB270,[1]Skill!$A:$A,[1]Skill!$AA:$AA)*$AC270/100)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>CONCATENATE(AE270,";",AF270,";",AG270,";",AH270)</f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>CONCATENATE(AJ270,";",AK270,";",AL270,";",AM270,";",AN270,";",AO270,";",AP270)</f>
        <v>0;0;0;0;0;0;0</v>
      </c>
      <c r="AR270" s="49" t="s">
        <v>765</v>
      </c>
      <c r="AS270" s="53"/>
      <c r="AT270" s="4" t="s">
        <v>960</v>
      </c>
      <c r="AU270" s="4"/>
      <c r="AV270" s="4">
        <v>267</v>
      </c>
      <c r="AW270" s="4"/>
      <c r="AX270" s="58" t="s">
        <v>831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C271" s="7" t="s">
        <v>397</v>
      </c>
      <c r="D271" s="4" t="s">
        <v>384</v>
      </c>
      <c r="E271" s="19" t="s">
        <v>1154</v>
      </c>
      <c r="F271" s="4">
        <v>5</v>
      </c>
      <c r="G271" s="4">
        <v>1</v>
      </c>
      <c r="H271" s="4">
        <v>5</v>
      </c>
      <c r="I271" s="4">
        <f>IF(AND(U271&gt;=13,U271&lt;=16),5,IF(AND(U271&gt;=9,U271&lt;=12),4,IF(AND(U271&gt;=5,U271&lt;=8),3,IF(AND(U271&gt;=1,U271&lt;=4),2,IF(AND(U271&gt;=-3,U271&lt;=0),1,IF(AND(U271&gt;=-5,U271&lt;=-4),0,6))))))</f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>INT(SUM(K271:L271)+SUM(N271:T271)*5+IF(ISNUMBER(AD271),AD271,0)+M271)</f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LOOKUP($Z271,[1]Skill!$A:$A,[1]Skill!$AA:$AA)*$AA271/100)+
IF(ISBLANK($AB271),0, LOOKUP($AB271,[1]Skill!$A:$A,[1]Skill!$AA:$AA)*$AC271/100)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>CONCATENATE(AE271,";",AF271,";",AG271,";",AH271)</f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>CONCATENATE(AJ271,";",AK271,";",AL271,";",AM271,";",AN271,";",AO271,";",AP271)</f>
        <v>0;0;0;0;0;0.5;0</v>
      </c>
      <c r="AR271" s="49" t="s">
        <v>765</v>
      </c>
      <c r="AS271" s="53"/>
      <c r="AT271" s="4" t="s">
        <v>1022</v>
      </c>
      <c r="AU271" s="4"/>
      <c r="AV271" s="4">
        <v>268</v>
      </c>
      <c r="AW271" s="4"/>
      <c r="AX271" s="58" t="s">
        <v>833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C272" s="4" t="s">
        <v>265</v>
      </c>
      <c r="D272" s="4" t="s">
        <v>626</v>
      </c>
      <c r="E272" s="19" t="s">
        <v>1099</v>
      </c>
      <c r="F272" s="4">
        <v>5</v>
      </c>
      <c r="G272" s="4">
        <v>1</v>
      </c>
      <c r="H272" s="4">
        <v>2</v>
      </c>
      <c r="I272" s="4">
        <f>IF(AND(U272&gt;=13,U272&lt;=16),5,IF(AND(U272&gt;=9,U272&lt;=12),4,IF(AND(U272&gt;=5,U272&lt;=8),3,IF(AND(U272&gt;=1,U272&lt;=4),2,IF(AND(U272&gt;=-3,U272&lt;=0),1,IF(AND(U272&gt;=-5,U272&lt;=-4),0,6))))))</f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>INT(SUM(K272:L272)+SUM(N272:T272)*5+IF(ISNUMBER(AD272),AD272,0)+M272)</f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LOOKUP($Z272,[1]Skill!$A:$A,[1]Skill!$AA:$AA)*$AA272/100)+
IF(ISBLANK($AB272),0, LOOKUP($AB272,[1]Skill!$A:$A,[1]Skill!$AA:$AA)*$AC272/100)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>CONCATENATE(AE272,";",AF272,";",AG272,";",AH272)</f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>CONCATENATE(AJ272,";",AK272,";",AL272,";",AM272,";",AN272,";",AO272,";",AP272)</f>
        <v>0;0;0.5;0;0;0;0</v>
      </c>
      <c r="AR272" s="49" t="s">
        <v>765</v>
      </c>
      <c r="AS272" s="53"/>
      <c r="AT272" s="4" t="s">
        <v>1023</v>
      </c>
      <c r="AU272" s="4"/>
      <c r="AV272" s="4">
        <v>269</v>
      </c>
      <c r="AW272" s="4"/>
      <c r="AX272" s="58" t="s">
        <v>833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C273" s="4" t="s">
        <v>266</v>
      </c>
      <c r="D273" s="4" t="s">
        <v>385</v>
      </c>
      <c r="E273" s="19" t="s">
        <v>1116</v>
      </c>
      <c r="F273" s="4">
        <v>5</v>
      </c>
      <c r="G273" s="4">
        <v>1</v>
      </c>
      <c r="H273" s="4">
        <v>1</v>
      </c>
      <c r="I273" s="4">
        <f>IF(AND(U273&gt;=13,U273&lt;=16),5,IF(AND(U273&gt;=9,U273&lt;=12),4,IF(AND(U273&gt;=5,U273&lt;=8),3,IF(AND(U273&gt;=1,U273&lt;=4),2,IF(AND(U273&gt;=-3,U273&lt;=0),1,IF(AND(U273&gt;=-5,U273&lt;=-4),0,6))))))</f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>INT(SUM(K273:L273)+SUM(N273:T273)*5+IF(ISNUMBER(AD273),AD273,0)+M273)</f>
        <v>3</v>
      </c>
      <c r="V273" s="4">
        <v>10</v>
      </c>
      <c r="W273" s="4">
        <v>12</v>
      </c>
      <c r="X273" s="4">
        <v>0</v>
      </c>
      <c r="Y273" s="4" t="s">
        <v>724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LOOKUP($Z273,[1]Skill!$A:$A,[1]Skill!$AA:$AA)*$AA273/100)+
IF(ISBLANK($AB273),0, LOOKUP($AB273,[1]Skill!$A:$A,[1]Skill!$AA:$AA)*$AC273/100)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>CONCATENATE(AE273,";",AF273,";",AG273,";",AH273)</f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>CONCATENATE(AJ273,";",AK273,";",AL273,";",AM273,";",AN273,";",AO273,";",AP273)</f>
        <v>0;0.5;0;0;0;0;0</v>
      </c>
      <c r="AR273" s="49" t="s">
        <v>765</v>
      </c>
      <c r="AS273" s="53"/>
      <c r="AT273" s="4" t="s">
        <v>1024</v>
      </c>
      <c r="AU273" s="4"/>
      <c r="AV273" s="4">
        <v>270</v>
      </c>
      <c r="AW273" s="4"/>
      <c r="AX273" s="58" t="s">
        <v>833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C274" s="4" t="s">
        <v>267</v>
      </c>
      <c r="D274" s="4" t="s">
        <v>386</v>
      </c>
      <c r="E274" s="19" t="s">
        <v>1149</v>
      </c>
      <c r="F274" s="4">
        <v>1</v>
      </c>
      <c r="G274" s="4">
        <v>8</v>
      </c>
      <c r="H274" s="4">
        <v>0</v>
      </c>
      <c r="I274" s="4">
        <f>IF(AND(U274&gt;=13,U274&lt;=16),5,IF(AND(U274&gt;=9,U274&lt;=12),4,IF(AND(U274&gt;=5,U274&lt;=8),3,IF(AND(U274&gt;=1,U274&lt;=4),2,IF(AND(U274&gt;=-3,U274&lt;=0),1,IF(AND(U274&gt;=-5,U274&lt;=-4),0,6))))))</f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>INT(SUM(K274:L274)+SUM(N274:T274)*5+IF(ISNUMBER(AD274),AD274,0)+M274)</f>
        <v>0</v>
      </c>
      <c r="V274" s="4">
        <v>30</v>
      </c>
      <c r="W274" s="4">
        <v>20</v>
      </c>
      <c r="X274" s="4">
        <v>0</v>
      </c>
      <c r="Y274" s="4" t="s">
        <v>0</v>
      </c>
      <c r="Z274" s="36">
        <v>55200003</v>
      </c>
      <c r="AA274" s="18">
        <v>100</v>
      </c>
      <c r="AB274" s="18"/>
      <c r="AC274" s="18"/>
      <c r="AD274" s="18">
        <f>IF(ISBLANK($Z274),0, LOOKUP($Z274,[1]Skill!$A:$A,[1]Skill!$AA:$AA)*$AA274/100)+
IF(ISBLANK($AB274),0, LOOKUP($AB274,[1]Skill!$A:$A,[1]Skill!$AA:$AA)*$AC274/100)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>CONCATENATE(AE274,";",AF274,";",AG274,";",AH274)</f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>CONCATENATE(AJ274,";",AK274,";",AL274,";",AM274,";",AN274,";",AO274,";",AP274)</f>
        <v>0;0;0;0;0;0;0</v>
      </c>
      <c r="AR274" s="49" t="s">
        <v>765</v>
      </c>
      <c r="AS274" s="53"/>
      <c r="AT274" s="4" t="s">
        <v>1052</v>
      </c>
      <c r="AU274" s="4"/>
      <c r="AV274" s="4">
        <v>271</v>
      </c>
      <c r="AW274" s="4"/>
      <c r="AX274" s="58" t="s">
        <v>828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C275" s="4" t="s">
        <v>268</v>
      </c>
      <c r="D275" s="4" t="s">
        <v>450</v>
      </c>
      <c r="E275" s="19" t="s">
        <v>1090</v>
      </c>
      <c r="F275" s="4">
        <v>3</v>
      </c>
      <c r="G275" s="4">
        <v>8</v>
      </c>
      <c r="H275" s="4">
        <v>0</v>
      </c>
      <c r="I275" s="4">
        <f>IF(AND(U275&gt;=13,U275&lt;=16),5,IF(AND(U275&gt;=9,U275&lt;=12),4,IF(AND(U275&gt;=5,U275&lt;=8),3,IF(AND(U275&gt;=1,U275&lt;=4),2,IF(AND(U275&gt;=-3,U275&lt;=0),1,IF(AND(U275&gt;=-5,U275&lt;=-4),0,6))))))</f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>INT(SUM(K275:L275)+SUM(N275:T275)*5+IF(ISNUMBER(AD275),AD275,0)+M275)</f>
        <v>2</v>
      </c>
      <c r="V275" s="4">
        <v>30</v>
      </c>
      <c r="W275" s="4">
        <v>15</v>
      </c>
      <c r="X275" s="4">
        <v>0</v>
      </c>
      <c r="Y275" s="4" t="s">
        <v>269</v>
      </c>
      <c r="Z275" s="36">
        <v>55700005</v>
      </c>
      <c r="AA275" s="18">
        <v>30</v>
      </c>
      <c r="AB275" s="18"/>
      <c r="AC275" s="18"/>
      <c r="AD275" s="18">
        <f>IF(ISBLANK($Z275),0, LOOKUP($Z275,[1]Skill!$A:$A,[1]Skill!$AA:$AA)*$AA275/100)+
IF(ISBLANK($AB275),0, LOOKUP($AB275,[1]Skill!$A:$A,[1]Skill!$AA:$AA)*$AC275/100)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>CONCATENATE(AE275,";",AF275,";",AG275,";",AH275)</f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>CONCATENATE(AJ275,";",AK275,";",AL275,";",AM275,";",AN275,";",AO275,";",AP275)</f>
        <v>0;0;0;0;0;0;0</v>
      </c>
      <c r="AR275" s="49" t="s">
        <v>765</v>
      </c>
      <c r="AS275" s="53"/>
      <c r="AT275" s="4" t="s">
        <v>898</v>
      </c>
      <c r="AU275" s="4"/>
      <c r="AV275" s="4">
        <v>272</v>
      </c>
      <c r="AW275" s="4"/>
      <c r="AX275" s="58" t="s">
        <v>828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C276" s="7" t="s">
        <v>451</v>
      </c>
      <c r="D276" s="4" t="s">
        <v>452</v>
      </c>
      <c r="E276" s="19"/>
      <c r="F276" s="4">
        <v>4</v>
      </c>
      <c r="G276" s="4">
        <v>11</v>
      </c>
      <c r="H276" s="4">
        <v>2</v>
      </c>
      <c r="I276" s="4">
        <f>IF(AND(U276&gt;=13,U276&lt;=16),5,IF(AND(U276&gt;=9,U276&lt;=12),4,IF(AND(U276&gt;=5,U276&lt;=8),3,IF(AND(U276&gt;=1,U276&lt;=4),2,IF(AND(U276&gt;=-3,U276&lt;=0),1,IF(AND(U276&gt;=-5,U276&lt;=-4),0,6))))))</f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>INT(SUM(K276:L276)+SUM(N276:T276)*5+IF(ISNUMBER(AD276),AD276,0)+M276)</f>
        <v>3</v>
      </c>
      <c r="V276" s="4">
        <v>10</v>
      </c>
      <c r="W276" s="4">
        <v>10</v>
      </c>
      <c r="X276" s="4">
        <v>0</v>
      </c>
      <c r="Y276" s="4" t="s">
        <v>22</v>
      </c>
      <c r="Z276" s="36"/>
      <c r="AA276" s="18"/>
      <c r="AB276" s="18"/>
      <c r="AC276" s="18"/>
      <c r="AD276" s="18">
        <f>IF(ISBLANK($Z276),0, LOOKUP($Z276,[1]Skill!$A:$A,[1]Skill!$AA:$AA)*$AA276/100)+
IF(ISBLANK($AB276),0, LOOKUP($AB276,[1]Skill!$A:$A,[1]Skill!$AA:$AA)*$AC276/100)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>CONCATENATE(AE276,";",AF276,";",AG276,";",AH276)</f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>CONCATENATE(AJ276,";",AK276,";",AL276,";",AM276,";",AN276,";",AO276,";",AP276)</f>
        <v>0;0;0;-0.5;0;0;0</v>
      </c>
      <c r="AR276" s="49" t="s">
        <v>765</v>
      </c>
      <c r="AS276" s="53"/>
      <c r="AT276" s="4" t="s">
        <v>978</v>
      </c>
      <c r="AU276" s="4" t="s">
        <v>1001</v>
      </c>
      <c r="AV276" s="4">
        <v>273</v>
      </c>
      <c r="AW276" s="4"/>
      <c r="AX276" s="58" t="s">
        <v>829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C277" s="7" t="s">
        <v>453</v>
      </c>
      <c r="D277" s="4" t="s">
        <v>454</v>
      </c>
      <c r="E277" s="19" t="s">
        <v>1156</v>
      </c>
      <c r="F277" s="4">
        <v>3</v>
      </c>
      <c r="G277" s="4">
        <v>13</v>
      </c>
      <c r="H277" s="4">
        <v>3</v>
      </c>
      <c r="I277" s="4">
        <f>IF(AND(U277&gt;=13,U277&lt;=16),5,IF(AND(U277&gt;=9,U277&lt;=12),4,IF(AND(U277&gt;=5,U277&lt;=8),3,IF(AND(U277&gt;=1,U277&lt;=4),2,IF(AND(U277&gt;=-3,U277&lt;=0),1,IF(AND(U277&gt;=-5,U277&lt;=-4),0,6))))))</f>
        <v>2</v>
      </c>
      <c r="J277" s="4">
        <v>3</v>
      </c>
      <c r="K277" s="4">
        <v>4</v>
      </c>
      <c r="L277" s="4">
        <v>-8</v>
      </c>
      <c r="M277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>INT(SUM(K277:L277)+SUM(N277:T277)*5+IF(ISNUMBER(AD277),AD277,0)+M277)</f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LOOKUP($Z277,[1]Skill!$A:$A,[1]Skill!$AA:$AA)*$AA277/100)+
IF(ISBLANK($AB277),0, LOOKUP($AB277,[1]Skill!$A:$A,[1]Skill!$AA:$AA)*$AC277/100)</f>
        <v>13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>CONCATENATE(AE277,";",AF277,";",AG277,";",AH277)</f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>CONCATENATE(AJ277,";",AK277,";",AL277,";",AM277,";",AN277,";",AO277,";",AP277)</f>
        <v>0;0;0;0;0;0;0</v>
      </c>
      <c r="AR277" s="49" t="s">
        <v>765</v>
      </c>
      <c r="AS277" s="53"/>
      <c r="AT277" s="4"/>
      <c r="AU277" s="4"/>
      <c r="AV277" s="4">
        <v>274</v>
      </c>
      <c r="AW277" s="4"/>
      <c r="AX277" s="58" t="s">
        <v>836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C278" s="7" t="s">
        <v>455</v>
      </c>
      <c r="D278" s="4" t="s">
        <v>456</v>
      </c>
      <c r="E278" s="19" t="s">
        <v>1113</v>
      </c>
      <c r="F278" s="4">
        <v>3</v>
      </c>
      <c r="G278" s="4">
        <v>11</v>
      </c>
      <c r="H278" s="4">
        <v>0</v>
      </c>
      <c r="I278" s="4">
        <f>IF(AND(U278&gt;=13,U278&lt;=16),5,IF(AND(U278&gt;=9,U278&lt;=12),4,IF(AND(U278&gt;=5,U278&lt;=8),3,IF(AND(U278&gt;=1,U278&lt;=4),2,IF(AND(U278&gt;=-3,U278&lt;=0),1,IF(AND(U278&gt;=-5,U278&lt;=-4),0,6))))))</f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>INT(SUM(K278:L278)+SUM(N278:T278)*5+IF(ISNUMBER(AD278),AD278,0)+M278)</f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LOOKUP($Z278,[1]Skill!$A:$A,[1]Skill!$AA:$AA)*$AA278/100)+
IF(ISBLANK($AB278),0, LOOKUP($AB278,[1]Skill!$A:$A,[1]Skill!$AA:$AA)*$AC278/100)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>CONCATENATE(AE278,";",AF278,";",AG278,";",AH278)</f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>CONCATENATE(AJ278,";",AK278,";",AL278,";",AM278,";",AN278,";",AO278,";",AP278)</f>
        <v>0;0;0;0;0;0;0</v>
      </c>
      <c r="AR278" s="49" t="s">
        <v>765</v>
      </c>
      <c r="AS278" s="53"/>
      <c r="AT278" s="4"/>
      <c r="AU278" s="4"/>
      <c r="AV278" s="4">
        <v>275</v>
      </c>
      <c r="AW278" s="4"/>
      <c r="AX278" s="58" t="s">
        <v>829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C279" s="4" t="s">
        <v>270</v>
      </c>
      <c r="D279" s="4" t="s">
        <v>457</v>
      </c>
      <c r="E279" s="19"/>
      <c r="F279" s="4">
        <v>2</v>
      </c>
      <c r="G279" s="4">
        <v>2</v>
      </c>
      <c r="H279" s="4">
        <v>0</v>
      </c>
      <c r="I279" s="4">
        <f>IF(AND(U279&gt;=13,U279&lt;=16),5,IF(AND(U279&gt;=9,U279&lt;=12),4,IF(AND(U279&gt;=5,U279&lt;=8),3,IF(AND(U279&gt;=1,U279&lt;=4),2,IF(AND(U279&gt;=-3,U279&lt;=0),1,IF(AND(U279&gt;=-5,U279&lt;=-4),0,6))))))</f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>INT(SUM(K279:L279)+SUM(N279:T279)*5+IF(ISNUMBER(AD279),AD279,0)+M279)</f>
        <v>3</v>
      </c>
      <c r="V279" s="4">
        <v>10</v>
      </c>
      <c r="W279" s="4">
        <v>25</v>
      </c>
      <c r="X279" s="4">
        <v>0</v>
      </c>
      <c r="Y279" s="4" t="s">
        <v>4</v>
      </c>
      <c r="Z279" s="36">
        <v>55900022</v>
      </c>
      <c r="AA279" s="18">
        <v>100</v>
      </c>
      <c r="AB279" s="18"/>
      <c r="AC279" s="18"/>
      <c r="AD279" s="18">
        <f>IF(ISBLANK($Z279),0, LOOKUP($Z279,[1]Skill!$A:$A,[1]Skill!$AA:$AA)*$AA279/100)+
IF(ISBLANK($AB279),0, LOOKUP($AB279,[1]Skill!$A:$A,[1]Skill!$AA:$AA)*$AC279/100)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>CONCATENATE(AE279,";",AF279,";",AG279,";",AH279)</f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>CONCATENATE(AJ279,";",AK279,";",AL279,";",AM279,";",AN279,";",AO279,";",AP279)</f>
        <v>0;-0.5;0.3;0.3;0.3;0;0</v>
      </c>
      <c r="AR279" s="49" t="s">
        <v>765</v>
      </c>
      <c r="AS279" s="53"/>
      <c r="AT279" s="4" t="s">
        <v>1051</v>
      </c>
      <c r="AU279" s="4"/>
      <c r="AV279" s="4">
        <v>276</v>
      </c>
      <c r="AW279" s="4"/>
      <c r="AX279" s="58" t="s">
        <v>843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C280" s="4" t="s">
        <v>271</v>
      </c>
      <c r="D280" s="4" t="s">
        <v>458</v>
      </c>
      <c r="E280" s="19"/>
      <c r="F280" s="4">
        <v>3</v>
      </c>
      <c r="G280" s="4">
        <v>10</v>
      </c>
      <c r="H280" s="4">
        <v>0</v>
      </c>
      <c r="I280" s="4">
        <f>IF(AND(U280&gt;=13,U280&lt;=16),5,IF(AND(U280&gt;=9,U280&lt;=12),4,IF(AND(U280&gt;=5,U280&lt;=8),3,IF(AND(U280&gt;=1,U280&lt;=4),2,IF(AND(U280&gt;=-3,U280&lt;=0),1,IF(AND(U280&gt;=-5,U280&lt;=-4),0,6))))))</f>
        <v>1</v>
      </c>
      <c r="J280" s="4">
        <v>3</v>
      </c>
      <c r="K280" s="4">
        <v>0</v>
      </c>
      <c r="L280" s="4">
        <v>0</v>
      </c>
      <c r="M280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>INT(SUM(K280:L280)+SUM(N280:T280)*5+IF(ISNUMBER(AD280),AD280,0)+M280)</f>
        <v>0</v>
      </c>
      <c r="V280" s="4">
        <v>10</v>
      </c>
      <c r="W280" s="4">
        <v>15</v>
      </c>
      <c r="X280" s="4">
        <v>0</v>
      </c>
      <c r="Y280" s="4" t="s">
        <v>16</v>
      </c>
      <c r="Z280" s="36">
        <v>55110019</v>
      </c>
      <c r="AA280" s="18">
        <v>20</v>
      </c>
      <c r="AB280" s="18"/>
      <c r="AC280" s="18"/>
      <c r="AD280" s="18">
        <f>IF(ISBLANK($Z280),0, LOOKUP($Z280,[1]Skill!$A:$A,[1]Skill!$AA:$AA)*$AA280/100)+
IF(ISBLANK($AB280),0, LOOKUP($AB280,[1]Skill!$A:$A,[1]Skill!$AA:$AA)*$AC280/100)</f>
        <v>6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>CONCATENATE(AE280,";",AF280,";",AG280,";",AH280)</f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>CONCATENATE(AJ280,";",AK280,";",AL280,";",AM280,";",AN280,";",AO280,";",AP280)</f>
        <v>0;0;0;0;0;-0.5;0.5</v>
      </c>
      <c r="AR280" s="49" t="s">
        <v>765</v>
      </c>
      <c r="AS280" s="53"/>
      <c r="AT280" s="4"/>
      <c r="AU280" s="4"/>
      <c r="AV280" s="4">
        <v>277</v>
      </c>
      <c r="AW280" s="4"/>
      <c r="AX280" s="58" t="s">
        <v>832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C281" s="4" t="s">
        <v>272</v>
      </c>
      <c r="D281" s="4" t="s">
        <v>387</v>
      </c>
      <c r="E281" s="19" t="s">
        <v>1121</v>
      </c>
      <c r="F281" s="4">
        <v>1</v>
      </c>
      <c r="G281" s="4">
        <v>1</v>
      </c>
      <c r="H281" s="4">
        <v>0</v>
      </c>
      <c r="I281" s="4">
        <f>IF(AND(U281&gt;=13,U281&lt;=16),5,IF(AND(U281&gt;=9,U281&lt;=12),4,IF(AND(U281&gt;=5,U281&lt;=8),3,IF(AND(U281&gt;=1,U281&lt;=4),2,IF(AND(U281&gt;=-3,U281&lt;=0),1,IF(AND(U281&gt;=-5,U281&lt;=-4),0,6))))))</f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>INT(SUM(K281:L281)+SUM(N281:T281)*5+IF(ISNUMBER(AD281),AD281,0)+M281)</f>
        <v>2</v>
      </c>
      <c r="V281" s="4">
        <v>10</v>
      </c>
      <c r="W281" s="4">
        <v>15</v>
      </c>
      <c r="X281" s="4">
        <v>0</v>
      </c>
      <c r="Y281" s="4" t="s">
        <v>9</v>
      </c>
      <c r="Z281" s="36">
        <v>55900009</v>
      </c>
      <c r="AA281" s="18">
        <v>100</v>
      </c>
      <c r="AB281" s="18"/>
      <c r="AC281" s="18"/>
      <c r="AD281" s="18">
        <f>IF(ISBLANK($Z281),0, LOOKUP($Z281,[1]Skill!$A:$A,[1]Skill!$AA:$AA)*$AA281/100)+
IF(ISBLANK($AB281),0, LOOKUP($AB281,[1]Skill!$A:$A,[1]Skill!$AA:$AA)*$AC281/100)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>CONCATENATE(AE281,";",AF281,";",AG281,";",AH281)</f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>CONCATENATE(AJ281,";",AK281,";",AL281,";",AM281,";",AN281,";",AO281,";",AP281)</f>
        <v>0;0;0;0;0;0;0</v>
      </c>
      <c r="AR281" s="49" t="s">
        <v>765</v>
      </c>
      <c r="AS281" s="53"/>
      <c r="AT281" s="4" t="s">
        <v>1025</v>
      </c>
      <c r="AU281" s="4"/>
      <c r="AV281" s="4">
        <v>278</v>
      </c>
      <c r="AW281" s="4"/>
      <c r="AX281" s="58" t="s">
        <v>833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C282" s="4" t="s">
        <v>273</v>
      </c>
      <c r="D282" s="4" t="s">
        <v>388</v>
      </c>
      <c r="E282" s="19" t="s">
        <v>1121</v>
      </c>
      <c r="F282" s="4">
        <v>1</v>
      </c>
      <c r="G282" s="4">
        <v>1</v>
      </c>
      <c r="H282" s="4">
        <v>0</v>
      </c>
      <c r="I282" s="4">
        <f>IF(AND(U282&gt;=13,U282&lt;=16),5,IF(AND(U282&gt;=9,U282&lt;=12),4,IF(AND(U282&gt;=5,U282&lt;=8),3,IF(AND(U282&gt;=1,U282&lt;=4),2,IF(AND(U282&gt;=-3,U282&lt;=0),1,IF(AND(U282&gt;=-5,U282&lt;=-4),0,6))))))</f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>INT(SUM(K282:L282)+SUM(N282:T282)*5+IF(ISNUMBER(AD282),AD282,0)+M282)</f>
        <v>2</v>
      </c>
      <c r="V282" s="4">
        <v>10</v>
      </c>
      <c r="W282" s="4">
        <v>15</v>
      </c>
      <c r="X282" s="4">
        <v>0</v>
      </c>
      <c r="Y282" s="4" t="s">
        <v>6</v>
      </c>
      <c r="Z282" s="36">
        <v>55900009</v>
      </c>
      <c r="AA282" s="18">
        <v>100</v>
      </c>
      <c r="AB282" s="18"/>
      <c r="AC282" s="18"/>
      <c r="AD282" s="18">
        <f>IF(ISBLANK($Z282),0, LOOKUP($Z282,[1]Skill!$A:$A,[1]Skill!$AA:$AA)*$AA282/100)+
IF(ISBLANK($AB282),0, LOOKUP($AB282,[1]Skill!$A:$A,[1]Skill!$AA:$AA)*$AC282/100)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>CONCATENATE(AE282,";",AF282,";",AG282,";",AH282)</f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>CONCATENATE(AJ282,";",AK282,";",AL282,";",AM282,";",AN282,";",AO282,";",AP282)</f>
        <v>0;0;0;0;0;0;0</v>
      </c>
      <c r="AR282" s="49" t="s">
        <v>765</v>
      </c>
      <c r="AS282" s="53"/>
      <c r="AT282" s="4" t="s">
        <v>1025</v>
      </c>
      <c r="AU282" s="4"/>
      <c r="AV282" s="4">
        <v>279</v>
      </c>
      <c r="AW282" s="4"/>
      <c r="AX282" s="58" t="s">
        <v>833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C283" s="4" t="s">
        <v>274</v>
      </c>
      <c r="D283" s="4" t="s">
        <v>389</v>
      </c>
      <c r="E283" s="19" t="s">
        <v>1121</v>
      </c>
      <c r="F283" s="4">
        <v>1</v>
      </c>
      <c r="G283" s="4">
        <v>1</v>
      </c>
      <c r="H283" s="4">
        <v>0</v>
      </c>
      <c r="I283" s="4">
        <f>IF(AND(U283&gt;=13,U283&lt;=16),5,IF(AND(U283&gt;=9,U283&lt;=12),4,IF(AND(U283&gt;=5,U283&lt;=8),3,IF(AND(U283&gt;=1,U283&lt;=4),2,IF(AND(U283&gt;=-3,U283&lt;=0),1,IF(AND(U283&gt;=-5,U283&lt;=-4),0,6))))))</f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>INT(SUM(K283:L283)+SUM(N283:T283)*5+IF(ISNUMBER(AD283),AD283,0)+M283)</f>
        <v>2</v>
      </c>
      <c r="V283" s="4">
        <v>10</v>
      </c>
      <c r="W283" s="4">
        <v>15</v>
      </c>
      <c r="X283" s="4">
        <v>0</v>
      </c>
      <c r="Y283" s="4" t="s">
        <v>16</v>
      </c>
      <c r="Z283" s="36">
        <v>55900009</v>
      </c>
      <c r="AA283" s="18">
        <v>100</v>
      </c>
      <c r="AB283" s="18"/>
      <c r="AC283" s="18"/>
      <c r="AD283" s="18">
        <f>IF(ISBLANK($Z283),0, LOOKUP($Z283,[1]Skill!$A:$A,[1]Skill!$AA:$AA)*$AA283/100)+
IF(ISBLANK($AB283),0, LOOKUP($AB283,[1]Skill!$A:$A,[1]Skill!$AA:$AA)*$AC283/100)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>CONCATENATE(AE283,";",AF283,";",AG283,";",AH283)</f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>CONCATENATE(AJ283,";",AK283,";",AL283,";",AM283,";",AN283,";",AO283,";",AP283)</f>
        <v>0;0;0;0;0;0;0</v>
      </c>
      <c r="AR283" s="49" t="s">
        <v>765</v>
      </c>
      <c r="AS283" s="53"/>
      <c r="AT283" s="4" t="s">
        <v>1025</v>
      </c>
      <c r="AU283" s="4"/>
      <c r="AV283" s="4">
        <v>280</v>
      </c>
      <c r="AW283" s="4"/>
      <c r="AX283" s="58" t="s">
        <v>833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C284" s="4" t="s">
        <v>275</v>
      </c>
      <c r="D284" s="4" t="s">
        <v>627</v>
      </c>
      <c r="E284" s="19" t="s">
        <v>1143</v>
      </c>
      <c r="F284" s="4">
        <v>6</v>
      </c>
      <c r="G284" s="4">
        <v>1</v>
      </c>
      <c r="H284" s="4">
        <v>6</v>
      </c>
      <c r="I284" s="4">
        <f>IF(AND(U284&gt;=13,U284&lt;=16),5,IF(AND(U284&gt;=9,U284&lt;=12),4,IF(AND(U284&gt;=5,U284&lt;=8),3,IF(AND(U284&gt;=1,U284&lt;=4),2,IF(AND(U284&gt;=-3,U284&lt;=0),1,IF(AND(U284&gt;=-5,U284&lt;=-4),0,6))))))</f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>INT(SUM(K284:L284)+SUM(N284:T284)*5+IF(ISNUMBER(AD284),AD284,0)+M284)</f>
        <v>9</v>
      </c>
      <c r="V284" s="4">
        <v>10</v>
      </c>
      <c r="W284" s="4">
        <v>12</v>
      </c>
      <c r="X284" s="4">
        <v>0</v>
      </c>
      <c r="Y284" s="4" t="s">
        <v>6</v>
      </c>
      <c r="Z284" s="36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LOOKUP($Z284,[1]Skill!$A:$A,[1]Skill!$AA:$AA)*$AA284/100)+
IF(ISBLANK($AB284),0, LOOKUP($AB284,[1]Skill!$A:$A,[1]Skill!$AA:$AA)*$AC284/100)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>CONCATENATE(AE284,";",AF284,";",AG284,";",AH284)</f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>CONCATENATE(AJ284,";",AK284,";",AL284,";",AM284,";",AN284,";",AO284,";",AP284)</f>
        <v>0;0;0;0.3;0;0;0</v>
      </c>
      <c r="AR284" s="49" t="s">
        <v>765</v>
      </c>
      <c r="AS284" s="53"/>
      <c r="AT284" s="4" t="s">
        <v>1026</v>
      </c>
      <c r="AU284" s="4"/>
      <c r="AV284" s="4">
        <v>281</v>
      </c>
      <c r="AW284" s="4"/>
      <c r="AX284" s="58" t="s">
        <v>833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C285" s="4" t="s">
        <v>276</v>
      </c>
      <c r="D285" s="4" t="s">
        <v>630</v>
      </c>
      <c r="E285" s="19" t="s">
        <v>1089</v>
      </c>
      <c r="F285" s="4">
        <v>6</v>
      </c>
      <c r="G285" s="4">
        <v>3</v>
      </c>
      <c r="H285" s="4">
        <v>5</v>
      </c>
      <c r="I285" s="4">
        <f>IF(AND(U285&gt;=13,U285&lt;=16),5,IF(AND(U285&gt;=9,U285&lt;=12),4,IF(AND(U285&gt;=5,U285&lt;=8),3,IF(AND(U285&gt;=1,U285&lt;=4),2,IF(AND(U285&gt;=-3,U285&lt;=0),1,IF(AND(U285&gt;=-5,U285&lt;=-4),0,6))))))</f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>INT(SUM(K285:L285)+SUM(N285:T285)*5+IF(ISNUMBER(AD285),AD285,0)+M285)</f>
        <v>9</v>
      </c>
      <c r="V285" s="4">
        <v>10</v>
      </c>
      <c r="W285" s="4">
        <v>12</v>
      </c>
      <c r="X285" s="4">
        <v>0</v>
      </c>
      <c r="Y285" s="4" t="s">
        <v>16</v>
      </c>
      <c r="Z285" s="36">
        <v>55900038</v>
      </c>
      <c r="AA285" s="18">
        <v>100</v>
      </c>
      <c r="AB285" s="18"/>
      <c r="AC285" s="18"/>
      <c r="AD285" s="18">
        <f>IF(ISBLANK($Z285),0, LOOKUP($Z285,[1]Skill!$A:$A,[1]Skill!$AA:$AA)*$AA285/100)+
IF(ISBLANK($AB285),0, LOOKUP($AB285,[1]Skill!$A:$A,[1]Skill!$AA:$AA)*$AC285/100)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>CONCATENATE(AE285,";",AF285,";",AG285,";",AH285)</f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>CONCATENATE(AJ285,";",AK285,";",AL285,";",AM285,";",AN285,";",AO285,";",AP285)</f>
        <v>0;0;0;0;0;0;0.3</v>
      </c>
      <c r="AR285" s="49" t="s">
        <v>765</v>
      </c>
      <c r="AS285" s="53">
        <v>11000007</v>
      </c>
      <c r="AT285" s="4" t="s">
        <v>1027</v>
      </c>
      <c r="AU285" s="4"/>
      <c r="AV285" s="4">
        <v>282</v>
      </c>
      <c r="AW285" s="4"/>
      <c r="AX285" s="58" t="s">
        <v>844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C286" s="4" t="s">
        <v>277</v>
      </c>
      <c r="D286" s="4" t="s">
        <v>631</v>
      </c>
      <c r="E286" s="19" t="s">
        <v>1094</v>
      </c>
      <c r="F286" s="4">
        <v>1</v>
      </c>
      <c r="G286" s="4">
        <v>8</v>
      </c>
      <c r="H286" s="4">
        <v>0</v>
      </c>
      <c r="I286" s="4">
        <f>IF(AND(U286&gt;=13,U286&lt;=16),5,IF(AND(U286&gt;=9,U286&lt;=12),4,IF(AND(U286&gt;=5,U286&lt;=8),3,IF(AND(U286&gt;=1,U286&lt;=4),2,IF(AND(U286&gt;=-3,U286&lt;=0),1,IF(AND(U286&gt;=-5,U286&lt;=-4),0,6))))))</f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>INT(SUM(K286:L286)+SUM(N286:T286)*5+IF(ISNUMBER(AD286),AD286,0)+M286)</f>
        <v>-4</v>
      </c>
      <c r="V286" s="4">
        <v>10</v>
      </c>
      <c r="W286" s="4">
        <v>20</v>
      </c>
      <c r="X286" s="4">
        <v>0</v>
      </c>
      <c r="Y286" s="4" t="s">
        <v>19</v>
      </c>
      <c r="Z286" s="36"/>
      <c r="AA286" s="18"/>
      <c r="AB286" s="18"/>
      <c r="AC286" s="18"/>
      <c r="AD286" s="18">
        <f>IF(ISBLANK($Z286),0, LOOKUP($Z286,[1]Skill!$A:$A,[1]Skill!$AA:$AA)*$AA286/100)+
IF(ISBLANK($AB286),0, LOOKUP($AB286,[1]Skill!$A:$A,[1]Skill!$AA:$AA)*$AC286/100)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>CONCATENATE(AE286,";",AF286,";",AG286,";",AH286)</f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>CONCATENATE(AJ286,";",AK286,";",AL286,";",AM286,";",AN286,";",AO286,";",AP286)</f>
        <v>0;0;0;0;0;0;0</v>
      </c>
      <c r="AR286" s="49" t="s">
        <v>765</v>
      </c>
      <c r="AS286" s="53"/>
      <c r="AT286" s="4"/>
      <c r="AU286" s="4"/>
      <c r="AV286" s="4">
        <v>283</v>
      </c>
      <c r="AW286" s="4"/>
      <c r="AX286" s="58" t="s">
        <v>828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C287" s="7" t="s">
        <v>459</v>
      </c>
      <c r="D287" s="4" t="s">
        <v>460</v>
      </c>
      <c r="E287" s="19"/>
      <c r="F287" s="4">
        <v>3</v>
      </c>
      <c r="G287" s="4">
        <v>10</v>
      </c>
      <c r="H287" s="4">
        <v>6</v>
      </c>
      <c r="I287" s="4">
        <f>IF(AND(U287&gt;=13,U287&lt;=16),5,IF(AND(U287&gt;=9,U287&lt;=12),4,IF(AND(U287&gt;=5,U287&lt;=8),3,IF(AND(U287&gt;=1,U287&lt;=4),2,IF(AND(U287&gt;=-3,U287&lt;=0),1,IF(AND(U287&gt;=-5,U287&lt;=-4),0,6))))))</f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>INT(SUM(K287:L287)+SUM(N287:T287)*5+IF(ISNUMBER(AD287),AD287,0)+M287)</f>
        <v>-1</v>
      </c>
      <c r="V287" s="4">
        <v>10</v>
      </c>
      <c r="W287" s="4">
        <v>15</v>
      </c>
      <c r="X287" s="4">
        <v>0</v>
      </c>
      <c r="Y287" s="4" t="s">
        <v>16</v>
      </c>
      <c r="Z287" s="36">
        <v>55110017</v>
      </c>
      <c r="AA287" s="18">
        <v>40</v>
      </c>
      <c r="AB287" s="18"/>
      <c r="AC287" s="18"/>
      <c r="AD287" s="18">
        <f>IF(ISBLANK($Z287),0, LOOKUP($Z287,[1]Skill!$A:$A,[1]Skill!$AA:$AA)*$AA287/100)+
IF(ISBLANK($AB287),0, LOOKUP($AB287,[1]Skill!$A:$A,[1]Skill!$AA:$AA)*$AC287/100)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>CONCATENATE(AE287,";",AF287,";",AG287,";",AH287)</f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>CONCATENATE(AJ287,";",AK287,";",AL287,";",AM287,";",AN287,";",AO287,";",AP287)</f>
        <v>0;0;0;0;0;-0.5;0.5</v>
      </c>
      <c r="AR287" s="49" t="s">
        <v>765</v>
      </c>
      <c r="AS287" s="53"/>
      <c r="AT287" s="4" t="s">
        <v>974</v>
      </c>
      <c r="AU287" s="4"/>
      <c r="AV287" s="4">
        <v>284</v>
      </c>
      <c r="AW287" s="4"/>
      <c r="AX287" s="58" t="s">
        <v>832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C288" s="8" t="s">
        <v>669</v>
      </c>
      <c r="D288" s="8" t="s">
        <v>670</v>
      </c>
      <c r="E288" s="19" t="s">
        <v>1149</v>
      </c>
      <c r="F288" s="8">
        <v>3</v>
      </c>
      <c r="G288" s="8">
        <v>8</v>
      </c>
      <c r="H288" s="8">
        <v>0</v>
      </c>
      <c r="I288" s="8">
        <f>IF(AND(U288&gt;=13,U288&lt;=16),5,IF(AND(U288&gt;=9,U288&lt;=12),4,IF(AND(U288&gt;=5,U288&lt;=8),3,IF(AND(U288&gt;=1,U288&lt;=4),2,IF(AND(U288&gt;=-3,U288&lt;=0),1,IF(AND(U288&gt;=-5,U288&lt;=-4),0,6))))))</f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>INT(SUM(K288:L288)+SUM(N288:T288)*5+IF(ISNUMBER(AD288),AD288,0)+M288)</f>
        <v>-1</v>
      </c>
      <c r="V288" s="4">
        <v>30</v>
      </c>
      <c r="W288" s="4">
        <v>15</v>
      </c>
      <c r="X288" s="4">
        <v>0</v>
      </c>
      <c r="Y288" s="8" t="s">
        <v>0</v>
      </c>
      <c r="Z288" s="36">
        <v>55200003</v>
      </c>
      <c r="AA288" s="18">
        <v>100</v>
      </c>
      <c r="AB288" s="18"/>
      <c r="AC288" s="18"/>
      <c r="AD288" s="18">
        <f>IF(ISBLANK($Z288),0, LOOKUP($Z288,[1]Skill!$A:$A,[1]Skill!$AA:$AA)*$AA288/100)+
IF(ISBLANK($AB288),0, LOOKUP($AB288,[1]Skill!$A:$A,[1]Skill!$AA:$AA)*$AC288/100)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>CONCATENATE(AE288,";",AF288,";",AG288,";",AH288)</f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>CONCATENATE(AJ288,";",AK288,";",AL288,";",AM288,";",AN288,";",AO288,";",AP288)</f>
        <v>0;0;0;0;0;0;0</v>
      </c>
      <c r="AR288" s="49" t="s">
        <v>765</v>
      </c>
      <c r="AS288" s="53"/>
      <c r="AT288" s="8" t="s">
        <v>950</v>
      </c>
      <c r="AU288" s="8"/>
      <c r="AV288" s="8">
        <v>285</v>
      </c>
      <c r="AW288" s="8"/>
      <c r="AX288" s="58" t="s">
        <v>828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C289" s="7" t="s">
        <v>804</v>
      </c>
      <c r="D289" s="52" t="s">
        <v>803</v>
      </c>
      <c r="E289" s="19" t="s">
        <v>1101</v>
      </c>
      <c r="F289" s="4">
        <v>2</v>
      </c>
      <c r="G289" s="4">
        <v>7</v>
      </c>
      <c r="H289" s="4">
        <v>4</v>
      </c>
      <c r="I289" s="4">
        <f>IF(AND(U289&gt;=13,U289&lt;=16),5,IF(AND(U289&gt;=9,U289&lt;=12),4,IF(AND(U289&gt;=5,U289&lt;=8),3,IF(AND(U289&gt;=1,U289&lt;=4),2,IF(AND(U289&gt;=-3,U289&lt;=0),1,IF(AND(U289&gt;=-5,U289&lt;=-4),0,6))))))</f>
        <v>1</v>
      </c>
      <c r="J289" s="4">
        <v>2</v>
      </c>
      <c r="K289" s="4">
        <v>-25</v>
      </c>
      <c r="L289" s="4">
        <v>15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>INT(SUM(K289:L289)+SUM(N289:T289)*5+IF(ISNUMBER(AD289),AD289,0)+M289)</f>
        <v>-3</v>
      </c>
      <c r="V289" s="4">
        <v>10</v>
      </c>
      <c r="W289" s="4">
        <v>10</v>
      </c>
      <c r="X289" s="4">
        <v>0</v>
      </c>
      <c r="Y289" s="4" t="s">
        <v>97</v>
      </c>
      <c r="Z289" s="36">
        <v>55510011</v>
      </c>
      <c r="AA289" s="18">
        <v>30</v>
      </c>
      <c r="AB289" s="18"/>
      <c r="AC289" s="18"/>
      <c r="AD289" s="18">
        <f>IF(ISBLANK($Z289),0, LOOKUP($Z289,[1]Skill!$A:$A,[1]Skill!$AA:$AA)*$AA289/100)+
IF(ISBLANK($AB289),0, LOOKUP($AB289,[1]Skill!$A:$A,[1]Skill!$AA:$AA)*$AC289/100)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>CONCATENATE(AE289,";",AF289,";",AG289,";",AH289)</f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>CONCATENATE(AJ289,";",AK289,";",AL289,";",AM289,";",AN289,";",AO289,";",AP289)</f>
        <v>0;0;0;0;0.5;0;0</v>
      </c>
      <c r="AR289" s="49" t="s">
        <v>765</v>
      </c>
      <c r="AS289" s="53"/>
      <c r="AT289" s="8" t="s">
        <v>1028</v>
      </c>
      <c r="AU289" s="4"/>
      <c r="AV289" s="4">
        <v>286</v>
      </c>
      <c r="AW289" s="4"/>
      <c r="AX289" s="58" t="s">
        <v>834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C290" s="8" t="s">
        <v>663</v>
      </c>
      <c r="D290" s="8" t="s">
        <v>666</v>
      </c>
      <c r="E290" s="19" t="s">
        <v>1134</v>
      </c>
      <c r="F290" s="8">
        <v>4</v>
      </c>
      <c r="G290" s="8">
        <v>5</v>
      </c>
      <c r="H290" s="8">
        <v>0</v>
      </c>
      <c r="I290" s="8">
        <f>IF(AND(U290&gt;=13,U290&lt;=16),5,IF(AND(U290&gt;=9,U290&lt;=12),4,IF(AND(U290&gt;=5,U290&lt;=8),3,IF(AND(U290&gt;=1,U290&lt;=4),2,IF(AND(U290&gt;=-3,U290&lt;=0),1,IF(AND(U290&gt;=-5,U290&lt;=-4),0,6))))))</f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>INT(SUM(K290:L290)+SUM(N290:T290)*5+IF(ISNUMBER(AD290),AD290,0)+M290)</f>
        <v>4</v>
      </c>
      <c r="V290" s="4">
        <v>10</v>
      </c>
      <c r="W290" s="4">
        <v>20</v>
      </c>
      <c r="X290" s="4">
        <v>0</v>
      </c>
      <c r="Y290" s="8" t="s">
        <v>75</v>
      </c>
      <c r="Z290" s="36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LOOKUP($Z290,[1]Skill!$A:$A,[1]Skill!$AA:$AA)*$AA290/100)+
IF(ISBLANK($AB290),0, LOOKUP($AB290,[1]Skill!$A:$A,[1]Skill!$AA:$AA)*$AC290/100)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>CONCATENATE(AE290,";",AF290,";",AG290,";",AH290)</f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>CONCATENATE(AJ290,";",AK290,";",AL290,";",AM290,";",AN290,";",AO290,";",AP290)</f>
        <v>0;0;0;0;0;0;0</v>
      </c>
      <c r="AR290" s="49" t="s">
        <v>765</v>
      </c>
      <c r="AS290" s="53"/>
      <c r="AT290" s="8" t="s">
        <v>1029</v>
      </c>
      <c r="AU290" s="8"/>
      <c r="AV290" s="8">
        <v>287</v>
      </c>
      <c r="AW290" s="8"/>
      <c r="AX290" s="58" t="s">
        <v>839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C291" s="7" t="s">
        <v>461</v>
      </c>
      <c r="D291" s="4" t="s">
        <v>462</v>
      </c>
      <c r="E291" s="19" t="s">
        <v>1135</v>
      </c>
      <c r="F291" s="4">
        <v>4</v>
      </c>
      <c r="G291" s="4">
        <v>5</v>
      </c>
      <c r="H291" s="4">
        <v>3</v>
      </c>
      <c r="I291" s="4">
        <f>IF(AND(U291&gt;=13,U291&lt;=16),5,IF(AND(U291&gt;=9,U291&lt;=12),4,IF(AND(U291&gt;=5,U291&lt;=8),3,IF(AND(U291&gt;=1,U291&lt;=4),2,IF(AND(U291&gt;=-3,U291&lt;=0),1,IF(AND(U291&gt;=-5,U291&lt;=-4),0,6))))))</f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>INT(SUM(K291:L291)+SUM(N291:T291)*5+IF(ISNUMBER(AD291),AD291,0)+M291)</f>
        <v>5</v>
      </c>
      <c r="V291" s="4">
        <v>10</v>
      </c>
      <c r="W291" s="4">
        <v>15</v>
      </c>
      <c r="X291" s="4">
        <v>0</v>
      </c>
      <c r="Y291" s="4" t="s">
        <v>75</v>
      </c>
      <c r="Z291" s="36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LOOKUP($Z291,[1]Skill!$A:$A,[1]Skill!$AA:$AA)*$AA291/100)+
IF(ISBLANK($AB291),0, LOOKUP($AB291,[1]Skill!$A:$A,[1]Skill!$AA:$AA)*$AC291/100)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>CONCATENATE(AE291,";",AF291,";",AG291,";",AH291)</f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>CONCATENATE(AJ291,";",AK291,";",AL291,";",AM291,";",AN291,";",AO291,";",AP291)</f>
        <v>0;0;0;0;0;0;0</v>
      </c>
      <c r="AR291" s="49" t="s">
        <v>765</v>
      </c>
      <c r="AS291" s="53"/>
      <c r="AT291" s="4" t="s">
        <v>1030</v>
      </c>
      <c r="AU291" s="4"/>
      <c r="AV291" s="4">
        <v>288</v>
      </c>
      <c r="AW291" s="4"/>
      <c r="AX291" s="58" t="s">
        <v>839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C292" s="4" t="s">
        <v>800</v>
      </c>
      <c r="D292" s="4" t="s">
        <v>798</v>
      </c>
      <c r="E292" s="19" t="s">
        <v>1100</v>
      </c>
      <c r="F292" s="4">
        <v>2</v>
      </c>
      <c r="G292" s="4">
        <v>9</v>
      </c>
      <c r="H292" s="4">
        <v>0</v>
      </c>
      <c r="I292" s="4">
        <f>IF(AND(U292&gt;=13,U292&lt;=16),5,IF(AND(U292&gt;=9,U292&lt;=12),4,IF(AND(U292&gt;=5,U292&lt;=8),3,IF(AND(U292&gt;=1,U292&lt;=4),2,IF(AND(U292&gt;=-3,U292&lt;=0),1,IF(AND(U292&gt;=-5,U292&lt;=-4),0,6))))))</f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>INT(SUM(K292:L292)+SUM(N292:T292)*5+IF(ISNUMBER(AD292),AD292,0)+M292)</f>
        <v>0</v>
      </c>
      <c r="V292" s="4">
        <v>10</v>
      </c>
      <c r="W292" s="4">
        <v>20</v>
      </c>
      <c r="X292" s="4">
        <v>0</v>
      </c>
      <c r="Y292" s="4" t="s">
        <v>862</v>
      </c>
      <c r="Z292" s="36">
        <v>55900032</v>
      </c>
      <c r="AA292" s="18">
        <v>100</v>
      </c>
      <c r="AB292" s="18"/>
      <c r="AC292" s="18"/>
      <c r="AD292" s="18">
        <f>IF(ISBLANK($Z292),0, LOOKUP($Z292,[1]Skill!$A:$A,[1]Skill!$AA:$AA)*$AA292/100)+
IF(ISBLANK($AB292),0, LOOKUP($AB292,[1]Skill!$A:$A,[1]Skill!$AA:$AA)*$AC292/100)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>CONCATENATE(AE292,";",AF292,";",AG292,";",AH292)</f>
        <v>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>CONCATENATE(AJ292,";",AK292,";",AL292,";",AM292,";",AN292,";",AO292,";",AP292)</f>
        <v>0;0;0;0;0;0;0</v>
      </c>
      <c r="AR292" s="49" t="s">
        <v>765</v>
      </c>
      <c r="AS292" s="53"/>
      <c r="AT292" s="4" t="s">
        <v>992</v>
      </c>
      <c r="AU292" s="4"/>
      <c r="AV292" s="4">
        <v>289</v>
      </c>
      <c r="AW292" s="4"/>
      <c r="AX292" s="58" t="s">
        <v>831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C293" s="7" t="s">
        <v>801</v>
      </c>
      <c r="D293" s="4" t="s">
        <v>799</v>
      </c>
      <c r="E293" s="19" t="s">
        <v>1100</v>
      </c>
      <c r="F293" s="4">
        <v>4</v>
      </c>
      <c r="G293" s="4">
        <v>9</v>
      </c>
      <c r="H293" s="4">
        <v>0</v>
      </c>
      <c r="I293" s="4">
        <f>IF(AND(U293&gt;=13,U293&lt;=16),5,IF(AND(U293&gt;=9,U293&lt;=12),4,IF(AND(U293&gt;=5,U293&lt;=8),3,IF(AND(U293&gt;=1,U293&lt;=4),2,IF(AND(U293&gt;=-3,U293&lt;=0),1,IF(AND(U293&gt;=-5,U293&lt;=-4),0,6))))))</f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>INT(SUM(K293:L293)+SUM(N293:T293)*5+IF(ISNUMBER(AD293),AD293,0)+M293)</f>
        <v>3</v>
      </c>
      <c r="V293" s="4">
        <v>10</v>
      </c>
      <c r="W293" s="4">
        <v>20</v>
      </c>
      <c r="X293" s="4">
        <v>0</v>
      </c>
      <c r="Y293" s="4" t="s">
        <v>802</v>
      </c>
      <c r="Z293" s="36">
        <v>55900032</v>
      </c>
      <c r="AA293" s="18">
        <v>100</v>
      </c>
      <c r="AB293" s="18"/>
      <c r="AC293" s="18"/>
      <c r="AD293" s="18">
        <f>IF(ISBLANK($Z293),0, LOOKUP($Z293,[1]Skill!$A:$A,[1]Skill!$AA:$AA)*$AA293/100)+
IF(ISBLANK($AB293),0, LOOKUP($AB293,[1]Skill!$A:$A,[1]Skill!$AA:$AA)*$AC293/100)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>CONCATENATE(AE293,";",AF293,";",AG293,";",AH293)</f>
        <v>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>CONCATENATE(AJ293,";",AK293,";",AL293,";",AM293,";",AN293,";",AO293,";",AP293)</f>
        <v>0;0;0;0;0;0;0</v>
      </c>
      <c r="AR293" s="49" t="s">
        <v>765</v>
      </c>
      <c r="AS293" s="53"/>
      <c r="AT293" s="4" t="s">
        <v>1041</v>
      </c>
      <c r="AU293" s="4"/>
      <c r="AV293" s="4">
        <v>290</v>
      </c>
      <c r="AW293" s="4"/>
      <c r="AX293" s="58" t="s">
        <v>831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C294" s="4" t="s">
        <v>283</v>
      </c>
      <c r="D294" s="4" t="s">
        <v>629</v>
      </c>
      <c r="E294" s="19" t="s">
        <v>1157</v>
      </c>
      <c r="F294" s="4">
        <v>3</v>
      </c>
      <c r="G294" s="4">
        <v>8</v>
      </c>
      <c r="H294" s="4">
        <v>3</v>
      </c>
      <c r="I294" s="4">
        <f>IF(AND(U294&gt;=13,U294&lt;=16),5,IF(AND(U294&gt;=9,U294&lt;=12),4,IF(AND(U294&gt;=5,U294&lt;=8),3,IF(AND(U294&gt;=1,U294&lt;=4),2,IF(AND(U294&gt;=-3,U294&lt;=0),1,IF(AND(U294&gt;=-5,U294&lt;=-4),0,6))))))</f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>INT(SUM(K294:L294)+SUM(N294:T294)*5+IF(ISNUMBER(AD294),AD294,0)+M294)</f>
        <v>3</v>
      </c>
      <c r="V294" s="4">
        <v>30</v>
      </c>
      <c r="W294" s="4">
        <v>15</v>
      </c>
      <c r="X294" s="4">
        <v>0</v>
      </c>
      <c r="Y294" s="4" t="s">
        <v>884</v>
      </c>
      <c r="Z294" s="36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LOOKUP($Z294,[1]Skill!$A:$A,[1]Skill!$AA:$AA)*$AA294/100)+
IF(ISBLANK($AB294),0, LOOKUP($AB294,[1]Skill!$A:$A,[1]Skill!$AA:$AA)*$AC294/100)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>CONCATENATE(AE294,";",AF294,";",AG294,";",AH294)</f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>CONCATENATE(AJ294,";",AK294,";",AL294,";",AM294,";",AN294,";",AO294,";",AP294)</f>
        <v>0;0;0;0;0;0;0</v>
      </c>
      <c r="AR294" s="49" t="s">
        <v>765</v>
      </c>
      <c r="AS294" s="53">
        <v>11000007</v>
      </c>
      <c r="AT294" s="8" t="s">
        <v>898</v>
      </c>
      <c r="AU294" s="4"/>
      <c r="AV294" s="4">
        <v>291</v>
      </c>
      <c r="AW294" s="4"/>
      <c r="AX294" s="58" t="s">
        <v>828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C295" s="4" t="s">
        <v>278</v>
      </c>
      <c r="D295" s="4" t="s">
        <v>628</v>
      </c>
      <c r="E295" s="19"/>
      <c r="F295" s="4">
        <v>2</v>
      </c>
      <c r="G295" s="4">
        <v>4</v>
      </c>
      <c r="H295" s="4">
        <v>2</v>
      </c>
      <c r="I295" s="4">
        <f>IF(AND(U295&gt;=13,U295&lt;=16),5,IF(AND(U295&gt;=9,U295&lt;=12),4,IF(AND(U295&gt;=5,U295&lt;=8),3,IF(AND(U295&gt;=1,U295&lt;=4),2,IF(AND(U295&gt;=-3,U295&lt;=0),1,IF(AND(U295&gt;=-5,U295&lt;=-4),0,6))))))</f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>INT(SUM(K295:L295)+SUM(N295:T295)*5+IF(ISNUMBER(AD295),AD295,0)+M295)</f>
        <v>0</v>
      </c>
      <c r="V295" s="4">
        <v>10</v>
      </c>
      <c r="W295" s="4">
        <v>15</v>
      </c>
      <c r="X295" s="4">
        <v>0</v>
      </c>
      <c r="Y295" s="4" t="s">
        <v>667</v>
      </c>
      <c r="Z295" s="36">
        <v>55900028</v>
      </c>
      <c r="AA295" s="18">
        <v>100</v>
      </c>
      <c r="AB295" s="18"/>
      <c r="AC295" s="18"/>
      <c r="AD295" s="18">
        <f>IF(ISBLANK($Z295),0, LOOKUP($Z295,[1]Skill!$A:$A,[1]Skill!$AA:$AA)*$AA295/100)+
IF(ISBLANK($AB295),0, LOOKUP($AB295,[1]Skill!$A:$A,[1]Skill!$AA:$AA)*$AC295/100)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>CONCATENATE(AE295,";",AF295,";",AG295,";",AH295)</f>
        <v>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>CONCATENATE(AJ295,";",AK295,";",AL295,";",AM295,";",AN295,";",AO295,";",AP295)</f>
        <v>0;0;0;0;0;0;0</v>
      </c>
      <c r="AR295" s="49" t="s">
        <v>765</v>
      </c>
      <c r="AS295" s="53"/>
      <c r="AT295" s="4"/>
      <c r="AU295" s="4"/>
      <c r="AV295" s="4">
        <v>292</v>
      </c>
      <c r="AW295" s="4"/>
      <c r="AX295" s="58" t="s">
        <v>842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C296" s="8" t="s">
        <v>654</v>
      </c>
      <c r="D296" s="8" t="s">
        <v>655</v>
      </c>
      <c r="E296" s="19" t="s">
        <v>1099</v>
      </c>
      <c r="F296" s="8">
        <v>2</v>
      </c>
      <c r="G296" s="8">
        <v>9</v>
      </c>
      <c r="H296" s="8">
        <v>0</v>
      </c>
      <c r="I296" s="8">
        <f>IF(AND(U296&gt;=13,U296&lt;=16),5,IF(AND(U296&gt;=9,U296&lt;=12),4,IF(AND(U296&gt;=5,U296&lt;=8),3,IF(AND(U296&gt;=1,U296&lt;=4),2,IF(AND(U296&gt;=-3,U296&lt;=0),1,IF(AND(U296&gt;=-5,U296&lt;=-4),0,6))))))</f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>INT(SUM(K296:L296)+SUM(N296:T296)*5+IF(ISNUMBER(AD296),AD296,0)+M296)</f>
        <v>0</v>
      </c>
      <c r="V296" s="4">
        <v>10</v>
      </c>
      <c r="W296" s="4">
        <v>15</v>
      </c>
      <c r="X296" s="4">
        <v>0</v>
      </c>
      <c r="Y296" s="4" t="s">
        <v>75</v>
      </c>
      <c r="Z296" s="36">
        <v>55100012</v>
      </c>
      <c r="AA296" s="18">
        <v>100</v>
      </c>
      <c r="AB296" s="18"/>
      <c r="AC296" s="18"/>
      <c r="AD296" s="18">
        <f>IF(ISBLANK($Z296),0, LOOKUP($Z296,[1]Skill!$A:$A,[1]Skill!$AA:$AA)*$AA296/100)+
IF(ISBLANK($AB296),0, LOOKUP($AB296,[1]Skill!$A:$A,[1]Skill!$AA:$AA)*$AC296/100)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>CONCATENATE(AE296,";",AF296,";",AG296,";",AH296)</f>
        <v>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>CONCATENATE(AJ296,";",AK296,";",AL296,";",AM296,";",AN296,";",AO296,";",AP296)</f>
        <v>0;0;0;0;0;0;0</v>
      </c>
      <c r="AR296" s="49" t="s">
        <v>765</v>
      </c>
      <c r="AS296" s="53"/>
      <c r="AT296" s="8" t="s">
        <v>1031</v>
      </c>
      <c r="AU296" s="8"/>
      <c r="AV296" s="8">
        <v>293</v>
      </c>
      <c r="AW296" s="8"/>
      <c r="AX296" s="58" t="s">
        <v>831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C297" s="4" t="s">
        <v>279</v>
      </c>
      <c r="D297" s="4" t="s">
        <v>390</v>
      </c>
      <c r="E297" s="19" t="s">
        <v>1136</v>
      </c>
      <c r="F297" s="4">
        <v>3</v>
      </c>
      <c r="G297" s="4">
        <v>10</v>
      </c>
      <c r="H297" s="4">
        <v>0</v>
      </c>
      <c r="I297" s="4">
        <f>IF(AND(U297&gt;=13,U297&lt;=16),5,IF(AND(U297&gt;=9,U297&lt;=12),4,IF(AND(U297&gt;=5,U297&lt;=8),3,IF(AND(U297&gt;=1,U297&lt;=4),2,IF(AND(U297&gt;=-3,U297&lt;=0),1,IF(AND(U297&gt;=-5,U297&lt;=-4),0,6))))))</f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>INT(SUM(K297:L297)+SUM(N297:T297)*5+IF(ISNUMBER(AD297),AD297,0)+M297)</f>
        <v>6</v>
      </c>
      <c r="V297" s="4">
        <v>30</v>
      </c>
      <c r="W297" s="4">
        <v>15</v>
      </c>
      <c r="X297" s="4">
        <v>0</v>
      </c>
      <c r="Y297" s="4" t="s">
        <v>44</v>
      </c>
      <c r="Z297" s="36">
        <v>55900011</v>
      </c>
      <c r="AA297" s="18">
        <v>100</v>
      </c>
      <c r="AB297" s="18"/>
      <c r="AC297" s="18"/>
      <c r="AD297" s="18">
        <f>IF(ISBLANK($Z297),0, LOOKUP($Z297,[1]Skill!$A:$A,[1]Skill!$AA:$AA)*$AA297/100)+
IF(ISBLANK($AB297),0, LOOKUP($AB297,[1]Skill!$A:$A,[1]Skill!$AA:$AA)*$AC297/100)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>CONCATENATE(AE297,";",AF297,";",AG297,";",AH297)</f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>CONCATENATE(AJ297,";",AK297,";",AL297,";",AM297,";",AN297,";",AO297,";",AP297)</f>
        <v>0;0;0;0;0;-0.5;0.5</v>
      </c>
      <c r="AR297" s="49" t="s">
        <v>765</v>
      </c>
      <c r="AS297" s="53"/>
      <c r="AT297" s="4" t="s">
        <v>1032</v>
      </c>
      <c r="AU297" s="4"/>
      <c r="AV297" s="4">
        <v>294</v>
      </c>
      <c r="AW297" s="4"/>
      <c r="AX297" s="58" t="s">
        <v>832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C298" s="4" t="s">
        <v>280</v>
      </c>
      <c r="D298" s="4" t="s">
        <v>391</v>
      </c>
      <c r="E298" s="19" t="s">
        <v>1121</v>
      </c>
      <c r="F298" s="4">
        <v>2</v>
      </c>
      <c r="G298" s="4">
        <v>9</v>
      </c>
      <c r="H298" s="4">
        <v>0</v>
      </c>
      <c r="I298" s="4">
        <f>IF(AND(U298&gt;=13,U298&lt;=16),5,IF(AND(U298&gt;=9,U298&lt;=12),4,IF(AND(U298&gt;=5,U298&lt;=8),3,IF(AND(U298&gt;=1,U298&lt;=4),2,IF(AND(U298&gt;=-3,U298&lt;=0),1,IF(AND(U298&gt;=-5,U298&lt;=-4),0,6))))))</f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>INT(SUM(K298:L298)+SUM(N298:T298)*5+IF(ISNUMBER(AD298),AD298,0)+M298)</f>
        <v>3</v>
      </c>
      <c r="V298" s="4">
        <v>10</v>
      </c>
      <c r="W298" s="4">
        <v>20</v>
      </c>
      <c r="X298" s="4">
        <v>0</v>
      </c>
      <c r="Y298" s="4" t="s">
        <v>2</v>
      </c>
      <c r="Z298" s="36">
        <v>55900012</v>
      </c>
      <c r="AA298" s="18">
        <v>100</v>
      </c>
      <c r="AB298" s="18"/>
      <c r="AC298" s="18"/>
      <c r="AD298" s="18">
        <f>IF(ISBLANK($Z298),0, LOOKUP($Z298,[1]Skill!$A:$A,[1]Skill!$AA:$AA)*$AA298/100)+
IF(ISBLANK($AB298),0, LOOKUP($AB298,[1]Skill!$A:$A,[1]Skill!$AA:$AA)*$AC298/100)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>CONCATENATE(AE298,";",AF298,";",AG298,";",AH298)</f>
        <v>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>CONCATENATE(AJ298,";",AK298,";",AL298,";",AM298,";",AN298,";",AO298,";",AP298)</f>
        <v>0;0;0;0;0;0;0</v>
      </c>
      <c r="AR298" s="49" t="s">
        <v>765</v>
      </c>
      <c r="AS298" s="53"/>
      <c r="AT298" s="4"/>
      <c r="AU298" s="4"/>
      <c r="AV298" s="4">
        <v>295</v>
      </c>
      <c r="AW298" s="4"/>
      <c r="AX298" s="58" t="s">
        <v>831</v>
      </c>
      <c r="AY298" s="21">
        <v>0</v>
      </c>
      <c r="AZ298" s="19">
        <v>0</v>
      </c>
      <c r="BA298" s="51">
        <v>0.2377049</v>
      </c>
    </row>
    <row r="299" spans="1:53" x14ac:dyDescent="0.15">
      <c r="A299">
        <v>51000296</v>
      </c>
      <c r="C299" s="4" t="s">
        <v>281</v>
      </c>
      <c r="D299" s="4" t="s">
        <v>392</v>
      </c>
      <c r="E299" s="8"/>
      <c r="F299" s="4">
        <v>5</v>
      </c>
      <c r="G299" s="4">
        <v>3</v>
      </c>
      <c r="H299" s="4">
        <v>1</v>
      </c>
      <c r="I299" s="4">
        <f>IF(AND(U299&gt;=13,U299&lt;=16),5,IF(AND(U299&gt;=9,U299&lt;=12),4,IF(AND(U299&gt;=5,U299&lt;=8),3,IF(AND(U299&gt;=1,U299&lt;=4),2,IF(AND(U299&gt;=-3,U299&lt;=0),1,IF(AND(U299&gt;=-5,U299&lt;=-4),0,6))))))</f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>INT(SUM(K299:L299)+SUM(N299:T299)*5+IF(ISNUMBER(AD299),AD299,0)+M299)</f>
        <v>3</v>
      </c>
      <c r="V299" s="4">
        <v>10</v>
      </c>
      <c r="W299" s="4">
        <v>15</v>
      </c>
      <c r="X299" s="4">
        <v>0</v>
      </c>
      <c r="Y299" s="4" t="s">
        <v>22</v>
      </c>
      <c r="Z299" s="36">
        <v>55610002</v>
      </c>
      <c r="AA299" s="18">
        <v>100</v>
      </c>
      <c r="AB299" s="18"/>
      <c r="AC299" s="18"/>
      <c r="AD299" s="18">
        <f>IF(ISBLANK($Z299),0, LOOKUP($Z299,[1]Skill!$A:$A,[1]Skill!$AA:$AA)*$AA299/100)+
IF(ISBLANK($AB299),0, LOOKUP($AB299,[1]Skill!$A:$A,[1]Skill!$AA:$AA)*$AC299/100)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>CONCATENATE(AE299,";",AF299,";",AG299,";",AH299)</f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>CONCATENATE(AJ299,";",AK299,";",AL299,";",AM299,";",AN299,";",AO299,";",AP299)</f>
        <v>0;0;0;0.3;0;0;0</v>
      </c>
      <c r="AR299" s="49" t="s">
        <v>765</v>
      </c>
      <c r="AS299" s="53"/>
      <c r="AT299" s="4"/>
      <c r="AU299" s="4"/>
      <c r="AV299" s="4">
        <v>296</v>
      </c>
      <c r="AW299" s="4"/>
      <c r="AX299" s="58" t="s">
        <v>828</v>
      </c>
      <c r="AY299" s="21">
        <v>0</v>
      </c>
      <c r="AZ299" s="19">
        <v>0</v>
      </c>
      <c r="BA299" s="51">
        <v>0.80983609999999995</v>
      </c>
    </row>
    <row r="300" spans="1:53" x14ac:dyDescent="0.15">
      <c r="A300">
        <v>51000297</v>
      </c>
      <c r="C300" s="4" t="s">
        <v>282</v>
      </c>
      <c r="D300" s="4" t="s">
        <v>393</v>
      </c>
      <c r="E300" s="8"/>
      <c r="F300" s="4">
        <v>5</v>
      </c>
      <c r="G300" s="4">
        <v>3</v>
      </c>
      <c r="H300" s="4">
        <v>3</v>
      </c>
      <c r="I300" s="4">
        <f>IF(AND(U300&gt;=13,U300&lt;=16),5,IF(AND(U300&gt;=9,U300&lt;=12),4,IF(AND(U300&gt;=5,U300&lt;=8),3,IF(AND(U300&gt;=1,U300&lt;=4),2,IF(AND(U300&gt;=-3,U300&lt;=0),1,IF(AND(U300&gt;=-5,U300&lt;=-4),0,6))))))</f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>INT(SUM(K300:L300)+SUM(N300:T300)*5+IF(ISNUMBER(AD300),AD300,0)+M300)</f>
        <v>3</v>
      </c>
      <c r="V300" s="4">
        <v>10</v>
      </c>
      <c r="W300" s="4">
        <v>15</v>
      </c>
      <c r="X300" s="4">
        <v>0</v>
      </c>
      <c r="Y300" s="4" t="s">
        <v>22</v>
      </c>
      <c r="Z300" s="36">
        <v>55610002</v>
      </c>
      <c r="AA300" s="18">
        <v>100</v>
      </c>
      <c r="AB300" s="18"/>
      <c r="AC300" s="18"/>
      <c r="AD300" s="18">
        <f>IF(ISBLANK($Z300),0, LOOKUP($Z300,[1]Skill!$A:$A,[1]Skill!$AA:$AA)*$AA300/100)+
IF(ISBLANK($AB300),0, LOOKUP($AB300,[1]Skill!$A:$A,[1]Skill!$AA:$AA)*$AC300/100)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>CONCATENATE(AE300,";",AF300,";",AG300,";",AH300)</f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>CONCATENATE(AJ300,";",AK300,";",AL300,";",AM300,";",AN300,";",AO300,";",AP300)</f>
        <v>0;0.3;0;0;0;0;0</v>
      </c>
      <c r="AR300" s="49" t="s">
        <v>765</v>
      </c>
      <c r="AS300" s="53"/>
      <c r="AT300" s="4"/>
      <c r="AU300" s="4"/>
      <c r="AV300" s="4">
        <v>297</v>
      </c>
      <c r="AW300" s="4"/>
      <c r="AX300" s="58" t="s">
        <v>828</v>
      </c>
      <c r="AY300" s="21">
        <v>0</v>
      </c>
      <c r="AZ300" s="19">
        <v>0</v>
      </c>
      <c r="BA300" s="51">
        <v>0.81967210000000001</v>
      </c>
    </row>
    <row r="301" spans="1:53" x14ac:dyDescent="0.15">
      <c r="A301">
        <v>51000298</v>
      </c>
      <c r="C301" s="7" t="s">
        <v>463</v>
      </c>
      <c r="D301" s="7" t="s">
        <v>632</v>
      </c>
      <c r="E301" s="8" t="s">
        <v>1153</v>
      </c>
      <c r="F301" s="4">
        <v>5</v>
      </c>
      <c r="G301" s="4">
        <v>14</v>
      </c>
      <c r="H301" s="4">
        <v>2</v>
      </c>
      <c r="I301" s="4">
        <f>IF(AND(U301&gt;=13,U301&lt;=16),5,IF(AND(U301&gt;=9,U301&lt;=12),4,IF(AND(U301&gt;=5,U301&lt;=8),3,IF(AND(U301&gt;=1,U301&lt;=4),2,IF(AND(U301&gt;=-3,U301&lt;=0),1,IF(AND(U301&gt;=-5,U301&lt;=-4),0,6))))))</f>
        <v>1</v>
      </c>
      <c r="J301" s="4">
        <v>5</v>
      </c>
      <c r="K301" s="4">
        <v>5</v>
      </c>
      <c r="L301" s="4">
        <v>23</v>
      </c>
      <c r="M301">
        <v>-51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>INT(SUM(K301:L301)+SUM(N301:T301)*5+IF(ISNUMBER(AD301),AD301,0)+M301)</f>
        <v>-1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LOOKUP($Z301,[1]Skill!$A:$A,[1]Skill!$AA:$AA)*$AA301/100)+
IF(ISBLANK($AB301),0, LOOKUP($AB301,[1]Skill!$A:$A,[1]Skill!$AA:$AA)*$AC301/100)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>CONCATENATE(AE301,";",AF301,";",AG301,";",AH301)</f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>CONCATENATE(AJ301,";",AK301,";",AL301,";",AM301,";",AN301,";",AO301,";",AP301)</f>
        <v>0;0;0.3;-0.3;0;0;0</v>
      </c>
      <c r="AR301" s="49" t="s">
        <v>765</v>
      </c>
      <c r="AS301" s="53">
        <v>11000002</v>
      </c>
      <c r="AT301" s="4" t="s">
        <v>1033</v>
      </c>
      <c r="AU301" s="4"/>
      <c r="AV301" s="4">
        <v>298</v>
      </c>
      <c r="AW301" s="4"/>
      <c r="AX301" s="58" t="s">
        <v>837</v>
      </c>
      <c r="AY301" s="21">
        <v>0</v>
      </c>
      <c r="AZ301" s="19">
        <v>0</v>
      </c>
      <c r="BA301" s="51">
        <v>0.75409839999999995</v>
      </c>
    </row>
    <row r="302" spans="1:53" x14ac:dyDescent="0.15">
      <c r="A302">
        <v>51000299</v>
      </c>
      <c r="C302" s="7" t="s">
        <v>818</v>
      </c>
      <c r="D302" s="7" t="s">
        <v>819</v>
      </c>
      <c r="E302" s="8"/>
      <c r="F302" s="4">
        <v>5</v>
      </c>
      <c r="G302" s="4">
        <v>8</v>
      </c>
      <c r="H302" s="4">
        <v>2</v>
      </c>
      <c r="I302" s="4">
        <f>IF(AND(U302&gt;=13,U302&lt;=16),5,IF(AND(U302&gt;=9,U302&lt;=12),4,IF(AND(U302&gt;=5,U302&lt;=8),3,IF(AND(U302&gt;=1,U302&lt;=4),2,IF(AND(U302&gt;=-3,U302&lt;=0),1,IF(AND(U302&gt;=-5,U302&lt;=-4),0,6))))))</f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>INT(SUM(K302:L302)+SUM(N302:T302)*5+IF(ISNUMBER(AD302),AD302,0)+M302)</f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LOOKUP($Z302,[1]Skill!$A:$A,[1]Skill!$AA:$AA)*$AA302/100)+
IF(ISBLANK($AB302),0, LOOKUP($AB302,[1]Skill!$A:$A,[1]Skill!$AA:$AA)*$AC302/100)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>CONCATENATE(AE302,";",AF302,";",AG302,";",AH302)</f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>CONCATENATE(AJ302,";",AK302,";",AL302,";",AM302,";",AN302,";",AO302,";",AP302)</f>
        <v>0;0;0;0;0;0;0</v>
      </c>
      <c r="AR302" s="49" t="s">
        <v>765</v>
      </c>
      <c r="AS302" s="53">
        <v>11000008</v>
      </c>
      <c r="AT302" s="4" t="s">
        <v>916</v>
      </c>
      <c r="AU302" s="4"/>
      <c r="AV302" s="4">
        <v>299</v>
      </c>
      <c r="AW302" s="4"/>
      <c r="AX302" s="58" t="s">
        <v>828</v>
      </c>
      <c r="AY302" s="21">
        <v>0</v>
      </c>
      <c r="AZ302" s="19">
        <v>0</v>
      </c>
      <c r="BA302" s="51">
        <v>0.75409839999999995</v>
      </c>
    </row>
    <row r="303" spans="1:53" x14ac:dyDescent="0.15">
      <c r="A303">
        <v>51000300</v>
      </c>
      <c r="C303" s="7" t="s">
        <v>820</v>
      </c>
      <c r="D303" s="7" t="s">
        <v>821</v>
      </c>
      <c r="E303" s="8" t="s">
        <v>1100</v>
      </c>
      <c r="F303" s="4">
        <v>3</v>
      </c>
      <c r="G303" s="4">
        <v>10</v>
      </c>
      <c r="H303" s="4">
        <v>0</v>
      </c>
      <c r="I303" s="4">
        <f>IF(AND(U303&gt;=13,U303&lt;=16),5,IF(AND(U303&gt;=9,U303&lt;=12),4,IF(AND(U303&gt;=5,U303&lt;=8),3,IF(AND(U303&gt;=1,U303&lt;=4),2,IF(AND(U303&gt;=-3,U303&lt;=0),1,IF(AND(U303&gt;=-5,U303&lt;=-4),0,6))))))</f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>INT(SUM(K303:L303)+SUM(N303:T303)*5+IF(ISNUMBER(AD303),AD303,0)+M303)</f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LOOKUP($Z303,[1]Skill!$A:$A,[1]Skill!$AA:$AA)*$AA303/100)+
IF(ISBLANK($AB303),0, LOOKUP($AB303,[1]Skill!$A:$A,[1]Skill!$AA:$AA)*$AC303/100)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>CONCATENATE(AE303,";",AF303,";",AG303,";",AH303)</f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>CONCATENATE(AJ303,";",AK303,";",AL303,";",AM303,";",AN303,";",AO303,";",AP303)</f>
        <v>0;0;0;0;0;-0.5;0.5</v>
      </c>
      <c r="AR303" s="49" t="s">
        <v>765</v>
      </c>
      <c r="AS303" s="53"/>
      <c r="AT303" s="64" t="s">
        <v>934</v>
      </c>
      <c r="AU303" s="4"/>
      <c r="AV303" s="4">
        <v>300</v>
      </c>
      <c r="AW303" s="4"/>
      <c r="AX303" s="58" t="s">
        <v>832</v>
      </c>
      <c r="AY303" s="21">
        <v>0</v>
      </c>
      <c r="AZ303" s="19">
        <v>0</v>
      </c>
      <c r="BA303" s="51">
        <v>0.75409839999999995</v>
      </c>
    </row>
    <row r="304" spans="1:53" x14ac:dyDescent="0.15">
      <c r="A304">
        <v>51000301</v>
      </c>
      <c r="C304" s="59" t="s">
        <v>847</v>
      </c>
      <c r="D304" s="7" t="s">
        <v>846</v>
      </c>
      <c r="E304" s="8" t="s">
        <v>1146</v>
      </c>
      <c r="F304" s="4">
        <v>5</v>
      </c>
      <c r="G304" s="4">
        <v>11</v>
      </c>
      <c r="H304" s="4">
        <v>6</v>
      </c>
      <c r="I304" s="4">
        <f>IF(AND(U304&gt;=13,U304&lt;=16),5,IF(AND(U304&gt;=9,U304&lt;=12),4,IF(AND(U304&gt;=5,U304&lt;=8),3,IF(AND(U304&gt;=1,U304&lt;=4),2,IF(AND(U304&gt;=-3,U304&lt;=0),1,IF(AND(U304&gt;=-5,U304&lt;=-4),0,6))))))</f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>INT(SUM(K304:L304)+SUM(N304:T304)*5+IF(ISNUMBER(AD304),AD304,0)+M304)</f>
        <v>10</v>
      </c>
      <c r="V304" s="4">
        <v>10</v>
      </c>
      <c r="W304" s="4">
        <v>15</v>
      </c>
      <c r="X304" s="4">
        <v>0</v>
      </c>
      <c r="Y304" s="4" t="s">
        <v>845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LOOKUP($Z304,[1]Skill!$A:$A,[1]Skill!$AA:$AA)*$AA304/100)+
IF(ISBLANK($AB304),0, LOOKUP($AB304,[1]Skill!$A:$A,[1]Skill!$AA:$AA)*$AC304/100)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>CONCATENATE(AE304,";",AF304,";",AG304,";",AH304)</f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>CONCATENATE(AJ304,";",AK304,";",AL304,";",AM304,";",AN304,";",AO304,";",AP304)</f>
        <v>0;0;0;0;0;0;0</v>
      </c>
      <c r="AR304" s="49" t="s">
        <v>765</v>
      </c>
      <c r="AS304" s="53"/>
      <c r="AT304" s="4"/>
      <c r="AU304" s="4"/>
      <c r="AV304" s="4">
        <v>301</v>
      </c>
      <c r="AW304" s="4"/>
      <c r="AX304" s="58" t="s">
        <v>829</v>
      </c>
      <c r="AY304" s="21">
        <v>0</v>
      </c>
      <c r="AZ304" s="19">
        <v>0</v>
      </c>
      <c r="BA304" s="51">
        <v>0.75409839999999995</v>
      </c>
    </row>
    <row r="305" spans="1:53" x14ac:dyDescent="0.15">
      <c r="A305">
        <v>51000302</v>
      </c>
      <c r="C305" s="59" t="s">
        <v>848</v>
      </c>
      <c r="D305" s="7" t="s">
        <v>850</v>
      </c>
      <c r="E305" s="8" t="s">
        <v>1095</v>
      </c>
      <c r="F305" s="4">
        <v>6</v>
      </c>
      <c r="G305" s="4">
        <v>9</v>
      </c>
      <c r="H305" s="4">
        <v>0</v>
      </c>
      <c r="I305" s="4">
        <f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>INT(SUM(K305:L305)+SUM(N305:T305)*5+IF(ISNUMBER(AD305),AD305,0)+M305)</f>
        <v>10</v>
      </c>
      <c r="V305" s="4">
        <v>10</v>
      </c>
      <c r="W305" s="4">
        <v>15</v>
      </c>
      <c r="X305" s="4">
        <v>0</v>
      </c>
      <c r="Y305" s="4" t="s">
        <v>849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LOOKUP($Z305,[1]Skill!$A:$A,[1]Skill!$AA:$AA)*$AA305/100)+
IF(ISBLANK($AB305),0, LOOKUP($AB305,[1]Skill!$A:$A,[1]Skill!$AA:$AA)*$AC305/100)</f>
        <v>55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>CONCATENATE(AE305,";",AF305,";",AG305,";",AH305)</f>
        <v>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>CONCATENATE(AJ305,";",AK305,";",AL305,";",AM305,";",AN305,";",AO305,";",AP305)</f>
        <v>0;0;0;0;0;0;0</v>
      </c>
      <c r="AR305" s="49" t="s">
        <v>765</v>
      </c>
      <c r="AS305" s="53">
        <v>11000001</v>
      </c>
      <c r="AT305" s="4" t="s">
        <v>905</v>
      </c>
      <c r="AU305" s="4"/>
      <c r="AV305" s="4">
        <v>302</v>
      </c>
      <c r="AW305" s="4"/>
      <c r="AX305" s="58" t="s">
        <v>831</v>
      </c>
      <c r="AY305" s="21">
        <v>0</v>
      </c>
      <c r="AZ305" s="19">
        <v>0</v>
      </c>
      <c r="BA305" s="51">
        <v>0.75409839999999995</v>
      </c>
    </row>
    <row r="306" spans="1:53" x14ac:dyDescent="0.15">
      <c r="A306">
        <v>51000303</v>
      </c>
      <c r="C306" s="8" t="s">
        <v>851</v>
      </c>
      <c r="D306" s="8" t="s">
        <v>852</v>
      </c>
      <c r="E306" s="8" t="s">
        <v>1090</v>
      </c>
      <c r="F306" s="8">
        <v>4</v>
      </c>
      <c r="G306" s="8">
        <v>2</v>
      </c>
      <c r="H306" s="8">
        <v>4</v>
      </c>
      <c r="I306" s="21">
        <f>IF(AND(U306&gt;=13,U306&lt;=16),5,IF(AND(U306&gt;=9,U306&lt;=12),4,IF(AND(U306&gt;=5,U306&lt;=8),3,IF(AND(U306&gt;=1,U306&lt;=4),2,IF(AND(U306&gt;=-3,U306&lt;=0),1,IF(AND(U306&gt;=-5,U306&lt;=-4),0,6))))))</f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>INT(SUM(K306:L306)+SUM(N306:T306)*5+IF(ISNUMBER(AD306),AD306,0)+M306)</f>
        <v>4</v>
      </c>
      <c r="V306" s="8">
        <v>60</v>
      </c>
      <c r="W306" s="8">
        <v>5</v>
      </c>
      <c r="X306" s="8">
        <v>0</v>
      </c>
      <c r="Y306" s="8" t="s">
        <v>853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LOOKUP($Z306,[1]Skill!$A:$A,[1]Skill!$AA:$AA)*$AA306/100)+
IF(ISBLANK($AB306),0, LOOKUP($AB306,[1]Skill!$A:$A,[1]Skill!$AA:$AA)*$AC306/100)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>CONCATENATE(AE306,";",AF306,";",AG306,";",AH306)</f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>CONCATENATE(AJ306,";",AK306,";",AL306,";",AM306,";",AN306,";",AO306,";",AP306)</f>
        <v>0;0;0;-0.5;0;0;0</v>
      </c>
      <c r="AR306" s="50" t="s">
        <v>765</v>
      </c>
      <c r="AS306" s="54">
        <v>11000004</v>
      </c>
      <c r="AT306" s="8" t="s">
        <v>895</v>
      </c>
      <c r="AU306" s="58" t="s">
        <v>1043</v>
      </c>
      <c r="AV306" s="8">
        <v>303</v>
      </c>
      <c r="AW306" s="8"/>
      <c r="AX306" s="58" t="s">
        <v>843</v>
      </c>
      <c r="AY306" s="21">
        <v>0</v>
      </c>
      <c r="AZ306" s="19">
        <v>0</v>
      </c>
      <c r="BA306" s="51">
        <v>0.75409839999999995</v>
      </c>
    </row>
    <row r="307" spans="1:53" x14ac:dyDescent="0.15">
      <c r="A307">
        <v>51000304</v>
      </c>
      <c r="C307" s="8" t="s">
        <v>854</v>
      </c>
      <c r="D307" s="8" t="s">
        <v>856</v>
      </c>
      <c r="E307" s="8" t="s">
        <v>1143</v>
      </c>
      <c r="F307" s="8">
        <v>3</v>
      </c>
      <c r="G307" s="8">
        <v>10</v>
      </c>
      <c r="H307" s="8">
        <v>6</v>
      </c>
      <c r="I307" s="21">
        <f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>INT(SUM(K307:L307)+SUM(N307:T307)*5+IF(ISNUMBER(AD307),AD307,0)+M307)</f>
        <v>3</v>
      </c>
      <c r="V307" s="8">
        <v>10</v>
      </c>
      <c r="W307" s="8">
        <v>15</v>
      </c>
      <c r="X307" s="8">
        <v>0</v>
      </c>
      <c r="Y307" s="8" t="s">
        <v>855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LOOKUP($Z307,[1]Skill!$A:$A,[1]Skill!$AA:$AA)*$AA307/100)+
IF(ISBLANK($AB307),0, LOOKUP($AB307,[1]Skill!$A:$A,[1]Skill!$AA:$AA)*$AC307/100)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>CONCATENATE(AE307,";",AF307,";",AG307,";",AH307)</f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>CONCATENATE(AJ307,";",AK307,";",AL307,";",AM307,";",AN307,";",AO307,";",AP307)</f>
        <v>0;0;0;0;0;-0.5;0.5</v>
      </c>
      <c r="AR307" s="50" t="s">
        <v>765</v>
      </c>
      <c r="AS307" s="54">
        <v>11000003</v>
      </c>
      <c r="AT307" s="8"/>
      <c r="AU307" s="8"/>
      <c r="AV307" s="8">
        <v>304</v>
      </c>
      <c r="AW307" s="8"/>
      <c r="AX307" s="58" t="s">
        <v>832</v>
      </c>
      <c r="AY307" s="21">
        <v>0</v>
      </c>
      <c r="AZ307" s="19">
        <v>0</v>
      </c>
      <c r="BA307" s="51">
        <v>0.75409839999999995</v>
      </c>
    </row>
    <row r="308" spans="1:53" x14ac:dyDescent="0.15">
      <c r="A308">
        <v>51000305</v>
      </c>
      <c r="C308" s="8" t="s">
        <v>857</v>
      </c>
      <c r="D308" s="8" t="s">
        <v>858</v>
      </c>
      <c r="E308" s="8"/>
      <c r="F308" s="8">
        <v>2</v>
      </c>
      <c r="G308" s="8">
        <v>7</v>
      </c>
      <c r="H308" s="8">
        <v>6</v>
      </c>
      <c r="I308" s="21">
        <f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>INT(SUM(K308:L308)+SUM(N308:T308)*5+IF(ISNUMBER(AD308),AD308,0)+M308)</f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LOOKUP($Z308,[1]Skill!$A:$A,[1]Skill!$AA:$AA)*$AA308/100)+
IF(ISBLANK($AB308),0, LOOKUP($AB308,[1]Skill!$A:$A,[1]Skill!$AA:$AA)*$AC308/100)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>CONCATENATE(AE308,";",AF308,";",AG308,";",AH308)</f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>CONCATENATE(AJ308,";",AK308,";",AL308,";",AM308,";",AN308,";",AO308,";",AP308)</f>
        <v>0;0;0;0;0;0;0</v>
      </c>
      <c r="AR308" s="50" t="s">
        <v>765</v>
      </c>
      <c r="AS308" s="54">
        <v>11000003</v>
      </c>
      <c r="AT308" s="8" t="s">
        <v>924</v>
      </c>
      <c r="AU308" s="8" t="s">
        <v>906</v>
      </c>
      <c r="AV308" s="8">
        <v>305</v>
      </c>
      <c r="AW308" s="8"/>
      <c r="AX308" s="58" t="s">
        <v>834</v>
      </c>
      <c r="AY308" s="21">
        <v>0</v>
      </c>
      <c r="AZ308" s="19">
        <v>0</v>
      </c>
      <c r="BA308" s="51">
        <v>0.75409839999999995</v>
      </c>
    </row>
    <row r="309" spans="1:53" x14ac:dyDescent="0.15">
      <c r="A309">
        <v>51000306</v>
      </c>
      <c r="C309" s="8" t="s">
        <v>859</v>
      </c>
      <c r="D309" s="8" t="s">
        <v>860</v>
      </c>
      <c r="E309" s="8" t="s">
        <v>1103</v>
      </c>
      <c r="F309" s="8">
        <v>2</v>
      </c>
      <c r="G309" s="8">
        <v>8</v>
      </c>
      <c r="H309" s="8">
        <v>0</v>
      </c>
      <c r="I309" s="21">
        <f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>INT(SUM(K309:L309)+SUM(N309:T309)*5+IF(ISNUMBER(AD309),AD309,0)+M309)</f>
        <v>1</v>
      </c>
      <c r="V309" s="8">
        <v>10</v>
      </c>
      <c r="W309" s="8">
        <v>15</v>
      </c>
      <c r="X309" s="8">
        <v>0</v>
      </c>
      <c r="Y309" s="8" t="s">
        <v>862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LOOKUP($Z309,[1]Skill!$A:$A,[1]Skill!$AA:$AA)*$AA309/100)+
IF(ISBLANK($AB309),0, LOOKUP($AB309,[1]Skill!$A:$A,[1]Skill!$AA:$AA)*$AC309/100)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>CONCATENATE(AE309,";",AF309,";",AG309,";",AH309)</f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>CONCATENATE(AJ309,";",AK309,";",AL309,";",AM309,";",AN309,";",AO309,";",AP309)</f>
        <v>0;0;0;0;0;0;0</v>
      </c>
      <c r="AR309" s="50" t="s">
        <v>765</v>
      </c>
      <c r="AS309" s="54">
        <v>11000003</v>
      </c>
      <c r="AT309" s="61" t="s">
        <v>1050</v>
      </c>
      <c r="AU309" s="8"/>
      <c r="AV309" s="8">
        <v>306</v>
      </c>
      <c r="AW309" s="8"/>
      <c r="AX309" s="58" t="s">
        <v>828</v>
      </c>
      <c r="AY309" s="21">
        <v>0</v>
      </c>
      <c r="AZ309" s="19">
        <v>0</v>
      </c>
      <c r="BA309" s="51">
        <v>0.75409839999999995</v>
      </c>
    </row>
    <row r="310" spans="1:53" x14ac:dyDescent="0.15">
      <c r="A310">
        <v>51000307</v>
      </c>
      <c r="C310" s="8" t="s">
        <v>865</v>
      </c>
      <c r="D310" s="8" t="s">
        <v>866</v>
      </c>
      <c r="E310" s="8" t="s">
        <v>1113</v>
      </c>
      <c r="F310" s="8">
        <v>2</v>
      </c>
      <c r="G310" s="8">
        <v>8</v>
      </c>
      <c r="H310" s="8">
        <v>0</v>
      </c>
      <c r="I310" s="21">
        <f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>INT(SUM(K310:L310)+SUM(N310:T310)*5+IF(ISNUMBER(AD310),AD310,0)+M310)</f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LOOKUP($Z310,[1]Skill!$A:$A,[1]Skill!$AA:$AA)*$AA310/100)+
IF(ISBLANK($AB310),0, LOOKUP($AB310,[1]Skill!$A:$A,[1]Skill!$AA:$AA)*$AC310/100)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>CONCATENATE(AE310,";",AF310,";",AG310,";",AH310)</f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>CONCATENATE(AJ310,";",AK310,";",AL310,";",AM310,";",AN310,";",AO310,";",AP310)</f>
        <v>0;0;0;0;0;0;0</v>
      </c>
      <c r="AR310" s="50" t="s">
        <v>765</v>
      </c>
      <c r="AS310" s="54">
        <v>11000001</v>
      </c>
      <c r="AT310" s="62" t="s">
        <v>898</v>
      </c>
      <c r="AU310" s="8"/>
      <c r="AV310" s="8">
        <v>307</v>
      </c>
      <c r="AW310" s="8"/>
      <c r="AX310" s="58" t="s">
        <v>828</v>
      </c>
      <c r="AY310" s="21">
        <v>0</v>
      </c>
      <c r="AZ310" s="19">
        <v>0</v>
      </c>
      <c r="BA310" s="51">
        <v>0.75409839999999995</v>
      </c>
    </row>
    <row r="311" spans="1:53" x14ac:dyDescent="0.15">
      <c r="A311">
        <v>51000308</v>
      </c>
      <c r="C311" s="8" t="s">
        <v>867</v>
      </c>
      <c r="D311" s="8" t="s">
        <v>868</v>
      </c>
      <c r="E311" s="8" t="s">
        <v>1095</v>
      </c>
      <c r="F311" s="8">
        <v>3</v>
      </c>
      <c r="G311" s="8">
        <v>9</v>
      </c>
      <c r="H311" s="8">
        <v>0</v>
      </c>
      <c r="I311" s="21">
        <f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>INT(SUM(K311:L311)+SUM(N311:T311)*5+IF(ISNUMBER(AD311),AD311,0)+M311)</f>
        <v>-1</v>
      </c>
      <c r="V311" s="8">
        <v>10</v>
      </c>
      <c r="W311" s="8">
        <v>15</v>
      </c>
      <c r="X311" s="8">
        <v>0</v>
      </c>
      <c r="Y311" s="8" t="s">
        <v>869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LOOKUP($Z311,[1]Skill!$A:$A,[1]Skill!$AA:$AA)*$AA311/100)+
IF(ISBLANK($AB311),0, LOOKUP($AB311,[1]Skill!$A:$A,[1]Skill!$AA:$AA)*$AC311/100)</f>
        <v>30</v>
      </c>
      <c r="AE311" s="18">
        <v>0</v>
      </c>
      <c r="AF311" s="18">
        <v>0</v>
      </c>
      <c r="AG311" s="18">
        <v>0</v>
      </c>
      <c r="AH311" s="18">
        <v>0</v>
      </c>
      <c r="AI311" s="4" t="str">
        <f>CONCATENATE(AE311,";",AF311,";",AG311,";",AH311)</f>
        <v>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>CONCATENATE(AJ311,";",AK311,";",AL311,";",AM311,";",AN311,";",AO311,";",AP311)</f>
        <v>0;0;0;0;0;0;0</v>
      </c>
      <c r="AR311" s="50" t="s">
        <v>765</v>
      </c>
      <c r="AS311" s="54">
        <v>11000001</v>
      </c>
      <c r="AT311" s="8"/>
      <c r="AU311" s="8"/>
      <c r="AV311" s="8">
        <v>308</v>
      </c>
      <c r="AW311" s="8"/>
      <c r="AX311" s="58" t="s">
        <v>831</v>
      </c>
      <c r="AY311" s="21">
        <v>0</v>
      </c>
      <c r="AZ311" s="19">
        <v>0</v>
      </c>
      <c r="BA311" s="51">
        <v>0.75409839999999995</v>
      </c>
    </row>
    <row r="312" spans="1:53" x14ac:dyDescent="0.15">
      <c r="A312">
        <v>51000309</v>
      </c>
      <c r="C312" s="8" t="s">
        <v>870</v>
      </c>
      <c r="D312" s="8" t="s">
        <v>871</v>
      </c>
      <c r="E312" s="8" t="s">
        <v>1137</v>
      </c>
      <c r="F312" s="8">
        <v>2</v>
      </c>
      <c r="G312" s="8">
        <v>8</v>
      </c>
      <c r="H312" s="8">
        <v>0</v>
      </c>
      <c r="I312" s="21">
        <f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>INT(SUM(K312:L312)+SUM(N312:T312)*5+IF(ISNUMBER(AD312),AD312,0)+M312)</f>
        <v>2</v>
      </c>
      <c r="V312" s="8">
        <v>10</v>
      </c>
      <c r="W312" s="8">
        <v>15</v>
      </c>
      <c r="X312" s="8">
        <v>0</v>
      </c>
      <c r="Y312" s="8" t="s">
        <v>667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LOOKUP($Z312,[1]Skill!$A:$A,[1]Skill!$AA:$AA)*$AA312/100)+
IF(ISBLANK($AB312),0, LOOKUP($AB312,[1]Skill!$A:$A,[1]Skill!$AA:$AA)*$AC312/100)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>CONCATENATE(AE312,";",AF312,";",AG312,";",AH312)</f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>CONCATENATE(AJ312,";",AK312,";",AL312,";",AM312,";",AN312,";",AO312,";",AP312)</f>
        <v>0;0;0;0;0;0;0</v>
      </c>
      <c r="AR312" s="50" t="s">
        <v>765</v>
      </c>
      <c r="AS312" s="54">
        <v>11000002</v>
      </c>
      <c r="AT312" s="8"/>
      <c r="AU312" s="8"/>
      <c r="AV312" s="8">
        <v>309</v>
      </c>
      <c r="AW312" s="8"/>
      <c r="AX312" s="58" t="s">
        <v>828</v>
      </c>
      <c r="AY312" s="21">
        <v>0</v>
      </c>
      <c r="AZ312" s="19">
        <v>0</v>
      </c>
      <c r="BA312" s="51">
        <v>0.75409839999999995</v>
      </c>
    </row>
    <row r="313" spans="1:53" x14ac:dyDescent="0.15">
      <c r="A313">
        <v>51000310</v>
      </c>
      <c r="C313" s="8" t="s">
        <v>873</v>
      </c>
      <c r="D313" s="8" t="s">
        <v>872</v>
      </c>
      <c r="E313" s="8" t="s">
        <v>1158</v>
      </c>
      <c r="F313" s="8">
        <v>2</v>
      </c>
      <c r="G313" s="8">
        <v>8</v>
      </c>
      <c r="H313" s="8">
        <v>0</v>
      </c>
      <c r="I313" s="21">
        <f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>INT(SUM(K313:L313)+SUM(N313:T313)*5+IF(ISNUMBER(AD313),AD313,0)+M313)</f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LOOKUP($Z313,[1]Skill!$A:$A,[1]Skill!$AA:$AA)*$AA313/100)+
IF(ISBLANK($AB313),0, LOOKUP($AB313,[1]Skill!$A:$A,[1]Skill!$AA:$AA)*$AC313/100)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>CONCATENATE(AE313,";",AF313,";",AG313,";",AH313)</f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>CONCATENATE(AJ313,";",AK313,";",AL313,";",AM313,";",AN313,";",AO313,";",AP313)</f>
        <v>0;0;0;0;0;0;0</v>
      </c>
      <c r="AR313" s="50" t="s">
        <v>765</v>
      </c>
      <c r="AS313" s="54">
        <v>11000002</v>
      </c>
      <c r="AT313" s="8" t="s">
        <v>900</v>
      </c>
      <c r="AU313" s="8"/>
      <c r="AV313" s="8">
        <v>310</v>
      </c>
      <c r="AW313" s="8"/>
      <c r="AX313" s="58" t="s">
        <v>828</v>
      </c>
      <c r="AY313" s="21">
        <v>0</v>
      </c>
      <c r="AZ313" s="19">
        <v>0</v>
      </c>
      <c r="BA313" s="51">
        <v>0.75409839999999995</v>
      </c>
    </row>
    <row r="314" spans="1:53" x14ac:dyDescent="0.15">
      <c r="A314">
        <v>51000311</v>
      </c>
      <c r="C314" s="8" t="s">
        <v>874</v>
      </c>
      <c r="D314" s="8" t="s">
        <v>875</v>
      </c>
      <c r="E314" s="8"/>
      <c r="F314" s="8">
        <v>4</v>
      </c>
      <c r="G314" s="8">
        <v>11</v>
      </c>
      <c r="H314" s="8">
        <v>0</v>
      </c>
      <c r="I314" s="21">
        <f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>INT(SUM(K314:L314)+SUM(N314:T314)*5+IF(ISNUMBER(AD314),AD314,0)+M314)</f>
        <v>8</v>
      </c>
      <c r="V314" s="8">
        <v>10</v>
      </c>
      <c r="W314" s="8">
        <v>15</v>
      </c>
      <c r="X314" s="8">
        <v>0</v>
      </c>
      <c r="Y314" s="4" t="s">
        <v>876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LOOKUP($Z314,[1]Skill!$A:$A,[1]Skill!$AA:$AA)*$AA314/100)+
IF(ISBLANK($AB314),0, LOOKUP($AB314,[1]Skill!$A:$A,[1]Skill!$AA:$AA)*$AC314/100)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>CONCATENATE(AE314,";",AF314,";",AG314,";",AH314)</f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>CONCATENATE(AJ314,";",AK314,";",AL314,";",AM314,";",AN314,";",AO314,";",AP314)</f>
        <v>0;0;0;0;0;0;0</v>
      </c>
      <c r="AR314" s="50" t="s">
        <v>765</v>
      </c>
      <c r="AS314" s="54">
        <v>11000004</v>
      </c>
      <c r="AT314" s="8" t="s">
        <v>1017</v>
      </c>
      <c r="AU314" s="8"/>
      <c r="AV314" s="8">
        <v>311</v>
      </c>
      <c r="AW314" s="8"/>
      <c r="AX314" s="58" t="s">
        <v>829</v>
      </c>
      <c r="AY314" s="21">
        <v>0</v>
      </c>
      <c r="AZ314" s="19">
        <v>0</v>
      </c>
      <c r="BA314" s="51">
        <v>0.75409839999999995</v>
      </c>
    </row>
    <row r="315" spans="1:53" x14ac:dyDescent="0.15">
      <c r="A315">
        <v>51000312</v>
      </c>
      <c r="C315" s="8" t="s">
        <v>878</v>
      </c>
      <c r="D315" s="8" t="s">
        <v>879</v>
      </c>
      <c r="E315" s="8"/>
      <c r="F315" s="8">
        <v>7</v>
      </c>
      <c r="G315" s="8">
        <v>11</v>
      </c>
      <c r="H315" s="8">
        <v>2</v>
      </c>
      <c r="I315" s="21">
        <f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>INT(SUM(K315:L315)+SUM(N315:T315)*5+IF(ISNUMBER(AD315),AD315,0)+M315)</f>
        <v>10</v>
      </c>
      <c r="V315" s="8">
        <v>10</v>
      </c>
      <c r="W315" s="8">
        <v>15</v>
      </c>
      <c r="X315" s="8">
        <v>0</v>
      </c>
      <c r="Y315" s="4" t="s">
        <v>845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LOOKUP($Z315,[1]Skill!$A:$A,[1]Skill!$AA:$AA)*$AA315/100)+
IF(ISBLANK($AB315),0, LOOKUP($AB315,[1]Skill!$A:$A,[1]Skill!$AA:$AA)*$AC315/100)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>CONCATENATE(AE315,";",AF315,";",AG315,";",AH315)</f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>CONCATENATE(AJ315,";",AK315,";",AL315,";",AM315,";",AN315,";",AO315,";",AP315)</f>
        <v>0;0;0;0;0;0;0</v>
      </c>
      <c r="AR315" s="50" t="s">
        <v>765</v>
      </c>
      <c r="AS315" s="54">
        <v>11000004</v>
      </c>
      <c r="AT315" s="8" t="s">
        <v>906</v>
      </c>
      <c r="AU315" s="8"/>
      <c r="AV315" s="8">
        <v>312</v>
      </c>
      <c r="AW315" s="8"/>
      <c r="AX315" s="58" t="s">
        <v>877</v>
      </c>
      <c r="AY315" s="21">
        <v>0</v>
      </c>
      <c r="AZ315" s="19">
        <v>0</v>
      </c>
      <c r="BA315" s="51">
        <v>0.75409839999999995</v>
      </c>
    </row>
    <row r="316" spans="1:53" x14ac:dyDescent="0.15">
      <c r="A316">
        <v>51000313</v>
      </c>
      <c r="C316" s="8" t="s">
        <v>880</v>
      </c>
      <c r="D316" s="8" t="s">
        <v>881</v>
      </c>
      <c r="E316" s="8" t="s">
        <v>1138</v>
      </c>
      <c r="F316" s="8">
        <v>4</v>
      </c>
      <c r="G316" s="8">
        <v>8</v>
      </c>
      <c r="H316" s="8">
        <v>1</v>
      </c>
      <c r="I316" s="21">
        <f>IF(AND(U316&gt;=13,U316&lt;=16),5,IF(AND(U316&gt;=9,U316&lt;=12),4,IF(AND(U316&gt;=5,U316&lt;=8),3,IF(AND(U316&gt;=1,U316&lt;=4),2,IF(AND(U316&gt;=-3,U316&lt;=0),1,IF(AND(U316&gt;=-5,U316&lt;=-4),0,6))))))</f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>INT(SUM(K316:L316)+SUM(N316:T316)*5+IF(ISNUMBER(AD316),AD316,0)+M316)</f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LOOKUP($Z316,[1]Skill!$A:$A,[1]Skill!$AA:$AA)*$AA316/100)+
IF(ISBLANK($AB316),0, LOOKUP($AB316,[1]Skill!$A:$A,[1]Skill!$AA:$AA)*$AC316/100)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>CONCATENATE(AE316,";",AF316,";",AG316,";",AH316)</f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>CONCATENATE(AJ316,";",AK316,";",AL316,";",AM316,";",AN316,";",AO316,";",AP316)</f>
        <v>0;0;0;0;0;0;0</v>
      </c>
      <c r="AR316" s="50" t="s">
        <v>765</v>
      </c>
      <c r="AS316" s="54">
        <v>11000005</v>
      </c>
      <c r="AT316" s="8" t="s">
        <v>916</v>
      </c>
      <c r="AU316" s="8" t="s">
        <v>913</v>
      </c>
      <c r="AV316" s="8">
        <v>313</v>
      </c>
      <c r="AW316" s="8"/>
      <c r="AX316" s="58" t="s">
        <v>828</v>
      </c>
      <c r="AY316" s="21">
        <v>0</v>
      </c>
      <c r="AZ316" s="19">
        <v>0</v>
      </c>
      <c r="BA316" s="51">
        <v>0.75409839999999995</v>
      </c>
    </row>
    <row r="317" spans="1:53" x14ac:dyDescent="0.15">
      <c r="A317">
        <v>51000314</v>
      </c>
      <c r="C317" s="8" t="s">
        <v>882</v>
      </c>
      <c r="D317" s="8" t="s">
        <v>883</v>
      </c>
      <c r="E317" s="8"/>
      <c r="F317" s="8">
        <v>2</v>
      </c>
      <c r="G317" s="8">
        <v>8</v>
      </c>
      <c r="H317" s="8">
        <v>0</v>
      </c>
      <c r="I317" s="21">
        <f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>INT(SUM(K317:L317)+SUM(N317:T317)*5+IF(ISNUMBER(AD317),AD317,0)+M317)</f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LOOKUP($Z317,[1]Skill!$A:$A,[1]Skill!$AA:$AA)*$AA317/100)+
IF(ISBLANK($AB317),0, LOOKUP($AB317,[1]Skill!$A:$A,[1]Skill!$AA:$AA)*$AC317/100)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>CONCATENATE(AE317,";",AF317,";",AG317,";",AH317)</f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>CONCATENATE(AJ317,";",AK317,";",AL317,";",AM317,";",AN317,";",AO317,";",AP317)</f>
        <v>0;0;0;0;0;0;0</v>
      </c>
      <c r="AR317" s="50" t="s">
        <v>765</v>
      </c>
      <c r="AS317" s="54"/>
      <c r="AT317" s="8" t="s">
        <v>910</v>
      </c>
      <c r="AU317" s="8"/>
      <c r="AV317" s="8">
        <v>314</v>
      </c>
      <c r="AW317" s="8"/>
      <c r="AX317" s="58" t="s">
        <v>828</v>
      </c>
      <c r="AY317" s="21">
        <v>0</v>
      </c>
      <c r="AZ317" s="19">
        <v>0</v>
      </c>
      <c r="BA317" s="51">
        <v>0.75409839999999995</v>
      </c>
    </row>
    <row r="318" spans="1:53" x14ac:dyDescent="0.15">
      <c r="A318">
        <v>51000315</v>
      </c>
      <c r="C318" s="8" t="s">
        <v>888</v>
      </c>
      <c r="D318" s="8" t="s">
        <v>889</v>
      </c>
      <c r="E318" s="8" t="s">
        <v>1090</v>
      </c>
      <c r="F318" s="8">
        <v>4</v>
      </c>
      <c r="G318" s="8">
        <v>13</v>
      </c>
      <c r="H318" s="8">
        <v>1</v>
      </c>
      <c r="I318" s="21">
        <f>IF(AND(U318&gt;=13,U318&lt;=16),5,IF(AND(U318&gt;=9,U318&lt;=12),4,IF(AND(U318&gt;=5,U318&lt;=8),3,IF(AND(U318&gt;=1,U318&lt;=4),2,IF(AND(U318&gt;=-3,U318&lt;=0),1,IF(AND(U318&gt;=-5,U318&lt;=-4),0,6))))))</f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>INT(SUM(K318:L318)+SUM(N318:T318)*5+IF(ISNUMBER(AD318),AD318,0)+M318)</f>
        <v>7</v>
      </c>
      <c r="V318" s="8">
        <v>25</v>
      </c>
      <c r="W318" s="8">
        <v>20</v>
      </c>
      <c r="X318" s="8">
        <v>0</v>
      </c>
      <c r="Y318" s="4" t="s">
        <v>890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LOOKUP($Z318,[1]Skill!$A:$A,[1]Skill!$AA:$AA)*$AA318/100)+
IF(ISBLANK($AB318),0, LOOKUP($AB318,[1]Skill!$A:$A,[1]Skill!$AA:$AA)*$AC318/100)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>CONCATENATE(AE318,";",AF318,";",AG318,";",AH318)</f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>CONCATENATE(AJ318,";",AK318,";",AL318,";",AM318,";",AN318,";",AO318,";",AP318)</f>
        <v>0;0;0;0.3;0;0;0</v>
      </c>
      <c r="AR318" s="50" t="s">
        <v>765</v>
      </c>
      <c r="AS318" s="54">
        <v>11000010</v>
      </c>
      <c r="AT318" s="8" t="s">
        <v>1026</v>
      </c>
      <c r="AU318" s="8"/>
      <c r="AV318" s="8">
        <v>315</v>
      </c>
      <c r="AW318" s="8"/>
      <c r="AX318" s="58" t="s">
        <v>836</v>
      </c>
      <c r="AY318" s="21">
        <v>0</v>
      </c>
      <c r="AZ318" s="19">
        <v>0</v>
      </c>
      <c r="BA318" s="51">
        <v>0.75409839999999995</v>
      </c>
    </row>
    <row r="319" spans="1:53" x14ac:dyDescent="0.15">
      <c r="A319">
        <v>51000316</v>
      </c>
      <c r="C319" s="4" t="s">
        <v>1057</v>
      </c>
      <c r="D319" s="4" t="s">
        <v>1058</v>
      </c>
      <c r="E319" s="19" t="s">
        <v>1143</v>
      </c>
      <c r="F319" s="4">
        <v>2</v>
      </c>
      <c r="G319" s="4">
        <v>15</v>
      </c>
      <c r="H319" s="4">
        <v>0</v>
      </c>
      <c r="I319" s="4">
        <f>IF(AND(U319&gt;=13,U319&lt;=16),5,IF(AND(U319&gt;=9,U319&lt;=12),4,IF(AND(U319&gt;=5,U319&lt;=8),3,IF(AND(U319&gt;=1,U319&lt;=4),2,IF(AND(U319&gt;=-3,U319&lt;=0),1,IF(AND(U319&gt;=-5,U319&lt;=-4),0,6))))))</f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>INT(SUM(K319:L319)+SUM(N319:T319)*5+IF(ISNUMBER(AD319),AD319,0)+M319)</f>
        <v>0</v>
      </c>
      <c r="V319" s="4">
        <v>10</v>
      </c>
      <c r="W319" s="4">
        <v>20</v>
      </c>
      <c r="X319" s="4">
        <v>0</v>
      </c>
      <c r="Y319" s="8" t="s">
        <v>667</v>
      </c>
      <c r="Z319" s="36">
        <v>55200016</v>
      </c>
      <c r="AA319" s="18">
        <v>100</v>
      </c>
      <c r="AB319" s="18"/>
      <c r="AC319" s="18"/>
      <c r="AD319" s="18">
        <f>IF(ISBLANK($Z319),0, LOOKUP($Z319,[1]Skill!$A:$A,[1]Skill!$AA:$AA)*$AA319/100)+
IF(ISBLANK($AB319),0, LOOKUP($AB319,[1]Skill!$A:$A,[1]Skill!$AA:$AA)*$AC319/100)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>CONCATENATE(AE319,";",AF319,";",AG319,";",AH319)</f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>CONCATENATE(AJ319,";",AK319,";",AL319,";",AM319,";",AN319,";",AO319,";",AP319)</f>
        <v>0;0;0;0;0;0;0</v>
      </c>
      <c r="AR319" s="50" t="s">
        <v>765</v>
      </c>
      <c r="AS319" s="54"/>
      <c r="AT319" s="8"/>
      <c r="AU319" s="8"/>
      <c r="AV319" s="8">
        <v>316</v>
      </c>
      <c r="AW319" s="8"/>
      <c r="AX319" s="58" t="s">
        <v>828</v>
      </c>
      <c r="AY319" s="21">
        <v>0</v>
      </c>
      <c r="AZ319" s="19">
        <v>0</v>
      </c>
      <c r="BA319" s="8">
        <v>0.8</v>
      </c>
    </row>
    <row r="320" spans="1:53" x14ac:dyDescent="0.15">
      <c r="A320">
        <v>51000317</v>
      </c>
      <c r="C320" s="4" t="s">
        <v>1060</v>
      </c>
      <c r="D320" s="4" t="s">
        <v>1059</v>
      </c>
      <c r="E320" s="19"/>
      <c r="F320" s="4">
        <v>4</v>
      </c>
      <c r="G320" s="8">
        <v>2</v>
      </c>
      <c r="H320" s="4">
        <v>0</v>
      </c>
      <c r="I320" s="4">
        <f>IF(AND(U320&gt;=13,U320&lt;=16),5,IF(AND(U320&gt;=9,U320&lt;=12),4,IF(AND(U320&gt;=5,U320&lt;=8),3,IF(AND(U320&gt;=1,U320&lt;=4),2,IF(AND(U320&gt;=-3,U320&lt;=0),1,IF(AND(U320&gt;=-5,U320&lt;=-4),0,6))))))</f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>INT(SUM(K320:L320)+SUM(N320:T320)*5+IF(ISNUMBER(AD320),AD320,0)+M320)</f>
        <v>6</v>
      </c>
      <c r="V320" s="4">
        <v>10</v>
      </c>
      <c r="W320" s="4">
        <v>20</v>
      </c>
      <c r="X320" s="4">
        <v>0</v>
      </c>
      <c r="Y320" s="8" t="s">
        <v>667</v>
      </c>
      <c r="Z320" s="36">
        <v>55900057</v>
      </c>
      <c r="AA320" s="18">
        <v>100</v>
      </c>
      <c r="AB320" s="18"/>
      <c r="AC320" s="18"/>
      <c r="AD320" s="18">
        <f>IF(ISBLANK($Z320),0, LOOKUP($Z320,[1]Skill!$A:$A,[1]Skill!$AA:$AA)*$AA320/100)+
IF(ISBLANK($AB320),0, LOOKUP($AB320,[1]Skill!$A:$A,[1]Skill!$AA:$AA)*$AC320/100)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>CONCATENATE(AE320,";",AF320,";",AG320,";",AH320)</f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>CONCATENATE(AJ320,";",AK320,";",AL320,";",AM320,";",AN320,";",AO320,";",AP320)</f>
        <v>0;-0.5;0.3;0.3;0.3;0;0</v>
      </c>
      <c r="AR320" s="50" t="s">
        <v>765</v>
      </c>
      <c r="AS320" s="54"/>
      <c r="AT320" s="8"/>
      <c r="AU320" s="8"/>
      <c r="AV320" s="8">
        <v>317</v>
      </c>
      <c r="AW320" s="8"/>
      <c r="AX320" s="58" t="s">
        <v>843</v>
      </c>
      <c r="AY320" s="21">
        <v>0</v>
      </c>
      <c r="AZ320" s="8">
        <v>1</v>
      </c>
      <c r="BA320" s="8">
        <v>0.8</v>
      </c>
    </row>
    <row r="321" spans="1:53" x14ac:dyDescent="0.15">
      <c r="A321">
        <v>51000318</v>
      </c>
      <c r="C321" s="4" t="s">
        <v>1066</v>
      </c>
      <c r="D321" s="4" t="s">
        <v>1065</v>
      </c>
      <c r="E321" s="19" t="s">
        <v>1139</v>
      </c>
      <c r="F321" s="4">
        <v>2</v>
      </c>
      <c r="G321" s="8">
        <v>15</v>
      </c>
      <c r="H321" s="4">
        <v>0</v>
      </c>
      <c r="I321" s="4">
        <f>IF(AND(U321&gt;=13,U321&lt;=16),5,IF(AND(U321&gt;=9,U321&lt;=12),4,IF(AND(U321&gt;=5,U321&lt;=8),3,IF(AND(U321&gt;=1,U321&lt;=4),2,IF(AND(U321&gt;=-3,U321&lt;=0),1,IF(AND(U321&gt;=-5,U321&lt;=-4),0,6))))))</f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>INT(SUM(K321:L321)+SUM(N321:T321)*5+IF(ISNUMBER(AD321),AD321,0)+M321)</f>
        <v>3</v>
      </c>
      <c r="V321" s="4">
        <v>10</v>
      </c>
      <c r="W321" s="4">
        <v>25</v>
      </c>
      <c r="X321" s="4">
        <v>0</v>
      </c>
      <c r="Y321" s="8" t="s">
        <v>4</v>
      </c>
      <c r="Z321" s="36">
        <v>55100009</v>
      </c>
      <c r="AA321" s="18">
        <v>100</v>
      </c>
      <c r="AB321" s="18"/>
      <c r="AC321" s="18"/>
      <c r="AD321" s="18">
        <f>IF(ISBLANK($Z321),0, LOOKUP($Z321,[1]Skill!$A:$A,[1]Skill!$AA:$AA)*$AA321/100)+
IF(ISBLANK($AB321),0, LOOKUP($AB321,[1]Skill!$A:$A,[1]Skill!$AA:$AA)*$AC321/100)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>CONCATENATE(AE321,";",AF321,";",AG321,";",AH321)</f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>CONCATENATE(AJ321,";",AK321,";",AL321,";",AM321,";",AN321,";",AO321,";",AP321)</f>
        <v>0;0;0;0;0;0;0</v>
      </c>
      <c r="AR321" s="50" t="s">
        <v>765</v>
      </c>
      <c r="AS321" s="54"/>
      <c r="AT321" s="8"/>
      <c r="AU321" s="8"/>
      <c r="AV321" s="8">
        <v>318</v>
      </c>
      <c r="AW321" s="8"/>
      <c r="AX321" s="58" t="s">
        <v>830</v>
      </c>
      <c r="AY321" s="21">
        <v>0</v>
      </c>
      <c r="AZ321" s="8">
        <v>1</v>
      </c>
      <c r="BA321" s="8">
        <v>0.8</v>
      </c>
    </row>
    <row r="322" spans="1:53" x14ac:dyDescent="0.15">
      <c r="A322">
        <v>51000319</v>
      </c>
      <c r="C322" s="8" t="s">
        <v>1067</v>
      </c>
      <c r="D322" s="8" t="s">
        <v>1068</v>
      </c>
      <c r="E322" s="63" t="s">
        <v>1139</v>
      </c>
      <c r="F322" s="8">
        <v>4</v>
      </c>
      <c r="G322" s="8">
        <v>11</v>
      </c>
      <c r="H322" s="8">
        <v>0</v>
      </c>
      <c r="I322" s="21">
        <f>IF(AND(U322&gt;=13,U322&lt;=16),5,IF(AND(U322&gt;=9,U322&lt;=12),4,IF(AND(U322&gt;=5,U322&lt;=8),3,IF(AND(U322&gt;=1,U322&lt;=4),2,IF(AND(U322&gt;=-3,U322&lt;=0),1,IF(AND(U322&gt;=-5,U322&lt;=-4),0,6))))))</f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>INT(SUM(K322:L322)+SUM(N322:T322)*5+IF(ISNUMBER(AD322),AD322,0)+M322)</f>
        <v>0</v>
      </c>
      <c r="V322" s="8">
        <v>10</v>
      </c>
      <c r="W322" s="8">
        <v>20</v>
      </c>
      <c r="X322" s="8">
        <v>0</v>
      </c>
      <c r="Y322" s="8" t="s">
        <v>4</v>
      </c>
      <c r="Z322" s="36">
        <v>55100009</v>
      </c>
      <c r="AA322" s="18">
        <v>100</v>
      </c>
      <c r="AB322" s="18"/>
      <c r="AC322" s="18"/>
      <c r="AD322" s="18">
        <f>IF(ISBLANK($Z322),0, LOOKUP($Z322,[1]Skill!$A:$A,[1]Skill!$AA:$AA)*$AA322/100)+
IF(ISBLANK($AB322),0, LOOKUP($AB322,[1]Skill!$A:$A,[1]Skill!$AA:$AA)*$AC322/100)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>CONCATENATE(AE322,";",AF322,";",AG322,";",AH322)</f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>CONCATENATE(AJ322,";",AK322,";",AL322,";",AM322,";",AN322,";",AO322,";",AP322)</f>
        <v>0;0;0;0;0;0;0</v>
      </c>
      <c r="AR322" s="50" t="s">
        <v>765</v>
      </c>
      <c r="AS322" s="54"/>
      <c r="AT322" s="8"/>
      <c r="AU322" s="8"/>
      <c r="AV322" s="8">
        <v>319</v>
      </c>
      <c r="AW322" s="8"/>
      <c r="AX322" s="19" t="s">
        <v>829</v>
      </c>
      <c r="AY322" s="21">
        <v>0</v>
      </c>
      <c r="AZ322" s="8">
        <v>1</v>
      </c>
      <c r="BA322" s="8">
        <v>0.30327870000000001</v>
      </c>
    </row>
    <row r="323" spans="1:53" x14ac:dyDescent="0.15">
      <c r="A323">
        <v>51000320</v>
      </c>
      <c r="C323" s="8" t="s">
        <v>1069</v>
      </c>
      <c r="D323" s="8" t="s">
        <v>1070</v>
      </c>
      <c r="E323" s="63" t="s">
        <v>1139</v>
      </c>
      <c r="F323" s="8">
        <v>3</v>
      </c>
      <c r="G323" s="8">
        <v>11</v>
      </c>
      <c r="H323" s="8">
        <v>0</v>
      </c>
      <c r="I323" s="21">
        <f>IF(AND(U323&gt;=13,U323&lt;=16),5,IF(AND(U323&gt;=9,U323&lt;=12),4,IF(AND(U323&gt;=5,U323&lt;=8),3,IF(AND(U323&gt;=1,U323&lt;=4),2,IF(AND(U323&gt;=-3,U323&lt;=0),1,IF(AND(U323&gt;=-5,U323&lt;=-4),0,6))))))</f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>INT(SUM(K323:L323)+SUM(N323:T323)*5+IF(ISNUMBER(AD323),AD323,0)+M323)</f>
        <v>0</v>
      </c>
      <c r="V323" s="8">
        <v>10</v>
      </c>
      <c r="W323" s="8">
        <v>20</v>
      </c>
      <c r="X323" s="8">
        <v>0</v>
      </c>
      <c r="Y323" s="8" t="s">
        <v>4</v>
      </c>
      <c r="Z323" s="36">
        <v>55100009</v>
      </c>
      <c r="AA323" s="18">
        <v>100</v>
      </c>
      <c r="AB323" s="18"/>
      <c r="AC323" s="18"/>
      <c r="AD323" s="18">
        <f>IF(ISBLANK($Z323),0, LOOKUP($Z323,[1]Skill!$A:$A,[1]Skill!$AA:$AA)*$AA323/100)+
IF(ISBLANK($AB323),0, LOOKUP($AB323,[1]Skill!$A:$A,[1]Skill!$AA:$AA)*$AC323/100)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>CONCATENATE(AE323,";",AF323,";",AG323,";",AH323)</f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>CONCATENATE(AJ323,";",AK323,";",AL323,";",AM323,";",AN323,";",AO323,";",AP323)</f>
        <v>0;0;0;0;0;0;0</v>
      </c>
      <c r="AR323" s="50" t="s">
        <v>765</v>
      </c>
      <c r="AS323" s="54"/>
      <c r="AT323" s="8"/>
      <c r="AU323" s="8"/>
      <c r="AV323" s="8">
        <v>320</v>
      </c>
      <c r="AW323" s="8"/>
      <c r="AX323" s="19" t="s">
        <v>829</v>
      </c>
      <c r="AY323" s="21">
        <v>0</v>
      </c>
      <c r="AZ323" s="8">
        <v>1</v>
      </c>
      <c r="BA323" s="8">
        <v>0.30327870000000001</v>
      </c>
    </row>
    <row r="324" spans="1:53" x14ac:dyDescent="0.15">
      <c r="A324">
        <v>51000321</v>
      </c>
      <c r="C324" s="8" t="s">
        <v>1071</v>
      </c>
      <c r="D324" s="8" t="s">
        <v>1072</v>
      </c>
      <c r="E324" s="63" t="s">
        <v>1139</v>
      </c>
      <c r="F324" s="8">
        <v>1</v>
      </c>
      <c r="G324" s="8">
        <v>12</v>
      </c>
      <c r="H324" s="8">
        <v>1</v>
      </c>
      <c r="I324" s="21">
        <f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6">
        <v>55100009</v>
      </c>
      <c r="AA324" s="18">
        <v>100</v>
      </c>
      <c r="AB324" s="18"/>
      <c r="AC324" s="18"/>
      <c r="AD324" s="18">
        <f>IF(ISBLANK($Z324),0, LOOKUP($Z324,[1]Skill!$A:$A,[1]Skill!$AA:$AA)*$AA324/100)+
IF(ISBLANK($AB324),0, LOOKUP($AB324,[1]Skill!$A:$A,[1]Skill!$AA:$AA)*$AC324/100)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>CONCATENATE(AJ324,";",AK324,";",AL324,";",AM324,";",AN324,";",AO324,";",AP324)</f>
        <v>0;0.3;0;0;0;0;0</v>
      </c>
      <c r="AR324" s="50" t="s">
        <v>765</v>
      </c>
      <c r="AS324" s="54"/>
      <c r="AT324" s="8" t="s">
        <v>899</v>
      </c>
      <c r="AU324" s="8"/>
      <c r="AV324" s="8">
        <v>321</v>
      </c>
      <c r="AW324" s="8"/>
      <c r="AX324" s="19" t="s">
        <v>835</v>
      </c>
      <c r="AY324" s="21">
        <v>0</v>
      </c>
      <c r="AZ324" s="8">
        <v>1</v>
      </c>
      <c r="BA324" s="8">
        <v>0.14098359999999999</v>
      </c>
    </row>
    <row r="325" spans="1:53" x14ac:dyDescent="0.15">
      <c r="A325">
        <v>51000322</v>
      </c>
      <c r="C325" s="8" t="s">
        <v>1073</v>
      </c>
      <c r="D325" s="8" t="s">
        <v>1074</v>
      </c>
      <c r="E325" s="8" t="s">
        <v>1128</v>
      </c>
      <c r="F325" s="8">
        <v>2</v>
      </c>
      <c r="G325" s="8">
        <v>12</v>
      </c>
      <c r="H325" s="8">
        <v>1</v>
      </c>
      <c r="I325" s="21">
        <f>IF(AND(U325&gt;=13,U325&lt;=16),5,IF(AND(U325&gt;=9,U325&lt;=12),4,IF(AND(U325&gt;=5,U325&lt;=8),3,IF(AND(U325&gt;=1,U325&lt;=4),2,IF(AND(U325&gt;=-3,U325&lt;=0),1,IF(AND(U325&gt;=-5,U325&lt;=-4),0,6))))))</f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>INT(SUM(K325:L325)+SUM(N325:T325)*5+IF(ISNUMBER(AD325),AD325,0)+M325)</f>
        <v>1</v>
      </c>
      <c r="V325" s="8">
        <v>25</v>
      </c>
      <c r="W325" s="8">
        <v>15</v>
      </c>
      <c r="X325" s="8">
        <v>0</v>
      </c>
      <c r="Y325" s="8" t="s">
        <v>1076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LOOKUP($Z325,[1]Skill!$A:$A,[1]Skill!$AA:$AA)*$AA325/100)+
IF(ISBLANK($AB325),0, LOOKUP($AB325,[1]Skill!$A:$A,[1]Skill!$AA:$AA)*$AC325/100)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>CONCATENATE(AE325,";",AF325,";",AG325,";",AH325)</f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>CONCATENATE(AJ325,";",AK325,";",AL325,";",AM325,";",AN325,";",AO325,";",AP325)</f>
        <v>0;0.3;0;0;0;0;0.3</v>
      </c>
      <c r="AR325" s="50" t="s">
        <v>765</v>
      </c>
      <c r="AS325" s="54"/>
      <c r="AT325" s="8"/>
      <c r="AU325" s="8"/>
      <c r="AV325" s="8">
        <v>322</v>
      </c>
      <c r="AW325" s="8"/>
      <c r="AX325" s="19" t="s">
        <v>835</v>
      </c>
      <c r="AY325" s="21">
        <v>0</v>
      </c>
      <c r="AZ325" s="8">
        <v>1</v>
      </c>
      <c r="BA325" s="8">
        <v>0.14098359999999999</v>
      </c>
    </row>
    <row r="326" spans="1:53" x14ac:dyDescent="0.15">
      <c r="A326">
        <v>51000323</v>
      </c>
      <c r="C326" s="8" t="s">
        <v>1078</v>
      </c>
      <c r="D326" s="8" t="s">
        <v>1079</v>
      </c>
      <c r="E326" s="63" t="s">
        <v>1097</v>
      </c>
      <c r="F326" s="8">
        <v>3</v>
      </c>
      <c r="G326" s="8">
        <v>6</v>
      </c>
      <c r="H326" s="8">
        <v>0</v>
      </c>
      <c r="I326" s="21">
        <f>IF(AND(U326&gt;=13,U326&lt;=16),5,IF(AND(U326&gt;=9,U326&lt;=12),4,IF(AND(U326&gt;=5,U326&lt;=8),3,IF(AND(U326&gt;=1,U326&lt;=4),2,IF(AND(U326&gt;=-3,U326&lt;=0),1,IF(AND(U326&gt;=-5,U326&lt;=-4),0,6))))))</f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>INT(SUM(K326:L326)+SUM(N326:T326)*5+IF(ISNUMBER(AD326),AD326,0)+M326)</f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LOOKUP($Z326,[1]Skill!$A:$A,[1]Skill!$AA:$AA)*$AA326/100)+
IF(ISBLANK($AB326),0, LOOKUP($AB326,[1]Skill!$A:$A,[1]Skill!$AA:$AA)*$AC326/100)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>CONCATENATE(AE326,";",AF326,";",AG326,";",AH326)</f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>CONCATENATE(AJ326,";",AK326,";",AL326,";",AM326,";",AN326,";",AO326,";",AP326)</f>
        <v>0;0;-0.3;0;0.5;0;0</v>
      </c>
      <c r="AR326" s="50" t="s">
        <v>765</v>
      </c>
      <c r="AS326" s="54"/>
      <c r="AT326" s="8" t="s">
        <v>913</v>
      </c>
      <c r="AU326" s="8"/>
      <c r="AV326" s="8">
        <v>323</v>
      </c>
      <c r="AW326" s="8"/>
      <c r="AX326" s="19" t="s">
        <v>841</v>
      </c>
      <c r="AY326" s="21">
        <v>0</v>
      </c>
      <c r="AZ326" s="8">
        <v>1</v>
      </c>
      <c r="BA326" s="8">
        <v>9.3442629999999999E-2</v>
      </c>
    </row>
    <row r="327" spans="1:53" x14ac:dyDescent="0.15">
      <c r="A327">
        <v>51000324</v>
      </c>
      <c r="C327" s="8" t="s">
        <v>1080</v>
      </c>
      <c r="D327" s="8" t="s">
        <v>1081</v>
      </c>
      <c r="E327" s="8" t="s">
        <v>1101</v>
      </c>
      <c r="F327" s="8">
        <v>5</v>
      </c>
      <c r="G327" s="8">
        <v>6</v>
      </c>
      <c r="H327" s="8">
        <v>3</v>
      </c>
      <c r="I327" s="21">
        <f>IF(AND(U327&gt;=13,U327&lt;=16),5,IF(AND(U327&gt;=9,U327&lt;=12),4,IF(AND(U327&gt;=5,U327&lt;=8),3,IF(AND(U327&gt;=1,U327&lt;=4),2,IF(AND(U327&gt;=-3,U327&lt;=0),1,IF(AND(U327&gt;=-5,U327&lt;=-4),0,6))))))</f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>INT(SUM(K327:L327)+SUM(N327:T327)*5+IF(ISNUMBER(AD327),AD327,0)+M327)</f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LOOKUP($Z327,[1]Skill!$A:$A,[1]Skill!$AA:$AA)*$AA327/100)+
IF(ISBLANK($AB327),0, LOOKUP($AB327,[1]Skill!$A:$A,[1]Skill!$AA:$AA)*$AC327/100)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>CONCATENATE(AE327,";",AF327,";",AG327,";",AH327)</f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>CONCATENATE(AJ327,";",AK327,";",AL327,";",AM327,";",AN327,";",AO327,";",AP327)</f>
        <v>0;0;-0.3;0;0.5;0;0</v>
      </c>
      <c r="AR327" s="50" t="s">
        <v>765</v>
      </c>
      <c r="AS327" s="54"/>
      <c r="AT327" s="8"/>
      <c r="AU327" s="8"/>
      <c r="AV327" s="8">
        <v>324</v>
      </c>
      <c r="AW327" s="8"/>
      <c r="AX327" s="19" t="s">
        <v>841</v>
      </c>
      <c r="AY327" s="21">
        <v>0</v>
      </c>
      <c r="AZ327" s="8">
        <v>1</v>
      </c>
      <c r="BA327" s="8">
        <v>9.3442629999999999E-2</v>
      </c>
    </row>
    <row r="328" spans="1:53" x14ac:dyDescent="0.15">
      <c r="A328">
        <v>51000325</v>
      </c>
      <c r="C328" s="8" t="s">
        <v>1082</v>
      </c>
      <c r="D328" s="8" t="s">
        <v>1083</v>
      </c>
      <c r="E328" s="63" t="s">
        <v>1093</v>
      </c>
      <c r="F328" s="8">
        <v>1</v>
      </c>
      <c r="G328" s="8">
        <v>6</v>
      </c>
      <c r="H328" s="8">
        <v>0</v>
      </c>
      <c r="I328" s="21">
        <f>IF(AND(U328&gt;=13,U328&lt;=16),5,IF(AND(U328&gt;=9,U328&lt;=12),4,IF(AND(U328&gt;=5,U328&lt;=8),3,IF(AND(U328&gt;=1,U328&lt;=4),2,IF(AND(U328&gt;=-3,U328&lt;=0),1,IF(AND(U328&gt;=-5,U328&lt;=-4),0,6))))))</f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>INT(SUM(K328:L328)+SUM(N328:T328)*5+IF(ISNUMBER(AD328),AD328,0)+M328)</f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LOOKUP($Z328,[1]Skill!$A:$A,[1]Skill!$AA:$AA)*$AA328/100)+
IF(ISBLANK($AB328),0, LOOKUP($AB328,[1]Skill!$A:$A,[1]Skill!$AA:$AA)*$AC328/100)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>CONCATENATE(AE328,";",AF328,";",AG328,";",AH328)</f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>CONCATENATE(AJ328,";",AK328,";",AL328,";",AM328,";",AN328,";",AO328,";",AP328)</f>
        <v>0;0;-0.3;0;0.5;0;0</v>
      </c>
      <c r="AR328" s="50" t="s">
        <v>765</v>
      </c>
      <c r="AS328" s="54"/>
      <c r="AT328" s="8"/>
      <c r="AU328" s="8"/>
      <c r="AV328" s="8">
        <v>325</v>
      </c>
      <c r="AW328" s="8"/>
      <c r="AX328" s="19" t="s">
        <v>841</v>
      </c>
      <c r="AY328" s="21">
        <v>0</v>
      </c>
      <c r="AZ328" s="8">
        <v>1</v>
      </c>
      <c r="BA328" s="8">
        <v>9.3442629999999999E-2</v>
      </c>
    </row>
    <row r="329" spans="1:53" x14ac:dyDescent="0.15">
      <c r="A329">
        <v>51000326</v>
      </c>
      <c r="C329" s="8" t="s">
        <v>1084</v>
      </c>
      <c r="D329" s="8" t="s">
        <v>1085</v>
      </c>
      <c r="E329" s="63" t="s">
        <v>1159</v>
      </c>
      <c r="F329" s="8">
        <v>4</v>
      </c>
      <c r="G329" s="8">
        <v>15</v>
      </c>
      <c r="H329" s="8">
        <v>0</v>
      </c>
      <c r="I329" s="21">
        <f>IF(AND(U329&gt;=13,U329&lt;=16),5,IF(AND(U329&gt;=9,U329&lt;=12),4,IF(AND(U329&gt;=5,U329&lt;=8),3,IF(AND(U329&gt;=1,U329&lt;=4),2,IF(AND(U329&gt;=-3,U329&lt;=0),1,IF(AND(U329&gt;=-5,U329&lt;=-4),0,6))))))</f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>INT(SUM(K329:L329)+SUM(N329:T329)*5+IF(ISNUMBER(AD329),AD329,0)+M329)</f>
        <v>6</v>
      </c>
      <c r="V329" s="8">
        <v>10</v>
      </c>
      <c r="W329" s="8">
        <v>20</v>
      </c>
      <c r="X329" s="8">
        <v>0</v>
      </c>
      <c r="Y329" s="8" t="s">
        <v>667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LOOKUP($Z329,[1]Skill!$A:$A,[1]Skill!$AA:$AA)*$AA329/100)+
IF(ISBLANK($AB329),0, LOOKUP($AB329,[1]Skill!$A:$A,[1]Skill!$AA:$AA)*$AC329/100)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>CONCATENATE(AE329,";",AF329,";",AG329,";",AH329)</f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>CONCATENATE(AJ329,";",AK329,";",AL329,";",AM329,";",AN329,";",AO329,";",AP329)</f>
        <v>0;0;0;0;0;0;0</v>
      </c>
      <c r="AR329" s="50" t="s">
        <v>765</v>
      </c>
      <c r="AS329" s="54"/>
      <c r="AT329" s="8"/>
      <c r="AU329" s="8"/>
      <c r="AV329" s="8">
        <v>326</v>
      </c>
      <c r="AW329" s="8"/>
      <c r="AX329" s="19" t="s">
        <v>828</v>
      </c>
      <c r="AY329" s="21">
        <v>0</v>
      </c>
      <c r="AZ329" s="8">
        <v>1</v>
      </c>
      <c r="BA329" s="8">
        <v>0.8</v>
      </c>
    </row>
    <row r="330" spans="1:53" x14ac:dyDescent="0.15">
      <c r="A330">
        <v>51000327</v>
      </c>
      <c r="C330" s="8" t="s">
        <v>1086</v>
      </c>
      <c r="D330" s="8" t="s">
        <v>1087</v>
      </c>
      <c r="E330" s="63" t="s">
        <v>1143</v>
      </c>
      <c r="F330" s="8">
        <v>3</v>
      </c>
      <c r="G330" s="8">
        <v>15</v>
      </c>
      <c r="H330" s="8">
        <v>0</v>
      </c>
      <c r="I330" s="21">
        <f>IF(AND(U330&gt;=13,U330&lt;=16),5,IF(AND(U330&gt;=9,U330&lt;=12),4,IF(AND(U330&gt;=5,U330&lt;=8),3,IF(AND(U330&gt;=1,U330&lt;=4),2,IF(AND(U330&gt;=-3,U330&lt;=0),1,IF(AND(U330&gt;=-5,U330&lt;=-4),0,6))))))</f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>INT(SUM(K330:L330)+SUM(N330:T330)*5+IF(ISNUMBER(AD330),AD330,0)+M330)</f>
        <v>1</v>
      </c>
      <c r="V330" s="8">
        <v>10</v>
      </c>
      <c r="W330" s="8">
        <v>20</v>
      </c>
      <c r="X330" s="8">
        <v>0</v>
      </c>
      <c r="Y330" s="8" t="s">
        <v>667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LOOKUP($Z330,[1]Skill!$A:$A,[1]Skill!$AA:$AA)*$AA330/100)+
IF(ISBLANK($AB330),0, LOOKUP($AB330,[1]Skill!$A:$A,[1]Skill!$AA:$AA)*$AC330/100)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>CONCATENATE(AE330,";",AF330,";",AG330,";",AH330)</f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>CONCATENATE(AJ330,";",AK330,";",AL330,";",AM330,";",AN330,";",AO330,";",AP330)</f>
        <v>0;0;0;0;0;0;0</v>
      </c>
      <c r="AR330" s="50" t="s">
        <v>765</v>
      </c>
      <c r="AS330" s="54"/>
      <c r="AT330" s="8"/>
      <c r="AU330" s="8"/>
      <c r="AV330" s="8">
        <v>327</v>
      </c>
      <c r="AW330" s="8"/>
      <c r="AX330" s="19" t="s">
        <v>828</v>
      </c>
      <c r="AY330" s="21">
        <v>0</v>
      </c>
      <c r="AZ330" s="8">
        <v>1</v>
      </c>
      <c r="BA330" s="8">
        <v>0.8</v>
      </c>
    </row>
    <row r="331" spans="1:53" ht="14.25" x14ac:dyDescent="0.15">
      <c r="A331">
        <v>51000328</v>
      </c>
      <c r="C331" s="8" t="s">
        <v>1141</v>
      </c>
      <c r="D331" s="8" t="s">
        <v>1142</v>
      </c>
      <c r="E331" s="65"/>
      <c r="F331" s="8">
        <v>3</v>
      </c>
      <c r="G331" s="8">
        <v>2</v>
      </c>
      <c r="H331" s="8">
        <v>0</v>
      </c>
      <c r="I331" s="21">
        <f>IF(AND(U331&gt;=13,U331&lt;=16),5,IF(AND(U331&gt;=9,U331&lt;=12),4,IF(AND(U331&gt;=5,U331&lt;=8),3,IF(AND(U331&gt;=1,U331&lt;=4),2,IF(AND(U331&gt;=-3,U331&lt;=0),1,IF(AND(U331&gt;=-5,U331&lt;=-4),0,6))))))</f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>INT(SUM(K331:L331)+SUM(N331:T331)*5+IF(ISNUMBER(AD331),AD331,0)+M331)</f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LOOKUP($Z331,[1]Skill!$A:$A,[1]Skill!$AA:$AA)*$AA331/100)+
IF(ISBLANK($AB331),0, LOOKUP($AB331,[1]Skill!$A:$A,[1]Skill!$AA:$AA)*$AC331/100)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>CONCATENATE(AE331,";",AF331,";",AG331,";",AH331)</f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>CONCATENATE(AJ331,";",AK331,";",AL331,";",AM331,";",AN331,";",AO331,";",AP331)</f>
        <v>0;-0.5;0.3;0.3;0.3;0;0</v>
      </c>
      <c r="AR331" s="50" t="s">
        <v>765</v>
      </c>
      <c r="AS331" s="54"/>
      <c r="AT331" s="8"/>
      <c r="AU331" s="8"/>
      <c r="AV331" s="8">
        <v>328</v>
      </c>
      <c r="AW331" s="8"/>
      <c r="AX331" s="19" t="s">
        <v>843</v>
      </c>
      <c r="AY331" s="21">
        <v>0</v>
      </c>
      <c r="AZ331" s="8">
        <v>1</v>
      </c>
      <c r="BA331" s="8">
        <v>0.8</v>
      </c>
    </row>
  </sheetData>
  <phoneticPr fontId="18" type="noConversion"/>
  <conditionalFormatting sqref="I4:I318">
    <cfRule type="cellIs" dxfId="180" priority="87" operator="greaterThanOrEqual">
      <formula>5</formula>
    </cfRule>
    <cfRule type="cellIs" dxfId="179" priority="98" operator="equal">
      <formula>1</formula>
    </cfRule>
    <cfRule type="cellIs" dxfId="178" priority="99" operator="equal">
      <formula>2</formula>
    </cfRule>
    <cfRule type="cellIs" dxfId="177" priority="100" operator="equal">
      <formula>3</formula>
    </cfRule>
    <cfRule type="cellIs" dxfId="176" priority="101" operator="equal">
      <formula>4</formula>
    </cfRule>
  </conditionalFormatting>
  <conditionalFormatting sqref="U4:U33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175" priority="71">
      <formula>LEN(TRIM(AU306))=0</formula>
    </cfRule>
  </conditionalFormatting>
  <conditionalFormatting sqref="AT309">
    <cfRule type="containsBlanks" dxfId="174" priority="70">
      <formula>LEN(TRIM(AT309))=0</formula>
    </cfRule>
  </conditionalFormatting>
  <conditionalFormatting sqref="AT310">
    <cfRule type="containsBlanks" dxfId="173" priority="69">
      <formula>LEN(TRIM(AT310))=0</formula>
    </cfRule>
  </conditionalFormatting>
  <conditionalFormatting sqref="AT303">
    <cfRule type="containsBlanks" dxfId="172" priority="68">
      <formula>LEN(TRIM(AT303))=0</formula>
    </cfRule>
  </conditionalFormatting>
  <conditionalFormatting sqref="AT78">
    <cfRule type="containsBlanks" dxfId="171" priority="67">
      <formula>LEN(TRIM(AT78))=0</formula>
    </cfRule>
  </conditionalFormatting>
  <conditionalFormatting sqref="I319:I321">
    <cfRule type="cellIs" dxfId="170" priority="55" operator="greaterThanOrEqual">
      <formula>5</formula>
    </cfRule>
    <cfRule type="cellIs" dxfId="169" priority="56" operator="equal">
      <formula>1</formula>
    </cfRule>
    <cfRule type="cellIs" dxfId="168" priority="57" operator="equal">
      <formula>2</formula>
    </cfRule>
    <cfRule type="cellIs" dxfId="167" priority="58" operator="equal">
      <formula>3</formula>
    </cfRule>
    <cfRule type="cellIs" dxfId="166" priority="59" operator="equal">
      <formula>4</formula>
    </cfRule>
  </conditionalFormatting>
  <conditionalFormatting sqref="I322:I323">
    <cfRule type="cellIs" dxfId="165" priority="49" operator="greaterThanOrEqual">
      <formula>5</formula>
    </cfRule>
    <cfRule type="cellIs" dxfId="164" priority="50" operator="equal">
      <formula>1</formula>
    </cfRule>
    <cfRule type="cellIs" dxfId="163" priority="51" operator="equal">
      <formula>2</formula>
    </cfRule>
    <cfRule type="cellIs" dxfId="162" priority="52" operator="equal">
      <formula>3</formula>
    </cfRule>
    <cfRule type="cellIs" dxfId="161" priority="53" operator="equal">
      <formula>4</formula>
    </cfRule>
  </conditionalFormatting>
  <conditionalFormatting sqref="I324">
    <cfRule type="cellIs" dxfId="160" priority="43" operator="greaterThanOrEqual">
      <formula>5</formula>
    </cfRule>
    <cfRule type="cellIs" dxfId="159" priority="44" operator="equal">
      <formula>1</formula>
    </cfRule>
    <cfRule type="cellIs" dxfId="158" priority="45" operator="equal">
      <formula>2</formula>
    </cfRule>
    <cfRule type="cellIs" dxfId="157" priority="46" operator="equal">
      <formula>3</formula>
    </cfRule>
    <cfRule type="cellIs" dxfId="156" priority="47" operator="equal">
      <formula>4</formula>
    </cfRule>
  </conditionalFormatting>
  <conditionalFormatting sqref="I325">
    <cfRule type="cellIs" dxfId="155" priority="37" operator="greaterThanOrEqual">
      <formula>5</formula>
    </cfRule>
    <cfRule type="cellIs" dxfId="154" priority="38" operator="equal">
      <formula>1</formula>
    </cfRule>
    <cfRule type="cellIs" dxfId="153" priority="39" operator="equal">
      <formula>2</formula>
    </cfRule>
    <cfRule type="cellIs" dxfId="152" priority="40" operator="equal">
      <formula>3</formula>
    </cfRule>
    <cfRule type="cellIs" dxfId="151" priority="41" operator="equal">
      <formula>4</formula>
    </cfRule>
  </conditionalFormatting>
  <conditionalFormatting sqref="I326">
    <cfRule type="cellIs" dxfId="150" priority="31" operator="greaterThanOrEqual">
      <formula>5</formula>
    </cfRule>
    <cfRule type="cellIs" dxfId="149" priority="32" operator="equal">
      <formula>1</formula>
    </cfRule>
    <cfRule type="cellIs" dxfId="148" priority="33" operator="equal">
      <formula>2</formula>
    </cfRule>
    <cfRule type="cellIs" dxfId="147" priority="34" operator="equal">
      <formula>3</formula>
    </cfRule>
    <cfRule type="cellIs" dxfId="146" priority="35" operator="equal">
      <formula>4</formula>
    </cfRule>
  </conditionalFormatting>
  <conditionalFormatting sqref="I327">
    <cfRule type="cellIs" dxfId="145" priority="25" operator="greaterThanOrEqual">
      <formula>5</formula>
    </cfRule>
    <cfRule type="cellIs" dxfId="144" priority="26" operator="equal">
      <formula>1</formula>
    </cfRule>
    <cfRule type="cellIs" dxfId="143" priority="27" operator="equal">
      <formula>2</formula>
    </cfRule>
    <cfRule type="cellIs" dxfId="142" priority="28" operator="equal">
      <formula>3</formula>
    </cfRule>
    <cfRule type="cellIs" dxfId="141" priority="29" operator="equal">
      <formula>4</formula>
    </cfRule>
  </conditionalFormatting>
  <conditionalFormatting sqref="I328">
    <cfRule type="cellIs" dxfId="140" priority="1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I329">
    <cfRule type="cellIs" dxfId="135" priority="13" operator="greaterThanOrEqual">
      <formula>5</formula>
    </cfRule>
    <cfRule type="cellIs" dxfId="134" priority="14" operator="equal">
      <formula>1</formula>
    </cfRule>
    <cfRule type="cellIs" dxfId="133" priority="15" operator="equal">
      <formula>2</formula>
    </cfRule>
    <cfRule type="cellIs" dxfId="132" priority="16" operator="equal">
      <formula>3</formula>
    </cfRule>
    <cfRule type="cellIs" dxfId="131" priority="17" operator="equal">
      <formula>4</formula>
    </cfRule>
  </conditionalFormatting>
  <conditionalFormatting sqref="I330">
    <cfRule type="cellIs" dxfId="130" priority="7" operator="greaterThanOrEqual">
      <formula>5</formula>
    </cfRule>
    <cfRule type="cellIs" dxfId="129" priority="8" operator="equal">
      <formula>1</formula>
    </cfRule>
    <cfRule type="cellIs" dxfId="128" priority="9" operator="equal">
      <formula>2</formula>
    </cfRule>
    <cfRule type="cellIs" dxfId="127" priority="10" operator="equal">
      <formula>3</formula>
    </cfRule>
    <cfRule type="cellIs" dxfId="126" priority="11" operator="equal">
      <formula>4</formula>
    </cfRule>
  </conditionalFormatting>
  <conditionalFormatting sqref="U3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125" priority="1" operator="greaterThanOrEqual">
      <formula>5</formula>
    </cfRule>
    <cfRule type="cellIs" dxfId="124" priority="2" operator="equal">
      <formula>1</formula>
    </cfRule>
    <cfRule type="cellIs" dxfId="123" priority="3" operator="equal">
      <formula>2</formula>
    </cfRule>
    <cfRule type="cellIs" dxfId="122" priority="4" operator="equal">
      <formula>3</formula>
    </cfRule>
    <cfRule type="cellIs" dxfId="12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"/>
  <sheetViews>
    <sheetView workbookViewId="0">
      <pane xSplit="3" ySplit="3" topLeftCell="AE4" activePane="bottomRight" state="frozen"/>
      <selection pane="topRight" activeCell="C1" sqref="C1"/>
      <selection pane="bottomLeft" activeCell="A4" sqref="A4"/>
      <selection pane="bottomRight" activeCell="A13" sqref="A13:XFD13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298</v>
      </c>
      <c r="B1" s="60" t="s">
        <v>1038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755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706</v>
      </c>
      <c r="U1" s="33" t="s">
        <v>644</v>
      </c>
      <c r="V1" s="14" t="s">
        <v>692</v>
      </c>
      <c r="W1" s="14" t="s">
        <v>693</v>
      </c>
      <c r="X1" s="14" t="s">
        <v>769</v>
      </c>
      <c r="Y1" s="14" t="s">
        <v>310</v>
      </c>
      <c r="Z1" s="37" t="s">
        <v>742</v>
      </c>
      <c r="AA1" s="37" t="s">
        <v>743</v>
      </c>
      <c r="AB1" s="37" t="s">
        <v>744</v>
      </c>
      <c r="AC1" s="37" t="s">
        <v>745</v>
      </c>
      <c r="AD1" s="37" t="s">
        <v>747</v>
      </c>
      <c r="AE1" s="14" t="s">
        <v>748</v>
      </c>
      <c r="AF1" s="14" t="s">
        <v>749</v>
      </c>
      <c r="AG1" s="14" t="s">
        <v>1140</v>
      </c>
      <c r="AH1" s="14" t="s">
        <v>750</v>
      </c>
      <c r="AI1" s="14" t="s">
        <v>726</v>
      </c>
      <c r="AJ1" s="40" t="s">
        <v>727</v>
      </c>
      <c r="AK1" s="40" t="s">
        <v>730</v>
      </c>
      <c r="AL1" s="40" t="s">
        <v>732</v>
      </c>
      <c r="AM1" s="40" t="s">
        <v>734</v>
      </c>
      <c r="AN1" s="40" t="s">
        <v>736</v>
      </c>
      <c r="AO1" s="40" t="s">
        <v>738</v>
      </c>
      <c r="AP1" s="40" t="s">
        <v>740</v>
      </c>
      <c r="AQ1" s="41" t="s">
        <v>687</v>
      </c>
      <c r="AR1" s="47" t="s">
        <v>762</v>
      </c>
      <c r="AS1" s="47" t="s">
        <v>785</v>
      </c>
      <c r="AT1" s="55" t="s">
        <v>822</v>
      </c>
      <c r="AU1" s="55" t="s">
        <v>822</v>
      </c>
      <c r="AV1" s="16" t="s">
        <v>312</v>
      </c>
      <c r="AW1" s="14" t="s">
        <v>311</v>
      </c>
      <c r="AX1" s="14" t="s">
        <v>827</v>
      </c>
      <c r="AY1" s="16" t="s">
        <v>650</v>
      </c>
      <c r="AZ1" s="27" t="s">
        <v>652</v>
      </c>
      <c r="BA1" s="27" t="s">
        <v>672</v>
      </c>
    </row>
    <row r="2" spans="1:53" x14ac:dyDescent="0.15">
      <c r="A2" s="1" t="s">
        <v>284</v>
      </c>
      <c r="B2" s="2" t="s">
        <v>1039</v>
      </c>
      <c r="C2" s="2" t="s">
        <v>285</v>
      </c>
      <c r="D2" s="2" t="s">
        <v>285</v>
      </c>
      <c r="E2" s="28" t="s">
        <v>285</v>
      </c>
      <c r="F2" s="2" t="s">
        <v>284</v>
      </c>
      <c r="G2" s="2" t="s">
        <v>284</v>
      </c>
      <c r="H2" s="2" t="s">
        <v>284</v>
      </c>
      <c r="I2" s="2" t="s">
        <v>756</v>
      </c>
      <c r="J2" s="2" t="s">
        <v>284</v>
      </c>
      <c r="K2" s="10" t="s">
        <v>284</v>
      </c>
      <c r="L2" s="10" t="s">
        <v>284</v>
      </c>
      <c r="M2" s="2" t="s">
        <v>284</v>
      </c>
      <c r="N2" s="2" t="s">
        <v>284</v>
      </c>
      <c r="O2" s="2" t="s">
        <v>701</v>
      </c>
      <c r="P2" s="2" t="s">
        <v>284</v>
      </c>
      <c r="Q2" s="2" t="s">
        <v>284</v>
      </c>
      <c r="R2" s="2" t="s">
        <v>284</v>
      </c>
      <c r="S2" s="2" t="s">
        <v>284</v>
      </c>
      <c r="T2" s="2" t="s">
        <v>284</v>
      </c>
      <c r="U2" s="34" t="s">
        <v>673</v>
      </c>
      <c r="V2" s="2" t="s">
        <v>284</v>
      </c>
      <c r="W2" s="2" t="s">
        <v>284</v>
      </c>
      <c r="X2" s="2" t="s">
        <v>772</v>
      </c>
      <c r="Y2" s="2" t="s">
        <v>285</v>
      </c>
      <c r="Z2" s="38" t="s">
        <v>284</v>
      </c>
      <c r="AA2" s="38" t="s">
        <v>284</v>
      </c>
      <c r="AB2" s="38" t="s">
        <v>284</v>
      </c>
      <c r="AC2" s="38" t="s">
        <v>284</v>
      </c>
      <c r="AD2" s="38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689</v>
      </c>
      <c r="AJ2" s="42" t="s">
        <v>673</v>
      </c>
      <c r="AK2" s="42" t="s">
        <v>673</v>
      </c>
      <c r="AL2" s="42" t="s">
        <v>673</v>
      </c>
      <c r="AM2" s="42" t="s">
        <v>673</v>
      </c>
      <c r="AN2" s="42" t="s">
        <v>673</v>
      </c>
      <c r="AO2" s="42" t="s">
        <v>673</v>
      </c>
      <c r="AP2" s="42" t="s">
        <v>673</v>
      </c>
      <c r="AQ2" s="43" t="s">
        <v>689</v>
      </c>
      <c r="AR2" s="48" t="s">
        <v>763</v>
      </c>
      <c r="AS2" s="48" t="s">
        <v>786</v>
      </c>
      <c r="AT2" s="56" t="s">
        <v>675</v>
      </c>
      <c r="AU2" s="56" t="s">
        <v>675</v>
      </c>
      <c r="AV2" s="3" t="s">
        <v>285</v>
      </c>
      <c r="AW2" s="2" t="s">
        <v>285</v>
      </c>
      <c r="AX2" s="2" t="s">
        <v>825</v>
      </c>
      <c r="AY2" s="3" t="s">
        <v>284</v>
      </c>
      <c r="AZ2" s="28" t="s">
        <v>284</v>
      </c>
      <c r="BA2" s="28" t="s">
        <v>673</v>
      </c>
    </row>
    <row r="3" spans="1:53" x14ac:dyDescent="0.15">
      <c r="A3" s="6" t="s">
        <v>286</v>
      </c>
      <c r="B3" s="6" t="s">
        <v>1040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757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705</v>
      </c>
      <c r="Q3" s="6" t="s">
        <v>712</v>
      </c>
      <c r="R3" s="6" t="s">
        <v>714</v>
      </c>
      <c r="S3" s="6" t="s">
        <v>710</v>
      </c>
      <c r="T3" s="6" t="s">
        <v>707</v>
      </c>
      <c r="U3" s="35" t="s">
        <v>645</v>
      </c>
      <c r="V3" s="6" t="s">
        <v>695</v>
      </c>
      <c r="W3" s="6" t="s">
        <v>696</v>
      </c>
      <c r="X3" s="6" t="s">
        <v>773</v>
      </c>
      <c r="Y3" s="6" t="s">
        <v>295</v>
      </c>
      <c r="Z3" s="39" t="s">
        <v>812</v>
      </c>
      <c r="AA3" s="39" t="s">
        <v>813</v>
      </c>
      <c r="AB3" s="39" t="s">
        <v>814</v>
      </c>
      <c r="AC3" s="39" t="s">
        <v>815</v>
      </c>
      <c r="AD3" s="39" t="s">
        <v>746</v>
      </c>
      <c r="AE3" s="6" t="s">
        <v>751</v>
      </c>
      <c r="AF3" s="6" t="s">
        <v>752</v>
      </c>
      <c r="AG3" s="6" t="s">
        <v>753</v>
      </c>
      <c r="AH3" s="6" t="s">
        <v>754</v>
      </c>
      <c r="AI3" s="6" t="s">
        <v>725</v>
      </c>
      <c r="AJ3" s="44" t="s">
        <v>729</v>
      </c>
      <c r="AK3" s="45" t="s">
        <v>731</v>
      </c>
      <c r="AL3" s="45" t="s">
        <v>733</v>
      </c>
      <c r="AM3" s="45" t="s">
        <v>735</v>
      </c>
      <c r="AN3" s="45" t="s">
        <v>737</v>
      </c>
      <c r="AO3" s="45" t="s">
        <v>739</v>
      </c>
      <c r="AP3" s="45" t="s">
        <v>741</v>
      </c>
      <c r="AQ3" s="35" t="s">
        <v>779</v>
      </c>
      <c r="AR3" s="11" t="s">
        <v>764</v>
      </c>
      <c r="AS3" s="11" t="s">
        <v>787</v>
      </c>
      <c r="AT3" s="57" t="s">
        <v>823</v>
      </c>
      <c r="AU3" s="57" t="s">
        <v>824</v>
      </c>
      <c r="AV3" s="6" t="s">
        <v>297</v>
      </c>
      <c r="AW3" s="6" t="s">
        <v>296</v>
      </c>
      <c r="AX3" s="6" t="s">
        <v>826</v>
      </c>
      <c r="AY3" s="17" t="s">
        <v>651</v>
      </c>
      <c r="AZ3" s="20" t="s">
        <v>653</v>
      </c>
      <c r="BA3" s="17" t="s">
        <v>671</v>
      </c>
    </row>
    <row r="4" spans="1:53" x14ac:dyDescent="0.15">
      <c r="A4">
        <v>51013000</v>
      </c>
      <c r="C4" s="8" t="s">
        <v>235</v>
      </c>
      <c r="D4" s="8" t="s">
        <v>421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LOOKUP($Z4,[1]Skill!$A:$A,[1]Skill!$AA:$AA)*$AA4/100)+
IF(ISBLANK($AB4),0, LOOKUP($AB4,[1]Skill!$A:$A,[1]Skill!$AA:$AA)*$AC4/100)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7" si="2">CONCATENATE(AJ4,";",AK4,";",AL4,";",AM4,";",AN4,";",AO4,";",AP4)</f>
        <v>0;0;0;0;0;0;0</v>
      </c>
      <c r="AR4" s="49" t="s">
        <v>766</v>
      </c>
      <c r="AS4" s="49"/>
      <c r="AT4" s="49"/>
      <c r="AU4" s="49"/>
      <c r="AV4" s="8">
        <v>223</v>
      </c>
      <c r="AW4" s="18"/>
      <c r="AX4" s="58" t="s">
        <v>828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C5" s="8" t="s">
        <v>810</v>
      </c>
      <c r="D5" s="8" t="s">
        <v>811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7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9" t="s">
        <v>765</v>
      </c>
      <c r="AS5" s="49"/>
      <c r="AT5" s="49"/>
      <c r="AU5" s="49"/>
      <c r="AV5" s="8">
        <v>13001</v>
      </c>
      <c r="AW5" s="18"/>
      <c r="AX5" s="58" t="s">
        <v>828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C6" s="4" t="s">
        <v>657</v>
      </c>
      <c r="D6" s="4" t="s">
        <v>656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6"/>
      <c r="AA6" s="46"/>
      <c r="AB6" s="46"/>
      <c r="AC6" s="46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9" t="s">
        <v>766</v>
      </c>
      <c r="AS6" s="49"/>
      <c r="AT6" s="49"/>
      <c r="AU6" s="49"/>
      <c r="AV6" s="4">
        <v>13002</v>
      </c>
      <c r="AW6" s="18"/>
      <c r="AX6" s="58" t="s">
        <v>828</v>
      </c>
      <c r="AY6" s="21">
        <v>1</v>
      </c>
      <c r="AZ6" s="31">
        <v>0</v>
      </c>
      <c r="BA6" s="29">
        <v>0</v>
      </c>
    </row>
    <row r="7" spans="1:53" x14ac:dyDescent="0.15">
      <c r="A7">
        <v>51013003</v>
      </c>
      <c r="C7" s="4" t="s">
        <v>788</v>
      </c>
      <c r="D7" s="4" t="s">
        <v>789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861</v>
      </c>
      <c r="Z7" s="46"/>
      <c r="AA7" s="46"/>
      <c r="AB7" s="46"/>
      <c r="AC7" s="46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9" t="s">
        <v>766</v>
      </c>
      <c r="AS7" s="49"/>
      <c r="AT7" s="49"/>
      <c r="AU7" s="49"/>
      <c r="AV7" s="4">
        <v>13003</v>
      </c>
      <c r="AW7" s="18"/>
      <c r="AX7" s="58" t="s">
        <v>828</v>
      </c>
      <c r="AY7" s="21">
        <v>1</v>
      </c>
      <c r="AZ7" s="31">
        <v>0</v>
      </c>
      <c r="BA7" s="29">
        <v>0</v>
      </c>
    </row>
    <row r="8" spans="1:53" x14ac:dyDescent="0.15">
      <c r="A8">
        <v>51013004</v>
      </c>
      <c r="C8" s="4" t="s">
        <v>791</v>
      </c>
      <c r="D8" s="4" t="s">
        <v>789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6"/>
      <c r="AA8" s="46"/>
      <c r="AB8" s="46"/>
      <c r="AC8" s="46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9" t="s">
        <v>765</v>
      </c>
      <c r="AS8" s="49"/>
      <c r="AT8" s="49"/>
      <c r="AU8" s="49"/>
      <c r="AV8" s="4">
        <v>13004</v>
      </c>
      <c r="AW8" s="18"/>
      <c r="AX8" s="58" t="s">
        <v>828</v>
      </c>
      <c r="AY8" s="21">
        <v>1</v>
      </c>
      <c r="AZ8" s="31">
        <v>0</v>
      </c>
      <c r="BA8" s="29">
        <v>0</v>
      </c>
    </row>
    <row r="9" spans="1:53" x14ac:dyDescent="0.15">
      <c r="A9">
        <v>51013005</v>
      </c>
      <c r="C9" s="4" t="s">
        <v>864</v>
      </c>
      <c r="D9" s="4" t="s">
        <v>863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6"/>
      <c r="AA9" s="46"/>
      <c r="AB9" s="46"/>
      <c r="AC9" s="46"/>
      <c r="AD9" s="18">
        <f>IF(ISBLANK($Z9),0, LOOKUP($Z9,[1]Skill!$A:$A,[1]Skill!$AA:$AA)*$AA9/100)+
IF(ISBLANK($AB9),0, LOOKUP($AB9,[1]Skill!$A:$A,[1]Skill!$AA:$AA)*$AC9/100)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9" t="s">
        <v>765</v>
      </c>
      <c r="AS9" s="49"/>
      <c r="AT9" s="49"/>
      <c r="AU9" s="49"/>
      <c r="AV9" s="4">
        <v>13005</v>
      </c>
      <c r="AW9" s="18"/>
      <c r="AX9" s="58" t="s">
        <v>828</v>
      </c>
      <c r="AY9" s="21">
        <v>1</v>
      </c>
      <c r="AZ9" s="31">
        <v>0</v>
      </c>
      <c r="BA9" s="29">
        <v>0</v>
      </c>
    </row>
    <row r="10" spans="1:53" x14ac:dyDescent="0.15">
      <c r="A10">
        <v>51013006</v>
      </c>
      <c r="C10" s="4" t="s">
        <v>887</v>
      </c>
      <c r="D10" s="4" t="s">
        <v>789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886</v>
      </c>
      <c r="Z10" s="46"/>
      <c r="AA10" s="46"/>
      <c r="AB10" s="46"/>
      <c r="AC10" s="46"/>
      <c r="AD10" s="18">
        <f>IF(ISBLANK($Z10),0, LOOKUP($Z10,[1]Skill!$A:$A,[1]Skill!$AA:$AA)*$AA10/100)+
IF(ISBLANK($AB10),0, LOOKUP($AB10,[1]Skill!$A:$A,[1]Skill!$AA:$AA)*$AC10/100)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9" t="s">
        <v>765</v>
      </c>
      <c r="AS10" s="49"/>
      <c r="AT10" s="49"/>
      <c r="AU10" s="49"/>
      <c r="AV10" s="4">
        <v>13006</v>
      </c>
      <c r="AW10" s="18"/>
      <c r="AX10" s="58" t="s">
        <v>885</v>
      </c>
      <c r="AY10" s="21">
        <v>1</v>
      </c>
      <c r="AZ10" s="31">
        <v>0</v>
      </c>
      <c r="BA10" s="29">
        <v>0</v>
      </c>
    </row>
    <row r="11" spans="1:53" x14ac:dyDescent="0.15">
      <c r="A11">
        <v>51018001</v>
      </c>
      <c r="B11" t="s">
        <v>1054</v>
      </c>
      <c r="C11" s="8" t="s">
        <v>758</v>
      </c>
      <c r="D11" s="8" t="s">
        <v>759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208</v>
      </c>
      <c r="V11" s="8">
        <v>35</v>
      </c>
      <c r="W11" s="8">
        <v>0</v>
      </c>
      <c r="X11" s="8">
        <v>0</v>
      </c>
      <c r="Y11" s="8" t="s">
        <v>768</v>
      </c>
      <c r="Z11" s="46">
        <v>55990101</v>
      </c>
      <c r="AA11" s="46">
        <v>100</v>
      </c>
      <c r="AB11" s="46"/>
      <c r="AC11" s="46"/>
      <c r="AD11" s="18">
        <f>IF(ISBLANK($Z11),0, LOOKUP($Z11,[1]Skill!$A:$A,[1]Skill!$AA:$AA)*$AA11/100)+
IF(ISBLANK($AB11),0, LOOKUP($AB11,[1]Skill!$A:$A,[1]Skill!$AA:$AA)*$AC11/100)</f>
        <v>8</v>
      </c>
      <c r="AE11" s="18">
        <v>1</v>
      </c>
      <c r="AF11" s="18">
        <v>1</v>
      </c>
      <c r="AG11" s="18">
        <v>1</v>
      </c>
      <c r="AH11" s="18">
        <v>1</v>
      </c>
      <c r="AI11" s="8" t="str">
        <f t="shared" si="3"/>
        <v>1;1;1;1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2"/>
        <v>0;0;0;0;0;0;0</v>
      </c>
      <c r="AR11" s="49" t="s">
        <v>767</v>
      </c>
      <c r="AS11" s="49"/>
      <c r="AT11" s="49"/>
      <c r="AU11" s="49"/>
      <c r="AV11" s="8">
        <v>18001</v>
      </c>
      <c r="AW11" s="18"/>
      <c r="AX11" s="58" t="s">
        <v>828</v>
      </c>
      <c r="AY11" s="21">
        <v>1</v>
      </c>
      <c r="AZ11" s="31">
        <v>0</v>
      </c>
      <c r="BA11" s="29">
        <v>0</v>
      </c>
    </row>
    <row r="12" spans="1:53" x14ac:dyDescent="0.15">
      <c r="A12">
        <v>51018002</v>
      </c>
      <c r="C12" s="8" t="s">
        <v>1035</v>
      </c>
      <c r="D12" s="8" t="s">
        <v>760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761</v>
      </c>
      <c r="Z12" s="46"/>
      <c r="AA12" s="46"/>
      <c r="AB12" s="46"/>
      <c r="AC12" s="46"/>
      <c r="AD12" s="18">
        <f>IF(ISBLANK($Z12),0, LOOKUP($Z12,[1]Skill!$A:$A,[1]Skill!$AA:$AA)*$AA12/100)+
IF(ISBLANK($AB12),0, LOOKUP($AB12,[1]Skill!$A:$A,[1]Skill!$AA:$AA)*$AC12/100)</f>
        <v>0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9" t="s">
        <v>767</v>
      </c>
      <c r="AS12" s="49"/>
      <c r="AT12" s="49"/>
      <c r="AU12" s="49"/>
      <c r="AV12" s="8">
        <v>18002</v>
      </c>
      <c r="AW12" s="18"/>
      <c r="AX12" s="58" t="s">
        <v>828</v>
      </c>
      <c r="AY12" s="21">
        <v>1</v>
      </c>
      <c r="AZ12" s="31">
        <v>0</v>
      </c>
      <c r="BA12" s="29">
        <v>0</v>
      </c>
    </row>
    <row r="13" spans="1:53" x14ac:dyDescent="0.15">
      <c r="A13">
        <v>51018005</v>
      </c>
      <c r="C13" s="8" t="s">
        <v>1055</v>
      </c>
      <c r="D13" s="8" t="s">
        <v>1056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243</v>
      </c>
      <c r="V13" s="8">
        <v>35</v>
      </c>
      <c r="W13" s="8">
        <v>0</v>
      </c>
      <c r="X13" s="8">
        <v>0</v>
      </c>
      <c r="Y13" s="8" t="s">
        <v>761</v>
      </c>
      <c r="Z13" s="46">
        <v>55990101</v>
      </c>
      <c r="AA13" s="46">
        <v>100</v>
      </c>
      <c r="AB13" s="46"/>
      <c r="AC13" s="46"/>
      <c r="AD13" s="18">
        <f>IF(ISBLANK($Z13),0, LOOKUP($Z13,[1]Skill!$A:$A,[1]Skill!$AA:$AA)*$AA13/100)+
IF(ISBLANK($AB13),0, LOOKUP($AB13,[1]Skill!$A:$A,[1]Skill!$AA:$AA)*$AC13/100)</f>
        <v>8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9" t="s">
        <v>767</v>
      </c>
      <c r="AS13" s="49"/>
      <c r="AT13" s="49"/>
      <c r="AU13" s="49"/>
      <c r="AV13" s="8">
        <v>18005</v>
      </c>
      <c r="AW13" s="18"/>
      <c r="AX13" s="58" t="s">
        <v>828</v>
      </c>
      <c r="AY13" s="21">
        <v>1</v>
      </c>
      <c r="AZ13" s="31">
        <v>0</v>
      </c>
      <c r="BA13" s="29">
        <v>0</v>
      </c>
    </row>
    <row r="14" spans="1:53" x14ac:dyDescent="0.15">
      <c r="A14">
        <v>51018006</v>
      </c>
      <c r="C14" s="8" t="s">
        <v>1061</v>
      </c>
      <c r="D14" s="8" t="s">
        <v>1062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198</v>
      </c>
      <c r="V14" s="8">
        <v>30</v>
      </c>
      <c r="W14" s="8">
        <v>0</v>
      </c>
      <c r="X14" s="8">
        <v>0</v>
      </c>
      <c r="Y14" s="8" t="s">
        <v>761</v>
      </c>
      <c r="Z14" s="46">
        <v>55990101</v>
      </c>
      <c r="AA14" s="46">
        <v>100</v>
      </c>
      <c r="AB14" s="46"/>
      <c r="AC14" s="46"/>
      <c r="AD14" s="18">
        <f>IF(ISBLANK($Z14),0, LOOKUP($Z14,[1]Skill!$A:$A,[1]Skill!$AA:$AA)*$AA14/100)+
IF(ISBLANK($AB14),0, LOOKUP($AB14,[1]Skill!$A:$A,[1]Skill!$AA:$AA)*$AC14/100)</f>
        <v>8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9" t="s">
        <v>767</v>
      </c>
      <c r="AS14" s="49"/>
      <c r="AT14" s="49"/>
      <c r="AU14" s="49"/>
      <c r="AV14" s="8">
        <v>18006</v>
      </c>
      <c r="AW14" s="18"/>
      <c r="AX14" s="58" t="s">
        <v>828</v>
      </c>
      <c r="AY14" s="21">
        <v>1</v>
      </c>
      <c r="AZ14" s="31">
        <v>0</v>
      </c>
      <c r="BA14" s="29">
        <v>0</v>
      </c>
    </row>
    <row r="15" spans="1:53" x14ac:dyDescent="0.15">
      <c r="A15">
        <v>51018007</v>
      </c>
      <c r="C15" s="8" t="s">
        <v>1063</v>
      </c>
      <c r="D15" s="8" t="s">
        <v>1064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183</v>
      </c>
      <c r="V15" s="8">
        <v>30</v>
      </c>
      <c r="W15" s="8">
        <v>0</v>
      </c>
      <c r="X15" s="8">
        <v>0</v>
      </c>
      <c r="Y15" s="8" t="s">
        <v>761</v>
      </c>
      <c r="Z15" s="46">
        <v>55990101</v>
      </c>
      <c r="AA15" s="46">
        <v>100</v>
      </c>
      <c r="AB15" s="46"/>
      <c r="AC15" s="46"/>
      <c r="AD15" s="18">
        <f>IF(ISBLANK($Z15),0, LOOKUP($Z15,[1]Skill!$A:$A,[1]Skill!$AA:$AA)*$AA15/100)+
IF(ISBLANK($AB15),0, LOOKUP($AB15,[1]Skill!$A:$A,[1]Skill!$AA:$AA)*$AC15/100)</f>
        <v>8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5">CONCATENATE(AJ15,";",AK15,";",AL15,";",AM15,";",AN15,";",AO15,";",AP15)</f>
        <v>0;0;0;0;0;0;0</v>
      </c>
      <c r="AR15" s="49" t="s">
        <v>767</v>
      </c>
      <c r="AS15" s="49"/>
      <c r="AT15" s="49"/>
      <c r="AU15" s="49"/>
      <c r="AV15" s="8">
        <v>18007</v>
      </c>
      <c r="AW15" s="18"/>
      <c r="AX15" s="58" t="s">
        <v>828</v>
      </c>
      <c r="AY15" s="21">
        <v>1</v>
      </c>
      <c r="AZ15" s="31">
        <v>0</v>
      </c>
      <c r="BA15" s="29">
        <v>0</v>
      </c>
    </row>
    <row r="16" spans="1:53" x14ac:dyDescent="0.15">
      <c r="A16">
        <v>51019001</v>
      </c>
      <c r="C16" s="8" t="s">
        <v>816</v>
      </c>
      <c r="D16" s="8" t="s">
        <v>1036</v>
      </c>
      <c r="E16" s="19"/>
      <c r="F16" s="30">
        <v>2</v>
      </c>
      <c r="G16" s="30">
        <v>8</v>
      </c>
      <c r="H16" s="30">
        <v>0</v>
      </c>
      <c r="I16" s="4">
        <f t="shared" si="0"/>
        <v>6</v>
      </c>
      <c r="J16" s="30">
        <v>2</v>
      </c>
      <c r="K16" s="30">
        <v>10</v>
      </c>
      <c r="L16" s="30">
        <v>-80</v>
      </c>
      <c r="M16" s="30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6"/>
      <c r="AA16" s="46"/>
      <c r="AB16" s="46"/>
      <c r="AC16" s="46"/>
      <c r="AD16" s="18">
        <f>IF(ISBLANK($Z16),0, LOOKUP($Z16,[1]Skill!$A:$A,[1]Skill!$AA:$AA)*$AA16/100)+
IF(ISBLANK($AB16),0, LOOKUP($AB16,[1]Skill!$A:$A,[1]Skill!$AA:$AA)*$AC16/100)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8" t="str">
        <f t="shared" si="3"/>
        <v>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2"/>
        <v>0;0;0;0;0;0;0</v>
      </c>
      <c r="AR16" s="49" t="s">
        <v>766</v>
      </c>
      <c r="AS16" s="49"/>
      <c r="AT16" s="49"/>
      <c r="AU16" s="49"/>
      <c r="AV16" s="30">
        <v>280</v>
      </c>
      <c r="AW16" s="18"/>
      <c r="AX16" s="58" t="s">
        <v>828</v>
      </c>
      <c r="AY16" s="21">
        <v>1</v>
      </c>
      <c r="AZ16" s="31">
        <v>0</v>
      </c>
      <c r="BA16" s="32">
        <v>0</v>
      </c>
    </row>
    <row r="17" spans="1:53" x14ac:dyDescent="0.15">
      <c r="A17">
        <v>51019002</v>
      </c>
      <c r="C17" s="8" t="s">
        <v>817</v>
      </c>
      <c r="D17" s="8" t="s">
        <v>1037</v>
      </c>
      <c r="E17" s="19"/>
      <c r="F17" s="30">
        <v>2</v>
      </c>
      <c r="G17" s="30">
        <v>8</v>
      </c>
      <c r="H17" s="30">
        <v>0</v>
      </c>
      <c r="I17" s="4">
        <f t="shared" si="0"/>
        <v>6</v>
      </c>
      <c r="J17" s="30">
        <v>2</v>
      </c>
      <c r="K17" s="30">
        <v>-80</v>
      </c>
      <c r="L17" s="30">
        <v>10</v>
      </c>
      <c r="M17" s="30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6"/>
      <c r="AA17" s="46"/>
      <c r="AB17" s="46"/>
      <c r="AC17" s="46"/>
      <c r="AD17" s="18">
        <f>IF(ISBLANK($Z17),0, LOOKUP($Z17,[1]Skill!$A:$A,[1]Skill!$AA:$AA)*$AA17/100)+
IF(ISBLANK($AB17),0, LOOKUP($AB17,[1]Skill!$A:$A,[1]Skill!$AA:$AA)*$AC17/100)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9" t="s">
        <v>766</v>
      </c>
      <c r="AS17" s="49"/>
      <c r="AT17" s="49"/>
      <c r="AU17" s="49"/>
      <c r="AV17" s="30">
        <v>278</v>
      </c>
      <c r="AW17" s="18"/>
      <c r="AX17" s="58" t="s">
        <v>828</v>
      </c>
      <c r="AY17" s="21">
        <v>1</v>
      </c>
      <c r="AZ17" s="31">
        <v>0</v>
      </c>
      <c r="BA17" s="32">
        <v>0</v>
      </c>
    </row>
  </sheetData>
  <phoneticPr fontId="18" type="noConversion"/>
  <conditionalFormatting sqref="I4:I14 I16:I17">
    <cfRule type="cellIs" dxfId="65" priority="23" operator="greaterThanOrEqual">
      <formula>5</formula>
    </cfRule>
    <cfRule type="cellIs" dxfId="64" priority="24" operator="equal">
      <formula>1</formula>
    </cfRule>
    <cfRule type="cellIs" dxfId="63" priority="25" operator="equal">
      <formula>2</formula>
    </cfRule>
    <cfRule type="cellIs" dxfId="62" priority="26" operator="equal">
      <formula>3</formula>
    </cfRule>
    <cfRule type="cellIs" dxfId="61" priority="27" operator="equal">
      <formula>4</formula>
    </cfRule>
  </conditionalFormatting>
  <conditionalFormatting sqref="U4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60" priority="2" operator="greaterThanOrEqual">
      <formula>5</formula>
    </cfRule>
    <cfRule type="cellIs" dxfId="59" priority="3" operator="equal">
      <formula>1</formula>
    </cfRule>
    <cfRule type="cellIs" dxfId="58" priority="4" operator="equal">
      <formula>2</formula>
    </cfRule>
    <cfRule type="cellIs" dxfId="57" priority="5" operator="equal">
      <formula>3</formula>
    </cfRule>
    <cfRule type="cellIs" dxfId="56" priority="6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637</v>
      </c>
      <c r="B1" s="5" t="s">
        <v>634</v>
      </c>
      <c r="C1" s="5" t="s">
        <v>303</v>
      </c>
      <c r="D1" s="5" t="s">
        <v>304</v>
      </c>
      <c r="E1" s="5" t="s">
        <v>305</v>
      </c>
      <c r="F1" s="5" t="s">
        <v>306</v>
      </c>
      <c r="G1" s="5" t="s">
        <v>307</v>
      </c>
      <c r="H1" s="5" t="s">
        <v>308</v>
      </c>
      <c r="I1" s="5" t="s">
        <v>309</v>
      </c>
    </row>
    <row r="2" spans="1:9" x14ac:dyDescent="0.15">
      <c r="A2" s="2" t="s">
        <v>635</v>
      </c>
      <c r="B2" s="2" t="s">
        <v>635</v>
      </c>
      <c r="C2" s="2" t="s">
        <v>284</v>
      </c>
      <c r="D2" s="2" t="s">
        <v>284</v>
      </c>
      <c r="E2" s="2" t="s">
        <v>284</v>
      </c>
      <c r="F2" s="2" t="s">
        <v>284</v>
      </c>
      <c r="G2" s="2" t="s">
        <v>284</v>
      </c>
      <c r="H2" s="2" t="s">
        <v>284</v>
      </c>
      <c r="I2" s="2" t="s">
        <v>284</v>
      </c>
    </row>
    <row r="3" spans="1:9" x14ac:dyDescent="0.15">
      <c r="A3" s="6" t="s">
        <v>638</v>
      </c>
      <c r="B3" s="6" t="s">
        <v>636</v>
      </c>
      <c r="C3" s="6" t="s">
        <v>289</v>
      </c>
      <c r="D3" s="6" t="s">
        <v>290</v>
      </c>
      <c r="E3" s="6" t="s">
        <v>291</v>
      </c>
      <c r="F3" s="6" t="s">
        <v>292</v>
      </c>
      <c r="G3" s="6" t="s">
        <v>293</v>
      </c>
      <c r="H3" s="6" t="s">
        <v>294</v>
      </c>
      <c r="I3" s="6" t="s">
        <v>640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658</v>
      </c>
      <c r="B1" t="s">
        <v>660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659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658</v>
      </c>
      <c r="B1" t="s">
        <v>809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806</v>
      </c>
      <c r="B7" s="22">
        <v>1</v>
      </c>
    </row>
    <row r="8" spans="1:2" x14ac:dyDescent="0.15">
      <c r="A8" s="24" t="s">
        <v>807</v>
      </c>
      <c r="B8" s="22">
        <v>1</v>
      </c>
    </row>
    <row r="9" spans="1:2" x14ac:dyDescent="0.15">
      <c r="A9" s="24" t="s">
        <v>808</v>
      </c>
      <c r="B9" s="22"/>
    </row>
    <row r="10" spans="1:2" x14ac:dyDescent="0.15">
      <c r="A10" s="24" t="s">
        <v>659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2018-02-05T11:07:09Z</dcterms:modified>
</cp:coreProperties>
</file>