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武器" sheetId="5" r:id="rId1"/>
    <sheet name="~计数" sheetId="6" r:id="rId2"/>
  </sheets>
  <externalReferences>
    <externalReference r:id="rId3"/>
  </externalReference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V4" i="5" l="1"/>
  <c r="O4" i="5" s="1"/>
  <c r="C4" i="5" s="1"/>
  <c r="V5" i="5"/>
  <c r="O5" i="5" s="1"/>
  <c r="C5" i="5" s="1"/>
  <c r="V6" i="5"/>
  <c r="O6" i="5" s="1"/>
  <c r="C6" i="5" s="1"/>
  <c r="V7" i="5"/>
  <c r="O7" i="5" s="1"/>
  <c r="C7" i="5" s="1"/>
</calcChain>
</file>

<file path=xl/comments1.xml><?xml version="1.0" encoding="utf-8"?>
<comments xmlns="http://schemas.openxmlformats.org/spreadsheetml/2006/main">
  <authors>
    <author>Administrator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<sst xmlns="http://schemas.openxmlformats.org/spreadsheetml/2006/main" count="108" uniqueCount="82">
  <si>
    <t>wuqi01</t>
  </si>
  <si>
    <t>学徒袍</t>
  </si>
  <si>
    <t>hujia01</t>
  </si>
  <si>
    <t>金戒指</t>
  </si>
  <si>
    <t>jiezhi01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</si>
  <si>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</si>
  <si>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</si>
  <si>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</si>
  <si>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</si>
  <si>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</si>
  <si>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</si>
  <si>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价值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</si>
  <si>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</si>
  <si>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</si>
  <si>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</si>
  <si>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</si>
  <si>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</si>
  <si>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</si>
  <si>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</si>
  <si>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</si>
  <si>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</si>
  <si>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</si>
  <si>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</si>
  <si>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木棍</t>
    <phoneticPr fontId="18" type="noConversion"/>
  </si>
  <si>
    <t>0;0;0</t>
    <phoneticPr fontId="18" type="noConversion"/>
  </si>
  <si>
    <t>Durable</t>
    <phoneticPr fontId="18" type="noConversion"/>
  </si>
  <si>
    <t>列标签</t>
  </si>
  <si>
    <t>总计</t>
  </si>
  <si>
    <t>行标签</t>
  </si>
  <si>
    <t>计数项:Id</t>
  </si>
  <si>
    <t>AtkR</t>
    <phoneticPr fontId="18" type="noConversion"/>
  </si>
  <si>
    <t>VitR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</si>
  <si>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</si>
  <si>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</si>
  <si>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</si>
  <si>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</si>
  <si>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</si>
  <si>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</si>
  <si>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是否可用</t>
    <phoneticPr fontId="18" type="noConversion"/>
  </si>
  <si>
    <t>bool</t>
    <phoneticPr fontId="18" type="noConversion"/>
  </si>
  <si>
    <t>Disable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</si>
  <si>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</si>
  <si>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</si>
  <si>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</si>
  <si>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</si>
  <si>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</si>
  <si>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</si>
  <si>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</si>
  <si>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</si>
  <si>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</si>
  <si>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</si>
  <si>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</si>
  <si>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</si>
  <si>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</si>
  <si>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装备耐久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</si>
  <si>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</si>
  <si>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</si>
  <si>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</si>
  <si>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</si>
  <si>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</si>
  <si>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</si>
  <si>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</si>
  <si>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</si>
  <si>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</si>
  <si>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</si>
  <si>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</si>
  <si>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</si>
  <si>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</si>
  <si>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</si>
  <si>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</si>
  <si>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</si>
  <si>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</si>
  <si>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</si>
  <si>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</si>
  <si>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</si>
  <si>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</si>
  <si>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</si>
  <si>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</si>
  <si>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</si>
  <si>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1;3;6</t>
    <phoneticPr fontId="18" type="noConversion"/>
  </si>
  <si>
    <t>zhulou1</t>
  </si>
  <si>
    <t>草屋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</si>
</sst>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3" borderId="0" xfId="0" applyFont="1" applyFill="1" applyAlignment="1">
      <alignment vertical="center" textRotation="255"/>
    </xf>
    <xf numFmtId="0" fontId="22" fillId="33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8" borderId="0" xfId="0" applyFill="1">
      <alignment vertical="center"/>
    </xf>
    <xf numFmtId="0" fontId="21" fillId="39" borderId="0" xfId="0" applyFont="1" applyFill="1" applyBorder="1">
      <alignment vertical="center"/>
    </xf>
    <xf numFmtId="0" fontId="0" fillId="39" borderId="10" xfId="0" applyFont="1" applyFill="1" applyBorder="1">
      <alignment vertical="center"/>
    </xf>
    <xf numFmtId="0" fontId="0" fillId="39" borderId="0" xfId="0" applyFont="1" applyFill="1" applyBorder="1">
      <alignment vertical="center"/>
    </xf>
    <xf numFmtId="0" fontId="0" fillId="39" borderId="0" xfId="0" applyFill="1">
      <alignment vertical="center"/>
    </xf>
    <xf numFmtId="0" fontId="0" fillId="39" borderId="11" xfId="0" applyFont="1" applyFill="1" applyBorder="1">
      <alignment vertical="center"/>
    </xf>
    <xf numFmtId="49" fontId="0" fillId="39" borderId="0" xfId="0" applyNumberFormat="1" applyFill="1">
      <alignment vertical="center"/>
    </xf>
    <xf numFmtId="49" fontId="0" fillId="0" borderId="0" xfId="0" applyNumberFormat="1">
      <alignment vertical="center"/>
    </xf>
    <xf numFmtId="0" fontId="22" fillId="39" borderId="10" xfId="0" applyFont="1" applyFill="1" applyBorder="1" applyAlignment="1">
      <alignment vertical="center" textRotation="255"/>
    </xf>
    <xf numFmtId="0" fontId="20" fillId="39" borderId="10" xfId="0" applyFont="1" applyFill="1" applyBorder="1">
      <alignment vertical="center"/>
    </xf>
    <xf numFmtId="0" fontId="0" fillId="41" borderId="0" xfId="0" applyFill="1">
      <alignment vertical="center"/>
    </xf>
    <xf numFmtId="0" fontId="22" fillId="42" borderId="0" xfId="0" applyFont="1" applyFill="1" applyAlignment="1">
      <alignment vertical="center" textRotation="255"/>
    </xf>
    <xf numFmtId="0" fontId="20" fillId="42" borderId="10" xfId="0" applyFont="1" applyFill="1" applyBorder="1">
      <alignment vertical="center"/>
    </xf>
    <xf numFmtId="0" fontId="0" fillId="43" borderId="0" xfId="0" applyFill="1">
      <alignment vertical="center"/>
    </xf>
    <xf numFmtId="0" fontId="19" fillId="44" borderId="10" xfId="0" applyFont="1" applyFill="1" applyBorder="1" applyAlignment="1">
      <alignment vertical="center" textRotation="255"/>
    </xf>
    <xf numFmtId="0" fontId="20" fillId="45" borderId="10" xfId="0" applyFont="1" applyFill="1" applyBorder="1">
      <alignment vertical="center"/>
    </xf>
    <xf numFmtId="0" fontId="13" fillId="40" borderId="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0" fontId="21" fillId="39" borderId="12" xfId="0" applyFont="1" applyFill="1" applyBorder="1">
      <alignment vertical="center"/>
    </xf>
    <xf numFmtId="0" fontId="21" fillId="39" borderId="13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9" borderId="12" xfId="0" applyFill="1" applyBorder="1">
      <alignment vertical="center"/>
    </xf>
    <xf numFmtId="0" fontId="0" fillId="39" borderId="0" xfId="0" applyFill="1" applyBorder="1">
      <alignment vertical="center"/>
    </xf>
    <xf numFmtId="0" fontId="0" fillId="39" borderId="13" xfId="0" applyFill="1" applyBorder="1">
      <alignment vertical="center"/>
    </xf>
    <xf numFmtId="0" fontId="21" fillId="0" borderId="12" xfId="0" applyFont="1" applyBorder="1">
      <alignment vertical="center"/>
    </xf>
    <xf numFmtId="0" fontId="21" fillId="0" borderId="13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Y1" t="str">
            <v>评分</v>
          </cell>
        </row>
        <row r="2">
          <cell r="A2" t="str">
            <v>int</v>
          </cell>
          <cell r="Y2" t="str">
            <v>int</v>
          </cell>
        </row>
        <row r="3">
          <cell r="A3" t="str">
            <v>Id</v>
          </cell>
          <cell r="Y3" t="str">
            <v>Mark</v>
          </cell>
        </row>
        <row r="4">
          <cell r="A4">
            <v>55100001</v>
          </cell>
          <cell r="Y4">
            <v>10</v>
          </cell>
        </row>
        <row r="5">
          <cell r="A5">
            <v>55100002</v>
          </cell>
          <cell r="Y5">
            <v>15</v>
          </cell>
        </row>
        <row r="6">
          <cell r="A6">
            <v>55100003</v>
          </cell>
          <cell r="Y6">
            <v>15</v>
          </cell>
        </row>
        <row r="7">
          <cell r="A7">
            <v>55100004</v>
          </cell>
          <cell r="Y7">
            <v>15</v>
          </cell>
        </row>
        <row r="8">
          <cell r="A8">
            <v>55100005</v>
          </cell>
          <cell r="Y8">
            <v>35</v>
          </cell>
        </row>
        <row r="9">
          <cell r="A9">
            <v>55100006</v>
          </cell>
          <cell r="Y9">
            <v>45</v>
          </cell>
        </row>
        <row r="10">
          <cell r="A10">
            <v>55100007</v>
          </cell>
          <cell r="Y10">
            <v>35</v>
          </cell>
        </row>
        <row r="11">
          <cell r="A11">
            <v>55100008</v>
          </cell>
          <cell r="Y11">
            <v>15</v>
          </cell>
        </row>
        <row r="12">
          <cell r="A12">
            <v>55100010</v>
          </cell>
          <cell r="Y12">
            <v>12</v>
          </cell>
        </row>
        <row r="13">
          <cell r="A13">
            <v>55100011</v>
          </cell>
          <cell r="Y13">
            <v>6</v>
          </cell>
        </row>
        <row r="14">
          <cell r="A14">
            <v>55100012</v>
          </cell>
          <cell r="Y14">
            <v>15</v>
          </cell>
        </row>
        <row r="15">
          <cell r="A15">
            <v>55100013</v>
          </cell>
          <cell r="Y15">
            <v>10</v>
          </cell>
        </row>
        <row r="16">
          <cell r="A16">
            <v>55100014</v>
          </cell>
          <cell r="Y16">
            <v>24</v>
          </cell>
        </row>
        <row r="17">
          <cell r="A17">
            <v>55100015</v>
          </cell>
          <cell r="Y17">
            <v>16</v>
          </cell>
        </row>
        <row r="18">
          <cell r="A18">
            <v>55110001</v>
          </cell>
          <cell r="Y18">
            <v>5</v>
          </cell>
        </row>
        <row r="19">
          <cell r="A19">
            <v>55110002</v>
          </cell>
          <cell r="Y19">
            <v>8</v>
          </cell>
        </row>
        <row r="20">
          <cell r="A20">
            <v>55110003</v>
          </cell>
          <cell r="Y20">
            <v>25</v>
          </cell>
        </row>
        <row r="21">
          <cell r="A21">
            <v>55110004</v>
          </cell>
          <cell r="Y21">
            <v>25</v>
          </cell>
        </row>
        <row r="22">
          <cell r="A22">
            <v>55110005</v>
          </cell>
          <cell r="Y22">
            <v>20</v>
          </cell>
        </row>
        <row r="23">
          <cell r="A23">
            <v>55110006</v>
          </cell>
          <cell r="Y23">
            <v>15</v>
          </cell>
        </row>
        <row r="24">
          <cell r="A24">
            <v>55110007</v>
          </cell>
          <cell r="Y24">
            <v>10</v>
          </cell>
        </row>
        <row r="25">
          <cell r="A25">
            <v>55110008</v>
          </cell>
          <cell r="Y25">
            <v>50</v>
          </cell>
        </row>
        <row r="26">
          <cell r="A26">
            <v>55110009</v>
          </cell>
          <cell r="Y26">
            <v>12</v>
          </cell>
        </row>
        <row r="27">
          <cell r="A27">
            <v>55110010</v>
          </cell>
          <cell r="Y27">
            <v>30</v>
          </cell>
        </row>
        <row r="28">
          <cell r="A28">
            <v>55110011</v>
          </cell>
          <cell r="Y28">
            <v>10</v>
          </cell>
        </row>
        <row r="29">
          <cell r="A29">
            <v>55110012</v>
          </cell>
          <cell r="Y29">
            <v>30</v>
          </cell>
        </row>
        <row r="30">
          <cell r="A30">
            <v>55110013</v>
          </cell>
          <cell r="Y30">
            <v>200</v>
          </cell>
        </row>
        <row r="31">
          <cell r="A31">
            <v>55110014</v>
          </cell>
          <cell r="Y31">
            <v>50</v>
          </cell>
        </row>
        <row r="32">
          <cell r="A32">
            <v>55110015</v>
          </cell>
          <cell r="Y32">
            <v>20</v>
          </cell>
        </row>
        <row r="33">
          <cell r="A33">
            <v>55110016</v>
          </cell>
          <cell r="Y33">
            <v>15</v>
          </cell>
        </row>
        <row r="34">
          <cell r="A34">
            <v>55110017</v>
          </cell>
          <cell r="Y34">
            <v>8</v>
          </cell>
        </row>
        <row r="35">
          <cell r="A35">
            <v>55110018</v>
          </cell>
          <cell r="Y35">
            <v>20</v>
          </cell>
        </row>
        <row r="36">
          <cell r="A36">
            <v>55110019</v>
          </cell>
          <cell r="Y36">
            <v>30</v>
          </cell>
        </row>
        <row r="37">
          <cell r="A37">
            <v>55110020</v>
          </cell>
          <cell r="Y37">
            <v>40</v>
          </cell>
        </row>
        <row r="38">
          <cell r="A38">
            <v>55200001</v>
          </cell>
          <cell r="Y38">
            <v>40</v>
          </cell>
        </row>
        <row r="39">
          <cell r="A39">
            <v>55200002</v>
          </cell>
          <cell r="Y39">
            <v>20</v>
          </cell>
        </row>
        <row r="40">
          <cell r="A40">
            <v>55200003</v>
          </cell>
          <cell r="Y40">
            <v>25</v>
          </cell>
        </row>
        <row r="41">
          <cell r="A41">
            <v>55200004</v>
          </cell>
          <cell r="Y41">
            <v>40</v>
          </cell>
        </row>
        <row r="42">
          <cell r="A42">
            <v>55200005</v>
          </cell>
          <cell r="Y42">
            <v>20</v>
          </cell>
        </row>
        <row r="43">
          <cell r="A43">
            <v>55200006</v>
          </cell>
          <cell r="Y43">
            <v>20</v>
          </cell>
        </row>
        <row r="44">
          <cell r="A44">
            <v>55200007</v>
          </cell>
          <cell r="Y44">
            <v>20</v>
          </cell>
        </row>
        <row r="45">
          <cell r="A45">
            <v>55200008</v>
          </cell>
          <cell r="Y45">
            <v>25</v>
          </cell>
        </row>
        <row r="46">
          <cell r="A46">
            <v>55200009</v>
          </cell>
          <cell r="Y46">
            <v>25</v>
          </cell>
        </row>
        <row r="47">
          <cell r="A47">
            <v>55200010</v>
          </cell>
          <cell r="Y47">
            <v>25</v>
          </cell>
        </row>
        <row r="48">
          <cell r="A48">
            <v>55200011</v>
          </cell>
          <cell r="Y48">
            <v>20</v>
          </cell>
        </row>
        <row r="49">
          <cell r="A49">
            <v>55200012</v>
          </cell>
          <cell r="Y49">
            <v>30</v>
          </cell>
        </row>
        <row r="50">
          <cell r="A50">
            <v>55200013</v>
          </cell>
          <cell r="Y50">
            <v>10</v>
          </cell>
        </row>
        <row r="51">
          <cell r="A51">
            <v>55200014</v>
          </cell>
          <cell r="Y51">
            <v>25</v>
          </cell>
        </row>
        <row r="52">
          <cell r="A52">
            <v>55200015</v>
          </cell>
          <cell r="Y52">
            <v>20</v>
          </cell>
        </row>
        <row r="53">
          <cell r="A53">
            <v>55300001</v>
          </cell>
          <cell r="Y53">
            <v>40</v>
          </cell>
        </row>
        <row r="54">
          <cell r="A54">
            <v>55300002</v>
          </cell>
          <cell r="Y54">
            <v>30</v>
          </cell>
        </row>
        <row r="55">
          <cell r="A55">
            <v>55300003</v>
          </cell>
          <cell r="Y55">
            <v>30</v>
          </cell>
        </row>
        <row r="56">
          <cell r="A56">
            <v>55300004</v>
          </cell>
          <cell r="Y56">
            <v>30</v>
          </cell>
        </row>
        <row r="57">
          <cell r="A57">
            <v>55300005</v>
          </cell>
          <cell r="Y57">
            <v>30</v>
          </cell>
        </row>
        <row r="58">
          <cell r="A58">
            <v>55300006</v>
          </cell>
          <cell r="Y58">
            <v>25</v>
          </cell>
        </row>
        <row r="59">
          <cell r="A59">
            <v>55300007</v>
          </cell>
          <cell r="Y59">
            <v>25</v>
          </cell>
        </row>
        <row r="60">
          <cell r="A60">
            <v>55300008</v>
          </cell>
          <cell r="Y60">
            <v>30</v>
          </cell>
        </row>
        <row r="61">
          <cell r="A61">
            <v>55300009</v>
          </cell>
          <cell r="Y61">
            <v>30</v>
          </cell>
        </row>
        <row r="62">
          <cell r="A62">
            <v>55300010</v>
          </cell>
          <cell r="Y62">
            <v>35</v>
          </cell>
        </row>
        <row r="63">
          <cell r="A63">
            <v>55300011</v>
          </cell>
          <cell r="Y63">
            <v>25</v>
          </cell>
        </row>
        <row r="64">
          <cell r="A64">
            <v>55300012</v>
          </cell>
          <cell r="Y64">
            <v>5</v>
          </cell>
        </row>
        <row r="65">
          <cell r="A65">
            <v>55300013</v>
          </cell>
          <cell r="Y65">
            <v>15</v>
          </cell>
        </row>
        <row r="66">
          <cell r="A66">
            <v>55310001</v>
          </cell>
          <cell r="Y66">
            <v>100</v>
          </cell>
        </row>
        <row r="67">
          <cell r="A67">
            <v>55310002</v>
          </cell>
          <cell r="Y67">
            <v>15</v>
          </cell>
        </row>
        <row r="68">
          <cell r="A68">
            <v>55310003</v>
          </cell>
          <cell r="Y68">
            <v>13</v>
          </cell>
        </row>
        <row r="69">
          <cell r="A69">
            <v>55400001</v>
          </cell>
          <cell r="Y69">
            <v>80</v>
          </cell>
        </row>
        <row r="70">
          <cell r="A70">
            <v>55400002</v>
          </cell>
          <cell r="Y70">
            <v>80</v>
          </cell>
        </row>
        <row r="71">
          <cell r="A71">
            <v>55400003</v>
          </cell>
          <cell r="Y71">
            <v>80</v>
          </cell>
        </row>
        <row r="72">
          <cell r="A72">
            <v>55400005</v>
          </cell>
          <cell r="Y72">
            <v>55</v>
          </cell>
        </row>
        <row r="73">
          <cell r="A73">
            <v>55400006</v>
          </cell>
          <cell r="Y73">
            <v>30</v>
          </cell>
        </row>
        <row r="74">
          <cell r="A74">
            <v>55400007</v>
          </cell>
          <cell r="Y74">
            <v>25</v>
          </cell>
        </row>
        <row r="75">
          <cell r="A75">
            <v>55410001</v>
          </cell>
          <cell r="Y75">
            <v>50</v>
          </cell>
        </row>
        <row r="76">
          <cell r="A76">
            <v>55500001</v>
          </cell>
          <cell r="Y76">
            <v>5</v>
          </cell>
        </row>
        <row r="77">
          <cell r="A77">
            <v>55500002</v>
          </cell>
          <cell r="Y77">
            <v>5</v>
          </cell>
        </row>
        <row r="78">
          <cell r="A78">
            <v>55500003</v>
          </cell>
          <cell r="Y78">
            <v>5</v>
          </cell>
        </row>
        <row r="79">
          <cell r="A79">
            <v>55500004</v>
          </cell>
          <cell r="Y79">
            <v>5</v>
          </cell>
        </row>
        <row r="80">
          <cell r="A80">
            <v>55500005</v>
          </cell>
          <cell r="Y80">
            <v>5</v>
          </cell>
        </row>
        <row r="81">
          <cell r="A81">
            <v>55500006</v>
          </cell>
          <cell r="Y81">
            <v>5</v>
          </cell>
        </row>
        <row r="82">
          <cell r="A82">
            <v>55500007</v>
          </cell>
          <cell r="Y82">
            <v>5</v>
          </cell>
        </row>
        <row r="83">
          <cell r="A83">
            <v>55500008</v>
          </cell>
          <cell r="Y83">
            <v>5</v>
          </cell>
        </row>
        <row r="84">
          <cell r="A84">
            <v>55500009</v>
          </cell>
          <cell r="Y84">
            <v>5</v>
          </cell>
        </row>
        <row r="85">
          <cell r="A85">
            <v>55500010</v>
          </cell>
          <cell r="Y85">
            <v>5</v>
          </cell>
        </row>
        <row r="86">
          <cell r="A86">
            <v>55500011</v>
          </cell>
          <cell r="Y86">
            <v>5</v>
          </cell>
        </row>
        <row r="87">
          <cell r="A87">
            <v>55500012</v>
          </cell>
          <cell r="Y87">
            <v>5</v>
          </cell>
        </row>
        <row r="88">
          <cell r="A88">
            <v>55500013</v>
          </cell>
          <cell r="Y88">
            <v>5</v>
          </cell>
        </row>
        <row r="89">
          <cell r="A89">
            <v>55500014</v>
          </cell>
          <cell r="Y89">
            <v>5</v>
          </cell>
        </row>
        <row r="90">
          <cell r="A90">
            <v>55500015</v>
          </cell>
          <cell r="Y90">
            <v>5</v>
          </cell>
        </row>
        <row r="91">
          <cell r="A91">
            <v>55500016</v>
          </cell>
          <cell r="Y91">
            <v>5</v>
          </cell>
        </row>
        <row r="92">
          <cell r="A92">
            <v>55510001</v>
          </cell>
          <cell r="Y92">
            <v>12</v>
          </cell>
        </row>
        <row r="93">
          <cell r="A93">
            <v>55510002</v>
          </cell>
          <cell r="Y93">
            <v>15</v>
          </cell>
        </row>
        <row r="94">
          <cell r="A94">
            <v>55510003</v>
          </cell>
          <cell r="Y94">
            <v>15</v>
          </cell>
        </row>
        <row r="95">
          <cell r="A95">
            <v>55510004</v>
          </cell>
          <cell r="Y95">
            <v>12</v>
          </cell>
        </row>
        <row r="96">
          <cell r="A96">
            <v>55510006</v>
          </cell>
          <cell r="Y96">
            <v>25</v>
          </cell>
        </row>
        <row r="97">
          <cell r="A97">
            <v>55510007</v>
          </cell>
          <cell r="Y97">
            <v>10</v>
          </cell>
        </row>
        <row r="98">
          <cell r="A98">
            <v>55510009</v>
          </cell>
          <cell r="Y98">
            <v>50</v>
          </cell>
        </row>
        <row r="99">
          <cell r="A99">
            <v>55510010</v>
          </cell>
          <cell r="Y99">
            <v>5</v>
          </cell>
        </row>
        <row r="100">
          <cell r="A100">
            <v>55510011</v>
          </cell>
          <cell r="Y100">
            <v>15</v>
          </cell>
        </row>
        <row r="101">
          <cell r="A101">
            <v>55510012</v>
          </cell>
          <cell r="Y101">
            <v>62</v>
          </cell>
        </row>
        <row r="102">
          <cell r="A102">
            <v>55510013</v>
          </cell>
          <cell r="Y102">
            <v>12</v>
          </cell>
        </row>
        <row r="103">
          <cell r="A103">
            <v>55510014</v>
          </cell>
          <cell r="Y103">
            <v>25</v>
          </cell>
        </row>
        <row r="104">
          <cell r="A104">
            <v>55510018</v>
          </cell>
          <cell r="Y104">
            <v>37</v>
          </cell>
        </row>
        <row r="105">
          <cell r="A105">
            <v>55510019</v>
          </cell>
          <cell r="Y105">
            <v>37</v>
          </cell>
        </row>
        <row r="106">
          <cell r="A106">
            <v>55520001</v>
          </cell>
          <cell r="Y106">
            <v>-25</v>
          </cell>
        </row>
        <row r="107">
          <cell r="A107">
            <v>55520002</v>
          </cell>
          <cell r="Y107">
            <v>62</v>
          </cell>
        </row>
        <row r="108">
          <cell r="A108">
            <v>55520003</v>
          </cell>
          <cell r="Y108">
            <v>27</v>
          </cell>
        </row>
        <row r="109">
          <cell r="A109">
            <v>55600001</v>
          </cell>
          <cell r="Y109">
            <v>8</v>
          </cell>
        </row>
        <row r="110">
          <cell r="A110">
            <v>55600002</v>
          </cell>
          <cell r="Y110">
            <v>10</v>
          </cell>
        </row>
        <row r="111">
          <cell r="A111">
            <v>55600004</v>
          </cell>
          <cell r="Y111">
            <v>8</v>
          </cell>
        </row>
        <row r="112">
          <cell r="A112">
            <v>55600005</v>
          </cell>
          <cell r="Y112">
            <v>15</v>
          </cell>
        </row>
        <row r="113">
          <cell r="A113">
            <v>55600006</v>
          </cell>
          <cell r="Y113">
            <v>15</v>
          </cell>
        </row>
        <row r="114">
          <cell r="A114">
            <v>55600007</v>
          </cell>
          <cell r="Y114">
            <v>20</v>
          </cell>
        </row>
        <row r="115">
          <cell r="A115">
            <v>55600008</v>
          </cell>
          <cell r="Y115">
            <v>30</v>
          </cell>
        </row>
        <row r="116">
          <cell r="A116">
            <v>55600009</v>
          </cell>
          <cell r="Y116">
            <v>13</v>
          </cell>
        </row>
        <row r="117">
          <cell r="A117">
            <v>55600010</v>
          </cell>
          <cell r="Y117">
            <v>30</v>
          </cell>
        </row>
        <row r="118">
          <cell r="A118">
            <v>55600011</v>
          </cell>
          <cell r="Y118">
            <v>20</v>
          </cell>
        </row>
        <row r="119">
          <cell r="A119">
            <v>55600012</v>
          </cell>
          <cell r="Y119">
            <v>30</v>
          </cell>
        </row>
        <row r="120">
          <cell r="A120">
            <v>55600013</v>
          </cell>
          <cell r="Y120">
            <v>15</v>
          </cell>
        </row>
        <row r="121">
          <cell r="A121">
            <v>55600014</v>
          </cell>
          <cell r="Y121">
            <v>30</v>
          </cell>
        </row>
        <row r="122">
          <cell r="A122">
            <v>55600015</v>
          </cell>
          <cell r="Y122">
            <v>10</v>
          </cell>
        </row>
        <row r="123">
          <cell r="A123">
            <v>55600016</v>
          </cell>
          <cell r="Y123">
            <v>15</v>
          </cell>
        </row>
        <row r="124">
          <cell r="A124">
            <v>55610001</v>
          </cell>
          <cell r="Y124">
            <v>30</v>
          </cell>
        </row>
        <row r="125">
          <cell r="A125">
            <v>55610002</v>
          </cell>
          <cell r="Y125">
            <v>5</v>
          </cell>
        </row>
        <row r="126">
          <cell r="A126">
            <v>55610003</v>
          </cell>
          <cell r="Y126">
            <v>5</v>
          </cell>
        </row>
        <row r="127">
          <cell r="A127">
            <v>55610004</v>
          </cell>
          <cell r="Y127">
            <v>10</v>
          </cell>
        </row>
        <row r="128">
          <cell r="A128">
            <v>55700001</v>
          </cell>
          <cell r="Y128">
            <v>20</v>
          </cell>
        </row>
        <row r="129">
          <cell r="A129">
            <v>55700002</v>
          </cell>
          <cell r="Y129">
            <v>20</v>
          </cell>
        </row>
        <row r="130">
          <cell r="A130">
            <v>55700003</v>
          </cell>
          <cell r="Y130">
            <v>20</v>
          </cell>
        </row>
        <row r="131">
          <cell r="A131">
            <v>55700004</v>
          </cell>
          <cell r="Y131">
            <v>20</v>
          </cell>
        </row>
        <row r="132">
          <cell r="A132">
            <v>55700005</v>
          </cell>
          <cell r="Y132">
            <v>40</v>
          </cell>
        </row>
        <row r="133">
          <cell r="A133">
            <v>55700006</v>
          </cell>
          <cell r="Y133">
            <v>50</v>
          </cell>
        </row>
        <row r="134">
          <cell r="A134">
            <v>55700007</v>
          </cell>
          <cell r="Y134">
            <v>35</v>
          </cell>
        </row>
        <row r="135">
          <cell r="A135">
            <v>55900001</v>
          </cell>
          <cell r="Y135">
            <v>35</v>
          </cell>
        </row>
        <row r="136">
          <cell r="A136">
            <v>55900002</v>
          </cell>
          <cell r="Y136">
            <v>30</v>
          </cell>
        </row>
        <row r="137">
          <cell r="A137">
            <v>55900003</v>
          </cell>
          <cell r="Y137">
            <v>80</v>
          </cell>
        </row>
        <row r="138">
          <cell r="A138">
            <v>55900004</v>
          </cell>
          <cell r="Y138">
            <v>-30</v>
          </cell>
        </row>
        <row r="139">
          <cell r="A139">
            <v>55900005</v>
          </cell>
          <cell r="Y139">
            <v>20</v>
          </cell>
        </row>
        <row r="140">
          <cell r="A140">
            <v>55900006</v>
          </cell>
          <cell r="Y140">
            <v>35</v>
          </cell>
        </row>
        <row r="141">
          <cell r="A141">
            <v>55900007</v>
          </cell>
          <cell r="Y141">
            <v>25</v>
          </cell>
        </row>
        <row r="142">
          <cell r="A142">
            <v>55900008</v>
          </cell>
          <cell r="Y142">
            <v>40</v>
          </cell>
        </row>
        <row r="143">
          <cell r="A143">
            <v>55900009</v>
          </cell>
          <cell r="Y143">
            <v>30</v>
          </cell>
        </row>
        <row r="144">
          <cell r="A144">
            <v>55900010</v>
          </cell>
          <cell r="Y144">
            <v>20</v>
          </cell>
        </row>
        <row r="145">
          <cell r="A145">
            <v>55900011</v>
          </cell>
          <cell r="Y145">
            <v>15</v>
          </cell>
        </row>
        <row r="146">
          <cell r="A146">
            <v>55900012</v>
          </cell>
          <cell r="Y146">
            <v>25</v>
          </cell>
        </row>
        <row r="147">
          <cell r="A147">
            <v>55900013</v>
          </cell>
          <cell r="Y147">
            <v>10</v>
          </cell>
        </row>
        <row r="148">
          <cell r="A148">
            <v>55900014</v>
          </cell>
          <cell r="Y148">
            <v>20</v>
          </cell>
        </row>
        <row r="149">
          <cell r="A149">
            <v>55900015</v>
          </cell>
          <cell r="Y149">
            <v>30</v>
          </cell>
        </row>
        <row r="150">
          <cell r="A150">
            <v>55900016</v>
          </cell>
          <cell r="Y150">
            <v>45</v>
          </cell>
        </row>
        <row r="151">
          <cell r="A151">
            <v>55900017</v>
          </cell>
          <cell r="Y151">
            <v>10</v>
          </cell>
        </row>
        <row r="152">
          <cell r="A152">
            <v>55900018</v>
          </cell>
          <cell r="Y152">
            <v>30</v>
          </cell>
        </row>
        <row r="153">
          <cell r="A153">
            <v>55900019</v>
          </cell>
          <cell r="Y153">
            <v>80</v>
          </cell>
        </row>
        <row r="154">
          <cell r="A154">
            <v>55900020</v>
          </cell>
          <cell r="Y154">
            <v>20</v>
          </cell>
        </row>
        <row r="155">
          <cell r="A155">
            <v>55900021</v>
          </cell>
          <cell r="Y155">
            <v>10</v>
          </cell>
        </row>
        <row r="156">
          <cell r="A156">
            <v>55900022</v>
          </cell>
          <cell r="Y156">
            <v>20</v>
          </cell>
        </row>
        <row r="157">
          <cell r="A157">
            <v>55900023</v>
          </cell>
          <cell r="Y157">
            <v>25</v>
          </cell>
        </row>
        <row r="158">
          <cell r="A158">
            <v>55900024</v>
          </cell>
          <cell r="Y158">
            <v>10</v>
          </cell>
        </row>
        <row r="159">
          <cell r="A159">
            <v>55900025</v>
          </cell>
          <cell r="Y159">
            <v>10</v>
          </cell>
        </row>
        <row r="160">
          <cell r="A160">
            <v>55900026</v>
          </cell>
          <cell r="Y160">
            <v>20</v>
          </cell>
        </row>
        <row r="161">
          <cell r="A161">
            <v>55900027</v>
          </cell>
          <cell r="Y161">
            <v>35</v>
          </cell>
        </row>
        <row r="162">
          <cell r="A162">
            <v>55900028</v>
          </cell>
          <cell r="Y162"/>
        </row>
        <row r="163">
          <cell r="A163">
            <v>55900029</v>
          </cell>
          <cell r="Y163">
            <v>15</v>
          </cell>
        </row>
        <row r="164">
          <cell r="A164">
            <v>55900030</v>
          </cell>
          <cell r="Y164">
            <v>25</v>
          </cell>
        </row>
        <row r="165">
          <cell r="A165">
            <v>55900031</v>
          </cell>
          <cell r="Y165">
            <v>5</v>
          </cell>
        </row>
        <row r="166">
          <cell r="A166">
            <v>55900032</v>
          </cell>
          <cell r="Y166">
            <v>20</v>
          </cell>
        </row>
        <row r="167">
          <cell r="A167">
            <v>55900033</v>
          </cell>
          <cell r="Y167">
            <v>20</v>
          </cell>
        </row>
        <row r="168">
          <cell r="A168">
            <v>55900034</v>
          </cell>
          <cell r="Y168">
            <v>14</v>
          </cell>
        </row>
        <row r="169">
          <cell r="A169">
            <v>55900035</v>
          </cell>
          <cell r="Y169">
            <v>14</v>
          </cell>
        </row>
        <row r="170">
          <cell r="A170">
            <v>55900036</v>
          </cell>
          <cell r="Y170">
            <v>50</v>
          </cell>
        </row>
        <row r="171">
          <cell r="A171">
            <v>55900037</v>
          </cell>
          <cell r="Y171">
            <v>35</v>
          </cell>
        </row>
        <row r="172">
          <cell r="A172">
            <v>55900038</v>
          </cell>
          <cell r="Y172">
            <v>40</v>
          </cell>
        </row>
        <row r="173">
          <cell r="A173">
            <v>55900039</v>
          </cell>
          <cell r="Y173">
            <v>40</v>
          </cell>
        </row>
        <row r="174">
          <cell r="A174">
            <v>55900040</v>
          </cell>
          <cell r="Y174">
            <v>30</v>
          </cell>
        </row>
        <row r="175">
          <cell r="A175">
            <v>55900041</v>
          </cell>
          <cell r="Y175">
            <v>0</v>
          </cell>
        </row>
        <row r="176">
          <cell r="A176">
            <v>55900042</v>
          </cell>
          <cell r="Y176">
            <v>25</v>
          </cell>
        </row>
        <row r="177">
          <cell r="A177">
            <v>55900043</v>
          </cell>
          <cell r="Y177">
            <v>30</v>
          </cell>
        </row>
        <row r="178">
          <cell r="A178">
            <v>55900044</v>
          </cell>
          <cell r="Y178">
            <v>40</v>
          </cell>
        </row>
        <row r="179">
          <cell r="A179">
            <v>55900045</v>
          </cell>
          <cell r="Y179">
            <v>25</v>
          </cell>
        </row>
        <row r="180">
          <cell r="A180">
            <v>55900046</v>
          </cell>
          <cell r="Y180">
            <v>25</v>
          </cell>
        </row>
        <row r="181">
          <cell r="A181">
            <v>55900047</v>
          </cell>
          <cell r="Y181">
            <v>30</v>
          </cell>
        </row>
        <row r="182">
          <cell r="A182">
            <v>55900048</v>
          </cell>
          <cell r="Y182">
            <v>80</v>
          </cell>
        </row>
        <row r="183">
          <cell r="A183">
            <v>55900049</v>
          </cell>
          <cell r="Y183">
            <v>25</v>
          </cell>
        </row>
        <row r="184">
          <cell r="A184">
            <v>55900050</v>
          </cell>
          <cell r="Y184">
            <v>20</v>
          </cell>
        </row>
        <row r="185">
          <cell r="A185">
            <v>55900051</v>
          </cell>
          <cell r="Y185">
            <v>25</v>
          </cell>
        </row>
        <row r="186">
          <cell r="A186">
            <v>55900052</v>
          </cell>
          <cell r="Y186">
            <v>5</v>
          </cell>
        </row>
        <row r="187">
          <cell r="A187">
            <v>55900053</v>
          </cell>
          <cell r="Y187">
            <v>30</v>
          </cell>
        </row>
        <row r="188">
          <cell r="A188">
            <v>55900054</v>
          </cell>
          <cell r="Y188">
            <v>15</v>
          </cell>
        </row>
        <row r="189">
          <cell r="A189">
            <v>55900055</v>
          </cell>
          <cell r="Y189">
            <v>15</v>
          </cell>
        </row>
        <row r="190">
          <cell r="A190">
            <v>55990001</v>
          </cell>
          <cell r="Y190">
            <v>15</v>
          </cell>
        </row>
        <row r="191">
          <cell r="A191">
            <v>55990002</v>
          </cell>
          <cell r="Y191">
            <v>15</v>
          </cell>
        </row>
        <row r="192">
          <cell r="A192">
            <v>55990003</v>
          </cell>
          <cell r="Y192">
            <v>15</v>
          </cell>
        </row>
        <row r="193">
          <cell r="A193">
            <v>55990004</v>
          </cell>
          <cell r="Y193">
            <v>15</v>
          </cell>
        </row>
        <row r="194">
          <cell r="A194">
            <v>55990005</v>
          </cell>
          <cell r="Y194">
            <v>15</v>
          </cell>
        </row>
        <row r="195">
          <cell r="A195">
            <v>55990006</v>
          </cell>
          <cell r="Y195">
            <v>15</v>
          </cell>
        </row>
        <row r="196">
          <cell r="A196">
            <v>55990011</v>
          </cell>
          <cell r="Y196">
            <v>15</v>
          </cell>
        </row>
        <row r="197">
          <cell r="A197">
            <v>55990012</v>
          </cell>
          <cell r="Y197">
            <v>15</v>
          </cell>
        </row>
        <row r="198">
          <cell r="A198">
            <v>55990013</v>
          </cell>
          <cell r="Y198">
            <v>15</v>
          </cell>
        </row>
        <row r="199">
          <cell r="A199">
            <v>55990014</v>
          </cell>
          <cell r="Y199">
            <v>15</v>
          </cell>
        </row>
        <row r="200">
          <cell r="A200">
            <v>55990015</v>
          </cell>
          <cell r="Y200">
            <v>15</v>
          </cell>
        </row>
        <row r="201">
          <cell r="A201">
            <v>55990016</v>
          </cell>
          <cell r="Y201">
            <v>15</v>
          </cell>
        </row>
        <row r="202">
          <cell r="A202">
            <v>55990101</v>
          </cell>
          <cell r="Y202">
            <v>8</v>
          </cell>
        </row>
        <row r="203">
          <cell r="A203">
            <v>55990102</v>
          </cell>
          <cell r="Y203">
            <v>25</v>
          </cell>
        </row>
        <row r="204">
          <cell r="A204">
            <v>55990103</v>
          </cell>
          <cell r="Y204">
            <v>35</v>
          </cell>
        </row>
        <row r="205">
          <cell r="A205">
            <v>55990104</v>
          </cell>
          <cell r="Y205">
            <v>50</v>
          </cell>
        </row>
        <row r="206">
          <cell r="A206">
            <v>55990105</v>
          </cell>
          <cell r="Y206">
            <v>150</v>
          </cell>
        </row>
        <row r="207">
          <cell r="A207">
            <v>55990106</v>
          </cell>
          <cell r="Y207">
            <v>80</v>
          </cell>
        </row>
        <row r="208">
          <cell r="A208">
            <v>55990107</v>
          </cell>
          <cell r="Y208">
            <v>50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张剑慧" refreshedDate="42758.571644212963" createdVersion="5" refreshedVersion="5" minRefreshableVersion="3" recordCount="90">
  <cacheSource type="worksheet">
    <worksheetSource name="表1"/>
  </cacheSource>
  <cacheFields count="12">
    <cacheField name="Id" numFmtId="0">
      <sharedItems containsSemiMixedTypes="0" containsString="0" containsNumber="1" containsInteger="1" minValue="21100101" maxValue="21402503"/>
    </cacheField>
    <cacheField name="Name" numFmtId="0">
      <sharedItems/>
    </cacheField>
    <cacheField name="Quality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" numFmtId="0">
      <sharedItems containsSemiMixedTypes="0" containsString="0" containsNumber="1" containsInteger="1" minValue="1" maxValue="29" count="26">
        <n v="1"/>
        <n v="2"/>
        <n v="3"/>
        <n v="4"/>
        <n v="5"/>
        <n v="13" u="1"/>
        <n v="14" u="1"/>
        <n v="15" u="1"/>
        <n v="6" u="1"/>
        <n v="17" u="1"/>
        <n v="18" u="1"/>
        <n v="19" u="1"/>
        <n v="7" u="1"/>
        <n v="20" u="1"/>
        <n v="21" u="1"/>
        <n v="22" u="1"/>
        <n v="23" u="1"/>
        <n v="8" u="1"/>
        <n v="24" u="1"/>
        <n v="25" u="1"/>
        <n v="26" u="1"/>
        <n v="10" u="1"/>
        <n v="28" u="1"/>
        <n v="29" u="1"/>
        <n v="11" u="1"/>
        <n v="12" u="1"/>
      </sharedItems>
    </cacheField>
    <cacheField name="Position" numFmtId="0">
      <sharedItems containsSemiMixedTypes="0" containsString="0" containsNumber="1" containsInteger="1" minValue="1" maxValue="4"/>
    </cacheField>
    <cacheField name="Value" numFmtId="0">
      <sharedItems containsSemiMixedTypes="0" containsString="0" containsNumber="1" containsInteger="1" minValue="1" maxValue="2500"/>
    </cacheField>
    <cacheField name="AtkP" numFmtId="0">
      <sharedItems containsSemiMixedTypes="0" containsString="0" containsNumber="1" containsInteger="1" minValue="0" maxValue="100"/>
    </cacheField>
    <cacheField name="VitP" numFmtId="0">
      <sharedItems containsSemiMixedTypes="0" containsString="0" containsNumber="1" containsInteger="1" minValue="0" maxValue="100"/>
    </cacheField>
    <cacheField name="EnergyRate" numFmtId="0">
      <sharedItems/>
    </cacheField>
    <cacheField name="Durable" numFmtId="0">
      <sharedItems containsSemiMixedTypes="0" containsString="0" containsNumber="1" containsInteger="1" minValue="10" maxValue="10"/>
    </cacheField>
    <cacheField name="SpecialSkill" numFmtId="0">
      <sharedItems containsNonDate="0" containsString="0" containsBlank="1"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n v="21100101"/>
    <s v="强化皮帽"/>
    <x v="0"/>
    <x v="0"/>
    <n v="1"/>
    <n v="1"/>
    <n v="50"/>
    <n v="0"/>
    <s v="0;0;0"/>
    <n v="10"/>
    <m/>
    <s v="toukui04"/>
  </r>
  <r>
    <n v="21100102"/>
    <s v="铁十字头盔"/>
    <x v="0"/>
    <x v="0"/>
    <n v="1"/>
    <n v="1"/>
    <n v="50"/>
    <n v="0"/>
    <s v="0;0;0"/>
    <n v="10"/>
    <m/>
    <s v="toukui12"/>
  </r>
  <r>
    <n v="21100103"/>
    <s v="复仇者之冠"/>
    <x v="0"/>
    <x v="0"/>
    <n v="1"/>
    <n v="1"/>
    <n v="50"/>
    <n v="0"/>
    <s v="0;0;0"/>
    <n v="10"/>
    <m/>
    <s v="toukui13"/>
  </r>
  <r>
    <n v="21100104"/>
    <s v="猎人帽"/>
    <x v="0"/>
    <x v="0"/>
    <n v="1"/>
    <n v="1"/>
    <n v="50"/>
    <n v="0"/>
    <s v="0;0;0"/>
    <n v="10"/>
    <m/>
    <s v="toukui19"/>
  </r>
  <r>
    <n v="21100105"/>
    <s v="蛇皮帽"/>
    <x v="0"/>
    <x v="0"/>
    <n v="1"/>
    <n v="1"/>
    <n v="50"/>
    <n v="0"/>
    <s v="0;0;0"/>
    <n v="10"/>
    <m/>
    <s v="toukui18"/>
  </r>
  <r>
    <n v="21100106"/>
    <s v="兜帽"/>
    <x v="0"/>
    <x v="0"/>
    <n v="1"/>
    <n v="1"/>
    <n v="50"/>
    <n v="0"/>
    <s v="0;0;0"/>
    <n v="10"/>
    <m/>
    <s v="toukui03"/>
  </r>
  <r>
    <n v="21100107"/>
    <s v="教士头巾"/>
    <x v="0"/>
    <x v="0"/>
    <n v="1"/>
    <n v="1"/>
    <n v="50"/>
    <n v="0"/>
    <s v="0;0;0"/>
    <n v="10"/>
    <m/>
    <s v="toukui02"/>
  </r>
  <r>
    <n v="21100108"/>
    <s v="无边帽"/>
    <x v="0"/>
    <x v="0"/>
    <n v="1"/>
    <n v="1"/>
    <n v="50"/>
    <n v="0"/>
    <s v="0;0;0"/>
    <n v="10"/>
    <m/>
    <s v="toukui16"/>
  </r>
  <r>
    <n v="21100109"/>
    <s v="骨盔"/>
    <x v="0"/>
    <x v="0"/>
    <n v="1"/>
    <n v="1"/>
    <n v="50"/>
    <n v="0"/>
    <s v="0;0;0"/>
    <n v="10"/>
    <m/>
    <s v="toukui29"/>
  </r>
  <r>
    <n v="21100110"/>
    <s v="斗篷"/>
    <x v="0"/>
    <x v="0"/>
    <n v="1"/>
    <n v="1"/>
    <n v="50"/>
    <n v="0"/>
    <s v="0;0;0"/>
    <n v="10"/>
    <m/>
    <s v="toukui15"/>
  </r>
  <r>
    <n v="21200101"/>
    <s v="木棍"/>
    <x v="0"/>
    <x v="0"/>
    <n v="2"/>
    <n v="100"/>
    <n v="100"/>
    <n v="0"/>
    <s v="0;0;0"/>
    <n v="10"/>
    <m/>
    <s v="wuqi01"/>
  </r>
  <r>
    <n v="21200311"/>
    <s v="魔力手杖"/>
    <x v="1"/>
    <x v="0"/>
    <n v="2"/>
    <n v="120"/>
    <n v="100"/>
    <n v="0"/>
    <s v="0;0;0"/>
    <n v="10"/>
    <m/>
    <s v="wuqi15"/>
  </r>
  <r>
    <n v="21200421"/>
    <s v="双棍"/>
    <x v="2"/>
    <x v="0"/>
    <n v="2"/>
    <n v="150"/>
    <n v="100"/>
    <n v="0"/>
    <s v="0;0;0"/>
    <n v="10"/>
    <m/>
    <s v="wuqi14"/>
  </r>
  <r>
    <n v="21200501"/>
    <s v="攻击之爪"/>
    <x v="0"/>
    <x v="1"/>
    <n v="2"/>
    <n v="200"/>
    <n v="100"/>
    <n v="0"/>
    <s v="0;0;0"/>
    <n v="10"/>
    <m/>
    <s v="wuqi02"/>
  </r>
  <r>
    <n v="21200711"/>
    <s v="嗜血之刃"/>
    <x v="1"/>
    <x v="1"/>
    <n v="2"/>
    <n v="240"/>
    <n v="100"/>
    <n v="0"/>
    <s v="0;0;0"/>
    <n v="10"/>
    <m/>
    <s v="wuqi10"/>
  </r>
  <r>
    <n v="21200721"/>
    <s v="雷电之爪"/>
    <x v="2"/>
    <x v="1"/>
    <n v="2"/>
    <n v="300"/>
    <n v="100"/>
    <n v="0"/>
    <s v="0;0;0"/>
    <n v="10"/>
    <m/>
    <s v="wuqi16"/>
  </r>
  <r>
    <n v="21200811"/>
    <s v="剧毒刺刀"/>
    <x v="1"/>
    <x v="1"/>
    <n v="2"/>
    <n v="240"/>
    <n v="100"/>
    <n v="0"/>
    <s v="0;0;0"/>
    <n v="10"/>
    <m/>
    <s v="wuqi13"/>
  </r>
  <r>
    <n v="21201001"/>
    <s v="铜制短枪"/>
    <x v="0"/>
    <x v="2"/>
    <n v="2"/>
    <n v="350"/>
    <n v="100"/>
    <n v="0"/>
    <s v="0;0;0"/>
    <n v="10"/>
    <m/>
    <s v="wuqi03"/>
  </r>
  <r>
    <n v="21201011"/>
    <s v="霜寒之刃"/>
    <x v="1"/>
    <x v="2"/>
    <n v="2"/>
    <n v="420"/>
    <n v="100"/>
    <n v="0"/>
    <s v="0;0;0"/>
    <n v="10"/>
    <m/>
    <s v="wuqi04"/>
  </r>
  <r>
    <n v="21201211"/>
    <s v="火焰刀"/>
    <x v="1"/>
    <x v="2"/>
    <n v="2"/>
    <n v="420"/>
    <n v="100"/>
    <n v="0"/>
    <s v="0;0;0"/>
    <n v="10"/>
    <m/>
    <s v="wuqi08"/>
  </r>
  <r>
    <n v="21201212"/>
    <s v="飞刀"/>
    <x v="1"/>
    <x v="2"/>
    <n v="2"/>
    <n v="420"/>
    <n v="100"/>
    <n v="0"/>
    <s v="0;0;0"/>
    <n v="10"/>
    <m/>
    <s v="wuqi17"/>
  </r>
  <r>
    <n v="21201411"/>
    <s v="海王三叉戟"/>
    <x v="1"/>
    <x v="2"/>
    <n v="2"/>
    <n v="500"/>
    <n v="100"/>
    <n v="0"/>
    <s v="0;0;0"/>
    <n v="10"/>
    <m/>
    <s v="wuqi28"/>
  </r>
  <r>
    <n v="21201421"/>
    <s v="紫色背刺"/>
    <x v="2"/>
    <x v="2"/>
    <n v="2"/>
    <n v="525"/>
    <n v="100"/>
    <n v="0"/>
    <s v="0;0;0"/>
    <n v="10"/>
    <m/>
    <s v="wuqi18"/>
  </r>
  <r>
    <n v="21201501"/>
    <s v="剥皮小刀"/>
    <x v="0"/>
    <x v="3"/>
    <n v="2"/>
    <n v="600"/>
    <n v="100"/>
    <n v="0"/>
    <s v="0;0;0"/>
    <n v="10"/>
    <m/>
    <s v="wuqi05"/>
  </r>
  <r>
    <n v="21201521"/>
    <s v="蝴蝶"/>
    <x v="2"/>
    <x v="3"/>
    <n v="2"/>
    <n v="900"/>
    <n v="100"/>
    <n v="0"/>
    <s v="0;0;0"/>
    <n v="10"/>
    <m/>
    <s v="wuqi11"/>
  </r>
  <r>
    <n v="21201711"/>
    <s v="辉光"/>
    <x v="1"/>
    <x v="3"/>
    <n v="2"/>
    <n v="720"/>
    <n v="100"/>
    <n v="0"/>
    <s v="0;0;0"/>
    <n v="10"/>
    <m/>
    <s v="wuqi12"/>
  </r>
  <r>
    <n v="21201811"/>
    <s v="散失之刃"/>
    <x v="1"/>
    <x v="3"/>
    <n v="2"/>
    <n v="720"/>
    <n v="100"/>
    <n v="0"/>
    <s v="0;0;0"/>
    <n v="10"/>
    <m/>
    <s v="wuqi20"/>
  </r>
  <r>
    <n v="21201831"/>
    <s v="辉芒双刃"/>
    <x v="3"/>
    <x v="3"/>
    <n v="2"/>
    <n v="1200"/>
    <n v="100"/>
    <n v="0"/>
    <s v="0;0;0"/>
    <n v="10"/>
    <m/>
    <s v="wuqi19"/>
  </r>
  <r>
    <n v="21202001"/>
    <s v="优质弯刀"/>
    <x v="0"/>
    <x v="4"/>
    <n v="2"/>
    <n v="900"/>
    <n v="100"/>
    <n v="0"/>
    <s v="0;0;0"/>
    <n v="10"/>
    <m/>
    <s v="wuqi06"/>
  </r>
  <r>
    <n v="21202111"/>
    <s v="阔刀"/>
    <x v="1"/>
    <x v="4"/>
    <n v="2"/>
    <n v="1080"/>
    <n v="100"/>
    <n v="0"/>
    <s v="0;0;0"/>
    <n v="10"/>
    <m/>
    <s v="wuqi21"/>
  </r>
  <r>
    <n v="21202221"/>
    <s v="邪恶短刃"/>
    <x v="2"/>
    <x v="4"/>
    <n v="2"/>
    <n v="1350"/>
    <n v="100"/>
    <n v="0"/>
    <s v="0;0;0"/>
    <n v="10"/>
    <m/>
    <s v="wuqi09"/>
  </r>
  <r>
    <n v="21202311"/>
    <s v="锯齿战斧"/>
    <x v="1"/>
    <x v="4"/>
    <n v="2"/>
    <n v="1080"/>
    <n v="100"/>
    <n v="0"/>
    <s v="0;0;0"/>
    <n v="10"/>
    <m/>
    <s v="wuqi22"/>
  </r>
  <r>
    <n v="21202431"/>
    <s v="邪神"/>
    <x v="3"/>
    <x v="4"/>
    <n v="2"/>
    <n v="1800"/>
    <n v="100"/>
    <n v="0"/>
    <s v="0;0;0"/>
    <n v="10"/>
    <m/>
    <s v="wuqi23"/>
  </r>
  <r>
    <n v="21202501"/>
    <s v="刺客佩刀"/>
    <x v="0"/>
    <x v="4"/>
    <n v="2"/>
    <n v="1250"/>
    <n v="100"/>
    <n v="0"/>
    <s v="0;0;0"/>
    <n v="10"/>
    <m/>
    <s v="wuqi07"/>
  </r>
  <r>
    <n v="21202611"/>
    <s v="精灵之刃"/>
    <x v="1"/>
    <x v="4"/>
    <n v="2"/>
    <n v="1500"/>
    <n v="100"/>
    <n v="0"/>
    <s v="0;0;0"/>
    <n v="10"/>
    <m/>
    <s v="wuqi24"/>
  </r>
  <r>
    <n v="21202811"/>
    <s v="碧霞"/>
    <x v="1"/>
    <x v="4"/>
    <n v="2"/>
    <n v="1500"/>
    <n v="100"/>
    <n v="0"/>
    <s v="0;0;0"/>
    <n v="10"/>
    <m/>
    <s v="wuqi25"/>
  </r>
  <r>
    <n v="21202821"/>
    <s v="碎冰"/>
    <x v="2"/>
    <x v="4"/>
    <n v="2"/>
    <n v="1875"/>
    <n v="100"/>
    <n v="0"/>
    <s v="0;0;0"/>
    <n v="10"/>
    <m/>
    <s v="wuqi26"/>
  </r>
  <r>
    <n v="21202921"/>
    <s v="能量之泉"/>
    <x v="3"/>
    <x v="4"/>
    <n v="2"/>
    <n v="2500"/>
    <n v="100"/>
    <n v="0"/>
    <s v="0;0;0"/>
    <n v="10"/>
    <m/>
    <s v="wuqi27"/>
  </r>
  <r>
    <n v="21300101"/>
    <s v="学徒袍"/>
    <x v="0"/>
    <x v="0"/>
    <n v="3"/>
    <n v="100"/>
    <n v="0"/>
    <n v="100"/>
    <s v="0;0;0"/>
    <n v="10"/>
    <m/>
    <s v="hujia01"/>
  </r>
  <r>
    <n v="21300311"/>
    <s v="皮制甲"/>
    <x v="1"/>
    <x v="0"/>
    <n v="3"/>
    <n v="120"/>
    <n v="0"/>
    <n v="100"/>
    <s v="0;0;0"/>
    <n v="10"/>
    <m/>
    <s v="hujia10"/>
  </r>
  <r>
    <n v="21300421"/>
    <s v="斗篷"/>
    <x v="2"/>
    <x v="0"/>
    <n v="3"/>
    <n v="150"/>
    <n v="0"/>
    <n v="100"/>
    <s v="0;0;0"/>
    <n v="10"/>
    <m/>
    <s v="hujia14"/>
  </r>
  <r>
    <n v="21300501"/>
    <s v="布制外衣"/>
    <x v="0"/>
    <x v="1"/>
    <n v="3"/>
    <n v="200"/>
    <n v="0"/>
    <n v="100"/>
    <s v="0;0;0"/>
    <n v="10"/>
    <m/>
    <s v="hujia02"/>
  </r>
  <r>
    <n v="21300611"/>
    <s v="轻便外衣"/>
    <x v="1"/>
    <x v="1"/>
    <n v="3"/>
    <n v="240"/>
    <n v="0"/>
    <n v="100"/>
    <s v="0;0;0"/>
    <n v="10"/>
    <m/>
    <s v="hujia27"/>
  </r>
  <r>
    <n v="21300612"/>
    <s v="狼皮布甲"/>
    <x v="1"/>
    <x v="1"/>
    <n v="3"/>
    <n v="240"/>
    <n v="0"/>
    <n v="100"/>
    <s v="0;0;0"/>
    <n v="10"/>
    <m/>
    <s v="hujia09"/>
  </r>
  <r>
    <n v="21300721"/>
    <s v="上古外衣"/>
    <x v="2"/>
    <x v="1"/>
    <n v="3"/>
    <n v="300"/>
    <n v="0"/>
    <n v="100"/>
    <s v="0;0;0"/>
    <n v="10"/>
    <m/>
    <s v="hujia15"/>
  </r>
  <r>
    <n v="21300811"/>
    <s v="恶臭之皮"/>
    <x v="1"/>
    <x v="1"/>
    <n v="3"/>
    <n v="240"/>
    <n v="0"/>
    <n v="100"/>
    <s v="0;0;0"/>
    <n v="10"/>
    <m/>
    <s v="hujia11"/>
  </r>
  <r>
    <n v="21301001"/>
    <s v="林地外套"/>
    <x v="0"/>
    <x v="2"/>
    <n v="3"/>
    <n v="350"/>
    <n v="0"/>
    <n v="100"/>
    <s v="0;0;0"/>
    <n v="10"/>
    <m/>
    <s v="hujia03"/>
  </r>
  <r>
    <n v="21301011"/>
    <s v="微光铠甲"/>
    <x v="1"/>
    <x v="2"/>
    <n v="3"/>
    <n v="420"/>
    <n v="0"/>
    <n v="100"/>
    <s v="0;0;0"/>
    <n v="10"/>
    <m/>
    <s v="hujia04"/>
  </r>
  <r>
    <n v="21301111"/>
    <s v="海王银甲"/>
    <x v="1"/>
    <x v="2"/>
    <n v="3"/>
    <n v="500"/>
    <n v="0"/>
    <n v="100"/>
    <s v="0;0;0"/>
    <n v="10"/>
    <m/>
    <s v="hujia28"/>
  </r>
  <r>
    <n v="21301211"/>
    <s v="牧师法袍"/>
    <x v="1"/>
    <x v="2"/>
    <n v="3"/>
    <n v="420"/>
    <n v="0"/>
    <n v="100"/>
    <s v="0;0;0"/>
    <n v="10"/>
    <m/>
    <s v="hujia08"/>
  </r>
  <r>
    <n v="21301311"/>
    <s v="皮革外衣"/>
    <x v="1"/>
    <x v="2"/>
    <n v="3"/>
    <n v="420"/>
    <n v="0"/>
    <n v="100"/>
    <s v="0;0;0"/>
    <n v="10"/>
    <m/>
    <s v="hujia16"/>
  </r>
  <r>
    <n v="21301421"/>
    <s v="灰鳞皮衣"/>
    <x v="2"/>
    <x v="2"/>
    <n v="3"/>
    <n v="525"/>
    <n v="0"/>
    <n v="100"/>
    <s v="0;0;0"/>
    <n v="10"/>
    <m/>
    <s v="hujia17"/>
  </r>
  <r>
    <n v="21301501"/>
    <s v="鳞甲外衣"/>
    <x v="0"/>
    <x v="3"/>
    <n v="3"/>
    <n v="600"/>
    <n v="0"/>
    <n v="100"/>
    <s v="0;0;0"/>
    <n v="10"/>
    <m/>
    <s v="hujia05"/>
  </r>
  <r>
    <n v="21301711"/>
    <s v="刃甲"/>
    <x v="1"/>
    <x v="3"/>
    <n v="3"/>
    <n v="720"/>
    <n v="0"/>
    <n v="100"/>
    <s v="0;0;0"/>
    <n v="10"/>
    <m/>
    <s v="hujia12"/>
  </r>
  <r>
    <n v="21301821"/>
    <s v="血色鳞甲"/>
    <x v="2"/>
    <x v="3"/>
    <n v="3"/>
    <n v="900"/>
    <n v="0"/>
    <n v="100"/>
    <s v="0;0;0"/>
    <n v="10"/>
    <m/>
    <s v="hujia13"/>
  </r>
  <r>
    <n v="21301911"/>
    <s v="骨甲"/>
    <x v="1"/>
    <x v="3"/>
    <n v="3"/>
    <n v="720"/>
    <n v="0"/>
    <n v="100"/>
    <s v="0;0;0"/>
    <n v="10"/>
    <m/>
    <s v="hujia18"/>
  </r>
  <r>
    <n v="21301931"/>
    <s v="水晶铠甲"/>
    <x v="3"/>
    <x v="3"/>
    <n v="3"/>
    <n v="1200"/>
    <n v="0"/>
    <n v="100"/>
    <s v="0;0;0"/>
    <n v="10"/>
    <m/>
    <s v="hujia19"/>
  </r>
  <r>
    <n v="21302001"/>
    <s v="铁锈链甲"/>
    <x v="0"/>
    <x v="4"/>
    <n v="3"/>
    <n v="900"/>
    <n v="0"/>
    <n v="100"/>
    <s v="0;0;0"/>
    <n v="10"/>
    <m/>
    <s v="hujia06"/>
  </r>
  <r>
    <n v="21302111"/>
    <s v="维京战袍"/>
    <x v="1"/>
    <x v="4"/>
    <n v="3"/>
    <n v="1080"/>
    <n v="0"/>
    <n v="100"/>
    <s v="0;0;0"/>
    <n v="10"/>
    <m/>
    <s v="hujia20"/>
  </r>
  <r>
    <n v="21302211"/>
    <s v="板甲"/>
    <x v="1"/>
    <x v="4"/>
    <n v="3"/>
    <n v="1080"/>
    <n v="0"/>
    <n v="100"/>
    <s v="0;0;0"/>
    <n v="10"/>
    <m/>
    <s v="hujia07"/>
  </r>
  <r>
    <n v="21302221"/>
    <s v="色雷胸甲"/>
    <x v="2"/>
    <x v="4"/>
    <n v="3"/>
    <n v="1350"/>
    <n v="0"/>
    <n v="100"/>
    <s v="0;0;0"/>
    <n v="10"/>
    <m/>
    <s v="hujia21"/>
  </r>
  <r>
    <n v="21302431"/>
    <s v="炫金战甲"/>
    <x v="3"/>
    <x v="4"/>
    <n v="3"/>
    <n v="1800"/>
    <n v="0"/>
    <n v="100"/>
    <s v="0;0;0"/>
    <n v="10"/>
    <m/>
    <s v="hujia22"/>
  </r>
  <r>
    <n v="21302501"/>
    <s v="强化链甲"/>
    <x v="0"/>
    <x v="4"/>
    <n v="3"/>
    <n v="1250"/>
    <n v="0"/>
    <n v="100"/>
    <s v="0;0;0"/>
    <n v="10"/>
    <m/>
    <s v="hujia07"/>
  </r>
  <r>
    <n v="21302611"/>
    <s v="碧虚甲"/>
    <x v="1"/>
    <x v="4"/>
    <n v="3"/>
    <n v="1500"/>
    <n v="0"/>
    <n v="100"/>
    <s v="0;0;0"/>
    <n v="10"/>
    <m/>
    <s v="hujia23"/>
  </r>
  <r>
    <n v="21302621"/>
    <s v="武士宝甲"/>
    <x v="2"/>
    <x v="4"/>
    <n v="3"/>
    <n v="1875"/>
    <n v="0"/>
    <n v="100"/>
    <s v="0;0;0"/>
    <n v="10"/>
    <m/>
    <s v="hujia25"/>
  </r>
  <r>
    <n v="21302811"/>
    <s v="骑士胸甲"/>
    <x v="1"/>
    <x v="4"/>
    <n v="3"/>
    <n v="1500"/>
    <n v="0"/>
    <n v="100"/>
    <s v="0;0;0"/>
    <n v="10"/>
    <m/>
    <s v="hujia24"/>
  </r>
  <r>
    <n v="21302931"/>
    <s v="雷恩法袍"/>
    <x v="3"/>
    <x v="4"/>
    <n v="3"/>
    <n v="2500"/>
    <n v="0"/>
    <n v="100"/>
    <s v="0;0;0"/>
    <n v="10"/>
    <m/>
    <s v="hujia26"/>
  </r>
  <r>
    <n v="21400101"/>
    <s v="金戒指"/>
    <x v="0"/>
    <x v="0"/>
    <n v="4"/>
    <n v="100"/>
    <n v="0"/>
    <n v="30"/>
    <s v="0;0;0"/>
    <n v="10"/>
    <m/>
    <s v="jiezhi01"/>
  </r>
  <r>
    <n v="21400501"/>
    <s v="贝壳挂件"/>
    <x v="0"/>
    <x v="1"/>
    <n v="4"/>
    <n v="200"/>
    <n v="0"/>
    <n v="30"/>
    <s v="0;0;0"/>
    <n v="10"/>
    <m/>
    <s v="xianglian01"/>
  </r>
  <r>
    <n v="21400691"/>
    <s v="矮人王项圈"/>
    <x v="1"/>
    <x v="1"/>
    <n v="4"/>
    <n v="240"/>
    <n v="0"/>
    <n v="30"/>
    <s v="15;0;-15"/>
    <n v="10"/>
    <m/>
    <s v="xianglian12"/>
  </r>
  <r>
    <n v="21401001"/>
    <s v="青铜指环"/>
    <x v="0"/>
    <x v="2"/>
    <n v="4"/>
    <n v="350"/>
    <n v="0"/>
    <n v="30"/>
    <s v="0;0;0"/>
    <n v="10"/>
    <m/>
    <s v="jiezhi02"/>
  </r>
  <r>
    <n v="21401002"/>
    <s v="能量护符"/>
    <x v="0"/>
    <x v="2"/>
    <n v="4"/>
    <n v="350"/>
    <n v="0"/>
    <n v="30"/>
    <s v="0;0;0"/>
    <n v="10"/>
    <m/>
    <s v="xianglian03"/>
  </r>
  <r>
    <n v="21401003"/>
    <s v="生命护符"/>
    <x v="0"/>
    <x v="2"/>
    <n v="4"/>
    <n v="350"/>
    <n v="0"/>
    <n v="30"/>
    <s v="0;0;0"/>
    <n v="10"/>
    <m/>
    <s v="xianglian02"/>
  </r>
  <r>
    <n v="21401011"/>
    <s v="银月"/>
    <x v="1"/>
    <x v="2"/>
    <n v="4"/>
    <n v="420"/>
    <n v="0"/>
    <n v="30"/>
    <s v="0;0;0"/>
    <n v="10"/>
    <m/>
    <s v="xianglian04"/>
  </r>
  <r>
    <n v="21401111"/>
    <s v="太阳挂件"/>
    <x v="1"/>
    <x v="2"/>
    <n v="4"/>
    <n v="500"/>
    <n v="0"/>
    <n v="30"/>
    <s v="0;0;0"/>
    <n v="10"/>
    <m/>
    <s v="xianglian11"/>
  </r>
  <r>
    <n v="21401311"/>
    <s v="海皇戒"/>
    <x v="1"/>
    <x v="2"/>
    <n v="4"/>
    <n v="400"/>
    <n v="0"/>
    <n v="30"/>
    <s v="0;0;0"/>
    <n v="10"/>
    <m/>
    <s v="jiezhi10"/>
  </r>
  <r>
    <n v="21401501"/>
    <s v="紫铜指环"/>
    <x v="0"/>
    <x v="3"/>
    <n v="4"/>
    <n v="600"/>
    <n v="0"/>
    <n v="30"/>
    <s v="0;0;0"/>
    <n v="10"/>
    <m/>
    <s v="jiezhi03"/>
  </r>
  <r>
    <n v="21401502"/>
    <s v="蓝宝石挂件"/>
    <x v="0"/>
    <x v="3"/>
    <n v="4"/>
    <n v="600"/>
    <n v="0"/>
    <n v="30"/>
    <s v="0;0;0"/>
    <n v="10"/>
    <m/>
    <s v="xianglian06"/>
  </r>
  <r>
    <n v="21401503"/>
    <s v="勇者挂件"/>
    <x v="0"/>
    <x v="3"/>
    <n v="4"/>
    <n v="600"/>
    <n v="0"/>
    <n v="30"/>
    <s v="0;0;0"/>
    <n v="10"/>
    <m/>
    <s v="xianglian05"/>
  </r>
  <r>
    <n v="21401511"/>
    <s v="蜘蛛戒指"/>
    <x v="1"/>
    <x v="3"/>
    <n v="4"/>
    <n v="720"/>
    <n v="0"/>
    <n v="30"/>
    <s v="0;0;0"/>
    <n v="10"/>
    <m/>
    <s v="jiezhi09"/>
  </r>
  <r>
    <n v="21401512"/>
    <s v="骷髅戒指"/>
    <x v="1"/>
    <x v="3"/>
    <n v="4"/>
    <n v="720"/>
    <n v="0"/>
    <n v="30"/>
    <s v="0;0;0"/>
    <n v="10"/>
    <m/>
    <s v="jiezhi06"/>
  </r>
  <r>
    <n v="21401513"/>
    <s v="雄鹰戒指"/>
    <x v="1"/>
    <x v="3"/>
    <n v="4"/>
    <n v="720"/>
    <n v="0"/>
    <n v="30"/>
    <s v="0;0;0"/>
    <n v="10"/>
    <m/>
    <s v="jiezhi07"/>
  </r>
  <r>
    <n v="21401514"/>
    <s v="雄狮戒指"/>
    <x v="1"/>
    <x v="3"/>
    <n v="4"/>
    <n v="720"/>
    <n v="0"/>
    <n v="30"/>
    <s v="0;0;0"/>
    <n v="10"/>
    <m/>
    <s v="jiezhi08"/>
  </r>
  <r>
    <n v="21401711"/>
    <s v="扭曲挂件"/>
    <x v="1"/>
    <x v="3"/>
    <n v="4"/>
    <n v="720"/>
    <n v="0"/>
    <n v="30"/>
    <s v="0;0;0"/>
    <n v="10"/>
    <m/>
    <s v="xianglian10"/>
  </r>
  <r>
    <n v="21402001"/>
    <s v="恒心戒指"/>
    <x v="0"/>
    <x v="4"/>
    <n v="4"/>
    <n v="900"/>
    <n v="0"/>
    <n v="30"/>
    <s v="0;0;0"/>
    <n v="10"/>
    <m/>
    <s v="jiezhi04"/>
  </r>
  <r>
    <n v="21402002"/>
    <s v="魔法护符"/>
    <x v="0"/>
    <x v="4"/>
    <n v="4"/>
    <n v="900"/>
    <n v="0"/>
    <n v="30"/>
    <s v="0;0;0"/>
    <n v="10"/>
    <m/>
    <s v="xianglian08"/>
  </r>
  <r>
    <n v="21402003"/>
    <s v="卡嘉护符"/>
    <x v="0"/>
    <x v="4"/>
    <n v="4"/>
    <n v="900"/>
    <n v="0"/>
    <n v="30"/>
    <s v="0;0;0"/>
    <n v="10"/>
    <m/>
    <s v="xianglian07"/>
  </r>
  <r>
    <n v="21402501"/>
    <s v="心境之戒"/>
    <x v="0"/>
    <x v="4"/>
    <n v="4"/>
    <n v="1250"/>
    <n v="0"/>
    <n v="30"/>
    <s v="0;0;0"/>
    <n v="10"/>
    <m/>
    <s v="jiezhi05"/>
  </r>
  <r>
    <n v="21402502"/>
    <s v="魔精珠串"/>
    <x v="0"/>
    <x v="4"/>
    <n v="4"/>
    <n v="1250"/>
    <n v="0"/>
    <n v="30"/>
    <s v="0;0;0"/>
    <n v="10"/>
    <m/>
    <s v="xianglian09"/>
  </r>
  <r>
    <n v="21402503"/>
    <s v="力量珠串"/>
    <x v="0"/>
    <x v="4"/>
    <n v="4"/>
    <n v="1250"/>
    <n v="0"/>
    <n v="30"/>
    <s v="0;0;0"/>
    <n v="10"/>
    <m/>
    <s v="xianglian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F10" firstHeaderRow="1" firstDataRow="2" firstDataCol="1"/>
  <pivotFields count="12">
    <pivotField dataField="1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 sortType="ascending">
      <items count="27">
        <item x="0"/>
        <item x="1"/>
        <item x="2"/>
        <item x="3"/>
        <item x="4"/>
        <item m="1" x="8"/>
        <item m="1" x="12"/>
        <item m="1" x="17"/>
        <item m="1" x="21"/>
        <item m="1" x="24"/>
        <item m="1" x="25"/>
        <item m="1" x="5"/>
        <item m="1" x="6"/>
        <item m="1" x="7"/>
        <item m="1" x="9"/>
        <item m="1" x="10"/>
        <item m="1" x="11"/>
        <item m="1" x="13"/>
        <item m="1" x="14"/>
        <item m="1" x="15"/>
        <item m="1" x="16"/>
        <item m="1" x="18"/>
        <item m="1" x="19"/>
        <item m="1" x="20"/>
        <item m="1" x="22"/>
        <item m="1"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1" displayName="表1" ref="A3:AB7" totalsRowShown="0">
  <autoFilter ref="A3:AB7"/>
  <sortState ref="A4:AB7">
    <sortCondition ref="A3:A7"/>
  </sortState>
  <tableColumns count="28">
    <tableColumn id="1" name="Id"/>
    <tableColumn id="2" name="Name"/>
    <tableColumn id="3" name="Quality" dataDxfId="20">
      <calculatedColumnFormula>IF(O4&gt;=23,4,IF(AND(O4&gt;=18,O4&lt;23),3,IF(AND(O4&gt;=13,O4&lt;18),2,IF(AND(O4&gt;=8,O4&lt;13),1,0))))</calculatedColumnFormula>
    </tableColumn>
    <tableColumn id="5" name="Position"/>
    <tableColumn id="19" name="Value"/>
    <tableColumn id="11" name="AtkR"/>
    <tableColumn id="8" name="VitR"/>
    <tableColumn id="6" name="Def" dataDxfId="19"/>
    <tableColumn id="22" name="Mag" dataDxfId="18"/>
    <tableColumn id="27" name="Spd" dataDxfId="17"/>
    <tableColumn id="26" name="Hit" dataDxfId="16"/>
    <tableColumn id="25" name="Dhit" dataDxfId="15"/>
    <tableColumn id="24" name="Crt" dataDxfId="14"/>
    <tableColumn id="23" name="Luk" dataDxfId="13"/>
    <tableColumn id="28" name="Sum" dataDxfId="12">
      <calculatedColumnFormula>F4+G4+ SUM(H4:N4)*5+U4+V4</calculatedColumnFormula>
    </tableColumn>
    <tableColumn id="12" name="Range" dataDxfId="11"/>
    <tableColumn id="4" name="SlotId" dataDxfId="10"/>
    <tableColumn id="9" name="EnergyRate" dataDxfId="9"/>
    <tableColumn id="7" name="Durable"/>
    <tableColumn id="20" name="HeroSkillId"/>
    <tableColumn id="21" name="~SkillMark2"/>
    <tableColumn id="18" name="~SkillMark22" dataDxfId="8">
      <calculatedColumnFormula>IF(ISBLANK(W4),0, LOOKUP(W4,[1]Skill!$A:$A,[1]Skill!$Y:$Y)*X4/100)</calculatedColumnFormula>
    </tableColumn>
    <tableColumn id="13" name="CommonSkillId"/>
    <tableColumn id="14" name="CommonSkillRate"/>
    <tableColumn id="15" name="Disable" dataDxfId="7"/>
    <tableColumn id="17" name="RandomDrop" dataDxfId="6"/>
    <tableColumn id="16" name="CanMerge" dataDxfId="5"/>
    <tableColumn id="10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S4" sqref="S4"/>
    </sheetView>
  </sheetViews>
  <sheetFormatPr defaultRowHeight="13.5" x14ac:dyDescent="0.15"/>
  <cols>
    <col min="1" max="1" width="9.5" bestFit="1" customWidth="1"/>
    <col min="3" max="4" width="5.5" customWidth="1"/>
    <col min="5" max="5" width="6.5" customWidth="1"/>
    <col min="6" max="7" width="5.125" customWidth="1"/>
    <col min="8" max="15" width="4.5" customWidth="1"/>
    <col min="16" max="16" width="5.125" customWidth="1"/>
    <col min="17" max="17" width="16.875" customWidth="1"/>
    <col min="18" max="18" width="8.625" customWidth="1"/>
    <col min="19" max="19" width="5" customWidth="1"/>
    <col min="20" max="21" width="8.625" customWidth="1"/>
    <col min="22" max="22" width="5.875" customWidth="1"/>
    <col min="23" max="23" width="8.625" customWidth="1"/>
    <col min="24" max="24" width="5.25" customWidth="1"/>
    <col min="25" max="27" width="6" customWidth="1"/>
    <col min="30" max="30" width="9.5" bestFit="1" customWidth="1"/>
  </cols>
  <sheetData>
    <row r="1" spans="1:28" ht="60.75" customHeight="1" x14ac:dyDescent="0.15">
      <c r="A1" s="8" t="s">
        <v>7</v>
      </c>
      <c r="B1" s="8" t="s">
        <v>8</v>
      </c>
      <c r="C1" s="8" t="s">
        <v>9</v>
      </c>
      <c r="D1" s="8" t="s">
        <v>10</v>
      </c>
      <c r="E1" s="9" t="s">
        <v>11</v>
      </c>
      <c r="F1" s="4" t="s">
        <v>19</v>
      </c>
      <c r="G1" s="4" t="s">
        <v>21</v>
      </c>
      <c r="H1" s="28" t="s">
        <v>59</v>
      </c>
      <c r="I1" s="28" t="s">
        <v>60</v>
      </c>
      <c r="J1" s="28" t="s">
        <v>61</v>
      </c>
      <c r="K1" s="28" t="s">
        <v>62</v>
      </c>
      <c r="L1" s="28" t="s">
        <v>63</v>
      </c>
      <c r="M1" s="28" t="s">
        <v>64</v>
      </c>
      <c r="N1" s="28" t="s">
        <v>65</v>
      </c>
      <c r="O1" s="22" t="s">
        <v>73</v>
      </c>
      <c r="P1" s="25" t="s">
        <v>52</v>
      </c>
      <c r="Q1" s="25" t="s">
        <v>76</v>
      </c>
      <c r="R1" s="25" t="s">
        <v>53</v>
      </c>
      <c r="S1" s="25" t="s">
        <v>54</v>
      </c>
      <c r="T1" s="25" t="s">
        <v>55</v>
      </c>
      <c r="U1" s="25" t="s">
        <v>50</v>
      </c>
      <c r="V1" s="22" t="s">
        <v>47</v>
      </c>
      <c r="W1" s="22" t="s">
        <v>57</v>
      </c>
      <c r="X1" s="22" t="s">
        <v>57</v>
      </c>
      <c r="Y1" s="8" t="s">
        <v>38</v>
      </c>
      <c r="Z1" s="8" t="s">
        <v>45</v>
      </c>
      <c r="AA1" s="8" t="s">
        <v>42</v>
      </c>
      <c r="AB1" s="8" t="s">
        <v>12</v>
      </c>
    </row>
    <row r="2" spans="1:28" x14ac:dyDescent="0.15">
      <c r="A2" s="3" t="s">
        <v>5</v>
      </c>
      <c r="B2" s="3" t="s">
        <v>6</v>
      </c>
      <c r="C2" s="3" t="s">
        <v>5</v>
      </c>
      <c r="D2" s="3" t="s">
        <v>5</v>
      </c>
      <c r="E2" s="3" t="s">
        <v>5</v>
      </c>
      <c r="F2" s="5" t="s">
        <v>20</v>
      </c>
      <c r="G2" s="5" t="s">
        <v>22</v>
      </c>
      <c r="H2" s="29" t="s">
        <v>5</v>
      </c>
      <c r="I2" s="29" t="s">
        <v>66</v>
      </c>
      <c r="J2" s="29" t="s">
        <v>5</v>
      </c>
      <c r="K2" s="29" t="s">
        <v>5</v>
      </c>
      <c r="L2" s="29" t="s">
        <v>5</v>
      </c>
      <c r="M2" s="29" t="s">
        <v>5</v>
      </c>
      <c r="N2" s="29" t="s">
        <v>5</v>
      </c>
      <c r="O2" s="23" t="s">
        <v>74</v>
      </c>
      <c r="P2" s="26" t="s">
        <v>5</v>
      </c>
      <c r="Q2" s="26" t="s">
        <v>77</v>
      </c>
      <c r="R2" s="26" t="s">
        <v>56</v>
      </c>
      <c r="S2" s="26" t="s">
        <v>5</v>
      </c>
      <c r="T2" s="26" t="s">
        <v>5</v>
      </c>
      <c r="U2" s="26" t="s">
        <v>48</v>
      </c>
      <c r="V2" s="23" t="s">
        <v>48</v>
      </c>
      <c r="W2" s="23" t="s">
        <v>58</v>
      </c>
      <c r="X2" s="23" t="s">
        <v>58</v>
      </c>
      <c r="Y2" s="3" t="s">
        <v>39</v>
      </c>
      <c r="Z2" s="3" t="s">
        <v>43</v>
      </c>
      <c r="AA2" s="3" t="s">
        <v>43</v>
      </c>
      <c r="AB2" s="3" t="s">
        <v>6</v>
      </c>
    </row>
    <row r="3" spans="1:28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6" t="s">
        <v>30</v>
      </c>
      <c r="G3" s="6" t="s">
        <v>31</v>
      </c>
      <c r="H3" s="30" t="s">
        <v>67</v>
      </c>
      <c r="I3" s="30" t="s">
        <v>68</v>
      </c>
      <c r="J3" s="30" t="s">
        <v>32</v>
      </c>
      <c r="K3" s="30" t="s">
        <v>69</v>
      </c>
      <c r="L3" s="30" t="s">
        <v>70</v>
      </c>
      <c r="M3" s="30" t="s">
        <v>71</v>
      </c>
      <c r="N3" s="30" t="s">
        <v>72</v>
      </c>
      <c r="O3" s="24" t="s">
        <v>75</v>
      </c>
      <c r="P3" s="27" t="s">
        <v>33</v>
      </c>
      <c r="Q3" s="27" t="s">
        <v>78</v>
      </c>
      <c r="R3" s="27" t="s">
        <v>37</v>
      </c>
      <c r="S3" s="27" t="s">
        <v>25</v>
      </c>
      <c r="T3" s="27" t="s">
        <v>34</v>
      </c>
      <c r="U3" s="27" t="s">
        <v>49</v>
      </c>
      <c r="V3" s="24" t="s">
        <v>51</v>
      </c>
      <c r="W3" s="24" t="s">
        <v>35</v>
      </c>
      <c r="X3" s="24" t="s">
        <v>36</v>
      </c>
      <c r="Y3" t="s">
        <v>40</v>
      </c>
      <c r="Z3" t="s">
        <v>46</v>
      </c>
      <c r="AA3" t="s">
        <v>44</v>
      </c>
      <c r="AB3" t="s">
        <v>18</v>
      </c>
    </row>
    <row r="4" spans="1:28" x14ac:dyDescent="0.15">
      <c r="A4" s="15">
        <v>21100101</v>
      </c>
      <c r="B4" s="15" t="s">
        <v>81</v>
      </c>
      <c r="C4" s="16">
        <f>IF(O4&gt;=23,4,IF(AND(O4&gt;=18,O4&lt;23),3,IF(AND(O4&gt;=13,O4&lt;18),2,IF(AND(O4&gt;=8,O4&lt;13),1,0))))</f>
        <v>0</v>
      </c>
      <c r="D4" s="17">
        <v>1</v>
      </c>
      <c r="E4" s="15">
        <v>1</v>
      </c>
      <c r="F4" s="15">
        <v>0</v>
      </c>
      <c r="G4" s="15">
        <v>5</v>
      </c>
      <c r="H4" s="32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33">
        <f t="shared" ref="O4:O5" si="0">F4+G4+ SUM(H4:N4)*5+U4+V4</f>
        <v>5</v>
      </c>
      <c r="P4" s="15"/>
      <c r="Q4" s="15" t="s">
        <v>79</v>
      </c>
      <c r="R4" s="20" t="s">
        <v>24</v>
      </c>
      <c r="S4" s="18">
        <v>99</v>
      </c>
      <c r="T4" s="18"/>
      <c r="U4" s="18">
        <v>0</v>
      </c>
      <c r="V4" s="18">
        <f>IF(ISBLANK(W4),0, LOOKUP(W4,[1]Skill!$A:$A,[1]Skill!$Y:$Y)*X4/100)</f>
        <v>0</v>
      </c>
      <c r="W4" s="18"/>
      <c r="X4" s="18"/>
      <c r="Y4" s="20"/>
      <c r="Z4" s="20"/>
      <c r="AA4" s="20"/>
      <c r="AB4" s="15" t="s">
        <v>80</v>
      </c>
    </row>
    <row r="5" spans="1:28" x14ac:dyDescent="0.15">
      <c r="A5" s="14">
        <v>21200101</v>
      </c>
      <c r="B5" t="s">
        <v>23</v>
      </c>
      <c r="C5" s="31">
        <f t="shared" ref="C5:C6" si="1">IF(O5&gt;=23,4,IF(AND(O5&gt;=18,O5&lt;23),3,IF(AND(O5&gt;=13,O5&lt;18),2,IF(AND(O5&gt;=8,O5&lt;13),1,0))))</f>
        <v>0</v>
      </c>
      <c r="D5">
        <v>2</v>
      </c>
      <c r="E5">
        <v>10</v>
      </c>
      <c r="F5">
        <v>5</v>
      </c>
      <c r="G5">
        <v>0</v>
      </c>
      <c r="H5" s="34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35">
        <f t="shared" si="0"/>
        <v>5</v>
      </c>
      <c r="R5" s="21" t="s">
        <v>24</v>
      </c>
      <c r="S5">
        <v>10</v>
      </c>
      <c r="U5">
        <v>0</v>
      </c>
      <c r="V5">
        <f>IF(ISBLANK(W5),0, LOOKUP(W5,[1]Skill!$A:$A,[1]Skill!$Y:$Y)*X5/100)</f>
        <v>0</v>
      </c>
      <c r="Y5" s="21"/>
      <c r="Z5" s="21" t="s">
        <v>41</v>
      </c>
      <c r="AA5" s="21" t="s">
        <v>41</v>
      </c>
      <c r="AB5" t="s">
        <v>0</v>
      </c>
    </row>
    <row r="6" spans="1:28" x14ac:dyDescent="0.15">
      <c r="A6" s="14">
        <v>21300101</v>
      </c>
      <c r="B6" s="16" t="s">
        <v>1</v>
      </c>
      <c r="C6" s="16">
        <f t="shared" si="1"/>
        <v>0</v>
      </c>
      <c r="D6" s="16">
        <v>3</v>
      </c>
      <c r="E6" s="18">
        <v>10</v>
      </c>
      <c r="F6" s="18">
        <v>0</v>
      </c>
      <c r="G6" s="18">
        <v>5</v>
      </c>
      <c r="H6" s="36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8">
        <f t="shared" ref="O6" si="2">F6+G6+ SUM(H6:N6)*5+U6+V6</f>
        <v>5</v>
      </c>
      <c r="P6" s="18"/>
      <c r="Q6" s="18"/>
      <c r="R6" s="20" t="s">
        <v>24</v>
      </c>
      <c r="S6" s="18">
        <v>10</v>
      </c>
      <c r="T6" s="18"/>
      <c r="U6" s="18">
        <v>0</v>
      </c>
      <c r="V6" s="18">
        <f>IF(ISBLANK(W6),0, LOOKUP(W6,[1]Skill!$A:$A,[1]Skill!$Y:$Y)*X6/100)</f>
        <v>0</v>
      </c>
      <c r="W6" s="18"/>
      <c r="X6" s="18"/>
      <c r="Y6" s="20"/>
      <c r="Z6" s="20" t="s">
        <v>41</v>
      </c>
      <c r="AA6" s="20" t="s">
        <v>41</v>
      </c>
      <c r="AB6" s="19" t="s">
        <v>2</v>
      </c>
    </row>
    <row r="7" spans="1:28" x14ac:dyDescent="0.15">
      <c r="A7">
        <v>21400101</v>
      </c>
      <c r="B7" s="1" t="s">
        <v>3</v>
      </c>
      <c r="C7" s="31">
        <f t="shared" ref="C7" si="3">IF(O7&gt;=23,4,IF(AND(O7&gt;=18,O7&lt;23),3,IF(AND(O7&gt;=13,O7&lt;18),2,IF(AND(O7&gt;=8,O7&lt;13),1,0))))</f>
        <v>0</v>
      </c>
      <c r="D7" s="1">
        <v>4</v>
      </c>
      <c r="E7">
        <v>10</v>
      </c>
      <c r="F7" s="7">
        <v>0</v>
      </c>
      <c r="G7" s="7">
        <v>0</v>
      </c>
      <c r="H7" s="39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40">
        <f t="shared" ref="O7" si="4">F7+G7+ SUM(H7:N7)*5+U7+V7</f>
        <v>0</v>
      </c>
      <c r="P7" s="7"/>
      <c r="Q7" s="7"/>
      <c r="R7" s="21" t="s">
        <v>24</v>
      </c>
      <c r="S7">
        <v>10</v>
      </c>
      <c r="U7">
        <v>0</v>
      </c>
      <c r="V7">
        <f>IF(ISBLANK(W7),0, LOOKUP(W7,[1]Skill!$A:$A,[1]Skill!$Y:$Y)*X7/100)</f>
        <v>0</v>
      </c>
      <c r="Y7" s="21"/>
      <c r="Z7" s="21" t="s">
        <v>41</v>
      </c>
      <c r="AA7" s="21" t="s">
        <v>41</v>
      </c>
      <c r="AB7" s="2" t="s">
        <v>4</v>
      </c>
    </row>
  </sheetData>
  <phoneticPr fontId="18" type="noConversion"/>
  <conditionalFormatting sqref="C4:C7">
    <cfRule type="cellIs" dxfId="4" priority="1" operator="greaterThanOrEqual">
      <formula>5</formula>
    </cfRule>
    <cfRule type="cellIs" dxfId="3" priority="2" operator="equal">
      <formula>1</formula>
    </cfRule>
    <cfRule type="cellIs" dxfId="2" priority="3" operator="equal">
      <formula>2</formula>
    </cfRule>
    <cfRule type="cellIs" dxfId="1" priority="4" operator="equal">
      <formula>3</formula>
    </cfRule>
    <cfRule type="cellIs" dxfId="0" priority="5" operator="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C7" sqref="C7"/>
    </sheetView>
  </sheetViews>
  <sheetFormatPr defaultRowHeight="13.5" x14ac:dyDescent="0.15"/>
  <cols>
    <col min="1" max="1" width="11.25" bestFit="1" customWidth="1"/>
    <col min="2" max="2" width="9.75" bestFit="1" customWidth="1"/>
    <col min="3" max="4" width="4" bestFit="1" customWidth="1"/>
    <col min="5" max="5" width="2.875" bestFit="1" customWidth="1"/>
    <col min="6" max="6" width="5.75" bestFit="1" customWidth="1"/>
  </cols>
  <sheetData>
    <row r="3" spans="1:6" x14ac:dyDescent="0.15">
      <c r="A3" s="11" t="s">
        <v>29</v>
      </c>
      <c r="B3" s="11" t="s">
        <v>26</v>
      </c>
    </row>
    <row r="4" spans="1:6" x14ac:dyDescent="0.15">
      <c r="A4" s="11" t="s">
        <v>28</v>
      </c>
      <c r="B4">
        <v>0</v>
      </c>
      <c r="C4">
        <v>1</v>
      </c>
      <c r="D4">
        <v>2</v>
      </c>
      <c r="E4">
        <v>3</v>
      </c>
      <c r="F4" t="s">
        <v>27</v>
      </c>
    </row>
    <row r="5" spans="1:6" x14ac:dyDescent="0.15">
      <c r="A5" s="12">
        <v>1</v>
      </c>
      <c r="B5" s="10">
        <v>13</v>
      </c>
      <c r="C5" s="10">
        <v>2</v>
      </c>
      <c r="D5" s="10">
        <v>2</v>
      </c>
      <c r="E5" s="10"/>
      <c r="F5" s="10">
        <v>17</v>
      </c>
    </row>
    <row r="6" spans="1:6" x14ac:dyDescent="0.15">
      <c r="A6" s="12">
        <v>2</v>
      </c>
      <c r="B6" s="10">
        <v>3</v>
      </c>
      <c r="C6" s="10">
        <v>6</v>
      </c>
      <c r="D6" s="10">
        <v>2</v>
      </c>
      <c r="E6" s="10"/>
      <c r="F6" s="10">
        <v>11</v>
      </c>
    </row>
    <row r="7" spans="1:6" x14ac:dyDescent="0.15">
      <c r="A7" s="12">
        <v>3</v>
      </c>
      <c r="B7" s="10">
        <v>5</v>
      </c>
      <c r="C7" s="10">
        <v>11</v>
      </c>
      <c r="D7" s="10">
        <v>2</v>
      </c>
      <c r="E7" s="10"/>
      <c r="F7" s="10">
        <v>18</v>
      </c>
    </row>
    <row r="8" spans="1:6" x14ac:dyDescent="0.15">
      <c r="A8" s="12">
        <v>4</v>
      </c>
      <c r="B8" s="10">
        <v>5</v>
      </c>
      <c r="C8" s="10">
        <v>9</v>
      </c>
      <c r="D8" s="10">
        <v>2</v>
      </c>
      <c r="E8" s="10">
        <v>2</v>
      </c>
      <c r="F8" s="10">
        <v>18</v>
      </c>
    </row>
    <row r="9" spans="1:6" x14ac:dyDescent="0.15">
      <c r="A9" s="12">
        <v>5</v>
      </c>
      <c r="B9" s="10">
        <v>10</v>
      </c>
      <c r="C9" s="10">
        <v>8</v>
      </c>
      <c r="D9" s="10">
        <v>4</v>
      </c>
      <c r="E9" s="10">
        <v>4</v>
      </c>
      <c r="F9" s="10">
        <v>26</v>
      </c>
    </row>
    <row r="10" spans="1:6" x14ac:dyDescent="0.15">
      <c r="A10" s="12" t="s">
        <v>27</v>
      </c>
      <c r="B10" s="10">
        <v>36</v>
      </c>
      <c r="C10" s="10">
        <v>36</v>
      </c>
      <c r="D10" s="10">
        <v>12</v>
      </c>
      <c r="E10" s="10">
        <v>6</v>
      </c>
      <c r="F10" s="10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~计数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2013-01-13T06:20:27Z</dcterms:created>
  <dcterms:modified xsi:type="dcterms:W3CDTF">2017-06-01T11:18:04Z</dcterms:modified>
</cp:coreProperties>
</file>