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<sst xmlns="http://schemas.openxmlformats.org/spreadsheetml/2006/main" count="190" uniqueCount="160">
  <si>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</si>
  <si>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</si>
  <si>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</si>
  <si>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</si>
  <si>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</si>
  <si>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</si>
  <si>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</si>
  <si>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</si>
  <si>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</si>
  <si>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</si>
  <si>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</si>
  <si>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</si>
  <si>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</si>
  <si>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</si>
  <si>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</si>
  <si>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</si>
  <si>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</si>
  <si>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</si>
  <si>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</si>
  <si>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</si>
  <si>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</si>
  <si>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</si>
  <si>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</si>
  <si>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</si>
  <si>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</si>
  <si>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</si>
  <si>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</si>
  <si>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</si>
  <si>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</si>
  <si>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</si>
  <si>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</si>
  <si>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</si>
  <si>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</si>
  <si>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</si>
  <si>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</si>
  <si>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</si>
  <si>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</si>
  <si>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</si>
  <si>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</si>
  <si>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</si>
  <si>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</si>
  <si>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</si>
  <si>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</si>
  <si>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</si>
  <si>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</si>
  <si>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</si>
  <si>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</si>
  <si>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</si>
  <si>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</si>
  <si>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</si>
  <si>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</si>
  <si>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</si>
  <si>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</si>
  <si>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</si>
  <si>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</si>
  <si>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</si>
  <si>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</si>
  <si>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</si>
  <si>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</si>
  <si>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</si>
  <si>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</si>
  <si>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</si>
  <si>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</si>
  <si>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</si>
  <si>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</si>
  <si>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</si>
  <si>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</si>
  <si>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</si>
  <si>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</si>
  <si>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</si>
  <si>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</si>
  <si>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</si>
  <si>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</si>
  <si>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</si>
  <si>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</si>
  <si>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</si>
  <si>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</si>
  <si>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</si>
  <si>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</si>
  <si>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</si>
  <si>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</si>
  <si>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</si>
  <si>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</si>
  <si>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</si>
  <si>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</si>
  <si>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</si>
  <si>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</si>
  <si>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</si>
  <si>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</si>
  <si>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</si>
  <si>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</si>
  <si>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</si>
  <si>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</si>
  <si>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</si>
  <si>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</si>
  <si>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</si>
  <si>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</si>
  <si>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</si>
  <si>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</si>
  <si>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</si>
  <si>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</si>
  <si>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</si>
  <si>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</si>
  <si>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</si>
  <si>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</si>
  <si>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</si>
  <si>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</si>
  <si>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</si>
  <si>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</si>
  <si>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</si>
  <si>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</si>
  <si>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</si>
  <si>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</si>
  <si>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</si>
  <si>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</si>
  <si>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</si>
  <si>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</si>
  <si>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</si>
  <si>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</si>
  <si>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</si>
  <si>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</si>
  <si>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</si>
  <si>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</si>
  <si>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</si>
  <si>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</si>
  <si>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</si>
  <si>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</si>
  <si>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</si>
  <si>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</si>
  <si>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</si>
  <si>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</si>
  <si>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</si>
  <si>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</si>
  <si>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</si>
  <si>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</si>
  <si>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</si>
  <si>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</si>
  <si>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</si>
  <si>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</si>
  <si>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</si>
  <si>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</si>
  <si>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</si>
  <si>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</si>
  <si>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</si>
  <si>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</si>
  <si>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</si>
  <si>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</si>
  <si>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</si>
  <si>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</si>
  <si>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</si>
  <si>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</si>
  <si>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</si>
  <si>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</si>
  <si>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</si>
  <si>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</si>
  <si>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</si>
  <si>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</si>
  <si>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</si>
  <si>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xiaoxingmofayaoji;zhongxingmofayaoji;suijihuanshouka;suijiwuqika;suijimofaka</t>
    <phoneticPr fontId="18" type="noConversion"/>
  </si>
  <si>
    <t>5;5;5;3;3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</si>
</sst>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力量药水</v>
          </cell>
        </row>
        <row r="109">
          <cell r="A109">
            <v>22302104</v>
          </cell>
          <cell r="B109" t="str">
            <v>智慧药水</v>
          </cell>
        </row>
        <row r="110">
          <cell r="A110">
            <v>22302105</v>
          </cell>
          <cell r="B110" t="str">
            <v>调和药水</v>
          </cell>
        </row>
        <row r="111">
          <cell r="A111">
            <v>22302106</v>
          </cell>
          <cell r="B111" t="str">
            <v>神圣药水</v>
          </cell>
        </row>
        <row r="112">
          <cell r="A112">
            <v>22302107</v>
          </cell>
          <cell r="B112" t="str">
            <v>敏捷药水</v>
          </cell>
        </row>
        <row r="113">
          <cell r="A113">
            <v>22302108</v>
          </cell>
          <cell r="B113" t="str">
            <v>感知药水</v>
          </cell>
        </row>
        <row r="114">
          <cell r="A114">
            <v>22302109</v>
          </cell>
          <cell r="B114" t="str">
            <v>耐力药水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23" totalsRowShown="0" headerRowDxfId="28">
  <autoFilter ref="A3:AB123"/>
  <sortState ref="A4:Z122">
    <sortCondition ref="A3:A122"/>
  </sortState>
  <tableColumns count="28">
    <tableColumn id="1" name="Id" dataDxfId="27"/>
    <tableColumn id="2" name="~Name" dataDxfId="26">
      <calculatedColumnFormula>LOOKUP(表2[[#This Row],[Id]],[1]其他!$A:$A,[1]其他!$B:$B)</calculatedColumnFormula>
    </tableColumn>
    <tableColumn id="16" name="CdGroup" dataDxfId="25"/>
    <tableColumn id="25" name="CdTime" dataDxfId="24"/>
    <tableColumn id="3" name="GainExp" dataDxfId="23"/>
    <tableColumn id="4" name="GainFood" dataDxfId="22"/>
    <tableColumn id="21" name="GainHealth" dataDxfId="21"/>
    <tableColumn id="20" name="GainMental" dataDxfId="20"/>
    <tableColumn id="5" name="ResourceId" dataDxfId="19"/>
    <tableColumn id="6" name="ResourceCount" dataDxfId="18"/>
    <tableColumn id="23" name="BlessId" dataDxfId="17"/>
    <tableColumn id="26" name="RandomCardCount" dataDxfId="16"/>
    <tableColumn id="24" name="RandomCardCatalog" dataDxfId="15"/>
    <tableColumn id="8" name="RandomCardRate" dataDxfId="14"/>
    <tableColumn id="7" name="DropItem" dataDxfId="13"/>
    <tableColumn id="22" name="Instruction" dataDxfId="12"/>
    <tableColumn id="9" name="FarmItemId" dataDxfId="11"/>
    <tableColumn id="10" name="FarmTime" dataDxfId="10"/>
    <tableColumn id="29" name="DungeonAttr" dataDxfId="9"/>
    <tableColumn id="11" name="GainLp" dataDxfId="8"/>
    <tableColumn id="12" name="GainMp" dataDxfId="7"/>
    <tableColumn id="13" name="GainPp" dataDxfId="6"/>
    <tableColumn id="14" name="DirectDamage" dataDxfId="5"/>
    <tableColumn id="15" name="FightRandomCardType" dataDxfId="4"/>
    <tableColumn id="17" name="HolyWord" dataDxfId="3"/>
    <tableColumn id="19" name="AddTowerHp" dataDxfId="2"/>
    <tableColumn id="27" name="Items" dataDxfId="1"/>
    <tableColumn id="28" name="Item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topLeftCell="I1" workbookViewId="0">
      <selection activeCell="AA6" sqref="AA6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19" width="8.75" customWidth="1"/>
    <col min="20" max="26" width="7.375" customWidth="1"/>
    <col min="27" max="27" width="18.25" customWidth="1"/>
  </cols>
  <sheetData>
    <row r="1" spans="1:28" ht="60" customHeight="1" x14ac:dyDescent="0.15">
      <c r="A1" s="14" t="s">
        <v>10</v>
      </c>
      <c r="B1" s="14" t="s">
        <v>11</v>
      </c>
      <c r="C1" s="15" t="s">
        <v>106</v>
      </c>
      <c r="D1" s="15" t="s">
        <v>102</v>
      </c>
      <c r="E1" s="14" t="s">
        <v>12</v>
      </c>
      <c r="F1" s="14" t="s">
        <v>40</v>
      </c>
      <c r="G1" s="14" t="s">
        <v>42</v>
      </c>
      <c r="H1" s="14" t="s">
        <v>43</v>
      </c>
      <c r="I1" s="14" t="s">
        <v>13</v>
      </c>
      <c r="J1" s="14" t="s">
        <v>14</v>
      </c>
      <c r="K1" s="14" t="s">
        <v>113</v>
      </c>
      <c r="L1" s="14" t="s">
        <v>119</v>
      </c>
      <c r="M1" s="14" t="s">
        <v>66</v>
      </c>
      <c r="N1" s="14" t="s">
        <v>25</v>
      </c>
      <c r="O1" s="14" t="s">
        <v>39</v>
      </c>
      <c r="P1" s="14" t="s">
        <v>46</v>
      </c>
      <c r="Q1" s="14" t="s">
        <v>15</v>
      </c>
      <c r="R1" s="14" t="s">
        <v>16</v>
      </c>
      <c r="S1" s="14" t="s">
        <v>148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30</v>
      </c>
      <c r="Z1" s="16" t="s">
        <v>35</v>
      </c>
      <c r="AA1" s="17" t="s">
        <v>108</v>
      </c>
      <c r="AB1" s="18" t="s">
        <v>112</v>
      </c>
    </row>
    <row r="2" spans="1:28" x14ac:dyDescent="0.15">
      <c r="A2" s="1" t="s">
        <v>0</v>
      </c>
      <c r="B2" s="2" t="s">
        <v>17</v>
      </c>
      <c r="C2" s="10" t="s">
        <v>105</v>
      </c>
      <c r="D2" s="10" t="s">
        <v>105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36</v>
      </c>
      <c r="M2" s="2" t="s">
        <v>31</v>
      </c>
      <c r="N2" s="2" t="s">
        <v>34</v>
      </c>
      <c r="O2" s="2" t="s">
        <v>67</v>
      </c>
      <c r="P2" s="2" t="s">
        <v>47</v>
      </c>
      <c r="Q2" s="2" t="s">
        <v>0</v>
      </c>
      <c r="R2" s="2" t="s">
        <v>0</v>
      </c>
      <c r="S2" s="2" t="s">
        <v>149</v>
      </c>
      <c r="T2" s="6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31</v>
      </c>
      <c r="Z2" s="3" t="s">
        <v>36</v>
      </c>
      <c r="AA2" s="2" t="s">
        <v>110</v>
      </c>
      <c r="AB2" s="12" t="s">
        <v>111</v>
      </c>
    </row>
    <row r="3" spans="1:28" x14ac:dyDescent="0.15">
      <c r="A3" s="4" t="s">
        <v>18</v>
      </c>
      <c r="B3" s="5" t="s">
        <v>38</v>
      </c>
      <c r="C3" s="11" t="s">
        <v>104</v>
      </c>
      <c r="D3" s="11" t="s">
        <v>103</v>
      </c>
      <c r="E3" s="5" t="s">
        <v>1</v>
      </c>
      <c r="F3" s="5" t="s">
        <v>41</v>
      </c>
      <c r="G3" s="5" t="s">
        <v>45</v>
      </c>
      <c r="H3" s="5" t="s">
        <v>44</v>
      </c>
      <c r="I3" s="5" t="s">
        <v>2</v>
      </c>
      <c r="J3" s="5" t="s">
        <v>3</v>
      </c>
      <c r="K3" s="5" t="s">
        <v>114</v>
      </c>
      <c r="L3" s="5" t="s">
        <v>118</v>
      </c>
      <c r="M3" s="5" t="s">
        <v>146</v>
      </c>
      <c r="N3" s="5" t="s">
        <v>29</v>
      </c>
      <c r="O3" s="5" t="s">
        <v>68</v>
      </c>
      <c r="P3" s="5" t="s">
        <v>48</v>
      </c>
      <c r="Q3" s="5" t="s">
        <v>4</v>
      </c>
      <c r="R3" s="5" t="s">
        <v>5</v>
      </c>
      <c r="S3" s="5" t="s">
        <v>150</v>
      </c>
      <c r="T3" s="7" t="s">
        <v>6</v>
      </c>
      <c r="U3" s="8" t="s">
        <v>7</v>
      </c>
      <c r="V3" s="8" t="s">
        <v>8</v>
      </c>
      <c r="W3" s="8" t="s">
        <v>9</v>
      </c>
      <c r="X3" s="8" t="s">
        <v>24</v>
      </c>
      <c r="Y3" s="8" t="s">
        <v>32</v>
      </c>
      <c r="Z3" s="8" t="s">
        <v>37</v>
      </c>
      <c r="AA3" s="13" t="s">
        <v>107</v>
      </c>
      <c r="AB3" s="13" t="s">
        <v>109</v>
      </c>
    </row>
    <row r="4" spans="1:28" x14ac:dyDescent="0.15">
      <c r="A4" s="9">
        <v>22200001</v>
      </c>
      <c r="B4" s="9" t="s">
        <v>115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>
        <v>1</v>
      </c>
      <c r="M4" s="9" t="s">
        <v>139</v>
      </c>
      <c r="N4" s="9" t="s">
        <v>101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116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">
        <v>117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158</v>
      </c>
      <c r="AB6" s="9" t="s">
        <v>159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s">
        <v>69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70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s">
        <v>71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72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>
        <v>5</v>
      </c>
      <c r="M11" s="9" t="s">
        <v>145</v>
      </c>
      <c r="N11" s="9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>
        <v>5</v>
      </c>
      <c r="M12" s="9" t="s">
        <v>145</v>
      </c>
      <c r="N12" s="9" t="s">
        <v>27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>
        <v>5</v>
      </c>
      <c r="M13" s="9" t="s">
        <v>145</v>
      </c>
      <c r="N13" s="9" t="s">
        <v>28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>
        <v>1</v>
      </c>
      <c r="M14" s="9" t="s">
        <v>120</v>
      </c>
      <c r="N14" s="9" t="s">
        <v>26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 t="s">
        <v>121</v>
      </c>
      <c r="N15" s="9" t="s">
        <v>26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 t="s">
        <v>147</v>
      </c>
      <c r="N16" s="9" t="s">
        <v>26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>
        <v>1</v>
      </c>
      <c r="M17" s="9" t="s">
        <v>122</v>
      </c>
      <c r="N17" s="9" t="s">
        <v>26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>
        <v>1</v>
      </c>
      <c r="M18" s="9" t="s">
        <v>123</v>
      </c>
      <c r="N18" s="9" t="s">
        <v>26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>
        <v>1</v>
      </c>
      <c r="M19" s="9" t="s">
        <v>124</v>
      </c>
      <c r="N19" s="9" t="s">
        <v>26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>
        <v>1</v>
      </c>
      <c r="M20" s="9" t="s">
        <v>125</v>
      </c>
      <c r="N20" s="9" t="s">
        <v>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>
        <v>1</v>
      </c>
      <c r="M21" s="9" t="s">
        <v>126</v>
      </c>
      <c r="N21" s="9" t="s">
        <v>26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>
        <v>1</v>
      </c>
      <c r="M22" s="9" t="s">
        <v>127</v>
      </c>
      <c r="N22" s="9" t="s">
        <v>26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>
        <v>1</v>
      </c>
      <c r="M23" s="9" t="s">
        <v>128</v>
      </c>
      <c r="N23" s="9" t="s">
        <v>26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>
        <v>1</v>
      </c>
      <c r="M24" s="9" t="s">
        <v>129</v>
      </c>
      <c r="N24" s="9" t="s">
        <v>50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 t="s">
        <v>130</v>
      </c>
      <c r="N25" s="9" t="s">
        <v>51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9" t="s">
        <v>131</v>
      </c>
      <c r="N26" s="9" t="s">
        <v>52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>
        <v>1</v>
      </c>
      <c r="M27" s="9" t="s">
        <v>132</v>
      </c>
      <c r="N27" s="9" t="s">
        <v>53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>
        <v>1</v>
      </c>
      <c r="M28" s="9" t="s">
        <v>133</v>
      </c>
      <c r="N28" s="9" t="s">
        <v>54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>
        <v>1</v>
      </c>
      <c r="M29" s="9" t="s">
        <v>134</v>
      </c>
      <c r="N29" s="9" t="s">
        <v>55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>
        <v>1</v>
      </c>
      <c r="M30" s="9" t="s">
        <v>135</v>
      </c>
      <c r="N30" s="9" t="s">
        <v>56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>
        <v>1</v>
      </c>
      <c r="M31" s="9" t="s">
        <v>136</v>
      </c>
      <c r="N31" s="9" t="s">
        <v>57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>
        <v>1</v>
      </c>
      <c r="M32" s="9" t="s">
        <v>137</v>
      </c>
      <c r="N32" s="9" t="s">
        <v>58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>
        <v>1</v>
      </c>
      <c r="M33" s="9" t="s">
        <v>138</v>
      </c>
      <c r="N33" s="9" t="s">
        <v>59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>
        <v>1</v>
      </c>
      <c r="M34" s="9" t="s">
        <v>139</v>
      </c>
      <c r="N34" s="9" t="s">
        <v>60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>
        <v>1</v>
      </c>
      <c r="M35" s="9" t="s">
        <v>140</v>
      </c>
      <c r="N35" s="9" t="s">
        <v>61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>
        <v>1</v>
      </c>
      <c r="M36" s="9" t="s">
        <v>141</v>
      </c>
      <c r="N36" s="9" t="s">
        <v>62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>
        <v>1</v>
      </c>
      <c r="M37" s="9" t="s">
        <v>142</v>
      </c>
      <c r="N37" s="9" t="s">
        <v>63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 t="s">
        <v>143</v>
      </c>
      <c r="N38" s="9" t="s">
        <v>64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>
        <v>1</v>
      </c>
      <c r="M39" s="9" t="s">
        <v>144</v>
      </c>
      <c r="N39" s="9" t="s">
        <v>65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22301301</v>
      </c>
      <c r="B40" s="9" t="str">
        <f>LOOKUP(表2[[#This Row],[Id]],[1]其他!$A:$A,[1]其他!$B:$B)</f>
        <v>资源袋(绿)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 t="s">
        <v>73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22301302</v>
      </c>
      <c r="B41" s="9" t="str">
        <f>LOOKUP(表2[[#This Row],[Id]],[1]其他!$A:$A,[1]其他!$B:$B)</f>
        <v>资源袋(蓝)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74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22301303</v>
      </c>
      <c r="B42" s="9" t="str">
        <f>LOOKUP(表2[[#This Row],[Id]],[1]其他!$A:$A,[1]其他!$B:$B)</f>
        <v>资源袋(红)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 t="s">
        <v>75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22301304</v>
      </c>
      <c r="B43" s="9" t="str">
        <f>LOOKUP(表2[[#This Row],[Id]],[1]其他!$A:$A,[1]其他!$B:$B)</f>
        <v>资源袋(紫)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22301305</v>
      </c>
      <c r="B44" s="9" t="str">
        <f>LOOKUP(表2[[#This Row],[Id]],[1]其他!$A:$A,[1]其他!$B:$B)</f>
        <v>资源袋(灰)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 t="s">
        <v>77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22301321</v>
      </c>
      <c r="B45" s="9" t="str">
        <f>LOOKUP(表2[[#This Row],[Id]],[1]其他!$A:$A,[1]其他!$B:$B)</f>
        <v>素材袋(无)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78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22301322</v>
      </c>
      <c r="B46" s="9" t="str">
        <f>LOOKUP(表2[[#This Row],[Id]],[1]其他!$A:$A,[1]其他!$B:$B)</f>
        <v>素材袋(水)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 t="s">
        <v>79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22301323</v>
      </c>
      <c r="B47" s="9" t="str">
        <f>LOOKUP(表2[[#This Row],[Id]],[1]其他!$A:$A,[1]其他!$B:$B)</f>
        <v>素材袋(风)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80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22301324</v>
      </c>
      <c r="B48" s="9" t="str">
        <f>LOOKUP(表2[[#This Row],[Id]],[1]其他!$A:$A,[1]其他!$B:$B)</f>
        <v>素材袋(火)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 t="s">
        <v>81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22301325</v>
      </c>
      <c r="B49" s="9" t="str">
        <f>LOOKUP(表2[[#This Row],[Id]],[1]其他!$A:$A,[1]其他!$B:$B)</f>
        <v>素材袋(地)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82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22301326</v>
      </c>
      <c r="B50" s="9" t="str">
        <f>LOOKUP(表2[[#This Row],[Id]],[1]其他!$A:$A,[1]其他!$B:$B)</f>
        <v>素材袋(光)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83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22301327</v>
      </c>
      <c r="B51" s="9" t="str">
        <f>LOOKUP(表2[[#This Row],[Id]],[1]其他!$A:$A,[1]其他!$B:$B)</f>
        <v>素材袋(暗)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84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22301331</v>
      </c>
      <c r="B52" s="9" t="str">
        <f>LOOKUP(表2[[#This Row],[Id]],[1]其他!$A:$A,[1]其他!$B:$B)</f>
        <v>资源袋(恶魔)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85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22301332</v>
      </c>
      <c r="B53" s="9" t="str">
        <f>LOOKUP(表2[[#This Row],[Id]],[1]其他!$A:$A,[1]其他!$B:$B)</f>
        <v>资源袋(机械)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86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22301333</v>
      </c>
      <c r="B54" s="9" t="str">
        <f>LOOKUP(表2[[#This Row],[Id]],[1]其他!$A:$A,[1]其他!$B:$B)</f>
        <v>资源袋(精灵)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22301334</v>
      </c>
      <c r="B55" s="9" t="str">
        <f>LOOKUP(表2[[#This Row],[Id]],[1]其他!$A:$A,[1]其他!$B:$B)</f>
        <v>资源袋(昆虫)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88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22301335</v>
      </c>
      <c r="B56" s="9" t="str">
        <f>LOOKUP(表2[[#This Row],[Id]],[1]其他!$A:$A,[1]其他!$B:$B)</f>
        <v>资源袋(龙)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 t="s">
        <v>89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22301336</v>
      </c>
      <c r="B57" s="9" t="str">
        <f>LOOKUP(表2[[#This Row],[Id]],[1]其他!$A:$A,[1]其他!$B:$B)</f>
        <v>资源袋(鸟)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90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22301337</v>
      </c>
      <c r="B58" s="9" t="str">
        <f>LOOKUP(表2[[#This Row],[Id]],[1]其他!$A:$A,[1]其他!$B:$B)</f>
        <v>资源袋(爬行)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 t="s">
        <v>91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22301338</v>
      </c>
      <c r="B59" s="9" t="str">
        <f>LOOKUP(表2[[#This Row],[Id]],[1]其他!$A:$A,[1]其他!$B:$B)</f>
        <v>资源袋(人类)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 t="s">
        <v>92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22301339</v>
      </c>
      <c r="B60" s="9" t="str">
        <f>LOOKUP(表2[[#This Row],[Id]],[1]其他!$A:$A,[1]其他!$B:$B)</f>
        <v>资源袋(兽人)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 t="s">
        <v>93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22301340</v>
      </c>
      <c r="B61" s="9" t="str">
        <f>LOOKUP(表2[[#This Row],[Id]],[1]其他!$A:$A,[1]其他!$B:$B)</f>
        <v>资源袋(亡灵)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94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22301341</v>
      </c>
      <c r="B62" s="9" t="str">
        <f>LOOKUP(表2[[#This Row],[Id]],[1]其他!$A:$A,[1]其他!$B:$B)</f>
        <v>资源袋(野兽)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 t="s">
        <v>95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22301342</v>
      </c>
      <c r="B63" s="9" t="str">
        <f>LOOKUP(表2[[#This Row],[Id]],[1]其他!$A:$A,[1]其他!$B:$B)</f>
        <v>资源袋(鱼)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96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22301343</v>
      </c>
      <c r="B64" s="9" t="str">
        <f>LOOKUP(表2[[#This Row],[Id]],[1]其他!$A:$A,[1]其他!$B:$B)</f>
        <v>资源袋(元素)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 t="s">
        <v>97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22301344</v>
      </c>
      <c r="B65" s="9" t="str">
        <f>LOOKUP(表2[[#This Row],[Id]],[1]其他!$A:$A,[1]其他!$B:$B)</f>
        <v>资源袋(植物)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98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22301345</v>
      </c>
      <c r="B66" s="9" t="str">
        <f>LOOKUP(表2[[#This Row],[Id]],[1]其他!$A:$A,[1]其他!$B:$B)</f>
        <v>资源袋(地精)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 t="s">
        <v>99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22301346</v>
      </c>
      <c r="B67" s="9" t="str">
        <f>LOOKUP(表2[[#This Row],[Id]],[1]其他!$A:$A,[1]其他!$B:$B)</f>
        <v>资源袋(石像)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100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22301401</v>
      </c>
      <c r="B68" s="9" t="str">
        <f>LOOKUP(表2[[#This Row],[Id]],[1]其他!$A:$A,[1]其他!$B:$B)</f>
        <v>木材补给车</v>
      </c>
      <c r="C68" s="9"/>
      <c r="D68" s="9"/>
      <c r="E68" s="9"/>
      <c r="F68" s="9"/>
      <c r="G68" s="9"/>
      <c r="H68" s="9"/>
      <c r="I68" s="9">
        <v>2</v>
      </c>
      <c r="J68" s="9">
        <v>30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22301402</v>
      </c>
      <c r="B69" s="9" t="str">
        <f>LOOKUP(表2[[#This Row],[Id]],[1]其他!$A:$A,[1]其他!$B:$B)</f>
        <v>矿石补给车</v>
      </c>
      <c r="C69" s="9"/>
      <c r="D69" s="9"/>
      <c r="E69" s="9"/>
      <c r="F69" s="9"/>
      <c r="G69" s="9"/>
      <c r="H69" s="9"/>
      <c r="I69" s="9">
        <v>3</v>
      </c>
      <c r="J69" s="9">
        <v>30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22301403</v>
      </c>
      <c r="B70" s="9" t="str">
        <f>LOOKUP(表2[[#This Row],[Id]],[1]其他!$A:$A,[1]其他!$B:$B)</f>
        <v>水银补给车</v>
      </c>
      <c r="C70" s="9"/>
      <c r="D70" s="9"/>
      <c r="E70" s="9"/>
      <c r="F70" s="9"/>
      <c r="G70" s="9"/>
      <c r="H70" s="9"/>
      <c r="I70" s="9">
        <v>4</v>
      </c>
      <c r="J70" s="9">
        <v>10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22301404</v>
      </c>
      <c r="B71" s="9" t="str">
        <f>LOOKUP(表2[[#This Row],[Id]],[1]其他!$A:$A,[1]其他!$B:$B)</f>
        <v>红宝石补给车</v>
      </c>
      <c r="C71" s="9"/>
      <c r="D71" s="9"/>
      <c r="E71" s="9"/>
      <c r="F71" s="9"/>
      <c r="G71" s="9"/>
      <c r="H71" s="9"/>
      <c r="I71" s="9">
        <v>5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22301405</v>
      </c>
      <c r="B72" s="9" t="str">
        <f>LOOKUP(表2[[#This Row],[Id]],[1]其他!$A:$A,[1]其他!$B:$B)</f>
        <v>硫磺补给车</v>
      </c>
      <c r="C72" s="9"/>
      <c r="D72" s="9"/>
      <c r="E72" s="9"/>
      <c r="F72" s="9"/>
      <c r="G72" s="9"/>
      <c r="H72" s="9"/>
      <c r="I72" s="9">
        <v>6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22301406</v>
      </c>
      <c r="B73" s="9" t="str">
        <f>LOOKUP(表2[[#This Row],[Id]],[1]其他!$A:$A,[1]其他!$B:$B)</f>
        <v>水晶补给车</v>
      </c>
      <c r="C73" s="9"/>
      <c r="D73" s="9"/>
      <c r="E73" s="9"/>
      <c r="F73" s="9"/>
      <c r="G73" s="9"/>
      <c r="H73" s="9"/>
      <c r="I73" s="9">
        <v>7</v>
      </c>
      <c r="J73" s="9">
        <v>10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22301407</v>
      </c>
      <c r="B74" s="9" t="str">
        <f>LOOKUP(表2[[#This Row],[Id]],[1]其他!$A:$A,[1]其他!$B:$B)</f>
        <v>初始资源包</v>
      </c>
      <c r="C74" s="9"/>
      <c r="D74" s="9"/>
      <c r="E74" s="9"/>
      <c r="F74" s="9"/>
      <c r="G74" s="9"/>
      <c r="H74" s="9"/>
      <c r="I74" s="9">
        <v>1</v>
      </c>
      <c r="J74" s="9">
        <v>300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22301408</v>
      </c>
      <c r="B75" s="9" t="str">
        <f>LOOKUP(表2[[#This Row],[Id]],[1]其他!$A:$A,[1]其他!$B:$B)</f>
        <v>金币</v>
      </c>
      <c r="C75" s="9"/>
      <c r="D75" s="9"/>
      <c r="E75" s="9"/>
      <c r="F75" s="9"/>
      <c r="G75" s="9"/>
      <c r="H75" s="9"/>
      <c r="I75" s="9">
        <v>1</v>
      </c>
      <c r="J75" s="9">
        <v>50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22301411</v>
      </c>
      <c r="B76" s="9" t="str">
        <f>LOOKUP(表2[[#This Row],[Id]],[1]其他!$A:$A,[1]其他!$B:$B)</f>
        <v>木材补给车</v>
      </c>
      <c r="C76" s="9"/>
      <c r="D76" s="9"/>
      <c r="E76" s="9"/>
      <c r="F76" s="9"/>
      <c r="G76" s="9"/>
      <c r="H76" s="9"/>
      <c r="I76" s="9">
        <v>2</v>
      </c>
      <c r="J76" s="9">
        <v>10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22301412</v>
      </c>
      <c r="B77" s="9" t="str">
        <f>LOOKUP(表2[[#This Row],[Id]],[1]其他!$A:$A,[1]其他!$B:$B)</f>
        <v>矿石补给车</v>
      </c>
      <c r="C77" s="9"/>
      <c r="D77" s="9"/>
      <c r="E77" s="9"/>
      <c r="F77" s="9"/>
      <c r="G77" s="9"/>
      <c r="H77" s="9"/>
      <c r="I77" s="9">
        <v>3</v>
      </c>
      <c r="J77" s="9">
        <v>10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15">
      <c r="A78" s="9">
        <v>22301413</v>
      </c>
      <c r="B78" s="9" t="str">
        <f>LOOKUP(表2[[#This Row],[Id]],[1]其他!$A:$A,[1]其他!$B:$B)</f>
        <v>水银补给车</v>
      </c>
      <c r="C78" s="9"/>
      <c r="D78" s="9"/>
      <c r="E78" s="9"/>
      <c r="F78" s="9"/>
      <c r="G78" s="9"/>
      <c r="H78" s="9"/>
      <c r="I78" s="9">
        <v>4</v>
      </c>
      <c r="J78" s="9">
        <v>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15">
      <c r="A79" s="9">
        <v>22301414</v>
      </c>
      <c r="B79" s="9" t="str">
        <f>LOOKUP(表2[[#This Row],[Id]],[1]其他!$A:$A,[1]其他!$B:$B)</f>
        <v>红宝石补给车</v>
      </c>
      <c r="C79" s="9"/>
      <c r="D79" s="9"/>
      <c r="E79" s="9"/>
      <c r="F79" s="9"/>
      <c r="G79" s="9"/>
      <c r="H79" s="9"/>
      <c r="I79" s="9">
        <v>5</v>
      </c>
      <c r="J79" s="9">
        <v>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15">
      <c r="A80" s="9">
        <v>22301415</v>
      </c>
      <c r="B80" s="9" t="str">
        <f>LOOKUP(表2[[#This Row],[Id]],[1]其他!$A:$A,[1]其他!$B:$B)</f>
        <v>硫磺补给车</v>
      </c>
      <c r="C80" s="9"/>
      <c r="D80" s="9"/>
      <c r="E80" s="9"/>
      <c r="F80" s="9"/>
      <c r="G80" s="9"/>
      <c r="H80" s="9"/>
      <c r="I80" s="9">
        <v>6</v>
      </c>
      <c r="J80" s="9">
        <v>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22301416</v>
      </c>
      <c r="B81" s="9" t="str">
        <f>LOOKUP(表2[[#This Row],[Id]],[1]其他!$A:$A,[1]其他!$B:$B)</f>
        <v>水晶补给车</v>
      </c>
      <c r="C81" s="9"/>
      <c r="D81" s="9"/>
      <c r="E81" s="9"/>
      <c r="F81" s="9"/>
      <c r="G81" s="9"/>
      <c r="H81" s="9"/>
      <c r="I81" s="9">
        <v>7</v>
      </c>
      <c r="J81" s="9">
        <v>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22302001</v>
      </c>
      <c r="B82" s="9" t="str">
        <f>LOOKUP(表2[[#This Row],[Id]],[1]其他!$A:$A,[1]其他!$B:$B)</f>
        <v>小型魔法药剂</v>
      </c>
      <c r="C82" s="9">
        <v>2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2</v>
      </c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22302002</v>
      </c>
      <c r="B83" s="9" t="str">
        <f>LOOKUP(表2[[#This Row],[Id]],[1]其他!$A:$A,[1]其他!$B:$B)</f>
        <v>中型魔法药剂</v>
      </c>
      <c r="C83" s="9">
        <v>2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>
        <v>5</v>
      </c>
      <c r="V83" s="9"/>
      <c r="W83" s="9"/>
      <c r="X83" s="9"/>
      <c r="Y83" s="9"/>
      <c r="Z83" s="9"/>
      <c r="AA83" s="9"/>
      <c r="AB83" s="9"/>
    </row>
    <row r="84" spans="1:28" x14ac:dyDescent="0.15">
      <c r="A84" s="9">
        <v>22302003</v>
      </c>
      <c r="B84" s="9" t="str">
        <f>LOOKUP(表2[[#This Row],[Id]],[1]其他!$A:$A,[1]其他!$B:$B)</f>
        <v>大型魔法药剂</v>
      </c>
      <c r="C84" s="9">
        <v>2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>
        <v>10</v>
      </c>
      <c r="V84" s="9"/>
      <c r="W84" s="9"/>
      <c r="X84" s="9"/>
      <c r="Y84" s="9"/>
      <c r="Z84" s="9"/>
      <c r="AA84" s="9"/>
      <c r="AB84" s="9"/>
    </row>
    <row r="85" spans="1:28" x14ac:dyDescent="0.15">
      <c r="A85" s="9">
        <v>22302004</v>
      </c>
      <c r="B85" s="9" t="str">
        <f>LOOKUP(表2[[#This Row],[Id]],[1]其他!$A:$A,[1]其他!$B:$B)</f>
        <v>小型活力药剂</v>
      </c>
      <c r="C85" s="9">
        <v>2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>
        <v>2</v>
      </c>
      <c r="U85" s="9"/>
      <c r="V85" s="9"/>
      <c r="W85" s="9"/>
      <c r="X85" s="9"/>
      <c r="Y85" s="9"/>
      <c r="Z85" s="9"/>
      <c r="AA85" s="9"/>
      <c r="AB85" s="9"/>
    </row>
    <row r="86" spans="1:28" x14ac:dyDescent="0.15">
      <c r="A86" s="9">
        <v>22302005</v>
      </c>
      <c r="B86" s="9" t="str">
        <f>LOOKUP(表2[[#This Row],[Id]],[1]其他!$A:$A,[1]其他!$B:$B)</f>
        <v>中型活力药剂</v>
      </c>
      <c r="C86" s="9">
        <v>3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>
        <v>5</v>
      </c>
      <c r="U86" s="9"/>
      <c r="V86" s="9"/>
      <c r="W86" s="9"/>
      <c r="X86" s="9"/>
      <c r="Y86" s="9"/>
      <c r="Z86" s="9"/>
      <c r="AA86" s="9"/>
      <c r="AB86" s="9"/>
    </row>
    <row r="87" spans="1:28" x14ac:dyDescent="0.15">
      <c r="A87" s="9">
        <v>22302006</v>
      </c>
      <c r="B87" s="9" t="str">
        <f>LOOKUP(表2[[#This Row],[Id]],[1]其他!$A:$A,[1]其他!$B:$B)</f>
        <v>大型活力药剂</v>
      </c>
      <c r="C87" s="9">
        <v>3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10</v>
      </c>
      <c r="U87" s="9"/>
      <c r="V87" s="9"/>
      <c r="W87" s="9"/>
      <c r="X87" s="9"/>
      <c r="Y87" s="9"/>
      <c r="Z87" s="9"/>
      <c r="AA87" s="9"/>
      <c r="AB87" s="9"/>
    </row>
    <row r="88" spans="1:28" x14ac:dyDescent="0.15">
      <c r="A88" s="9">
        <v>22302007</v>
      </c>
      <c r="B88" s="9" t="str">
        <f>LOOKUP(表2[[#This Row],[Id]],[1]其他!$A:$A,[1]其他!$B:$B)</f>
        <v>小型体力药剂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>
        <v>2</v>
      </c>
      <c r="W88" s="9"/>
      <c r="X88" s="9"/>
      <c r="Y88" s="9"/>
      <c r="Z88" s="9"/>
      <c r="AA88" s="9"/>
      <c r="AB88" s="9"/>
    </row>
    <row r="89" spans="1:28" x14ac:dyDescent="0.15">
      <c r="A89" s="9">
        <v>22302008</v>
      </c>
      <c r="B89" s="9" t="str">
        <f>LOOKUP(表2[[#This Row],[Id]],[1]其他!$A:$A,[1]其他!$B:$B)</f>
        <v>中型体力药剂</v>
      </c>
      <c r="C89" s="9">
        <v>1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5</v>
      </c>
      <c r="W89" s="9"/>
      <c r="X89" s="9"/>
      <c r="Y89" s="9"/>
      <c r="Z89" s="9"/>
      <c r="AA89" s="9"/>
      <c r="AB89" s="9"/>
    </row>
    <row r="90" spans="1:28" x14ac:dyDescent="0.15">
      <c r="A90" s="9">
        <v>22302009</v>
      </c>
      <c r="B90" s="9" t="str">
        <f>LOOKUP(表2[[#This Row],[Id]],[1]其他!$A:$A,[1]其他!$B:$B)</f>
        <v>大型体力药剂</v>
      </c>
      <c r="C90" s="9">
        <v>1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10</v>
      </c>
      <c r="W90" s="9"/>
      <c r="X90" s="9"/>
      <c r="Y90" s="9"/>
      <c r="Z90" s="9"/>
      <c r="AA90" s="9"/>
      <c r="AB90" s="9"/>
    </row>
    <row r="91" spans="1:28" x14ac:dyDescent="0.15">
      <c r="A91" s="9">
        <v>22302013</v>
      </c>
      <c r="B91" s="9" t="str">
        <f>LOOKUP(表2[[#This Row],[Id]],[1]其他!$A:$A,[1]其他!$B:$B)</f>
        <v>随机幻兽卡</v>
      </c>
      <c r="C91" s="9">
        <v>1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>
        <v>1</v>
      </c>
      <c r="Y91" s="9"/>
      <c r="Z91" s="9"/>
      <c r="AA91" s="9"/>
      <c r="AB91" s="9"/>
    </row>
    <row r="92" spans="1:28" x14ac:dyDescent="0.15">
      <c r="A92" s="9">
        <v>22302014</v>
      </c>
      <c r="B92" s="9" t="str">
        <f>LOOKUP(表2[[#This Row],[Id]],[1]其他!$A:$A,[1]其他!$B:$B)</f>
        <v>随机武器卡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>
        <v>2</v>
      </c>
      <c r="Y92" s="9"/>
      <c r="Z92" s="9"/>
      <c r="AA92" s="9"/>
      <c r="AB92" s="9"/>
    </row>
    <row r="93" spans="1:28" x14ac:dyDescent="0.15">
      <c r="A93" s="9">
        <v>22302015</v>
      </c>
      <c r="B93" s="9" t="str">
        <f>LOOKUP(表2[[#This Row],[Id]],[1]其他!$A:$A,[1]其他!$B:$B)</f>
        <v>随机魔法卡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>
        <v>3</v>
      </c>
      <c r="Y93" s="9"/>
      <c r="Z93" s="9"/>
      <c r="AA93" s="9"/>
      <c r="AB93" s="9"/>
    </row>
    <row r="94" spans="1:28" x14ac:dyDescent="0.15">
      <c r="A94" s="9">
        <v>22302016</v>
      </c>
      <c r="B94" s="9" t="str">
        <f>LOOKUP(表2[[#This Row],[Id]],[1]其他!$A:$A,[1]其他!$B:$B)</f>
        <v>符文-查姆</v>
      </c>
      <c r="C94" s="9">
        <v>4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>
        <v>9999</v>
      </c>
      <c r="X94" s="9"/>
      <c r="Y94" s="9"/>
      <c r="Z94" s="9"/>
      <c r="AA94" s="9"/>
      <c r="AB94" s="9"/>
    </row>
    <row r="95" spans="1:28" x14ac:dyDescent="0.15">
      <c r="A95" s="9">
        <v>22302017</v>
      </c>
      <c r="B95" s="9" t="str">
        <f>LOOKUP(表2[[#This Row],[Id]],[1]其他!$A:$A,[1]其他!$B:$B)</f>
        <v>符文-普尔</v>
      </c>
      <c r="C95" s="9">
        <v>4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>
        <v>100</v>
      </c>
      <c r="X95" s="9"/>
      <c r="Y95" s="9"/>
      <c r="Z95" s="9"/>
      <c r="AA95" s="9"/>
      <c r="AB95" s="9"/>
    </row>
    <row r="96" spans="1:28" x14ac:dyDescent="0.15">
      <c r="A96" s="9">
        <v>22302018</v>
      </c>
      <c r="B96" s="9" t="str">
        <f>LOOKUP(表2[[#This Row],[Id]],[1]其他!$A:$A,[1]其他!$B:$B)</f>
        <v>符文-艾尔</v>
      </c>
      <c r="C96" s="9">
        <v>4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33</v>
      </c>
      <c r="Z96" s="9"/>
      <c r="AA96" s="9"/>
      <c r="AB96" s="9"/>
    </row>
    <row r="97" spans="1:28" x14ac:dyDescent="0.15">
      <c r="A97" s="9">
        <v>22302030</v>
      </c>
      <c r="B97" s="9" t="str">
        <f>LOOKUP(表2[[#This Row],[Id]],[1]其他!$A:$A,[1]其他!$B:$B)</f>
        <v>木质修理锤</v>
      </c>
      <c r="C97" s="9">
        <v>1</v>
      </c>
      <c r="D97" s="9">
        <v>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>
        <v>200</v>
      </c>
      <c r="AA97" s="9"/>
      <c r="AB97" s="9"/>
    </row>
    <row r="98" spans="1:28" x14ac:dyDescent="0.15">
      <c r="A98" s="9">
        <v>22302031</v>
      </c>
      <c r="B98" s="9" t="str">
        <f>LOOKUP(表2[[#This Row],[Id]],[1]其他!$A:$A,[1]其他!$B:$B)</f>
        <v>钢铁修理锤</v>
      </c>
      <c r="C98" s="9">
        <v>1</v>
      </c>
      <c r="D98" s="9">
        <v>15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>
        <v>500</v>
      </c>
      <c r="AA98" s="9"/>
      <c r="AB98" s="9"/>
    </row>
    <row r="99" spans="1:28" x14ac:dyDescent="0.15">
      <c r="A99" s="9">
        <v>22302032</v>
      </c>
      <c r="B99" s="9" t="str">
        <f>LOOKUP(表2[[#This Row],[Id]],[1]其他!$A:$A,[1]其他!$B:$B)</f>
        <v>神圣修理锤</v>
      </c>
      <c r="C99" s="9">
        <v>1</v>
      </c>
      <c r="D99" s="9">
        <v>15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>
        <v>1000</v>
      </c>
      <c r="AA99" s="9"/>
      <c r="AB99" s="9"/>
    </row>
    <row r="100" spans="1:28" x14ac:dyDescent="0.15">
      <c r="A100" s="9">
        <v>22302101</v>
      </c>
      <c r="B100" s="9" t="str">
        <f>LOOKUP(表2[[#This Row],[Id]],[1]其他!$A:$A,[1]其他!$B:$B)</f>
        <v>经验之书</v>
      </c>
      <c r="C100" s="9"/>
      <c r="D100" s="9"/>
      <c r="E100" s="9"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22302102</v>
      </c>
      <c r="B101" s="9" t="str">
        <f>LOOKUP(表2[[#This Row],[Id]],[1]其他!$A:$A,[1]其他!$B:$B)</f>
        <v>能量之书</v>
      </c>
      <c r="C101" s="9"/>
      <c r="D101" s="9"/>
      <c r="E101" s="9"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22302103</v>
      </c>
      <c r="B102" s="9" t="str">
        <f>LOOKUP(表2[[#This Row],[Id]],[1]其他!$A:$A,[1]其他!$B:$B)</f>
        <v>力量药水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 t="s">
        <v>151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15">
      <c r="A103" s="9">
        <v>22302104</v>
      </c>
      <c r="B103" s="9" t="str">
        <f>LOOKUP(表2[[#This Row],[Id]],[1]其他!$A:$A,[1]其他!$B:$B)</f>
        <v>智慧药水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153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15">
      <c r="A104" s="9">
        <v>22302105</v>
      </c>
      <c r="B104" s="9" t="str">
        <f>LOOKUP(表2[[#This Row],[Id]],[1]其他!$A:$A,[1]其他!$B:$B)</f>
        <v>调和药水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 t="s">
        <v>156</v>
      </c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15">
      <c r="A105" s="9">
        <v>22302106</v>
      </c>
      <c r="B105" s="9" t="str">
        <f>LOOKUP(表2[[#This Row],[Id]],[1]其他!$A:$A,[1]其他!$B:$B)</f>
        <v>神圣药水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157</v>
      </c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15">
      <c r="A106" s="9">
        <v>22302107</v>
      </c>
      <c r="B106" s="9" t="str">
        <f>LOOKUP(表2[[#This Row],[Id]],[1]其他!$A:$A,[1]其他!$B:$B)</f>
        <v>敏捷药水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 t="s">
        <v>152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15">
      <c r="A107" s="9">
        <v>22302108</v>
      </c>
      <c r="B107" s="9" t="str">
        <f>LOOKUP(表2[[#This Row],[Id]],[1]其他!$A:$A,[1]其他!$B:$B)</f>
        <v>感知药水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 t="s">
        <v>154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15">
      <c r="A108" s="9">
        <v>22302109</v>
      </c>
      <c r="B108" s="9" t="str">
        <f>LOOKUP(表2[[#This Row],[Id]],[1]其他!$A:$A,[1]其他!$B:$B)</f>
        <v>耐力药水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 t="s">
        <v>155</v>
      </c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15">
      <c r="A109" s="9">
        <v>22302110</v>
      </c>
      <c r="B109" s="9" t="str">
        <f>LOOKUP(表2[[#This Row],[Id]],[1]其他!$A:$A,[1]其他!$B:$B)</f>
        <v>饼干</v>
      </c>
      <c r="C109" s="9"/>
      <c r="D109" s="9"/>
      <c r="E109" s="9"/>
      <c r="F109" s="9">
        <v>50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22302111</v>
      </c>
      <c r="B110" s="9" t="str">
        <f>LOOKUP(表2[[#This Row],[Id]],[1]其他!$A:$A,[1]其他!$B:$B)</f>
        <v>红色胶囊</v>
      </c>
      <c r="C110" s="9"/>
      <c r="D110" s="9"/>
      <c r="E110" s="9"/>
      <c r="F110" s="9"/>
      <c r="G110" s="9"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22302112</v>
      </c>
      <c r="B111" s="9" t="str">
        <f>LOOKUP(表2[[#This Row],[Id]],[1]其他!$A:$A,[1]其他!$B:$B)</f>
        <v>蓝色胶囊</v>
      </c>
      <c r="C111" s="9"/>
      <c r="D111" s="9"/>
      <c r="E111" s="9"/>
      <c r="F111" s="9"/>
      <c r="G111" s="9"/>
      <c r="H111" s="9"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22302113</v>
      </c>
      <c r="B112" s="9" t="str">
        <f>LOOKUP(表2[[#This Row],[Id]],[1]其他!$A:$A,[1]其他!$B:$B)</f>
        <v>水晶球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">
        <v>49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22302114</v>
      </c>
      <c r="B113" s="9" t="str">
        <f>LOOKUP(表2[[#This Row],[Id]],[1]其他!$A:$A,[1]其他!$B:$B)</f>
        <v>坐骑黑豹</v>
      </c>
      <c r="C113" s="9"/>
      <c r="D113" s="9"/>
      <c r="E113" s="9"/>
      <c r="F113" s="9"/>
      <c r="G113" s="9"/>
      <c r="H113" s="9"/>
      <c r="I113" s="9"/>
      <c r="J113" s="9"/>
      <c r="K113" s="9">
        <v>16000009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22302115</v>
      </c>
      <c r="B114" s="9" t="str">
        <f>LOOKUP(表2[[#This Row],[Id]],[1]其他!$A:$A,[1]其他!$B:$B)</f>
        <v>坐骑鹰</v>
      </c>
      <c r="C114" s="9"/>
      <c r="D114" s="9"/>
      <c r="E114" s="9"/>
      <c r="F114" s="9"/>
      <c r="G114" s="9"/>
      <c r="H114" s="9"/>
      <c r="I114" s="9"/>
      <c r="J114" s="9"/>
      <c r="K114" s="9">
        <v>16002002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22302116</v>
      </c>
      <c r="B115" s="9" t="str">
        <f>LOOKUP(表2[[#This Row],[Id]],[1]其他!$A:$A,[1]其他!$B:$B)</f>
        <v>坐骑传送器</v>
      </c>
      <c r="C115" s="9"/>
      <c r="D115" s="9"/>
      <c r="E115" s="9"/>
      <c r="F115" s="9"/>
      <c r="G115" s="9"/>
      <c r="H115" s="9"/>
      <c r="I115" s="9"/>
      <c r="J115" s="9"/>
      <c r="K115" s="9">
        <v>16002002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22301501</v>
      </c>
      <c r="B116" s="9" t="str">
        <f>LOOKUP(表2[[#This Row],[Id]],[1]其他!$A:$A,[1]其他!$B:$B)</f>
        <v>种子-豌豆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>
        <v>22301601</v>
      </c>
      <c r="R116" s="9">
        <v>900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22301502</v>
      </c>
      <c r="B117" s="9" t="str">
        <f>LOOKUP(表2[[#This Row],[Id]],[1]其他!$A:$A,[1]其他!$B:$B)</f>
        <v>种子-玉米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>
        <v>22301602</v>
      </c>
      <c r="R117" s="9">
        <v>900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22301503</v>
      </c>
      <c r="B118" s="9" t="str">
        <f>LOOKUP(表2[[#This Row],[Id]],[1]其他!$A:$A,[1]其他!$B:$B)</f>
        <v>种子-苹果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>
        <v>22301603</v>
      </c>
      <c r="R118" s="9">
        <v>900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22301504</v>
      </c>
      <c r="B119" s="9" t="str">
        <f>LOOKUP(表2[[#This Row],[Id]],[1]其他!$A:$A,[1]其他!$B:$B)</f>
        <v>种子-蓝莓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>
        <v>22301604</v>
      </c>
      <c r="R119" s="9">
        <v>1800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22301601</v>
      </c>
      <c r="B120" s="9" t="str">
        <f>LOOKUP(表2[[#This Row],[Id]],[1]其他!$A:$A,[1]其他!$B:$B)</f>
        <v>豌豆</v>
      </c>
      <c r="C120" s="9"/>
      <c r="D120" s="9"/>
      <c r="E120" s="9">
        <v>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22301602</v>
      </c>
      <c r="B121" s="9" t="str">
        <f>LOOKUP(表2[[#This Row],[Id]],[1]其他!$A:$A,[1]其他!$B:$B)</f>
        <v>玉米</v>
      </c>
      <c r="C121" s="9"/>
      <c r="D121" s="9"/>
      <c r="E121" s="9"/>
      <c r="F121" s="9"/>
      <c r="G121" s="9"/>
      <c r="H121" s="9"/>
      <c r="I121" s="9">
        <v>1</v>
      </c>
      <c r="J121" s="9">
        <v>20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22301603</v>
      </c>
      <c r="B122" s="9" t="str">
        <f>LOOKUP(表2[[#This Row],[Id]],[1]其他!$A:$A,[1]其他!$B:$B)</f>
        <v>苹果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2</v>
      </c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22301604</v>
      </c>
      <c r="B123" s="9" t="str">
        <f>LOOKUP(表2[[#This Row],[Id]],[1]其他!$A:$A,[1]其他!$B:$B)</f>
        <v>蓝莓</v>
      </c>
      <c r="C123" s="9"/>
      <c r="D123" s="9"/>
      <c r="E123" s="9"/>
      <c r="F123" s="9"/>
      <c r="G123" s="9"/>
      <c r="H123" s="9"/>
      <c r="I123" s="9">
        <v>1</v>
      </c>
      <c r="J123" s="9">
        <v>30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</sheetData>
  <phoneticPr fontId="18" type="noConversion"/>
  <conditionalFormatting sqref="D4:AB4 C5:AB123">
    <cfRule type="containsBlanks" dxfId="29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2018-03-04T14:00:54Z</dcterms:modified>
</cp:coreProperties>
</file>