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318" i="1" l="1"/>
  <c r="T318" i="1" s="1"/>
  <c r="H318" i="1" s="1"/>
  <c r="AI318" i="1"/>
  <c r="AQ318" i="1"/>
  <c r="AC10" i="7" l="1"/>
  <c r="T10" i="7" s="1"/>
  <c r="H10" i="7" s="1"/>
  <c r="AI10" i="7"/>
  <c r="AQ10" i="7"/>
  <c r="AC317" i="1" l="1"/>
  <c r="T317" i="1" s="1"/>
  <c r="H317" i="1" s="1"/>
  <c r="AI317" i="1"/>
  <c r="AQ317" i="1"/>
  <c r="AC4" i="7"/>
  <c r="AC5" i="7"/>
  <c r="AC6" i="7"/>
  <c r="AC7" i="7"/>
  <c r="AC8" i="7"/>
  <c r="AC9" i="7"/>
  <c r="AC11" i="7"/>
  <c r="AC12" i="7"/>
  <c r="AC13" i="7"/>
  <c r="AC14" i="7"/>
  <c r="AC15" i="7"/>
  <c r="AC16" i="7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T316" i="1" l="1"/>
  <c r="H316" i="1" s="1"/>
  <c r="AI316" i="1"/>
  <c r="AQ316" i="1"/>
  <c r="T315" i="1" l="1"/>
  <c r="H315" i="1" s="1"/>
  <c r="AI315" i="1"/>
  <c r="AQ315" i="1"/>
  <c r="T314" i="1" l="1"/>
  <c r="H314" i="1" s="1"/>
  <c r="AI314" i="1"/>
  <c r="AQ314" i="1"/>
  <c r="T313" i="1" l="1"/>
  <c r="H313" i="1" s="1"/>
  <c r="AI313" i="1"/>
  <c r="AQ313" i="1"/>
  <c r="T312" i="1" l="1"/>
  <c r="H312" i="1" s="1"/>
  <c r="AI312" i="1"/>
  <c r="AQ312" i="1"/>
  <c r="T311" i="1" l="1"/>
  <c r="H311" i="1" s="1"/>
  <c r="AI311" i="1"/>
  <c r="AQ311" i="1"/>
  <c r="T310" i="1" l="1"/>
  <c r="H310" i="1" s="1"/>
  <c r="AI310" i="1"/>
  <c r="AQ310" i="1"/>
  <c r="AQ9" i="7" l="1"/>
  <c r="AI9" i="7"/>
  <c r="T9" i="7"/>
  <c r="H9" i="7" s="1"/>
  <c r="T309" i="1"/>
  <c r="H309" i="1" s="1"/>
  <c r="AI309" i="1"/>
  <c r="AQ309" i="1"/>
  <c r="T308" i="1" l="1"/>
  <c r="H308" i="1" s="1"/>
  <c r="AI308" i="1"/>
  <c r="AQ308" i="1"/>
  <c r="T307" i="1" l="1"/>
  <c r="H307" i="1" s="1"/>
  <c r="AI307" i="1"/>
  <c r="AQ307" i="1"/>
  <c r="AQ306" i="1" l="1"/>
  <c r="AI306" i="1"/>
  <c r="T306" i="1"/>
  <c r="H306" i="1" s="1"/>
  <c r="T305" i="1" l="1"/>
  <c r="H305" i="1" s="1"/>
  <c r="AI305" i="1"/>
  <c r="AQ305" i="1"/>
  <c r="T304" i="1" l="1"/>
  <c r="H304" i="1" s="1"/>
  <c r="AI304" i="1"/>
  <c r="AQ304" i="1"/>
  <c r="AQ303" i="1" l="1"/>
  <c r="T303" i="1" l="1"/>
  <c r="H303" i="1" s="1"/>
  <c r="AI303" i="1"/>
  <c r="T302" i="1" l="1"/>
  <c r="H302" i="1" s="1"/>
  <c r="AI302" i="1"/>
  <c r="AQ302" i="1"/>
  <c r="AQ15" i="7" l="1"/>
  <c r="AI15" i="7"/>
  <c r="T15" i="7"/>
  <c r="H15" i="7" s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11" i="7"/>
  <c r="T12" i="7"/>
  <c r="T13" i="7"/>
  <c r="T14" i="7"/>
  <c r="T16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11" i="7"/>
  <c r="AQ12" i="7"/>
  <c r="AQ13" i="7"/>
  <c r="AQ14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2" i="7" l="1"/>
  <c r="H12" i="7"/>
  <c r="AI63" i="1" l="1"/>
  <c r="H63" i="1"/>
  <c r="AI36" i="1"/>
  <c r="H36" i="1"/>
  <c r="AI86" i="1" l="1"/>
  <c r="H86" i="1"/>
  <c r="AI85" i="1" l="1"/>
  <c r="H85" i="1"/>
  <c r="H11" i="7" l="1"/>
  <c r="H13" i="7"/>
  <c r="H14" i="7"/>
  <c r="H16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3" i="7" l="1"/>
  <c r="AI4" i="7" l="1"/>
  <c r="AI6" i="7"/>
  <c r="AI11" i="7"/>
  <c r="AI14" i="7"/>
  <c r="AI16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<sst xmlns="http://schemas.openxmlformats.org/spreadsheetml/2006/main" count="2527" uniqueCount="1218">
  <si>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</si>
  <si>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</si>
  <si>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</si>
  <si>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</si>
  <si>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</si>
  <si>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</si>
  <si>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</si>
  <si>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</si>
  <si>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</si>
  <si>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</si>
  <si>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</si>
  <si>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</si>
  <si>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</si>
  <si>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</si>
  <si>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</si>
  <si>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</si>
  <si>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</si>
  <si>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</si>
  <si>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</si>
  <si>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</si>
  <si>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</si>
  <si>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</si>
  <si>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</si>
  <si>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</si>
  <si>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</si>
  <si>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</si>
  <si>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</si>
  <si>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</si>
  <si>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</si>
  <si>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</si>
  <si>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</si>
  <si>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</si>
  <si>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</si>
  <si>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</si>
  <si>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</si>
  <si>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</si>
  <si>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</si>
  <si>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</si>
  <si>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</si>
  <si>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</si>
  <si>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</si>
  <si>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</si>
  <si>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</si>
  <si>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</si>
  <si>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</si>
  <si>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</si>
  <si>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</si>
  <si>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</si>
  <si>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</si>
  <si>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</si>
  <si>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</si>
  <si>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</si>
  <si>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</si>
  <si>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</si>
  <si>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</si>
  <si>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</si>
  <si>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</si>
  <si>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</si>
  <si>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</si>
  <si>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</si>
  <si>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</si>
  <si>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</si>
  <si>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</si>
  <si>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</si>
  <si>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</si>
  <si>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</si>
  <si>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</si>
  <si>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</si>
  <si>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</si>
  <si>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</si>
  <si>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</si>
  <si>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</si>
  <si>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</si>
  <si>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</si>
  <si>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</si>
  <si>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</si>
  <si>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</si>
  <si>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</si>
  <si>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</si>
  <si>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</si>
  <si>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</si>
  <si>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</si>
  <si>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</si>
  <si>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</si>
  <si>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</si>
  <si>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</si>
  <si>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</si>
  <si>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</si>
  <si>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</si>
  <si>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</si>
  <si>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</si>
  <si>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</si>
  <si>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</si>
  <si>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</si>
  <si>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</si>
  <si>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</si>
  <si>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</si>
  <si>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</si>
  <si>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</si>
  <si>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</si>
  <si>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</si>
  <si>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</si>
  <si>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</si>
  <si>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</si>
  <si>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</si>
  <si>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</si>
  <si>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</si>
  <si>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</si>
  <si>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</si>
  <si>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</si>
  <si>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</si>
  <si>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</si>
  <si>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</si>
  <si>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</si>
  <si>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</si>
  <si>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</si>
  <si>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</si>
  <si>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</si>
  <si>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</si>
  <si>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</si>
  <si>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</si>
  <si>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</si>
  <si>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</si>
  <si>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</si>
  <si>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</si>
  <si>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</si>
  <si>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</si>
  <si>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</si>
  <si>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</si>
  <si>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</si>
  <si>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</si>
  <si>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</si>
  <si>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</si>
  <si>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</si>
  <si>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</si>
  <si>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</si>
  <si>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</si>
  <si>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</si>
  <si>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</si>
  <si>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</si>
  <si>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</si>
  <si>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</si>
  <si>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</si>
  <si>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</si>
  <si>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</si>
  <si>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</si>
  <si>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</si>
  <si>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</si>
  <si>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</si>
  <si>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</si>
  <si>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</si>
  <si>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</si>
  <si>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</si>
  <si>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</si>
  <si>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</si>
  <si>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</si>
  <si>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</si>
  <si>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</si>
  <si>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</si>
  <si>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</si>
  <si>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</si>
  <si>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</si>
  <si>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</si>
  <si>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</si>
  <si>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</si>
  <si>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</si>
  <si>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</si>
  <si>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</si>
  <si>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</si>
  <si>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</si>
  <si>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</si>
  <si>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</si>
  <si>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</si>
  <si>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</si>
  <si>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</si>
  <si>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</si>
  <si>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</si>
  <si>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</si>
  <si>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</si>
  <si>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</si>
  <si>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</si>
  <si>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</si>
  <si>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</si>
  <si>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</si>
  <si>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</si>
  <si>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</si>
  <si>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</si>
  <si>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</si>
  <si>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</si>
  <si>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</si>
  <si>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</si>
  <si>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</si>
  <si>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</si>
  <si>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</si>
  <si>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</si>
  <si>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</si>
  <si>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</si>
  <si>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</si>
  <si>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</si>
  <si>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</si>
  <si>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</si>
  <si>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</si>
  <si>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</si>
  <si>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</si>
  <si>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</si>
  <si>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</si>
  <si>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</si>
  <si>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</si>
  <si>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</si>
  <si>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</si>
  <si>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</si>
  <si>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</si>
  <si>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</si>
  <si>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</si>
  <si>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</si>
  <si>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</si>
  <si>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</si>
  <si>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</si>
  <si>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</si>
  <si>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</si>
  <si>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</si>
  <si>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</si>
  <si>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</si>
  <si>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</si>
  <si>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</si>
  <si>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</si>
  <si>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</si>
  <si>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</si>
  <si>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</si>
  <si>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</si>
  <si>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</si>
  <si>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</si>
  <si>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</si>
  <si>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</si>
  <si>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</si>
  <si>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</si>
  <si>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</si>
  <si>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</si>
  <si>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</si>
  <si>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</si>
  <si>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</si>
  <si>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</si>
  <si>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</si>
  <si>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</si>
  <si>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</si>
  <si>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</si>
  <si>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</si>
  <si>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</si>
  <si>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</si>
  <si>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</si>
  <si>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</si>
  <si>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</si>
  <si>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</si>
  <si>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</si>
  <si>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</si>
  <si>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</si>
  <si>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</si>
  <si>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</si>
  <si>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</si>
  <si>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</si>
  <si>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</si>
  <si>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</si>
  <si>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</si>
  <si>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</si>
  <si>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</si>
  <si>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</si>
  <si>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</si>
  <si>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</si>
  <si>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</si>
  <si>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</si>
  <si>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</si>
  <si>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</si>
  <si>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</si>
  <si>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</si>
  <si>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</si>
  <si>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</si>
  <si>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</si>
  <si>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</si>
  <si>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</si>
  <si>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</si>
  <si>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</si>
  <si>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</si>
  <si>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</si>
  <si>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</si>
  <si>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</si>
  <si>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</si>
  <si>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</si>
  <si>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</si>
  <si>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</si>
  <si>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</si>
  <si>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</si>
  <si>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</si>
  <si>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</si>
  <si>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</si>
  <si>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</si>
  <si>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</si>
  <si>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</si>
  <si>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</si>
  <si>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</si>
  <si>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</si>
  <si>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</si>
  <si>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</si>
  <si>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</si>
  <si>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</si>
  <si>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</si>
  <si>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</si>
  <si>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</si>
  <si>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</si>
  <si>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</si>
  <si>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</si>
  <si>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</si>
  <si>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</si>
  <si>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</si>
  <si>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</si>
  <si>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</si>
  <si>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</si>
  <si>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</si>
  <si>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</si>
  <si>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</si>
  <si>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</si>
  <si>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</si>
  <si>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</si>
  <si>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</si>
  <si>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</si>
  <si>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</si>
  <si>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</si>
  <si>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</si>
  <si>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</si>
  <si>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</si>
  <si>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</si>
  <si>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</si>
  <si>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</si>
  <si>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</si>
  <si>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</si>
  <si>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</si>
  <si>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</si>
  <si>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</si>
  <si>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</si>
  <si>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</si>
  <si>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</si>
  <si>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</si>
  <si>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</si>
  <si>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</si>
  <si>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</si>
  <si>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</si>
  <si>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</si>
  <si>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</si>
  <si>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</si>
  <si>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</si>
  <si>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</si>
  <si>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</si>
  <si>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</si>
  <si>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</si>
  <si>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</si>
  <si>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</si>
  <si>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</si>
  <si>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</si>
  <si>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</si>
  <si>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</si>
  <si>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</si>
  <si>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</si>
  <si>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</si>
  <si>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</si>
  <si>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</si>
  <si>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</si>
  <si>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</si>
  <si>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</si>
  <si>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</si>
  <si>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</si>
  <si>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</si>
  <si>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</si>
  <si>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</si>
  <si>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</si>
  <si>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</si>
  <si>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</si>
  <si>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</si>
  <si>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</si>
  <si>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</si>
  <si>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</si>
  <si>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</si>
  <si>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</si>
  <si>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</si>
  <si>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</si>
  <si>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</si>
  <si>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</si>
  <si>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</si>
  <si>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</si>
  <si>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</si>
  <si>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</si>
  <si>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</si>
  <si>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</si>
  <si>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</si>
  <si>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</si>
  <si>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</si>
  <si>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</si>
  <si>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</si>
  <si>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</si>
  <si>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</si>
  <si>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</si>
  <si>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</si>
  <si>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</si>
  <si>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</si>
  <si>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</si>
  <si>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</si>
  <si>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</si>
  <si>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</si>
  <si>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</si>
  <si>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</si>
  <si>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</si>
  <si>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</si>
  <si>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</si>
  <si>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</si>
  <si>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</si>
  <si>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</si>
  <si>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</si>
  <si>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</si>
  <si>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</si>
  <si>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</si>
  <si>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</si>
  <si>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</si>
  <si>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</si>
  <si>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</si>
  <si>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</si>
  <si>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</si>
  <si>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</si>
  <si>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</si>
  <si>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</si>
  <si>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</si>
  <si>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</si>
  <si>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</si>
  <si>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</si>
  <si>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</si>
  <si>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</si>
  <si>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</si>
  <si>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</si>
  <si>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</si>
  <si>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</si>
  <si>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</si>
  <si>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</si>
  <si>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</si>
  <si>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</si>
  <si>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</si>
  <si>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</si>
  <si>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</si>
  <si>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</si>
  <si>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</si>
  <si>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</si>
  <si>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</si>
  <si>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</si>
  <si>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</si>
  <si>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</si>
  <si>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</si>
  <si>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</si>
  <si>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</si>
  <si>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</si>
  <si>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</si>
  <si>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</si>
  <si>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</si>
  <si>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</si>
  <si>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</si>
  <si>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</si>
  <si>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</si>
  <si>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</si>
  <si>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</si>
  <si>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</si>
  <si>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</si>
  <si>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</si>
  <si>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</si>
  <si>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</si>
  <si>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</si>
  <si>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</si>
  <si>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</si>
  <si>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</si>
  <si>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</si>
  <si>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</si>
  <si>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</si>
  <si>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</si>
  <si>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</si>
  <si>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</si>
  <si>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</si>
  <si>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</si>
  <si>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</si>
  <si>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</si>
  <si>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</si>
  <si>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</si>
  <si>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</si>
  <si>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</si>
  <si>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</si>
  <si>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</si>
  <si>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</si>
  <si>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</si>
  <si>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</si>
  <si>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</si>
  <si>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</si>
  <si>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</si>
  <si>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</si>
  <si>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</si>
  <si>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</si>
  <si>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</si>
  <si>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</si>
  <si>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</si>
  <si>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</si>
  <si>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</si>
  <si>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</si>
  <si>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</si>
  <si>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</si>
  <si>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</si>
  <si>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</si>
  <si>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</si>
  <si>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</si>
  <si>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</si>
  <si>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</si>
  <si>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</si>
  <si>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</si>
  <si>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</si>
  <si>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</si>
  <si>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</si>
  <si>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</si>
  <si>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</si>
  <si>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</si>
  <si>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</si>
  <si>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</si>
  <si>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</si>
  <si>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</si>
  <si>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</si>
  <si>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</si>
  <si>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</si>
  <si>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</si>
  <si>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</si>
  <si>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</si>
  <si>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</si>
  <si>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</si>
  <si>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</si>
  <si>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</si>
  <si>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</si>
  <si>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</si>
  <si>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</si>
  <si>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</si>
  <si>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</si>
  <si>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</si>
  <si>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</si>
  <si>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</si>
  <si>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</si>
  <si>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</si>
  <si>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</si>
  <si>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</si>
  <si>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</si>
  <si>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</si>
  <si>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</si>
  <si>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</si>
  <si>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</si>
  <si>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</si>
  <si>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</si>
  <si>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</si>
  <si>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</si>
  <si>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</si>
  <si>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</si>
  <si>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</si>
  <si>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</si>
  <si>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</si>
  <si>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</si>
  <si>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</si>
  <si>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</si>
  <si>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</si>
  <si>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</si>
  <si>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</si>
  <si>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</si>
  <si>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</si>
  <si>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</si>
  <si>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</si>
  <si>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</si>
  <si>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</si>
  <si>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</si>
  <si>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</si>
  <si>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</si>
  <si>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</si>
  <si>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</si>
  <si>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</si>
  <si>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</si>
  <si>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</si>
  <si>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</si>
  <si>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</si>
  <si>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</si>
  <si>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</si>
  <si>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</si>
  <si>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</si>
  <si>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</si>
  <si>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</si>
  <si>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</si>
  <si>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</si>
  <si>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</si>
  <si>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</si>
  <si>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</si>
  <si>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</si>
  <si>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</si>
  <si>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</si>
  <si>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</si>
  <si>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</si>
  <si>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</si>
  <si>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</si>
  <si>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</si>
  <si>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</si>
  <si>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</si>
  <si>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</si>
  <si>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</si>
  <si>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</si>
  <si>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</si>
  <si>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</si>
  <si>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</si>
  <si>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</si>
  <si>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</si>
  <si>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</si>
  <si>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</si>
  <si>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</si>
  <si>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</si>
  <si>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</si>
  <si>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</si>
  <si>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</si>
  <si>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</si>
  <si>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</si>
  <si>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</si>
  <si>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</si>
  <si>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</si>
  <si>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</si>
  <si>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</si>
  <si>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</si>
  <si>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</si>
  <si>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</si>
  <si>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</si>
  <si>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</si>
  <si>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</si>
  <si>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</si>
  <si>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</si>
  <si>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</si>
  <si>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</si>
  <si>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</si>
  <si>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</si>
  <si>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</si>
  <si>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</si>
  <si>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</si>
  <si>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</si>
  <si>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</si>
  <si>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</si>
  <si>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</si>
  <si>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</si>
  <si>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</si>
  <si>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</si>
  <si>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</si>
  <si>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</si>
  <si>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</si>
  <si>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</si>
  <si>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</si>
  <si>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</si>
  <si>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</si>
  <si>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</si>
  <si>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</si>
  <si>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</si>
  <si>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</si>
  <si>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</si>
  <si>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</si>
  <si>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</si>
  <si>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</si>
  <si>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</si>
  <si>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</si>
  <si>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</si>
  <si>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</si>
  <si>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</si>
  <si>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</si>
  <si>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</si>
  <si>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</si>
  <si>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</si>
  <si>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</si>
  <si>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</si>
  <si>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</si>
  <si>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</si>
  <si>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</si>
  <si>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</si>
  <si>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</si>
  <si>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</si>
  <si>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</si>
  <si>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</si>
  <si>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</si>
  <si>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</si>
  <si>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</si>
  <si>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</si>
  <si>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</si>
  <si>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</si>
  <si>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</si>
  <si>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</si>
  <si>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</si>
  <si>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</si>
  <si>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</si>
  <si>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</si>
  <si>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</si>
  <si>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</si>
  <si>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</si>
  <si>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</si>
  <si>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</si>
  <si>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</si>
  <si>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</si>
  <si>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</si>
  <si>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</si>
  <si>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</si>
  <si>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</si>
  <si>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</si>
  <si>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</si>
  <si>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</si>
  <si>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</si>
  <si>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</si>
  <si>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</si>
  <si>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</si>
  <si>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</si>
  <si>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</si>
  <si>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</si>
  <si>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</si>
  <si>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</si>
  <si>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</si>
  <si>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</si>
  <si>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</si>
  <si>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</si>
  <si>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</si>
  <si>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</si>
  <si>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</si>
  <si>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</si>
  <si>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</si>
  <si>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</si>
  <si>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</si>
  <si>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</si>
  <si>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</si>
  <si>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</si>
  <si>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</si>
  <si>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</si>
  <si>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</si>
  <si>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</si>
  <si>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</si>
  <si>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</si>
  <si>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</si>
  <si>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</si>
  <si>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</si>
  <si>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</si>
  <si>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</si>
  <si>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</si>
  <si>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</si>
  <si>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</si>
  <si>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</si>
  <si>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</si>
  <si>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</si>
  <si>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</si>
  <si>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</si>
  <si>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</si>
  <si>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</si>
  <si>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</si>
  <si>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</si>
  <si>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</si>
  <si>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</si>
  <si>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</si>
  <si>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</si>
  <si>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</si>
  <si>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</si>
  <si>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</si>
  <si>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</si>
  <si>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</si>
  <si>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</si>
  <si>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</si>
  <si>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</si>
  <si>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</si>
  <si>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</si>
  <si>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</si>
  <si>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</si>
  <si>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</si>
  <si>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</si>
  <si>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</si>
  <si>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</si>
  <si>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</si>
  <si>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</si>
  <si>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</si>
  <si>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</si>
  <si>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</si>
  <si>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</si>
  <si>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</si>
  <si>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</si>
  <si>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</si>
  <si>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</si>
  <si>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</si>
  <si>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</si>
  <si>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</si>
  <si>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</si>
  <si>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</si>
  <si>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</si>
  <si>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</si>
  <si>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</si>
  <si>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</si>
  <si>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</si>
  <si>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</si>
  <si>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</si>
  <si>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</si>
  <si>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</si>
  <si>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</si>
  <si>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</si>
  <si>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</si>
  <si>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</si>
  <si>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</si>
  <si>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</si>
  <si>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</si>
  <si>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</si>
  <si>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</si>
  <si>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</si>
  <si>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</si>
  <si>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</si>
  <si>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</si>
  <si>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</si>
  <si>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</si>
  <si>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</si>
  <si>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</si>
  <si>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</si>
  <si>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</si>
  <si>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</si>
  <si>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</si>
  <si>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</si>
  <si>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</si>
  <si>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</si>
  <si>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</si>
  <si>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</si>
  <si>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</si>
  <si>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</si>
  <si>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</si>
  <si>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</si>
  <si>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</si>
  <si>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</si>
  <si>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</si>
  <si>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</si>
  <si>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</si>
  <si>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</si>
  <si>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</si>
  <si>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</si>
  <si>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</si>
  <si>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</si>
  <si>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</si>
  <si>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</si>
  <si>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</si>
  <si>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</si>
  <si>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</si>
  <si>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</si>
  <si>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</si>
  <si>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</si>
  <si>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</si>
  <si>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</si>
  <si>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</si>
  <si>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</si>
  <si>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</si>
  <si>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</si>
  <si>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</si>
  <si>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</si>
  <si>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</si>
  <si>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</si>
  <si>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</si>
  <si>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</si>
  <si>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</si>
  <si>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</si>
  <si>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</si>
  <si>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</si>
  <si>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</si>
  <si>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</si>
  <si>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</si>
  <si>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</si>
  <si>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</si>
  <si>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</si>
  <si>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</si>
  <si>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</si>
  <si>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</si>
  <si>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</si>
  <si>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</si>
  <si>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</si>
  <si>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</si>
  <si>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</si>
  <si>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</si>
  <si>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</si>
  <si>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</si>
  <si>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</si>
  <si>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</si>
  <si>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</si>
  <si>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</si>
  <si>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</si>
  <si>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</si>
  <si>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</si>
  <si>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</si>
  <si>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</si>
  <si>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</si>
  <si>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</si>
  <si>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</si>
  <si>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</si>
  <si>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</si>
  <si>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</si>
  <si>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</si>
  <si>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</si>
  <si>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</si>
  <si>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</si>
  <si>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</si>
  <si>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</si>
  <si>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</si>
  <si>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</si>
  <si>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</si>
  <si>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</si>
  <si>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</si>
  <si>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</si>
  <si>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</si>
  <si>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</si>
  <si>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</si>
  <si>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</si>
  <si>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</si>
  <si>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</si>
  <si>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</si>
  <si>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</si>
  <si>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</si>
  <si>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</si>
  <si>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</si>
  <si>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</si>
  <si>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</si>
  <si>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</si>
  <si>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</si>
  <si>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</si>
  <si>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</si>
  <si>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</si>
  <si>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</si>
  <si>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</si>
  <si>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</si>
  <si>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</si>
  <si>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</si>
  <si>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</si>
  <si>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</si>
  <si>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</si>
  <si>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</si>
  <si>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</si>
  <si>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</si>
  <si>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</si>
  <si>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</si>
  <si>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</si>
  <si>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</si>
  <si>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</si>
  <si>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</si>
  <si>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</si>
  <si>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</si>
  <si>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</si>
  <si>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</si>
  <si>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</si>
  <si>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</si>
  <si>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</si>
  <si>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</si>
  <si>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</si>
  <si>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</si>
  <si>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</si>
  <si>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</si>
  <si>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</si>
  <si>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</si>
  <si>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</si>
  <si>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</si>
  <si>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</si>
  <si>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</si>
  <si>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</si>
  <si>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</si>
  <si>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</si>
  <si>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</si>
  <si>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</si>
  <si>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</si>
  <si>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</si>
  <si>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</si>
  <si>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</si>
  <si>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</si>
  <si>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</si>
  <si>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</si>
  <si>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</si>
  <si>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</si>
  <si>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</si>
  <si>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</si>
  <si>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</si>
  <si>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</si>
  <si>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</si>
  <si>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</si>
  <si>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</si>
  <si>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</si>
  <si>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</si>
  <si>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</si>
  <si>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</si>
  <si>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</si>
  <si>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</si>
  <si>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</si>
  <si>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</si>
  <si>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</si>
  <si>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</si>
  <si>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</si>
  <si>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</si>
  <si>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</si>
  <si>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</si>
  <si>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</si>
  <si>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</si>
  <si>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</si>
  <si>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</si>
  <si>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</si>
  <si>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</si>
  <si>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</si>
  <si>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</si>
  <si>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</si>
  <si>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</si>
  <si>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modaoshi</t>
  </si>
  <si>
    <t>hongbaoshisuipian</t>
  </si>
  <si>
    <t>hongsebuliao</t>
  </si>
  <si>
    <t>lanyulin</t>
  </si>
  <si>
    <t>huangsebuliao</t>
  </si>
  <si>
    <t>qishitoukui</t>
  </si>
  <si>
    <t>yongzhetoukui</t>
  </si>
  <si>
    <t>shizibiao</t>
  </si>
  <si>
    <t>jurenyaodai</t>
  </si>
  <si>
    <t>jurenguajian</t>
  </si>
  <si>
    <t>jinsechilun</t>
  </si>
  <si>
    <t>kunchongzu</t>
  </si>
  <si>
    <t>huangtongshouhuan</t>
  </si>
  <si>
    <t>luosidao</t>
  </si>
  <si>
    <t>kunchongqianzu</t>
  </si>
  <si>
    <t>feichongchibang</t>
  </si>
  <si>
    <t>guanghuadeshoupi</t>
  </si>
  <si>
    <t>yingguangye</t>
  </si>
  <si>
    <t>shepi</t>
  </si>
  <si>
    <t>niujiao</t>
  </si>
  <si>
    <t>hongsematitie</t>
  </si>
  <si>
    <t>huangsejiao</t>
  </si>
  <si>
    <t>bingjingshi</t>
  </si>
  <si>
    <t>yuleilichi</t>
  </si>
  <si>
    <t>lansebuliao</t>
  </si>
  <si>
    <t>feishouzhao</t>
  </si>
  <si>
    <t>shenmishikuai</t>
  </si>
  <si>
    <t>tongsuikuai</t>
  </si>
  <si>
    <t>mofamao</t>
  </si>
  <si>
    <t>shuidi</t>
  </si>
  <si>
    <t>jianyingguike</t>
  </si>
  <si>
    <t>xingxingzhitu</t>
  </si>
  <si>
    <t>baiseyumao</t>
  </si>
  <si>
    <t>fulanzhishou</t>
  </si>
  <si>
    <t>heisebuliao</t>
  </si>
  <si>
    <t>baisebuliao</t>
  </si>
  <si>
    <t>liaoya</t>
  </si>
  <si>
    <t>hongseshuidai</t>
  </si>
  <si>
    <t>tiekuai</t>
  </si>
  <si>
    <t>shengdanmao</t>
  </si>
  <si>
    <t>longyaxianglian</t>
  </si>
  <si>
    <t>hupo</t>
  </si>
  <si>
    <t>yingshi</t>
  </si>
  <si>
    <t>dunjian</t>
  </si>
  <si>
    <t>heilongzhangou</t>
  </si>
  <si>
    <t>cansi</t>
  </si>
  <si>
    <t>xiyidansuipian</t>
  </si>
  <si>
    <t>bianselonglin</t>
  </si>
  <si>
    <t>zongsebuliao</t>
  </si>
  <si>
    <t>wuhuiguoshi</t>
  </si>
  <si>
    <t>duya</t>
  </si>
  <si>
    <t>zhizhusi</t>
  </si>
  <si>
    <t>lanbaoshi</t>
  </si>
  <si>
    <t>mingjiao</t>
  </si>
  <si>
    <t>haidaoyanzhao</t>
  </si>
  <si>
    <t>yingguangwuzhi</t>
  </si>
  <si>
    <t>hongselonglin</t>
  </si>
  <si>
    <t>qingselonglin</t>
  </si>
  <si>
    <t>yangjiao</t>
  </si>
  <si>
    <t>xiyidan</t>
  </si>
  <si>
    <t>huafen</t>
  </si>
  <si>
    <t>xieqian</t>
  </si>
  <si>
    <t>zhangyubi</t>
  </si>
  <si>
    <t>anwuzhi</t>
  </si>
  <si>
    <t>tideng</t>
  </si>
  <si>
    <t>heijiao</t>
  </si>
  <si>
    <t>guangzhijiao</t>
  </si>
  <si>
    <t>xuerenpimao</t>
  </si>
  <si>
    <t>zhuankuai</t>
  </si>
  <si>
    <t>leilongzhipi</t>
  </si>
  <si>
    <t>wenyimogu</t>
  </si>
  <si>
    <t>daidianwuzhi</t>
  </si>
  <si>
    <t>shenmihuizhang</t>
  </si>
  <si>
    <t>dongwubaodian</t>
  </si>
  <si>
    <t>wushitaidao</t>
  </si>
  <si>
    <t>yinxingzhuangzhi</t>
  </si>
  <si>
    <t>jinpingguo</t>
  </si>
  <si>
    <t>heiseqiti</t>
  </si>
  <si>
    <t>shirenhuadeye</t>
  </si>
  <si>
    <t>emengtengtiao</t>
  </si>
  <si>
    <t>huoba</t>
  </si>
  <si>
    <t>jinsejiakechong</t>
  </si>
  <si>
    <t>taiyangzhangou</t>
  </si>
  <si>
    <t>bianfuchibang</t>
  </si>
  <si>
    <t>shiwangmoshui</t>
  </si>
  <si>
    <t>jintiao</t>
  </si>
  <si>
    <t>bengdai</t>
  </si>
  <si>
    <t>renouzhixin</t>
  </si>
  <si>
    <t>huangbaoshi</t>
  </si>
  <si>
    <t>lvyezi</t>
  </si>
  <si>
    <t>lanyezi</t>
  </si>
  <si>
    <t>zidan</t>
  </si>
  <si>
    <t>feixingzhuangzhi</t>
  </si>
  <si>
    <t>fashezhuangzhi</t>
  </si>
  <si>
    <t>banshou</t>
  </si>
  <si>
    <t>ziseyumao</t>
  </si>
  <si>
    <t>duci</t>
  </si>
  <si>
    <t>bingyuanti</t>
  </si>
  <si>
    <t>jianke</t>
  </si>
  <si>
    <t>kongping</t>
  </si>
  <si>
    <t>shayuqi</t>
  </si>
  <si>
    <t>xiaochoumao</t>
  </si>
  <si>
    <t>hongbaoshi</t>
  </si>
  <si>
    <t>judayachi</t>
  </si>
  <si>
    <t>fenghuangdan</t>
  </si>
  <si>
    <t>zongsefangshi</t>
  </si>
  <si>
    <t>qimeilazhiyan</t>
  </si>
  <si>
    <t>guihuo</t>
  </si>
  <si>
    <t>huangseyeti</t>
  </si>
  <si>
    <t>exinkoushui</t>
  </si>
  <si>
    <t>dianguang</t>
  </si>
  <si>
    <t>heiseyumao</t>
  </si>
  <si>
    <t>jianyingdehui</t>
  </si>
  <si>
    <t>kulouquantao</t>
  </si>
  <si>
    <t>jumoyaodai</t>
  </si>
  <si>
    <t>emozhidi</t>
  </si>
  <si>
    <t>shijiuyumao</t>
  </si>
  <si>
    <t>shoudao</t>
  </si>
  <si>
    <t>dashetou</t>
  </si>
  <si>
    <t>huanyingzhisha</t>
  </si>
  <si>
    <t>jianyingegu</t>
  </si>
  <si>
    <t>huangguan</t>
  </si>
  <si>
    <t>damukuai</t>
  </si>
  <si>
    <t>nitu</t>
  </si>
  <si>
    <t>yandou</t>
  </si>
  <si>
    <t>posuidaopian</t>
  </si>
  <si>
    <t>tiezhidunpai</t>
  </si>
  <si>
    <t>yintiao</t>
  </si>
  <si>
    <t>jizhao</t>
  </si>
  <si>
    <t>anubisixiang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</si>
  <si>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</si>
  <si>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</si>
  <si>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</si>
  <si>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</si>
  <si>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</si>
  <si>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</si>
  <si>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</si>
  <si>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</si>
  <si>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huozhong</t>
  </si>
  <si>
    <t>hongsechushou</t>
  </si>
  <si>
    <t>fanghuchanshengqi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</si>
  <si>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</si>
  <si>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</si>
  <si>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</si>
  <si>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</si>
  <si>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</si>
  <si>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</si>
  <si>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</si>
  <si>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</si>
  <si>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</si>
  <si>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</si>
  <si>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</si>
  <si>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</si>
  <si>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xianggu</t>
  </si>
  <si>
    <t>yingyongmianju</t>
  </si>
  <si>
    <t>lvsedoupeng</t>
  </si>
  <si>
    <t>zisematitie</t>
  </si>
  <si>
    <t>qiangtang</t>
  </si>
  <si>
    <t>buwendingwuzhi</t>
  </si>
  <si>
    <t>zonglangpi</t>
  </si>
  <si>
    <t>hongsedoupeng</t>
  </si>
  <si>
    <t>kulouzhangou</t>
  </si>
  <si>
    <t>guangmangzhiqiu</t>
  </si>
  <si>
    <t>mandelaye</t>
  </si>
  <si>
    <t>mofayinji</t>
  </si>
  <si>
    <t>shanliangzhiqiu</t>
  </si>
  <si>
    <t>kuijiapopian</t>
  </si>
  <si>
    <t>baisefenchen</t>
  </si>
  <si>
    <t>heibaotoulu</t>
  </si>
  <si>
    <t>zhihuishuzhi</t>
  </si>
  <si>
    <t>tengman</t>
  </si>
  <si>
    <t>lvseshikuai</t>
  </si>
  <si>
    <t>qingseshikuai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</si>
  <si>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</si>
  <si>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</si>
  <si>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</si>
  <si>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</si>
  <si>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</si>
  <si>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</si>
  <si>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</si>
  <si>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</si>
  <si>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</si>
  <si>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</si>
  <si>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</si>
  <si>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</si>
  <si>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youshilun</t>
  </si>
  <si>
    <t>zuoshilun</t>
  </si>
  <si>
    <t>jingubang</t>
  </si>
  <si>
    <t>heihuoyao</t>
  </si>
  <si>
    <t>shefa</t>
  </si>
  <si>
    <t>jinselonglin</t>
  </si>
  <si>
    <t>zisepimao</t>
  </si>
  <si>
    <t>huisepifeng</t>
  </si>
  <si>
    <t>tiepian</t>
  </si>
  <si>
    <t>tiechibang</t>
  </si>
  <si>
    <t>longjianjia</t>
  </si>
  <si>
    <t>dileizhuwang</t>
  </si>
  <si>
    <t>jixieyuyi</t>
  </si>
  <si>
    <t>longhundun</t>
  </si>
  <si>
    <t>leimoshi</t>
  </si>
  <si>
    <t>fengmoshi</t>
  </si>
  <si>
    <t>shuimoshi</t>
  </si>
  <si>
    <t>xueqiu</t>
  </si>
  <si>
    <t>xieling</t>
  </si>
  <si>
    <t>anshuijing</t>
  </si>
  <si>
    <t>guangshuijing</t>
  </si>
  <si>
    <t>xipanchushou</t>
  </si>
  <si>
    <t>lanselonglin</t>
  </si>
  <si>
    <t>qilinjiao</t>
  </si>
  <si>
    <t>hulu</t>
  </si>
  <si>
    <t>goutouzhangou</t>
  </si>
  <si>
    <t>lansejuanzhou</t>
  </si>
  <si>
    <t>huluobu</t>
  </si>
  <si>
    <t>jinyezi</t>
  </si>
  <si>
    <t>fuxilinghunshi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</si>
</sst>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评分</v>
          </cell>
        </row>
        <row r="2">
          <cell r="A2" t="str">
            <v>int</v>
          </cell>
          <cell r="Y2" t="str">
            <v>int</v>
          </cell>
        </row>
        <row r="3">
          <cell r="A3" t="str">
            <v>Id</v>
          </cell>
          <cell r="Y3" t="str">
            <v>Mark</v>
          </cell>
        </row>
        <row r="4">
          <cell r="A4">
            <v>55100001</v>
          </cell>
          <cell r="Y4">
            <v>10</v>
          </cell>
        </row>
        <row r="5">
          <cell r="A5">
            <v>55100002</v>
          </cell>
          <cell r="Y5">
            <v>15</v>
          </cell>
        </row>
        <row r="6">
          <cell r="A6">
            <v>55100003</v>
          </cell>
          <cell r="Y6">
            <v>15</v>
          </cell>
        </row>
        <row r="7">
          <cell r="A7">
            <v>55100004</v>
          </cell>
          <cell r="Y7">
            <v>15</v>
          </cell>
        </row>
        <row r="8">
          <cell r="A8">
            <v>55100005</v>
          </cell>
          <cell r="Y8">
            <v>35</v>
          </cell>
        </row>
        <row r="9">
          <cell r="A9">
            <v>55100006</v>
          </cell>
          <cell r="Y9">
            <v>45</v>
          </cell>
        </row>
        <row r="10">
          <cell r="A10">
            <v>55100007</v>
          </cell>
          <cell r="Y10">
            <v>35</v>
          </cell>
        </row>
        <row r="11">
          <cell r="A11">
            <v>55100008</v>
          </cell>
          <cell r="Y11">
            <v>15</v>
          </cell>
        </row>
        <row r="12">
          <cell r="A12">
            <v>55100010</v>
          </cell>
          <cell r="Y12">
            <v>12</v>
          </cell>
        </row>
        <row r="13">
          <cell r="A13">
            <v>55100011</v>
          </cell>
          <cell r="Y13">
            <v>6</v>
          </cell>
        </row>
        <row r="14">
          <cell r="A14">
            <v>55100012</v>
          </cell>
          <cell r="Y14">
            <v>15</v>
          </cell>
        </row>
        <row r="15">
          <cell r="A15">
            <v>55100013</v>
          </cell>
          <cell r="Y15">
            <v>10</v>
          </cell>
        </row>
        <row r="16">
          <cell r="A16">
            <v>55100014</v>
          </cell>
          <cell r="Y16">
            <v>24</v>
          </cell>
        </row>
        <row r="17">
          <cell r="A17">
            <v>55100015</v>
          </cell>
          <cell r="Y17">
            <v>16</v>
          </cell>
        </row>
        <row r="18">
          <cell r="A18">
            <v>55110001</v>
          </cell>
          <cell r="Y18">
            <v>5</v>
          </cell>
        </row>
        <row r="19">
          <cell r="A19">
            <v>55110002</v>
          </cell>
          <cell r="Y19">
            <v>8</v>
          </cell>
        </row>
        <row r="20">
          <cell r="A20">
            <v>55110003</v>
          </cell>
          <cell r="Y20">
            <v>25</v>
          </cell>
        </row>
        <row r="21">
          <cell r="A21">
            <v>55110004</v>
          </cell>
          <cell r="Y21">
            <v>25</v>
          </cell>
        </row>
        <row r="22">
          <cell r="A22">
            <v>55110005</v>
          </cell>
          <cell r="Y22">
            <v>20</v>
          </cell>
        </row>
        <row r="23">
          <cell r="A23">
            <v>55110006</v>
          </cell>
          <cell r="Y23">
            <v>15</v>
          </cell>
        </row>
        <row r="24">
          <cell r="A24">
            <v>55110007</v>
          </cell>
          <cell r="Y24">
            <v>10</v>
          </cell>
        </row>
        <row r="25">
          <cell r="A25">
            <v>55110008</v>
          </cell>
          <cell r="Y25">
            <v>50</v>
          </cell>
        </row>
        <row r="26">
          <cell r="A26">
            <v>55110009</v>
          </cell>
          <cell r="Y26">
            <v>12</v>
          </cell>
        </row>
        <row r="27">
          <cell r="A27">
            <v>55110010</v>
          </cell>
          <cell r="Y27">
            <v>30</v>
          </cell>
        </row>
        <row r="28">
          <cell r="A28">
            <v>55110011</v>
          </cell>
          <cell r="Y28">
            <v>10</v>
          </cell>
        </row>
        <row r="29">
          <cell r="A29">
            <v>55110012</v>
          </cell>
          <cell r="Y29">
            <v>30</v>
          </cell>
        </row>
        <row r="30">
          <cell r="A30">
            <v>55110013</v>
          </cell>
          <cell r="Y30">
            <v>200</v>
          </cell>
        </row>
        <row r="31">
          <cell r="A31">
            <v>55110014</v>
          </cell>
          <cell r="Y31">
            <v>50</v>
          </cell>
        </row>
        <row r="32">
          <cell r="A32">
            <v>55110015</v>
          </cell>
          <cell r="Y32">
            <v>20</v>
          </cell>
        </row>
        <row r="33">
          <cell r="A33">
            <v>55110016</v>
          </cell>
          <cell r="Y33">
            <v>15</v>
          </cell>
        </row>
        <row r="34">
          <cell r="A34">
            <v>55110017</v>
          </cell>
          <cell r="Y34">
            <v>8</v>
          </cell>
        </row>
        <row r="35">
          <cell r="A35">
            <v>55110018</v>
          </cell>
          <cell r="Y35">
            <v>20</v>
          </cell>
        </row>
        <row r="36">
          <cell r="A36">
            <v>55110019</v>
          </cell>
          <cell r="Y36">
            <v>30</v>
          </cell>
        </row>
        <row r="37">
          <cell r="A37">
            <v>55110020</v>
          </cell>
          <cell r="Y37">
            <v>40</v>
          </cell>
        </row>
        <row r="38">
          <cell r="A38">
            <v>55200001</v>
          </cell>
          <cell r="Y38">
            <v>40</v>
          </cell>
        </row>
        <row r="39">
          <cell r="A39">
            <v>55200002</v>
          </cell>
          <cell r="Y39">
            <v>20</v>
          </cell>
        </row>
        <row r="40">
          <cell r="A40">
            <v>55200003</v>
          </cell>
          <cell r="Y40">
            <v>25</v>
          </cell>
        </row>
        <row r="41">
          <cell r="A41">
            <v>55200004</v>
          </cell>
          <cell r="Y41">
            <v>40</v>
          </cell>
        </row>
        <row r="42">
          <cell r="A42">
            <v>55200005</v>
          </cell>
          <cell r="Y42">
            <v>20</v>
          </cell>
        </row>
        <row r="43">
          <cell r="A43">
            <v>55200006</v>
          </cell>
          <cell r="Y43">
            <v>20</v>
          </cell>
        </row>
        <row r="44">
          <cell r="A44">
            <v>55200007</v>
          </cell>
          <cell r="Y44">
            <v>20</v>
          </cell>
        </row>
        <row r="45">
          <cell r="A45">
            <v>55200008</v>
          </cell>
          <cell r="Y45">
            <v>25</v>
          </cell>
        </row>
        <row r="46">
          <cell r="A46">
            <v>55200009</v>
          </cell>
          <cell r="Y46">
            <v>25</v>
          </cell>
        </row>
        <row r="47">
          <cell r="A47">
            <v>55200010</v>
          </cell>
          <cell r="Y47">
            <v>25</v>
          </cell>
        </row>
        <row r="48">
          <cell r="A48">
            <v>55200011</v>
          </cell>
          <cell r="Y48">
            <v>20</v>
          </cell>
        </row>
        <row r="49">
          <cell r="A49">
            <v>55200012</v>
          </cell>
          <cell r="Y49">
            <v>30</v>
          </cell>
        </row>
        <row r="50">
          <cell r="A50">
            <v>55200013</v>
          </cell>
          <cell r="Y50">
            <v>10</v>
          </cell>
        </row>
        <row r="51">
          <cell r="A51">
            <v>55200014</v>
          </cell>
          <cell r="Y51">
            <v>25</v>
          </cell>
        </row>
        <row r="52">
          <cell r="A52">
            <v>55200015</v>
          </cell>
          <cell r="Y52">
            <v>20</v>
          </cell>
        </row>
        <row r="53">
          <cell r="A53">
            <v>55300001</v>
          </cell>
          <cell r="Y53">
            <v>40</v>
          </cell>
        </row>
        <row r="54">
          <cell r="A54">
            <v>55300002</v>
          </cell>
          <cell r="Y54">
            <v>30</v>
          </cell>
        </row>
        <row r="55">
          <cell r="A55">
            <v>55300003</v>
          </cell>
          <cell r="Y55">
            <v>30</v>
          </cell>
        </row>
        <row r="56">
          <cell r="A56">
            <v>55300004</v>
          </cell>
          <cell r="Y56">
            <v>30</v>
          </cell>
        </row>
        <row r="57">
          <cell r="A57">
            <v>55300005</v>
          </cell>
          <cell r="Y57">
            <v>30</v>
          </cell>
        </row>
        <row r="58">
          <cell r="A58">
            <v>55300006</v>
          </cell>
          <cell r="Y58">
            <v>25</v>
          </cell>
        </row>
        <row r="59">
          <cell r="A59">
            <v>55300007</v>
          </cell>
          <cell r="Y59">
            <v>25</v>
          </cell>
        </row>
        <row r="60">
          <cell r="A60">
            <v>55300008</v>
          </cell>
          <cell r="Y60">
            <v>30</v>
          </cell>
        </row>
        <row r="61">
          <cell r="A61">
            <v>55300009</v>
          </cell>
          <cell r="Y61">
            <v>30</v>
          </cell>
        </row>
        <row r="62">
          <cell r="A62">
            <v>55300010</v>
          </cell>
          <cell r="Y62">
            <v>35</v>
          </cell>
        </row>
        <row r="63">
          <cell r="A63">
            <v>55300011</v>
          </cell>
          <cell r="Y63">
            <v>25</v>
          </cell>
        </row>
        <row r="64">
          <cell r="A64">
            <v>55300012</v>
          </cell>
          <cell r="Y64">
            <v>5</v>
          </cell>
        </row>
        <row r="65">
          <cell r="A65">
            <v>55300013</v>
          </cell>
          <cell r="Y65">
            <v>15</v>
          </cell>
        </row>
        <row r="66">
          <cell r="A66">
            <v>55310001</v>
          </cell>
          <cell r="Y66">
            <v>100</v>
          </cell>
        </row>
        <row r="67">
          <cell r="A67">
            <v>55310002</v>
          </cell>
          <cell r="Y67">
            <v>15</v>
          </cell>
        </row>
        <row r="68">
          <cell r="A68">
            <v>55310003</v>
          </cell>
          <cell r="Y68">
            <v>13</v>
          </cell>
        </row>
        <row r="69">
          <cell r="A69">
            <v>55400001</v>
          </cell>
          <cell r="Y69">
            <v>80</v>
          </cell>
        </row>
        <row r="70">
          <cell r="A70">
            <v>55400002</v>
          </cell>
          <cell r="Y70">
            <v>80</v>
          </cell>
        </row>
        <row r="71">
          <cell r="A71">
            <v>55400003</v>
          </cell>
          <cell r="Y71">
            <v>80</v>
          </cell>
        </row>
        <row r="72">
          <cell r="A72">
            <v>55400005</v>
          </cell>
          <cell r="Y72">
            <v>55</v>
          </cell>
        </row>
        <row r="73">
          <cell r="A73">
            <v>55400006</v>
          </cell>
          <cell r="Y73">
            <v>30</v>
          </cell>
        </row>
        <row r="74">
          <cell r="A74">
            <v>55400007</v>
          </cell>
          <cell r="Y74">
            <v>25</v>
          </cell>
        </row>
        <row r="75">
          <cell r="A75">
            <v>55410001</v>
          </cell>
          <cell r="Y75">
            <v>50</v>
          </cell>
        </row>
        <row r="76">
          <cell r="A76">
            <v>55500001</v>
          </cell>
          <cell r="Y76">
            <v>5</v>
          </cell>
        </row>
        <row r="77">
          <cell r="A77">
            <v>55500002</v>
          </cell>
          <cell r="Y77">
            <v>5</v>
          </cell>
        </row>
        <row r="78">
          <cell r="A78">
            <v>55500003</v>
          </cell>
          <cell r="Y78">
            <v>5</v>
          </cell>
        </row>
        <row r="79">
          <cell r="A79">
            <v>55500004</v>
          </cell>
          <cell r="Y79">
            <v>5</v>
          </cell>
        </row>
        <row r="80">
          <cell r="A80">
            <v>55500005</v>
          </cell>
          <cell r="Y80">
            <v>5</v>
          </cell>
        </row>
        <row r="81">
          <cell r="A81">
            <v>55500006</v>
          </cell>
          <cell r="Y81">
            <v>5</v>
          </cell>
        </row>
        <row r="82">
          <cell r="A82">
            <v>55500007</v>
          </cell>
          <cell r="Y82">
            <v>5</v>
          </cell>
        </row>
        <row r="83">
          <cell r="A83">
            <v>55500008</v>
          </cell>
          <cell r="Y83">
            <v>5</v>
          </cell>
        </row>
        <row r="84">
          <cell r="A84">
            <v>55500009</v>
          </cell>
          <cell r="Y84">
            <v>5</v>
          </cell>
        </row>
        <row r="85">
          <cell r="A85">
            <v>55500010</v>
          </cell>
          <cell r="Y85">
            <v>5</v>
          </cell>
        </row>
        <row r="86">
          <cell r="A86">
            <v>55500011</v>
          </cell>
          <cell r="Y86">
            <v>5</v>
          </cell>
        </row>
        <row r="87">
          <cell r="A87">
            <v>55500012</v>
          </cell>
          <cell r="Y87">
            <v>5</v>
          </cell>
        </row>
        <row r="88">
          <cell r="A88">
            <v>55500013</v>
          </cell>
          <cell r="Y88">
            <v>5</v>
          </cell>
        </row>
        <row r="89">
          <cell r="A89">
            <v>55500014</v>
          </cell>
          <cell r="Y89">
            <v>5</v>
          </cell>
        </row>
        <row r="90">
          <cell r="A90">
            <v>55500015</v>
          </cell>
          <cell r="Y90">
            <v>5</v>
          </cell>
        </row>
        <row r="91">
          <cell r="A91">
            <v>55500016</v>
          </cell>
          <cell r="Y91">
            <v>5</v>
          </cell>
        </row>
        <row r="92">
          <cell r="A92">
            <v>55510001</v>
          </cell>
          <cell r="Y92">
            <v>12</v>
          </cell>
        </row>
        <row r="93">
          <cell r="A93">
            <v>55510002</v>
          </cell>
          <cell r="Y93">
            <v>15</v>
          </cell>
        </row>
        <row r="94">
          <cell r="A94">
            <v>55510003</v>
          </cell>
          <cell r="Y94">
            <v>15</v>
          </cell>
        </row>
        <row r="95">
          <cell r="A95">
            <v>55510004</v>
          </cell>
          <cell r="Y95">
            <v>12</v>
          </cell>
        </row>
        <row r="96">
          <cell r="A96">
            <v>55510006</v>
          </cell>
          <cell r="Y96">
            <v>25</v>
          </cell>
        </row>
        <row r="97">
          <cell r="A97">
            <v>55510007</v>
          </cell>
          <cell r="Y97">
            <v>10</v>
          </cell>
        </row>
        <row r="98">
          <cell r="A98">
            <v>55510009</v>
          </cell>
          <cell r="Y98">
            <v>50</v>
          </cell>
        </row>
        <row r="99">
          <cell r="A99">
            <v>55510010</v>
          </cell>
          <cell r="Y99">
            <v>5</v>
          </cell>
        </row>
        <row r="100">
          <cell r="A100">
            <v>55510011</v>
          </cell>
          <cell r="Y100">
            <v>15</v>
          </cell>
        </row>
        <row r="101">
          <cell r="A101">
            <v>55510012</v>
          </cell>
          <cell r="Y101">
            <v>62</v>
          </cell>
        </row>
        <row r="102">
          <cell r="A102">
            <v>55510013</v>
          </cell>
          <cell r="Y102">
            <v>12</v>
          </cell>
        </row>
        <row r="103">
          <cell r="A103">
            <v>55510014</v>
          </cell>
          <cell r="Y103">
            <v>25</v>
          </cell>
        </row>
        <row r="104">
          <cell r="A104">
            <v>55510018</v>
          </cell>
          <cell r="Y104">
            <v>37</v>
          </cell>
        </row>
        <row r="105">
          <cell r="A105">
            <v>55510019</v>
          </cell>
          <cell r="Y105">
            <v>37</v>
          </cell>
        </row>
        <row r="106">
          <cell r="A106">
            <v>55520001</v>
          </cell>
          <cell r="Y106">
            <v>-25</v>
          </cell>
        </row>
        <row r="107">
          <cell r="A107">
            <v>55520002</v>
          </cell>
          <cell r="Y107">
            <v>62</v>
          </cell>
        </row>
        <row r="108">
          <cell r="A108">
            <v>55520003</v>
          </cell>
          <cell r="Y108">
            <v>27</v>
          </cell>
        </row>
        <row r="109">
          <cell r="A109">
            <v>55600001</v>
          </cell>
          <cell r="Y109">
            <v>8</v>
          </cell>
        </row>
        <row r="110">
          <cell r="A110">
            <v>55600002</v>
          </cell>
          <cell r="Y110">
            <v>10</v>
          </cell>
        </row>
        <row r="111">
          <cell r="A111">
            <v>55600004</v>
          </cell>
          <cell r="Y111">
            <v>8</v>
          </cell>
        </row>
        <row r="112">
          <cell r="A112">
            <v>55600005</v>
          </cell>
          <cell r="Y112">
            <v>15</v>
          </cell>
        </row>
        <row r="113">
          <cell r="A113">
            <v>55600006</v>
          </cell>
          <cell r="Y113">
            <v>15</v>
          </cell>
        </row>
        <row r="114">
          <cell r="A114">
            <v>55600007</v>
          </cell>
          <cell r="Y114">
            <v>20</v>
          </cell>
        </row>
        <row r="115">
          <cell r="A115">
            <v>55600008</v>
          </cell>
          <cell r="Y115">
            <v>30</v>
          </cell>
        </row>
        <row r="116">
          <cell r="A116">
            <v>55600009</v>
          </cell>
          <cell r="Y116">
            <v>13</v>
          </cell>
        </row>
        <row r="117">
          <cell r="A117">
            <v>55600010</v>
          </cell>
          <cell r="Y117">
            <v>30</v>
          </cell>
        </row>
        <row r="118">
          <cell r="A118">
            <v>55600011</v>
          </cell>
          <cell r="Y118">
            <v>20</v>
          </cell>
        </row>
        <row r="119">
          <cell r="A119">
            <v>55600012</v>
          </cell>
          <cell r="Y119">
            <v>30</v>
          </cell>
        </row>
        <row r="120">
          <cell r="A120">
            <v>55600013</v>
          </cell>
          <cell r="Y120">
            <v>15</v>
          </cell>
        </row>
        <row r="121">
          <cell r="A121">
            <v>55600014</v>
          </cell>
          <cell r="Y121">
            <v>30</v>
          </cell>
        </row>
        <row r="122">
          <cell r="A122">
            <v>55600015</v>
          </cell>
          <cell r="Y122">
            <v>10</v>
          </cell>
        </row>
        <row r="123">
          <cell r="A123">
            <v>55600016</v>
          </cell>
          <cell r="Y123">
            <v>15</v>
          </cell>
        </row>
        <row r="124">
          <cell r="A124">
            <v>55610001</v>
          </cell>
          <cell r="Y124">
            <v>30</v>
          </cell>
        </row>
        <row r="125">
          <cell r="A125">
            <v>55610002</v>
          </cell>
          <cell r="Y125">
            <v>5</v>
          </cell>
        </row>
        <row r="126">
          <cell r="A126">
            <v>55610003</v>
          </cell>
          <cell r="Y126">
            <v>5</v>
          </cell>
        </row>
        <row r="127">
          <cell r="A127">
            <v>55610004</v>
          </cell>
          <cell r="Y127">
            <v>10</v>
          </cell>
        </row>
        <row r="128">
          <cell r="A128">
            <v>55700001</v>
          </cell>
          <cell r="Y128">
            <v>20</v>
          </cell>
        </row>
        <row r="129">
          <cell r="A129">
            <v>55700002</v>
          </cell>
          <cell r="Y129">
            <v>20</v>
          </cell>
        </row>
        <row r="130">
          <cell r="A130">
            <v>55700003</v>
          </cell>
          <cell r="Y130">
            <v>20</v>
          </cell>
        </row>
        <row r="131">
          <cell r="A131">
            <v>55700004</v>
          </cell>
          <cell r="Y131">
            <v>20</v>
          </cell>
        </row>
        <row r="132">
          <cell r="A132">
            <v>55700005</v>
          </cell>
          <cell r="Y132">
            <v>40</v>
          </cell>
        </row>
        <row r="133">
          <cell r="A133">
            <v>55700006</v>
          </cell>
          <cell r="Y133">
            <v>50</v>
          </cell>
        </row>
        <row r="134">
          <cell r="A134">
            <v>55700007</v>
          </cell>
          <cell r="Y134">
            <v>35</v>
          </cell>
        </row>
        <row r="135">
          <cell r="A135">
            <v>55900001</v>
          </cell>
          <cell r="Y135">
            <v>35</v>
          </cell>
        </row>
        <row r="136">
          <cell r="A136">
            <v>55900002</v>
          </cell>
          <cell r="Y136">
            <v>30</v>
          </cell>
        </row>
        <row r="137">
          <cell r="A137">
            <v>55900003</v>
          </cell>
          <cell r="Y137">
            <v>80</v>
          </cell>
        </row>
        <row r="138">
          <cell r="A138">
            <v>55900004</v>
          </cell>
          <cell r="Y138">
            <v>-30</v>
          </cell>
        </row>
        <row r="139">
          <cell r="A139">
            <v>55900005</v>
          </cell>
          <cell r="Y139">
            <v>20</v>
          </cell>
        </row>
        <row r="140">
          <cell r="A140">
            <v>55900006</v>
          </cell>
          <cell r="Y140">
            <v>35</v>
          </cell>
        </row>
        <row r="141">
          <cell r="A141">
            <v>55900007</v>
          </cell>
          <cell r="Y141">
            <v>25</v>
          </cell>
        </row>
        <row r="142">
          <cell r="A142">
            <v>55900008</v>
          </cell>
          <cell r="Y142">
            <v>40</v>
          </cell>
        </row>
        <row r="143">
          <cell r="A143">
            <v>55900009</v>
          </cell>
          <cell r="Y143">
            <v>30</v>
          </cell>
        </row>
        <row r="144">
          <cell r="A144">
            <v>55900010</v>
          </cell>
          <cell r="Y144">
            <v>20</v>
          </cell>
        </row>
        <row r="145">
          <cell r="A145">
            <v>55900011</v>
          </cell>
          <cell r="Y145">
            <v>15</v>
          </cell>
        </row>
        <row r="146">
          <cell r="A146">
            <v>55900012</v>
          </cell>
          <cell r="Y146">
            <v>25</v>
          </cell>
        </row>
        <row r="147">
          <cell r="A147">
            <v>55900013</v>
          </cell>
          <cell r="Y147">
            <v>10</v>
          </cell>
        </row>
        <row r="148">
          <cell r="A148">
            <v>55900014</v>
          </cell>
          <cell r="Y148">
            <v>20</v>
          </cell>
        </row>
        <row r="149">
          <cell r="A149">
            <v>55900015</v>
          </cell>
          <cell r="Y149">
            <v>30</v>
          </cell>
        </row>
        <row r="150">
          <cell r="A150">
            <v>55900016</v>
          </cell>
          <cell r="Y150">
            <v>45</v>
          </cell>
        </row>
        <row r="151">
          <cell r="A151">
            <v>55900017</v>
          </cell>
          <cell r="Y151">
            <v>10</v>
          </cell>
        </row>
        <row r="152">
          <cell r="A152">
            <v>55900018</v>
          </cell>
          <cell r="Y152">
            <v>30</v>
          </cell>
        </row>
        <row r="153">
          <cell r="A153">
            <v>55900019</v>
          </cell>
          <cell r="Y153">
            <v>80</v>
          </cell>
        </row>
        <row r="154">
          <cell r="A154">
            <v>55900020</v>
          </cell>
          <cell r="Y154">
            <v>20</v>
          </cell>
        </row>
        <row r="155">
          <cell r="A155">
            <v>55900021</v>
          </cell>
          <cell r="Y155">
            <v>10</v>
          </cell>
        </row>
        <row r="156">
          <cell r="A156">
            <v>55900022</v>
          </cell>
          <cell r="Y156">
            <v>20</v>
          </cell>
        </row>
        <row r="157">
          <cell r="A157">
            <v>55900023</v>
          </cell>
          <cell r="Y157">
            <v>25</v>
          </cell>
        </row>
        <row r="158">
          <cell r="A158">
            <v>55900024</v>
          </cell>
          <cell r="Y158">
            <v>10</v>
          </cell>
        </row>
        <row r="159">
          <cell r="A159">
            <v>55900025</v>
          </cell>
          <cell r="Y159">
            <v>10</v>
          </cell>
        </row>
        <row r="160">
          <cell r="A160">
            <v>55900026</v>
          </cell>
          <cell r="Y160">
            <v>20</v>
          </cell>
        </row>
        <row r="161">
          <cell r="A161">
            <v>55900027</v>
          </cell>
          <cell r="Y161">
            <v>35</v>
          </cell>
        </row>
        <row r="162">
          <cell r="A162">
            <v>55900028</v>
          </cell>
          <cell r="Y162"/>
        </row>
        <row r="163">
          <cell r="A163">
            <v>55900029</v>
          </cell>
          <cell r="Y163">
            <v>15</v>
          </cell>
        </row>
        <row r="164">
          <cell r="A164">
            <v>55900030</v>
          </cell>
          <cell r="Y164">
            <v>25</v>
          </cell>
        </row>
        <row r="165">
          <cell r="A165">
            <v>55900031</v>
          </cell>
          <cell r="Y165">
            <v>5</v>
          </cell>
        </row>
        <row r="166">
          <cell r="A166">
            <v>55900032</v>
          </cell>
          <cell r="Y166">
            <v>20</v>
          </cell>
        </row>
        <row r="167">
          <cell r="A167">
            <v>55900033</v>
          </cell>
          <cell r="Y167">
            <v>20</v>
          </cell>
        </row>
        <row r="168">
          <cell r="A168">
            <v>55900034</v>
          </cell>
          <cell r="Y168">
            <v>14</v>
          </cell>
        </row>
        <row r="169">
          <cell r="A169">
            <v>55900035</v>
          </cell>
          <cell r="Y169">
            <v>14</v>
          </cell>
        </row>
        <row r="170">
          <cell r="A170">
            <v>55900036</v>
          </cell>
          <cell r="Y170">
            <v>50</v>
          </cell>
        </row>
        <row r="171">
          <cell r="A171">
            <v>55900037</v>
          </cell>
          <cell r="Y171">
            <v>35</v>
          </cell>
        </row>
        <row r="172">
          <cell r="A172">
            <v>55900038</v>
          </cell>
          <cell r="Y172">
            <v>40</v>
          </cell>
        </row>
        <row r="173">
          <cell r="A173">
            <v>55900039</v>
          </cell>
          <cell r="Y173">
            <v>40</v>
          </cell>
        </row>
        <row r="174">
          <cell r="A174">
            <v>55900040</v>
          </cell>
          <cell r="Y174">
            <v>30</v>
          </cell>
        </row>
        <row r="175">
          <cell r="A175">
            <v>55900041</v>
          </cell>
          <cell r="Y175">
            <v>0</v>
          </cell>
        </row>
        <row r="176">
          <cell r="A176">
            <v>55900042</v>
          </cell>
          <cell r="Y176">
            <v>25</v>
          </cell>
        </row>
        <row r="177">
          <cell r="A177">
            <v>55900043</v>
          </cell>
          <cell r="Y177">
            <v>30</v>
          </cell>
        </row>
        <row r="178">
          <cell r="A178">
            <v>55900044</v>
          </cell>
          <cell r="Y178">
            <v>40</v>
          </cell>
        </row>
        <row r="179">
          <cell r="A179">
            <v>55900045</v>
          </cell>
          <cell r="Y179">
            <v>25</v>
          </cell>
        </row>
        <row r="180">
          <cell r="A180">
            <v>55900046</v>
          </cell>
          <cell r="Y180">
            <v>25</v>
          </cell>
        </row>
        <row r="181">
          <cell r="A181">
            <v>55900047</v>
          </cell>
          <cell r="Y181">
            <v>30</v>
          </cell>
        </row>
        <row r="182">
          <cell r="A182">
            <v>55900048</v>
          </cell>
          <cell r="Y182">
            <v>80</v>
          </cell>
        </row>
        <row r="183">
          <cell r="A183">
            <v>55900049</v>
          </cell>
          <cell r="Y183">
            <v>25</v>
          </cell>
        </row>
        <row r="184">
          <cell r="A184">
            <v>55900050</v>
          </cell>
          <cell r="Y184">
            <v>20</v>
          </cell>
        </row>
        <row r="185">
          <cell r="A185">
            <v>55900051</v>
          </cell>
          <cell r="Y185">
            <v>25</v>
          </cell>
        </row>
        <row r="186">
          <cell r="A186">
            <v>55900052</v>
          </cell>
          <cell r="Y186">
            <v>5</v>
          </cell>
        </row>
        <row r="187">
          <cell r="A187">
            <v>55900053</v>
          </cell>
          <cell r="Y187">
            <v>30</v>
          </cell>
        </row>
        <row r="188">
          <cell r="A188">
            <v>55900054</v>
          </cell>
          <cell r="Y188">
            <v>15</v>
          </cell>
        </row>
        <row r="189">
          <cell r="A189">
            <v>55900055</v>
          </cell>
          <cell r="Y189">
            <v>15</v>
          </cell>
        </row>
        <row r="190">
          <cell r="A190">
            <v>55900056</v>
          </cell>
          <cell r="Y190">
            <v>10</v>
          </cell>
        </row>
        <row r="191">
          <cell r="A191">
            <v>55990001</v>
          </cell>
          <cell r="Y191">
            <v>10</v>
          </cell>
        </row>
        <row r="192">
          <cell r="A192">
            <v>55990002</v>
          </cell>
          <cell r="Y192">
            <v>10</v>
          </cell>
        </row>
        <row r="193">
          <cell r="A193">
            <v>55990003</v>
          </cell>
          <cell r="Y193">
            <v>10</v>
          </cell>
        </row>
        <row r="194">
          <cell r="A194">
            <v>55990004</v>
          </cell>
          <cell r="Y194">
            <v>10</v>
          </cell>
        </row>
        <row r="195">
          <cell r="A195">
            <v>55990005</v>
          </cell>
          <cell r="Y195">
            <v>10</v>
          </cell>
        </row>
        <row r="196">
          <cell r="A196">
            <v>55990006</v>
          </cell>
          <cell r="Y196">
            <v>10</v>
          </cell>
        </row>
        <row r="197">
          <cell r="A197">
            <v>55990011</v>
          </cell>
          <cell r="Y197">
            <v>10</v>
          </cell>
        </row>
        <row r="198">
          <cell r="A198">
            <v>55990012</v>
          </cell>
          <cell r="Y198">
            <v>10</v>
          </cell>
        </row>
        <row r="199">
          <cell r="A199">
            <v>55990013</v>
          </cell>
          <cell r="Y199">
            <v>10</v>
          </cell>
        </row>
        <row r="200">
          <cell r="A200">
            <v>55990014</v>
          </cell>
          <cell r="Y200">
            <v>10</v>
          </cell>
        </row>
        <row r="201">
          <cell r="A201">
            <v>55990015</v>
          </cell>
          <cell r="Y201">
            <v>10</v>
          </cell>
        </row>
        <row r="202">
          <cell r="A202">
            <v>55990016</v>
          </cell>
          <cell r="Y202">
            <v>10</v>
          </cell>
        </row>
        <row r="203">
          <cell r="A203">
            <v>55990101</v>
          </cell>
          <cell r="Y203">
            <v>8</v>
          </cell>
        </row>
        <row r="204">
          <cell r="A204">
            <v>55990102</v>
          </cell>
          <cell r="Y204">
            <v>25</v>
          </cell>
        </row>
        <row r="205">
          <cell r="A205">
            <v>55990103</v>
          </cell>
          <cell r="Y205">
            <v>35</v>
          </cell>
        </row>
        <row r="206">
          <cell r="A206">
            <v>55990104</v>
          </cell>
          <cell r="Y206">
            <v>50</v>
          </cell>
        </row>
        <row r="207">
          <cell r="A207">
            <v>55990105</v>
          </cell>
          <cell r="Y207">
            <v>150</v>
          </cell>
        </row>
        <row r="208">
          <cell r="A208">
            <v>55990106</v>
          </cell>
          <cell r="Y208">
            <v>80</v>
          </cell>
        </row>
        <row r="209">
          <cell r="A209">
            <v>55990107</v>
          </cell>
          <cell r="Y209">
            <v>50</v>
          </cell>
        </row>
        <row r="210">
          <cell r="A210">
            <v>55990108</v>
          </cell>
          <cell r="Y210">
            <v>4</v>
          </cell>
        </row>
        <row r="211">
          <cell r="A211">
            <v>55990109</v>
          </cell>
          <cell r="Y211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18" totalsRowShown="0" headerRowDxfId="135" dataDxfId="134" tableBorderDxfId="133">
  <autoFilter ref="A3:BA318"/>
  <sortState ref="A4:BA304">
    <sortCondition ref="A3:A304"/>
  </sortState>
  <tableColumns count="53">
    <tableColumn id="1" name="Id" dataDxfId="132"/>
    <tableColumn id="2" name="Name" dataDxfId="131"/>
    <tableColumn id="22" name="Ename" dataDxfId="130"/>
    <tableColumn id="23" name="Remark" dataDxfId="129"/>
    <tableColumn id="3" name="Star" dataDxfId="128"/>
    <tableColumn id="4" name="Type" dataDxfId="127"/>
    <tableColumn id="5" name="Attr" dataDxfId="126"/>
    <tableColumn id="58" name="Quality" dataDxfId="125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4"/>
    <tableColumn id="6" name="AtkP" dataDxfId="123"/>
    <tableColumn id="24" name="VitP" dataDxfId="122"/>
    <tableColumn id="25" name="Modify" dataDxfId="121"/>
    <tableColumn id="9" name="Def" dataDxfId="120"/>
    <tableColumn id="10" name="Mag" dataDxfId="119"/>
    <tableColumn id="32" name="Spd" dataDxfId="118"/>
    <tableColumn id="35" name="Hit" dataDxfId="117"/>
    <tableColumn id="36" name="Dhit" dataDxfId="116"/>
    <tableColumn id="34" name="Crt" dataDxfId="115"/>
    <tableColumn id="33" name="Luk" dataDxfId="114"/>
    <tableColumn id="7" name="Sum" dataDxfId="113">
      <calculatedColumnFormula>SUM(J4:K4)+SUM(M4:S4)*5+4.4*SUM(AJ4:AP4)+2.5*SUM(AD4:AH4)+IF(ISNUMBER(AC4),AC4,0)+L4</calculatedColumnFormula>
    </tableColumn>
    <tableColumn id="13" name="Range" dataDxfId="112"/>
    <tableColumn id="14" name="Mov" dataDxfId="111"/>
    <tableColumn id="51" name="LifeRound" dataDxfId="110"/>
    <tableColumn id="16" name="Arrow" dataDxfId="109"/>
    <tableColumn id="42" name="Skill1" dataDxfId="108"/>
    <tableColumn id="43" name="SkillRate1" dataDxfId="107"/>
    <tableColumn id="44" name="Skill2" dataDxfId="106"/>
    <tableColumn id="45" name="SkillRate2" dataDxfId="105"/>
    <tableColumn id="54" name="~SkillMark" dataDxfId="104">
      <calculatedColumnFormula>IF(ISBLANK($Y4),0, LOOKUP($Y4,[1]Skill!$A:$A,[1]Skill!$Y:$Y)*$Z4/100)+
IF(ISBLANK($AA4),0, LOOKUP($AA4,[1]Skill!$A:$A,[1]Skill!$Y:$Y)*$AB4/100)</calculatedColumnFormula>
    </tableColumn>
    <tableColumn id="52" name="~AntiLife" dataDxfId="103"/>
    <tableColumn id="57" name="~AntiMental" dataDxfId="102"/>
    <tableColumn id="56" name="~AntiPhysical" dataDxfId="101"/>
    <tableColumn id="55" name="~AntiElement" dataDxfId="100"/>
    <tableColumn id="53" name="~AntiHelp" dataDxfId="99"/>
    <tableColumn id="30" name="BuffImmune" dataDxfId="98">
      <calculatedColumnFormula>CONCATENATE(AD4,";",AE4,";",AF4,";",AG4,";",AH4)</calculatedColumnFormula>
    </tableColumn>
    <tableColumn id="8" name="~AntiNull" dataDxfId="97"/>
    <tableColumn id="11" name="~AntiWater" dataDxfId="96"/>
    <tableColumn id="26" name="~AntiWind" dataDxfId="95"/>
    <tableColumn id="27" name="~AntiFire" dataDxfId="94"/>
    <tableColumn id="37" name="~AntiEarth" dataDxfId="93"/>
    <tableColumn id="40" name="~AntiLight" dataDxfId="92"/>
    <tableColumn id="41" name="~AntiDark" dataDxfId="91"/>
    <tableColumn id="31" name="AttrDef" dataDxfId="90">
      <calculatedColumnFormula>CONCATENATE(AJ4,";",AK4,";",AL4,";",AM4,";",AN4,";",AO4,";",AP4)</calculatedColumnFormula>
    </tableColumn>
    <tableColumn id="50" name="IsBuilding" dataDxfId="89"/>
    <tableColumn id="29" name="JobId" dataDxfId="88"/>
    <tableColumn id="20" name="DropId1" dataDxfId="87"/>
    <tableColumn id="39" name="DropId2" dataDxfId="86"/>
    <tableColumn id="21" name="Icon" dataDxfId="85"/>
    <tableColumn id="17" name="Cover" dataDxfId="84"/>
    <tableColumn id="18" name="Sound" dataDxfId="83"/>
    <tableColumn id="15" name="IsSpecial" dataDxfId="82"/>
    <tableColumn id="28" name="IsNew" dataDxfId="81"/>
    <tableColumn id="19" name="VsMark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6" totalsRowShown="0" headerRowDxfId="56" dataDxfId="55" tableBorderDxfId="54">
  <autoFilter ref="A3:BA16"/>
  <sortState ref="A4:AF312">
    <sortCondition ref="A3:A312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LOOKUP($Y4,[1]Skill!$A:$A,[1]Skill!$Y:$Y)*$Z4/100)+
IF(ISBLANK($AA4),0, LOOKUP($AA4,[1]Skill!$A:$A,[1]Skill!$Y:$Y)*$AB4/100)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18"/>
  <sheetViews>
    <sheetView tabSelected="1" workbookViewId="0">
      <pane xSplit="2" ySplit="3" topLeftCell="AB177" activePane="bottomRight" state="frozen"/>
      <selection pane="topRight" activeCell="C1" sqref="C1"/>
      <selection pane="bottomLeft" activeCell="A4" sqref="A4"/>
      <selection pane="bottomRight" activeCell="AT201" sqref="AT201"/>
    </sheetView>
  </sheetViews>
  <sheetFormatPr defaultRowHeight="13.5" x14ac:dyDescent="0.15"/>
  <cols>
    <col min="1" max="1" width="10.25" customWidth="1"/>
    <col min="2" max="2" width="7.25" customWidth="1"/>
    <col min="3" max="3" width="12.875" customWidth="1"/>
    <col min="5" max="9" width="3.375" customWidth="1"/>
    <col min="10" max="10" width="4.62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7" width="9.5" bestFit="1" customWidth="1"/>
    <col min="28" max="28" width="5.875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921</v>
      </c>
      <c r="AU1" s="56" t="s">
        <v>921</v>
      </c>
      <c r="AV1" s="16" t="s">
        <v>313</v>
      </c>
      <c r="AW1" s="14" t="s">
        <v>312</v>
      </c>
      <c r="AX1" s="14" t="s">
        <v>927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676</v>
      </c>
      <c r="AU2" s="57" t="s">
        <v>676</v>
      </c>
      <c r="AV2" s="3" t="s">
        <v>285</v>
      </c>
      <c r="AW2" s="2" t="s">
        <v>286</v>
      </c>
      <c r="AX2" s="2" t="s">
        <v>925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922</v>
      </c>
      <c r="AU3" s="58" t="s">
        <v>923</v>
      </c>
      <c r="AV3" s="6" t="s">
        <v>298</v>
      </c>
      <c r="AW3" s="6" t="s">
        <v>297</v>
      </c>
      <c r="AX3" s="6" t="s">
        <v>926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LOOKUP($Y4,[1]Skill!$A:$A,[1]Skill!$Y:$Y)*$Z4/100)+
IF(ISBLANK($AA4),0, LOOKUP($AA4,[1]Skill!$A:$A,[1]Skill!$Y:$Y)*$AB4/100)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 t="s">
        <v>997</v>
      </c>
      <c r="AU4" s="4"/>
      <c r="AV4" s="4">
        <v>1</v>
      </c>
      <c r="AW4" s="4"/>
      <c r="AX4" s="59" t="s">
        <v>929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LOOKUP($Y5,[1]Skill!$A:$A,[1]Skill!$Y:$Y)*$Z5/100)+
IF(ISBLANK($AA5),0, LOOKUP($AA5,[1]Skill!$A:$A,[1]Skill!$Y:$Y)*$AB5/100)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 t="s">
        <v>998</v>
      </c>
      <c r="AU5" s="4" t="s">
        <v>999</v>
      </c>
      <c r="AV5" s="4">
        <v>2</v>
      </c>
      <c r="AW5" s="4"/>
      <c r="AX5" s="59" t="s">
        <v>929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LOOKUP($Y6,[1]Skill!$A:$A,[1]Skill!$Y:$Y)*$Z6/100)+
IF(ISBLANK($AA6),0, LOOKUP($AA6,[1]Skill!$A:$A,[1]Skill!$Y:$Y)*$AB6/100)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 t="s">
        <v>1000</v>
      </c>
      <c r="AU6" s="4"/>
      <c r="AV6" s="4">
        <v>3</v>
      </c>
      <c r="AW6" s="4"/>
      <c r="AX6" s="59" t="s">
        <v>930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LOOKUP($Y7,[1]Skill!$A:$A,[1]Skill!$Y:$Y)*$Z7/100)+
IF(ISBLANK($AA7),0, LOOKUP($AA7,[1]Skill!$A:$A,[1]Skill!$Y:$Y)*$AB7/100)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 t="s">
        <v>1001</v>
      </c>
      <c r="AU7" s="4" t="s">
        <v>1002</v>
      </c>
      <c r="AV7" s="4">
        <v>4</v>
      </c>
      <c r="AW7" s="4"/>
      <c r="AX7" s="59" t="s">
        <v>944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LOOKUP($Y8,[1]Skill!$A:$A,[1]Skill!$Y:$Y)*$Z8/100)+
IF(ISBLANK($AA8),0, LOOKUP($AA8,[1]Skill!$A:$A,[1]Skill!$Y:$Y)*$AB8/100)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 t="s">
        <v>1003</v>
      </c>
      <c r="AU8" s="4"/>
      <c r="AV8" s="4">
        <v>5</v>
      </c>
      <c r="AW8" s="4"/>
      <c r="AX8" s="59" t="s">
        <v>936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LOOKUP($Y9,[1]Skill!$A:$A,[1]Skill!$Y:$Y)*$Z9/100)+
IF(ISBLANK($AA9),0, LOOKUP($AA9,[1]Skill!$A:$A,[1]Skill!$Y:$Y)*$AB9/100)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 t="s">
        <v>1004</v>
      </c>
      <c r="AU9" s="4" t="s">
        <v>1005</v>
      </c>
      <c r="AV9" s="4">
        <v>6</v>
      </c>
      <c r="AW9" s="4"/>
      <c r="AX9" s="59" t="s">
        <v>928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LOOKUP($Y10,[1]Skill!$A:$A,[1]Skill!$Y:$Y)*$Z10/100)+
IF(ISBLANK($AA10),0, LOOKUP($AA10,[1]Skill!$A:$A,[1]Skill!$Y:$Y)*$AB10/100)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 t="s">
        <v>1006</v>
      </c>
      <c r="AU10" s="4"/>
      <c r="AV10" s="4">
        <v>7</v>
      </c>
      <c r="AW10" s="4"/>
      <c r="AX10" s="59" t="s">
        <v>935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LOOKUP($Y11,[1]Skill!$A:$A,[1]Skill!$Y:$Y)*$Z11/100)+
IF(ISBLANK($AA11),0, LOOKUP($AA11,[1]Skill!$A:$A,[1]Skill!$Y:$Y)*$AB11/100)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 t="s">
        <v>1001</v>
      </c>
      <c r="AU11" s="4" t="s">
        <v>1007</v>
      </c>
      <c r="AV11" s="4">
        <v>8</v>
      </c>
      <c r="AW11" s="4"/>
      <c r="AX11" s="59" t="s">
        <v>944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LOOKUP($Y12,[1]Skill!$A:$A,[1]Skill!$Y:$Y)*$Z12/100)+
IF(ISBLANK($AA12),0, LOOKUP($AA12,[1]Skill!$A:$A,[1]Skill!$Y:$Y)*$AB12/100)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 t="s">
        <v>1008</v>
      </c>
      <c r="AU12" s="4"/>
      <c r="AV12" s="4">
        <v>9</v>
      </c>
      <c r="AW12" s="4"/>
      <c r="AX12" s="59" t="s">
        <v>928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LOOKUP($Y13,[1]Skill!$A:$A,[1]Skill!$Y:$Y)*$Z13/100)+
IF(ISBLANK($AA13),0, LOOKUP($AA13,[1]Skill!$A:$A,[1]Skill!$Y:$Y)*$AB13/100)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 t="s">
        <v>1009</v>
      </c>
      <c r="AU13" s="4"/>
      <c r="AV13" s="4">
        <v>10</v>
      </c>
      <c r="AW13" s="4"/>
      <c r="AX13" s="59" t="s">
        <v>928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LOOKUP($Y14,[1]Skill!$A:$A,[1]Skill!$Y:$Y)*$Z14/100)+
IF(ISBLANK($AA14),0, LOOKUP($AA14,[1]Skill!$A:$A,[1]Skill!$Y:$Y)*$AB14/100)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 t="s">
        <v>1010</v>
      </c>
      <c r="AU14" s="4"/>
      <c r="AV14" s="4">
        <v>11</v>
      </c>
      <c r="AW14" s="4"/>
      <c r="AX14" s="59" t="s">
        <v>928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LOOKUP($Y15,[1]Skill!$A:$A,[1]Skill!$Y:$Y)*$Z15/100)+
IF(ISBLANK($AA15),0, LOOKUP($AA15,[1]Skill!$A:$A,[1]Skill!$Y:$Y)*$AB15/100)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 t="s">
        <v>1011</v>
      </c>
      <c r="AU15" s="4" t="s">
        <v>1012</v>
      </c>
      <c r="AV15" s="4">
        <v>12</v>
      </c>
      <c r="AW15" s="4"/>
      <c r="AX15" s="59" t="s">
        <v>931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LOOKUP($Y16,[1]Skill!$A:$A,[1]Skill!$Y:$Y)*$Z16/100)+
IF(ISBLANK($AA16),0, LOOKUP($AA16,[1]Skill!$A:$A,[1]Skill!$Y:$Y)*$AB16/100)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932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LOOKUP($Y17,[1]Skill!$A:$A,[1]Skill!$Y:$Y)*$Z17/100)+
IF(ISBLANK($AA17),0, LOOKUP($AA17,[1]Skill!$A:$A,[1]Skill!$Y:$Y)*$AB17/100)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 t="s">
        <v>1013</v>
      </c>
      <c r="AU17" s="4"/>
      <c r="AV17" s="4">
        <v>14</v>
      </c>
      <c r="AW17" s="4"/>
      <c r="AX17" s="59" t="s">
        <v>943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LOOKUP($Y18,[1]Skill!$A:$A,[1]Skill!$Y:$Y)*$Z18/100)+
IF(ISBLANK($AA18),0, LOOKUP($AA18,[1]Skill!$A:$A,[1]Skill!$Y:$Y)*$AB18/100)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 t="s">
        <v>1005</v>
      </c>
      <c r="AU18" s="4"/>
      <c r="AV18" s="4">
        <v>15</v>
      </c>
      <c r="AW18" s="4"/>
      <c r="AX18" s="59" t="s">
        <v>944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LOOKUP($Y19,[1]Skill!$A:$A,[1]Skill!$Y:$Y)*$Z19/100)+
IF(ISBLANK($AA19),0, LOOKUP($AA19,[1]Skill!$A:$A,[1]Skill!$Y:$Y)*$AB19/100)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 t="s">
        <v>1014</v>
      </c>
      <c r="AU19" s="4"/>
      <c r="AV19" s="4">
        <v>16</v>
      </c>
      <c r="AW19" s="4"/>
      <c r="AX19" s="59" t="s">
        <v>942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LOOKUP($Y20,[1]Skill!$A:$A,[1]Skill!$Y:$Y)*$Z20/100)+
IF(ISBLANK($AA20),0, LOOKUP($AA20,[1]Skill!$A:$A,[1]Skill!$Y:$Y)*$AB20/100)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 t="s">
        <v>1015</v>
      </c>
      <c r="AU20" s="4"/>
      <c r="AV20" s="4">
        <v>17</v>
      </c>
      <c r="AW20" s="4"/>
      <c r="AX20" s="59" t="s">
        <v>929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LOOKUP($Y21,[1]Skill!$A:$A,[1]Skill!$Y:$Y)*$Z21/100)+
IF(ISBLANK($AA21),0, LOOKUP($AA21,[1]Skill!$A:$A,[1]Skill!$Y:$Y)*$AB21/100)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 t="s">
        <v>1006</v>
      </c>
      <c r="AU21" s="4"/>
      <c r="AV21" s="4">
        <v>18</v>
      </c>
      <c r="AW21" s="4"/>
      <c r="AX21" s="59" t="s">
        <v>935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LOOKUP($Y22,[1]Skill!$A:$A,[1]Skill!$Y:$Y)*$Z22/100)+
IF(ISBLANK($AA22),0, LOOKUP($AA22,[1]Skill!$A:$A,[1]Skill!$Y:$Y)*$AB22/100)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 t="s">
        <v>1016</v>
      </c>
      <c r="AU22" s="4"/>
      <c r="AV22" s="4">
        <v>19</v>
      </c>
      <c r="AW22" s="4"/>
      <c r="AX22" s="59" t="s">
        <v>930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LOOKUP($Y23,[1]Skill!$A:$A,[1]Skill!$Y:$Y)*$Z23/100)+
IF(ISBLANK($AA23),0, LOOKUP($AA23,[1]Skill!$A:$A,[1]Skill!$Y:$Y)*$AB23/100)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 t="s">
        <v>1017</v>
      </c>
      <c r="AU23" s="4" t="s">
        <v>1018</v>
      </c>
      <c r="AV23" s="4">
        <v>20</v>
      </c>
      <c r="AW23" s="4"/>
      <c r="AX23" s="59" t="s">
        <v>942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LOOKUP($Y24,[1]Skill!$A:$A,[1]Skill!$Y:$Y)*$Z24/100)+
IF(ISBLANK($AA24),0, LOOKUP($AA24,[1]Skill!$A:$A,[1]Skill!$Y:$Y)*$AB24/100)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 t="s">
        <v>1019</v>
      </c>
      <c r="AU24" s="4"/>
      <c r="AV24" s="4">
        <v>21</v>
      </c>
      <c r="AW24" s="4"/>
      <c r="AX24" s="59" t="s">
        <v>931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LOOKUP($Y25,[1]Skill!$A:$A,[1]Skill!$Y:$Y)*$Z25/100)+
IF(ISBLANK($AA25),0, LOOKUP($AA25,[1]Skill!$A:$A,[1]Skill!$Y:$Y)*$AB25/100)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 t="s">
        <v>1020</v>
      </c>
      <c r="AU25" s="4"/>
      <c r="AV25" s="4">
        <v>22</v>
      </c>
      <c r="AW25" s="4"/>
      <c r="AX25" s="59" t="s">
        <v>936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LOOKUP($Y26,[1]Skill!$A:$A,[1]Skill!$Y:$Y)*$Z26/100)+
IF(ISBLANK($AA26),0, LOOKUP($AA26,[1]Skill!$A:$A,[1]Skill!$Y:$Y)*$AB26/100)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 t="s">
        <v>1021</v>
      </c>
      <c r="AU26" s="4"/>
      <c r="AV26" s="4">
        <v>23</v>
      </c>
      <c r="AW26" s="4"/>
      <c r="AX26" s="59" t="s">
        <v>934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-15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LOOKUP($Y27,[1]Skill!$A:$A,[1]Skill!$Y:$Y)*$Z27/100)+
IF(ISBLANK($AA27),0, LOOKUP($AA27,[1]Skill!$A:$A,[1]Skill!$Y:$Y)*$AB27/100)</f>
        <v>15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 t="s">
        <v>1022</v>
      </c>
      <c r="AU27" s="4" t="s">
        <v>1023</v>
      </c>
      <c r="AV27" s="4">
        <v>24</v>
      </c>
      <c r="AW27" s="4"/>
      <c r="AX27" s="59" t="s">
        <v>931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LOOKUP($Y28,[1]Skill!$A:$A,[1]Skill!$Y:$Y)*$Z28/100)+
IF(ISBLANK($AA28),0, LOOKUP($AA28,[1]Skill!$A:$A,[1]Skill!$Y:$Y)*$AB28/100)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 t="s">
        <v>1024</v>
      </c>
      <c r="AU28" s="4"/>
      <c r="AV28" s="4">
        <v>25</v>
      </c>
      <c r="AW28" s="4"/>
      <c r="AX28" s="59" t="s">
        <v>933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LOOKUP($Y29,[1]Skill!$A:$A,[1]Skill!$Y:$Y)*$Z29/100)+
IF(ISBLANK($AA29),0, LOOKUP($AA29,[1]Skill!$A:$A,[1]Skill!$Y:$Y)*$AB29/100)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 t="s">
        <v>1025</v>
      </c>
      <c r="AU29" s="4"/>
      <c r="AV29" s="4">
        <v>26</v>
      </c>
      <c r="AW29" s="4"/>
      <c r="AX29" s="59" t="s">
        <v>936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LOOKUP($Y30,[1]Skill!$A:$A,[1]Skill!$Y:$Y)*$Z30/100)+
IF(ISBLANK($AA30),0, LOOKUP($AA30,[1]Skill!$A:$A,[1]Skill!$Y:$Y)*$AB30/100)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 t="s">
        <v>1026</v>
      </c>
      <c r="AU30" s="4"/>
      <c r="AV30" s="4">
        <v>27</v>
      </c>
      <c r="AW30" s="4"/>
      <c r="AX30" s="59" t="s">
        <v>935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LOOKUP($Y31,[1]Skill!$A:$A,[1]Skill!$Y:$Y)*$Z31/100)+
IF(ISBLANK($AA31),0, LOOKUP($AA31,[1]Skill!$A:$A,[1]Skill!$Y:$Y)*$AB31/100)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 t="s">
        <v>1027</v>
      </c>
      <c r="AU31" s="4"/>
      <c r="AV31" s="4">
        <v>28</v>
      </c>
      <c r="AW31" s="4"/>
      <c r="AX31" s="59" t="s">
        <v>932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LOOKUP($Y32,[1]Skill!$A:$A,[1]Skill!$Y:$Y)*$Z32/100)+
IF(ISBLANK($AA32),0, LOOKUP($AA32,[1]Skill!$A:$A,[1]Skill!$Y:$Y)*$AB32/100)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 t="s">
        <v>1028</v>
      </c>
      <c r="AU32" s="4"/>
      <c r="AV32" s="4">
        <v>29</v>
      </c>
      <c r="AW32" s="4"/>
      <c r="AX32" s="59" t="s">
        <v>939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LOOKUP($Y33,[1]Skill!$A:$A,[1]Skill!$Y:$Y)*$Z33/100)+
IF(ISBLANK($AA33),0, LOOKUP($AA33,[1]Skill!$A:$A,[1]Skill!$Y:$Y)*$AB33/100)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 t="s">
        <v>1029</v>
      </c>
      <c r="AU33" s="4"/>
      <c r="AV33" s="4">
        <v>30</v>
      </c>
      <c r="AW33" s="4"/>
      <c r="AX33" s="59" t="s">
        <v>933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LOOKUP($Y34,[1]Skill!$A:$A,[1]Skill!$Y:$Y)*$Z34/100)+
IF(ISBLANK($AA34),0, LOOKUP($AA34,[1]Skill!$A:$A,[1]Skill!$Y:$Y)*$AB34/100)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 t="s">
        <v>1002</v>
      </c>
      <c r="AU34" s="4"/>
      <c r="AV34" s="4">
        <v>31</v>
      </c>
      <c r="AW34" s="4"/>
      <c r="AX34" s="59" t="s">
        <v>928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LOOKUP($Y35,[1]Skill!$A:$A,[1]Skill!$Y:$Y)*$Z35/100)+
IF(ISBLANK($AA35),0, LOOKUP($AA35,[1]Skill!$A:$A,[1]Skill!$Y:$Y)*$AB35/100)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 t="s">
        <v>1030</v>
      </c>
      <c r="AU35" s="4"/>
      <c r="AV35" s="4">
        <v>32</v>
      </c>
      <c r="AW35" s="4"/>
      <c r="AX35" s="59" t="s">
        <v>938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LOOKUP($Y36,[1]Skill!$A:$A,[1]Skill!$Y:$Y)*$Z36/100)+
IF(ISBLANK($AA36),0, LOOKUP($AA36,[1]Skill!$A:$A,[1]Skill!$Y:$Y)*$AB36/100)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 t="s">
        <v>1031</v>
      </c>
      <c r="AU36" s="4"/>
      <c r="AV36" s="4">
        <v>33</v>
      </c>
      <c r="AW36" s="4"/>
      <c r="AX36" s="59" t="s">
        <v>928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LOOKUP($Y37,[1]Skill!$A:$A,[1]Skill!$Y:$Y)*$Z37/100)+
IF(ISBLANK($AA37),0, LOOKUP($AA37,[1]Skill!$A:$A,[1]Skill!$Y:$Y)*$AB37/100)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 t="s">
        <v>1032</v>
      </c>
      <c r="AU37" s="4"/>
      <c r="AV37" s="4">
        <v>34</v>
      </c>
      <c r="AW37" s="4"/>
      <c r="AX37" s="59" t="s">
        <v>944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LOOKUP($Y38,[1]Skill!$A:$A,[1]Skill!$Y:$Y)*$Z38/100)+
IF(ISBLANK($AA38),0, LOOKUP($AA38,[1]Skill!$A:$A,[1]Skill!$Y:$Y)*$AB38/100)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 t="s">
        <v>1033</v>
      </c>
      <c r="AU38" s="4"/>
      <c r="AV38" s="4">
        <v>35</v>
      </c>
      <c r="AW38" s="4"/>
      <c r="AX38" s="59" t="s">
        <v>934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LOOKUP($Y39,[1]Skill!$A:$A,[1]Skill!$Y:$Y)*$Z39/100)+
IF(ISBLANK($AA39),0, LOOKUP($AA39,[1]Skill!$A:$A,[1]Skill!$Y:$Y)*$AB39/100)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 t="s">
        <v>1034</v>
      </c>
      <c r="AU39" s="4"/>
      <c r="AV39" s="4">
        <v>36</v>
      </c>
      <c r="AW39" s="4"/>
      <c r="AX39" s="59" t="s">
        <v>935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LOOKUP($Y40,[1]Skill!$A:$A,[1]Skill!$Y:$Y)*$Z40/100)+
IF(ISBLANK($AA40),0, LOOKUP($AA40,[1]Skill!$A:$A,[1]Skill!$Y:$Y)*$AB40/100)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 t="s">
        <v>1035</v>
      </c>
      <c r="AU40" s="4"/>
      <c r="AV40" s="4">
        <v>37</v>
      </c>
      <c r="AW40" s="4"/>
      <c r="AX40" s="59" t="s">
        <v>933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-12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LOOKUP($Y41,[1]Skill!$A:$A,[1]Skill!$Y:$Y)*$Z41/100)+
IF(ISBLANK($AA41),0, LOOKUP($AA41,[1]Skill!$A:$A,[1]Skill!$Y:$Y)*$AB41/100)</f>
        <v>21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 t="s">
        <v>1005</v>
      </c>
      <c r="AU41" s="4"/>
      <c r="AV41" s="4">
        <v>38</v>
      </c>
      <c r="AW41" s="4"/>
      <c r="AX41" s="59" t="s">
        <v>928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LOOKUP($Y42,[1]Skill!$A:$A,[1]Skill!$Y:$Y)*$Z42/100)+
IF(ISBLANK($AA42),0, LOOKUP($AA42,[1]Skill!$A:$A,[1]Skill!$Y:$Y)*$AB42/100)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>
        <v>11000006</v>
      </c>
      <c r="AT42" s="4" t="s">
        <v>1027</v>
      </c>
      <c r="AU42" s="4"/>
      <c r="AV42" s="4">
        <v>39</v>
      </c>
      <c r="AW42" s="4"/>
      <c r="AX42" s="59" t="s">
        <v>928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LOOKUP($Y43,[1]Skill!$A:$A,[1]Skill!$Y:$Y)*$Z43/100)+
IF(ISBLANK($AA43),0, LOOKUP($AA43,[1]Skill!$A:$A,[1]Skill!$Y:$Y)*$AB43/100)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 t="s">
        <v>1036</v>
      </c>
      <c r="AU43" s="4"/>
      <c r="AV43" s="4">
        <v>40</v>
      </c>
      <c r="AW43" s="4"/>
      <c r="AX43" s="59" t="s">
        <v>932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LOOKUP($Y44,[1]Skill!$A:$A,[1]Skill!$Y:$Y)*$Z44/100)+
IF(ISBLANK($AA44),0, LOOKUP($AA44,[1]Skill!$A:$A,[1]Skill!$Y:$Y)*$AB44/100)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 t="s">
        <v>1037</v>
      </c>
      <c r="AU44" s="4"/>
      <c r="AV44" s="4">
        <v>41</v>
      </c>
      <c r="AW44" s="4"/>
      <c r="AX44" s="59" t="s">
        <v>932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LOOKUP($Y45,[1]Skill!$A:$A,[1]Skill!$Y:$Y)*$Z45/100)+
IF(ISBLANK($AA45),0, LOOKUP($AA45,[1]Skill!$A:$A,[1]Skill!$Y:$Y)*$AB45/100)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 t="s">
        <v>1037</v>
      </c>
      <c r="AU45" s="4"/>
      <c r="AV45" s="4">
        <v>42</v>
      </c>
      <c r="AW45" s="4"/>
      <c r="AX45" s="59" t="s">
        <v>932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LOOKUP($Y46,[1]Skill!$A:$A,[1]Skill!$Y:$Y)*$Z46/100)+
IF(ISBLANK($AA46),0, LOOKUP($AA46,[1]Skill!$A:$A,[1]Skill!$Y:$Y)*$AB46/100)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 t="s">
        <v>1038</v>
      </c>
      <c r="AU46" s="4"/>
      <c r="AV46" s="4">
        <v>43</v>
      </c>
      <c r="AW46" s="4"/>
      <c r="AX46" s="59" t="s">
        <v>932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-15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LOOKUP($Y47,[1]Skill!$A:$A,[1]Skill!$Y:$Y)*$Z47/100)+
IF(ISBLANK($AA47),0, LOOKUP($AA47,[1]Skill!$A:$A,[1]Skill!$Y:$Y)*$AB47/100)</f>
        <v>15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 t="s">
        <v>1039</v>
      </c>
      <c r="AU47" s="4"/>
      <c r="AV47" s="4">
        <v>44</v>
      </c>
      <c r="AW47" s="4"/>
      <c r="AX47" s="59" t="s">
        <v>931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LOOKUP($Y48,[1]Skill!$A:$A,[1]Skill!$Y:$Y)*$Z48/100)+
IF(ISBLANK($AA48),0, LOOKUP($AA48,[1]Skill!$A:$A,[1]Skill!$Y:$Y)*$AB48/100)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 t="s">
        <v>1040</v>
      </c>
      <c r="AU48" s="4" t="s">
        <v>1041</v>
      </c>
      <c r="AV48" s="4">
        <v>45</v>
      </c>
      <c r="AW48" s="4"/>
      <c r="AX48" s="59" t="s">
        <v>930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LOOKUP($Y49,[1]Skill!$A:$A,[1]Skill!$Y:$Y)*$Z49/100)+
IF(ISBLANK($AA49),0, LOOKUP($AA49,[1]Skill!$A:$A,[1]Skill!$Y:$Y)*$AB49/100)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 t="s">
        <v>1042</v>
      </c>
      <c r="AU49" s="8"/>
      <c r="AV49" s="4">
        <v>46</v>
      </c>
      <c r="AW49" s="4"/>
      <c r="AX49" s="59" t="s">
        <v>930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LOOKUP($Y50,[1]Skill!$A:$A,[1]Skill!$Y:$Y)*$Z50/100)+
IF(ISBLANK($AA50),0, LOOKUP($AA50,[1]Skill!$A:$A,[1]Skill!$Y:$Y)*$AB50/100)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 t="s">
        <v>1043</v>
      </c>
      <c r="AU50" s="4"/>
      <c r="AV50" s="4">
        <v>47</v>
      </c>
      <c r="AW50" s="4"/>
      <c r="AX50" s="59" t="s">
        <v>934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LOOKUP($Y51,[1]Skill!$A:$A,[1]Skill!$Y:$Y)*$Z51/100)+
IF(ISBLANK($AA51),0, LOOKUP($AA51,[1]Skill!$A:$A,[1]Skill!$Y:$Y)*$AB51/100)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 t="s">
        <v>1044</v>
      </c>
      <c r="AU51" s="4"/>
      <c r="AV51" s="4">
        <v>48</v>
      </c>
      <c r="AW51" s="4"/>
      <c r="AX51" s="59" t="s">
        <v>942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LOOKUP($Y52,[1]Skill!$A:$A,[1]Skill!$Y:$Y)*$Z52/100)+
IF(ISBLANK($AA52),0, LOOKUP($AA52,[1]Skill!$A:$A,[1]Skill!$Y:$Y)*$AB52/100)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 t="s">
        <v>1045</v>
      </c>
      <c r="AU52" s="4"/>
      <c r="AV52" s="4">
        <v>49</v>
      </c>
      <c r="AW52" s="4"/>
      <c r="AX52" s="59" t="s">
        <v>930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LOOKUP($Y53,[1]Skill!$A:$A,[1]Skill!$Y:$Y)*$Z53/100)+
IF(ISBLANK($AA53),0, LOOKUP($AA53,[1]Skill!$A:$A,[1]Skill!$Y:$Y)*$AB53/100)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 t="s">
        <v>1046</v>
      </c>
      <c r="AU53" s="4"/>
      <c r="AV53" s="4">
        <v>50</v>
      </c>
      <c r="AW53" s="4"/>
      <c r="AX53" s="59" t="s">
        <v>928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LOOKUP($Y54,[1]Skill!$A:$A,[1]Skill!$Y:$Y)*$Z54/100)+
IF(ISBLANK($AA54),0, LOOKUP($AA54,[1]Skill!$A:$A,[1]Skill!$Y:$Y)*$AB54/100)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 t="s">
        <v>1047</v>
      </c>
      <c r="AU54" s="4"/>
      <c r="AV54" s="4">
        <v>51</v>
      </c>
      <c r="AW54" s="4"/>
      <c r="AX54" s="59" t="s">
        <v>939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LOOKUP($Y55,[1]Skill!$A:$A,[1]Skill!$Y:$Y)*$Z55/100)+
IF(ISBLANK($AA55),0, LOOKUP($AA55,[1]Skill!$A:$A,[1]Skill!$Y:$Y)*$AB55/100)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 t="s">
        <v>1048</v>
      </c>
      <c r="AU55" s="4"/>
      <c r="AV55" s="4">
        <v>52</v>
      </c>
      <c r="AW55" s="4"/>
      <c r="AX55" s="59" t="s">
        <v>942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LOOKUP($Y56,[1]Skill!$A:$A,[1]Skill!$Y:$Y)*$Z56/100)+
IF(ISBLANK($AA56),0, LOOKUP($AA56,[1]Skill!$A:$A,[1]Skill!$Y:$Y)*$AB56/100)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 t="s">
        <v>1037</v>
      </c>
      <c r="AU56" s="4"/>
      <c r="AV56" s="4">
        <v>53</v>
      </c>
      <c r="AW56" s="4"/>
      <c r="AX56" s="59" t="s">
        <v>933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LOOKUP($Y57,[1]Skill!$A:$A,[1]Skill!$Y:$Y)*$Z57/100)+
IF(ISBLANK($AA57),0, LOOKUP($AA57,[1]Skill!$A:$A,[1]Skill!$Y:$Y)*$AB57/100)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 t="s">
        <v>1049</v>
      </c>
      <c r="AU57" s="4"/>
      <c r="AV57" s="4">
        <v>54</v>
      </c>
      <c r="AW57" s="4"/>
      <c r="AX57" s="59" t="s">
        <v>932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LOOKUP($Y58,[1]Skill!$A:$A,[1]Skill!$Y:$Y)*$Z58/100)+
IF(ISBLANK($AA58),0, LOOKUP($AA58,[1]Skill!$A:$A,[1]Skill!$Y:$Y)*$AB58/100)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 t="s">
        <v>1050</v>
      </c>
      <c r="AU58" s="4"/>
      <c r="AV58" s="4">
        <v>55</v>
      </c>
      <c r="AW58" s="4"/>
      <c r="AX58" s="59" t="s">
        <v>929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LOOKUP($Y59,[1]Skill!$A:$A,[1]Skill!$Y:$Y)*$Z59/100)+
IF(ISBLANK($AA59),0, LOOKUP($AA59,[1]Skill!$A:$A,[1]Skill!$Y:$Y)*$AB59/100)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 t="s">
        <v>1051</v>
      </c>
      <c r="AU59" s="4"/>
      <c r="AV59" s="4">
        <v>56</v>
      </c>
      <c r="AW59" s="4"/>
      <c r="AX59" s="59" t="s">
        <v>931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4</v>
      </c>
      <c r="I60" s="4">
        <v>3</v>
      </c>
      <c r="J60" s="4">
        <v>0</v>
      </c>
      <c r="K60" s="4">
        <v>0</v>
      </c>
      <c r="L60" s="4">
        <v>-12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9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LOOKUP($Y60,[1]Skill!$A:$A,[1]Skill!$Y:$Y)*$Z60/100)+
IF(ISBLANK($AA60),0, LOOKUP($AA60,[1]Skill!$A:$A,[1]Skill!$Y:$Y)*$AB60/100)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 t="s">
        <v>1036</v>
      </c>
      <c r="AU60" s="4" t="s">
        <v>1052</v>
      </c>
      <c r="AV60" s="4">
        <v>57</v>
      </c>
      <c r="AW60" s="4"/>
      <c r="AX60" s="59" t="s">
        <v>933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LOOKUP($Y61,[1]Skill!$A:$A,[1]Skill!$Y:$Y)*$Z61/100)+
IF(ISBLANK($AA61),0, LOOKUP($AA61,[1]Skill!$A:$A,[1]Skill!$Y:$Y)*$AB61/100)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 t="s">
        <v>1053</v>
      </c>
      <c r="AU61" s="4"/>
      <c r="AV61" s="4">
        <v>58</v>
      </c>
      <c r="AW61" s="4"/>
      <c r="AX61" s="59" t="s">
        <v>934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LOOKUP($Y62,[1]Skill!$A:$A,[1]Skill!$Y:$Y)*$Z62/100)+
IF(ISBLANK($AA62),0, LOOKUP($AA62,[1]Skill!$A:$A,[1]Skill!$Y:$Y)*$AB62/100)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 t="s">
        <v>1054</v>
      </c>
      <c r="AU62" s="4"/>
      <c r="AV62" s="4">
        <v>59</v>
      </c>
      <c r="AW62" s="4"/>
      <c r="AX62" s="59" t="s">
        <v>942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LOOKUP($Y63,[1]Skill!$A:$A,[1]Skill!$Y:$Y)*$Z63/100)+
IF(ISBLANK($AA63),0, LOOKUP($AA63,[1]Skill!$A:$A,[1]Skill!$Y:$Y)*$AB63/100)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 t="s">
        <v>1055</v>
      </c>
      <c r="AU63" s="4"/>
      <c r="AV63" s="4">
        <v>60</v>
      </c>
      <c r="AW63" s="4"/>
      <c r="AX63" s="59" t="s">
        <v>934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LOOKUP($Y64,[1]Skill!$A:$A,[1]Skill!$Y:$Y)*$Z64/100)+
IF(ISBLANK($AA64),0, LOOKUP($AA64,[1]Skill!$A:$A,[1]Skill!$Y:$Y)*$AB64/100)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 t="s">
        <v>1056</v>
      </c>
      <c r="AU64" s="4"/>
      <c r="AV64" s="4">
        <v>61</v>
      </c>
      <c r="AW64" s="4"/>
      <c r="AX64" s="59" t="s">
        <v>934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LOOKUP($Y65,[1]Skill!$A:$A,[1]Skill!$Y:$Y)*$Z65/100)+
IF(ISBLANK($AA65),0, LOOKUP($AA65,[1]Skill!$A:$A,[1]Skill!$Y:$Y)*$AB65/100)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 t="s">
        <v>1057</v>
      </c>
      <c r="AU65" s="4"/>
      <c r="AV65" s="4">
        <v>62</v>
      </c>
      <c r="AW65" s="4"/>
      <c r="AX65" s="59" t="s">
        <v>928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LOOKUP($Y66,[1]Skill!$A:$A,[1]Skill!$Y:$Y)*$Z66/100)+
IF(ISBLANK($AA66),0, LOOKUP($AA66,[1]Skill!$A:$A,[1]Skill!$Y:$Y)*$AB66/100)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 t="s">
        <v>1058</v>
      </c>
      <c r="AU66" s="4"/>
      <c r="AV66" s="4">
        <v>63</v>
      </c>
      <c r="AW66" s="4"/>
      <c r="AX66" s="59" t="s">
        <v>942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LOOKUP($Y67,[1]Skill!$A:$A,[1]Skill!$Y:$Y)*$Z67/100)+
IF(ISBLANK($AA67),0, LOOKUP($AA67,[1]Skill!$A:$A,[1]Skill!$Y:$Y)*$AB67/100)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 t="s">
        <v>1059</v>
      </c>
      <c r="AU67" s="4"/>
      <c r="AV67" s="4">
        <v>64</v>
      </c>
      <c r="AW67" s="4"/>
      <c r="AX67" s="59" t="s">
        <v>939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LOOKUP($Y68,[1]Skill!$A:$A,[1]Skill!$Y:$Y)*$Z68/100)+
IF(ISBLANK($AA68),0, LOOKUP($AA68,[1]Skill!$A:$A,[1]Skill!$Y:$Y)*$AB68/100)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 t="s">
        <v>1059</v>
      </c>
      <c r="AU68" s="4"/>
      <c r="AV68" s="4">
        <v>65</v>
      </c>
      <c r="AW68" s="4" t="s">
        <v>77</v>
      </c>
      <c r="AX68" s="59" t="s">
        <v>939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LOOKUP($Y69,[1]Skill!$A:$A,[1]Skill!$Y:$Y)*$Z69/100)+
IF(ISBLANK($AA69),0, LOOKUP($AA69,[1]Skill!$A:$A,[1]Skill!$Y:$Y)*$AB69/100)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 t="s">
        <v>1060</v>
      </c>
      <c r="AU69" s="4"/>
      <c r="AV69" s="4">
        <v>66</v>
      </c>
      <c r="AW69" s="4"/>
      <c r="AX69" s="59" t="s">
        <v>939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LOOKUP($Y70,[1]Skill!$A:$A,[1]Skill!$Y:$Y)*$Z70/100)+
IF(ISBLANK($AA70),0, LOOKUP($AA70,[1]Skill!$A:$A,[1]Skill!$Y:$Y)*$AB70/100)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 t="s">
        <v>1008</v>
      </c>
      <c r="AU70" s="4"/>
      <c r="AV70" s="4">
        <v>67</v>
      </c>
      <c r="AW70" s="4"/>
      <c r="AX70" s="59" t="s">
        <v>928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LOOKUP($Y71,[1]Skill!$A:$A,[1]Skill!$Y:$Y)*$Z71/100)+
IF(ISBLANK($AA71),0, LOOKUP($AA71,[1]Skill!$A:$A,[1]Skill!$Y:$Y)*$AB71/100)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 t="s">
        <v>1061</v>
      </c>
      <c r="AU71" s="4"/>
      <c r="AV71" s="4">
        <v>68</v>
      </c>
      <c r="AW71" s="4"/>
      <c r="AX71" s="59" t="s">
        <v>929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LOOKUP($Y72,[1]Skill!$A:$A,[1]Skill!$Y:$Y)*$Z72/100)+
IF(ISBLANK($AA72),0, LOOKUP($AA72,[1]Skill!$A:$A,[1]Skill!$Y:$Y)*$AB72/100)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 t="s">
        <v>1062</v>
      </c>
      <c r="AU72" s="4"/>
      <c r="AV72" s="4">
        <v>69</v>
      </c>
      <c r="AW72" s="4"/>
      <c r="AX72" s="59" t="s">
        <v>934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LOOKUP($Y73,[1]Skill!$A:$A,[1]Skill!$Y:$Y)*$Z73/100)+
IF(ISBLANK($AA73),0, LOOKUP($AA73,[1]Skill!$A:$A,[1]Skill!$Y:$Y)*$AB73/100)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 t="s">
        <v>1063</v>
      </c>
      <c r="AU73" s="4"/>
      <c r="AV73" s="4">
        <v>70</v>
      </c>
      <c r="AW73" s="4"/>
      <c r="AX73" s="59" t="s">
        <v>937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LOOKUP($Y74,[1]Skill!$A:$A,[1]Skill!$Y:$Y)*$Z74/100)+
IF(ISBLANK($AA74),0, LOOKUP($AA74,[1]Skill!$A:$A,[1]Skill!$Y:$Y)*$AB74/100)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 t="s">
        <v>1064</v>
      </c>
      <c r="AU74" s="4"/>
      <c r="AV74" s="4">
        <v>71</v>
      </c>
      <c r="AW74" s="4"/>
      <c r="AX74" s="59" t="s">
        <v>934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LOOKUP($Y75,[1]Skill!$A:$A,[1]Skill!$Y:$Y)*$Z75/100)+
IF(ISBLANK($AA75),0, LOOKUP($AA75,[1]Skill!$A:$A,[1]Skill!$Y:$Y)*$AB75/100)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 t="s">
        <v>1065</v>
      </c>
      <c r="AU75" s="4"/>
      <c r="AV75" s="4">
        <v>72</v>
      </c>
      <c r="AW75" s="4"/>
      <c r="AX75" s="59" t="s">
        <v>931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LOOKUP($Y76,[1]Skill!$A:$A,[1]Skill!$Y:$Y)*$Z76/100)+
IF(ISBLANK($AA76),0, LOOKUP($AA76,[1]Skill!$A:$A,[1]Skill!$Y:$Y)*$AB76/100)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 t="s">
        <v>1021</v>
      </c>
      <c r="AU76" s="4"/>
      <c r="AV76" s="4">
        <v>73</v>
      </c>
      <c r="AW76" s="4"/>
      <c r="AX76" s="59" t="s">
        <v>939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LOOKUP($Y77,[1]Skill!$A:$A,[1]Skill!$Y:$Y)*$Z77/100)+
IF(ISBLANK($AA77),0, LOOKUP($AA77,[1]Skill!$A:$A,[1]Skill!$Y:$Y)*$AB77/100)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 t="s">
        <v>1056</v>
      </c>
      <c r="AU77" s="4"/>
      <c r="AV77" s="4">
        <v>74</v>
      </c>
      <c r="AW77" s="4"/>
      <c r="AX77" s="59" t="s">
        <v>935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B78" s="4" t="s">
        <v>90</v>
      </c>
      <c r="C78" s="4" t="s">
        <v>338</v>
      </c>
      <c r="D78" s="19" t="s">
        <v>948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LOOKUP($Y78,[1]Skill!$A:$A,[1]Skill!$Y:$Y)*$Z78/100)+
IF(ISBLANK($AA78),0, LOOKUP($AA78,[1]Skill!$A:$A,[1]Skill!$Y:$Y)*$AB78/100)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 t="s">
        <v>1066</v>
      </c>
      <c r="AU78" s="4"/>
      <c r="AV78" s="4">
        <v>75</v>
      </c>
      <c r="AW78" s="4"/>
      <c r="AX78" s="59" t="s">
        <v>943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LOOKUP($Y79,[1]Skill!$A:$A,[1]Skill!$Y:$Y)*$Z79/100)+
IF(ISBLANK($AA79),0, LOOKUP($AA79,[1]Skill!$A:$A,[1]Skill!$Y:$Y)*$AB79/100)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 t="s">
        <v>1067</v>
      </c>
      <c r="AU79" s="4"/>
      <c r="AV79" s="4">
        <v>76</v>
      </c>
      <c r="AW79" s="4"/>
      <c r="AX79" s="59" t="s">
        <v>944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LOOKUP($Y80,[1]Skill!$A:$A,[1]Skill!$Y:$Y)*$Z80/100)+
IF(ISBLANK($AA80),0, LOOKUP($AA80,[1]Skill!$A:$A,[1]Skill!$Y:$Y)*$AB80/100)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 t="s">
        <v>1067</v>
      </c>
      <c r="AU80" s="4"/>
      <c r="AV80" s="4">
        <v>77</v>
      </c>
      <c r="AW80" s="4"/>
      <c r="AX80" s="59" t="s">
        <v>944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LOOKUP($Y81,[1]Skill!$A:$A,[1]Skill!$Y:$Y)*$Z81/100)+
IF(ISBLANK($AA81),0, LOOKUP($AA81,[1]Skill!$A:$A,[1]Skill!$Y:$Y)*$AB81/100)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 t="s">
        <v>1066</v>
      </c>
      <c r="AU81" s="4" t="s">
        <v>1068</v>
      </c>
      <c r="AV81" s="4">
        <v>78</v>
      </c>
      <c r="AW81" s="4"/>
      <c r="AX81" s="59" t="s">
        <v>929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LOOKUP($Y82,[1]Skill!$A:$A,[1]Skill!$Y:$Y)*$Z82/100)+
IF(ISBLANK($AA82),0, LOOKUP($AA82,[1]Skill!$A:$A,[1]Skill!$Y:$Y)*$AB82/100)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 t="s">
        <v>1069</v>
      </c>
      <c r="AU82" s="4"/>
      <c r="AV82" s="4">
        <v>79</v>
      </c>
      <c r="AW82" s="4"/>
      <c r="AX82" s="59" t="s">
        <v>929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LOOKUP($Y83,[1]Skill!$A:$A,[1]Skill!$Y:$Y)*$Z83/100)+
IF(ISBLANK($AA83),0, LOOKUP($AA83,[1]Skill!$A:$A,[1]Skill!$Y:$Y)*$AB83/100)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 t="s">
        <v>1070</v>
      </c>
      <c r="AU83" s="4"/>
      <c r="AV83" s="4">
        <v>80</v>
      </c>
      <c r="AW83" s="4"/>
      <c r="AX83" s="59" t="s">
        <v>931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LOOKUP($Y84,[1]Skill!$A:$A,[1]Skill!$Y:$Y)*$Z84/100)+
IF(ISBLANK($AA84),0, LOOKUP($AA84,[1]Skill!$A:$A,[1]Skill!$Y:$Y)*$AB84/100)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 t="s">
        <v>1071</v>
      </c>
      <c r="AU84" s="8"/>
      <c r="AV84" s="8">
        <v>81</v>
      </c>
      <c r="AW84" s="8"/>
      <c r="AX84" s="59" t="s">
        <v>943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LOOKUP($Y85,[1]Skill!$A:$A,[1]Skill!$Y:$Y)*$Z85/100)+
IF(ISBLANK($AA85),0, LOOKUP($AA85,[1]Skill!$A:$A,[1]Skill!$Y:$Y)*$AB85/100)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 t="s">
        <v>1072</v>
      </c>
      <c r="AU85" s="8"/>
      <c r="AV85" s="8">
        <v>82</v>
      </c>
      <c r="AW85" s="8"/>
      <c r="AX85" s="59" t="s">
        <v>933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LOOKUP($Y86,[1]Skill!$A:$A,[1]Skill!$Y:$Y)*$Z86/100)+
IF(ISBLANK($AA86),0, LOOKUP($AA86,[1]Skill!$A:$A,[1]Skill!$Y:$Y)*$AB86/100)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 t="s">
        <v>1073</v>
      </c>
      <c r="AU86" s="8"/>
      <c r="AV86" s="8">
        <v>83</v>
      </c>
      <c r="AW86" s="8"/>
      <c r="AX86" s="59" t="s">
        <v>933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LOOKUP($Y87,[1]Skill!$A:$A,[1]Skill!$Y:$Y)*$Z87/100)+
IF(ISBLANK($AA87),0, LOOKUP($AA87,[1]Skill!$A:$A,[1]Skill!$Y:$Y)*$AB87/100)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 t="s">
        <v>1005</v>
      </c>
      <c r="AU87" s="4" t="s">
        <v>1031</v>
      </c>
      <c r="AV87" s="4">
        <v>84</v>
      </c>
      <c r="AW87" s="4"/>
      <c r="AX87" s="59" t="s">
        <v>928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LOOKUP($Y88,[1]Skill!$A:$A,[1]Skill!$Y:$Y)*$Z88/100)+
IF(ISBLANK($AA88),0, LOOKUP($AA88,[1]Skill!$A:$A,[1]Skill!$Y:$Y)*$AB88/100)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 t="s">
        <v>1074</v>
      </c>
      <c r="AU88" s="4"/>
      <c r="AV88" s="4">
        <v>85</v>
      </c>
      <c r="AW88" s="4"/>
      <c r="AX88" s="59" t="s">
        <v>928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LOOKUP($Y89,[1]Skill!$A:$A,[1]Skill!$Y:$Y)*$Z89/100)+
IF(ISBLANK($AA89),0, LOOKUP($AA89,[1]Skill!$A:$A,[1]Skill!$Y:$Y)*$AB89/100)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 t="s">
        <v>1075</v>
      </c>
      <c r="AU89" s="4"/>
      <c r="AV89" s="4">
        <v>86</v>
      </c>
      <c r="AW89" s="4"/>
      <c r="AX89" s="59" t="s">
        <v>928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-31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LOOKUP($Y90,[1]Skill!$A:$A,[1]Skill!$Y:$Y)*$Z90/100)+
IF(ISBLANK($AA90),0, LOOKUP($AA90,[1]Skill!$A:$A,[1]Skill!$Y:$Y)*$AB90/100)</f>
        <v>30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 t="s">
        <v>1007</v>
      </c>
      <c r="AU90" s="4"/>
      <c r="AV90" s="4">
        <v>87</v>
      </c>
      <c r="AW90" s="4"/>
      <c r="AX90" s="59" t="s">
        <v>928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LOOKUP($Y91,[1]Skill!$A:$A,[1]Skill!$Y:$Y)*$Z91/100)+
IF(ISBLANK($AA91),0, LOOKUP($AA91,[1]Skill!$A:$A,[1]Skill!$Y:$Y)*$AB91/100)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 t="s">
        <v>1076</v>
      </c>
      <c r="AU91" s="4"/>
      <c r="AV91" s="4">
        <v>88</v>
      </c>
      <c r="AW91" s="4"/>
      <c r="AX91" s="59" t="s">
        <v>928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LOOKUP($Y92,[1]Skill!$A:$A,[1]Skill!$Y:$Y)*$Z92/100)+
IF(ISBLANK($AA92),0, LOOKUP($AA92,[1]Skill!$A:$A,[1]Skill!$Y:$Y)*$AB92/100)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 t="s">
        <v>1077</v>
      </c>
      <c r="AU92" s="4"/>
      <c r="AV92" s="4">
        <v>89</v>
      </c>
      <c r="AW92" s="4"/>
      <c r="AX92" s="59" t="s">
        <v>928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LOOKUP($Y93,[1]Skill!$A:$A,[1]Skill!$Y:$Y)*$Z93/100)+
IF(ISBLANK($AA93),0, LOOKUP($AA93,[1]Skill!$A:$A,[1]Skill!$Y:$Y)*$AB93/100)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 t="s">
        <v>1078</v>
      </c>
      <c r="AU93" s="4"/>
      <c r="AV93" s="4">
        <v>90</v>
      </c>
      <c r="AW93" s="4"/>
      <c r="AX93" s="59" t="s">
        <v>936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LOOKUP($Y94,[1]Skill!$A:$A,[1]Skill!$Y:$Y)*$Z94/100)+
IF(ISBLANK($AA94),0, LOOKUP($AA94,[1]Skill!$A:$A,[1]Skill!$Y:$Y)*$AB94/100)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 t="s">
        <v>1079</v>
      </c>
      <c r="AU94" s="4"/>
      <c r="AV94" s="4">
        <v>91</v>
      </c>
      <c r="AW94" s="4"/>
      <c r="AX94" s="59" t="s">
        <v>939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LOOKUP($Y95,[1]Skill!$A:$A,[1]Skill!$Y:$Y)*$Z95/100)+
IF(ISBLANK($AA95),0, LOOKUP($AA95,[1]Skill!$A:$A,[1]Skill!$Y:$Y)*$AB95/100)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 t="s">
        <v>1080</v>
      </c>
      <c r="AU95" s="4"/>
      <c r="AV95" s="4">
        <v>92</v>
      </c>
      <c r="AW95" s="4"/>
      <c r="AX95" s="59" t="s">
        <v>936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LOOKUP($Y96,[1]Skill!$A:$A,[1]Skill!$Y:$Y)*$Z96/100)+
IF(ISBLANK($AA96),0, LOOKUP($AA96,[1]Skill!$A:$A,[1]Skill!$Y:$Y)*$AB96/100)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 t="s">
        <v>1081</v>
      </c>
      <c r="AU96" s="4"/>
      <c r="AV96" s="4">
        <v>93</v>
      </c>
      <c r="AW96" s="4"/>
      <c r="AX96" s="59" t="s">
        <v>937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LOOKUP($Y97,[1]Skill!$A:$A,[1]Skill!$Y:$Y)*$Z97/100)+
IF(ISBLANK($AA97),0, LOOKUP($AA97,[1]Skill!$A:$A,[1]Skill!$Y:$Y)*$AB97/100)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 t="s">
        <v>1055</v>
      </c>
      <c r="AU97" s="4"/>
      <c r="AV97" s="4">
        <v>94</v>
      </c>
      <c r="AW97" s="4"/>
      <c r="AX97" s="59" t="s">
        <v>929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LOOKUP($Y98,[1]Skill!$A:$A,[1]Skill!$Y:$Y)*$Z98/100)+
IF(ISBLANK($AA98),0, LOOKUP($AA98,[1]Skill!$A:$A,[1]Skill!$Y:$Y)*$AB98/100)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 t="s">
        <v>1082</v>
      </c>
      <c r="AU98" s="4"/>
      <c r="AV98" s="4">
        <v>95</v>
      </c>
      <c r="AW98" s="4"/>
      <c r="AX98" s="59" t="s">
        <v>937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LOOKUP($Y99,[1]Skill!$A:$A,[1]Skill!$Y:$Y)*$Z99/100)+
IF(ISBLANK($AA99),0, LOOKUP($AA99,[1]Skill!$A:$A,[1]Skill!$Y:$Y)*$AB99/100)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 t="s">
        <v>1083</v>
      </c>
      <c r="AU99" s="4"/>
      <c r="AV99" s="4">
        <v>96</v>
      </c>
      <c r="AW99" s="4"/>
      <c r="AX99" s="59" t="s">
        <v>936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LOOKUP($Y100,[1]Skill!$A:$A,[1]Skill!$Y:$Y)*$Z100/100)+
IF(ISBLANK($AA100),0, LOOKUP($AA100,[1]Skill!$A:$A,[1]Skill!$Y:$Y)*$AB100/100)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 t="s">
        <v>1084</v>
      </c>
      <c r="AU100" s="4" t="s">
        <v>1085</v>
      </c>
      <c r="AV100" s="4">
        <v>97</v>
      </c>
      <c r="AW100" s="4"/>
      <c r="AX100" s="59" t="s">
        <v>941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LOOKUP($Y101,[1]Skill!$A:$A,[1]Skill!$Y:$Y)*$Z101/100)+
IF(ISBLANK($AA101),0, LOOKUP($AA101,[1]Skill!$A:$A,[1]Skill!$Y:$Y)*$AB101/100)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 t="s">
        <v>1086</v>
      </c>
      <c r="AU101" s="4"/>
      <c r="AV101" s="4">
        <v>98</v>
      </c>
      <c r="AW101" s="4"/>
      <c r="AX101" s="59" t="s">
        <v>933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LOOKUP($Y102,[1]Skill!$A:$A,[1]Skill!$Y:$Y)*$Z102/100)+
IF(ISBLANK($AA102),0, LOOKUP($AA102,[1]Skill!$A:$A,[1]Skill!$Y:$Y)*$AB102/100)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 t="s">
        <v>1087</v>
      </c>
      <c r="AU102" s="4"/>
      <c r="AV102" s="4">
        <v>99</v>
      </c>
      <c r="AW102" s="4"/>
      <c r="AX102" s="59" t="s">
        <v>931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LOOKUP($Y103,[1]Skill!$A:$A,[1]Skill!$Y:$Y)*$Z103/100)+
IF(ISBLANK($AA103),0, LOOKUP($AA103,[1]Skill!$A:$A,[1]Skill!$Y:$Y)*$AB103/100)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 t="s">
        <v>1088</v>
      </c>
      <c r="AU103" s="4"/>
      <c r="AV103" s="4">
        <v>100</v>
      </c>
      <c r="AW103" s="4"/>
      <c r="AX103" s="59" t="s">
        <v>938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LOOKUP($Y104,[1]Skill!$A:$A,[1]Skill!$Y:$Y)*$Z104/100)+
IF(ISBLANK($AA104),0, LOOKUP($AA104,[1]Skill!$A:$A,[1]Skill!$Y:$Y)*$AB104/100)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 t="s">
        <v>1089</v>
      </c>
      <c r="AU104" s="4"/>
      <c r="AV104" s="4">
        <v>101</v>
      </c>
      <c r="AW104" s="4"/>
      <c r="AX104" s="59" t="s">
        <v>932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LOOKUP($Y105,[1]Skill!$A:$A,[1]Skill!$Y:$Y)*$Z105/100)+
IF(ISBLANK($AA105),0, LOOKUP($AA105,[1]Skill!$A:$A,[1]Skill!$Y:$Y)*$AB105/100)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 t="s">
        <v>1051</v>
      </c>
      <c r="AU105" s="4"/>
      <c r="AV105" s="4">
        <v>102</v>
      </c>
      <c r="AW105" s="4"/>
      <c r="AX105" s="59" t="s">
        <v>928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LOOKUP($Y106,[1]Skill!$A:$A,[1]Skill!$Y:$Y)*$Z106/100)+
IF(ISBLANK($AA106),0, LOOKUP($AA106,[1]Skill!$A:$A,[1]Skill!$Y:$Y)*$AB106/100)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 t="s">
        <v>1090</v>
      </c>
      <c r="AU106" s="4"/>
      <c r="AV106" s="4">
        <v>103</v>
      </c>
      <c r="AW106" s="4"/>
      <c r="AX106" s="59" t="s">
        <v>938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LOOKUP($Y107,[1]Skill!$A:$A,[1]Skill!$Y:$Y)*$Z107/100)+
IF(ISBLANK($AA107),0, LOOKUP($AA107,[1]Skill!$A:$A,[1]Skill!$Y:$Y)*$AB107/100)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 t="s">
        <v>1090</v>
      </c>
      <c r="AU107" s="4"/>
      <c r="AV107" s="4">
        <v>104</v>
      </c>
      <c r="AW107" s="4"/>
      <c r="AX107" s="59" t="s">
        <v>938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LOOKUP($Y108,[1]Skill!$A:$A,[1]Skill!$Y:$Y)*$Z108/100)+
IF(ISBLANK($AA108),0, LOOKUP($AA108,[1]Skill!$A:$A,[1]Skill!$Y:$Y)*$AB108/100)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 t="s">
        <v>1091</v>
      </c>
      <c r="AU108" s="4"/>
      <c r="AV108" s="4">
        <v>105</v>
      </c>
      <c r="AW108" s="4"/>
      <c r="AX108" s="59" t="s">
        <v>934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LOOKUP($Y109,[1]Skill!$A:$A,[1]Skill!$Y:$Y)*$Z109/100)+
IF(ISBLANK($AA109),0, LOOKUP($AA109,[1]Skill!$A:$A,[1]Skill!$Y:$Y)*$AB109/100)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 t="s">
        <v>1092</v>
      </c>
      <c r="AU109" s="4"/>
      <c r="AV109" s="4">
        <v>106</v>
      </c>
      <c r="AW109" s="4"/>
      <c r="AX109" s="59" t="s">
        <v>937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LOOKUP($Y110,[1]Skill!$A:$A,[1]Skill!$Y:$Y)*$Z110/100)+
IF(ISBLANK($AA110),0, LOOKUP($AA110,[1]Skill!$A:$A,[1]Skill!$Y:$Y)*$AB110/100)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 t="s">
        <v>1093</v>
      </c>
      <c r="AU110" s="4"/>
      <c r="AV110" s="4">
        <v>107</v>
      </c>
      <c r="AW110" s="4"/>
      <c r="AX110" s="59" t="s">
        <v>937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LOOKUP($Y111,[1]Skill!$A:$A,[1]Skill!$Y:$Y)*$Z111/100)+
IF(ISBLANK($AA111),0, LOOKUP($AA111,[1]Skill!$A:$A,[1]Skill!$Y:$Y)*$AB111/100)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 t="s">
        <v>1094</v>
      </c>
      <c r="AU111" s="4"/>
      <c r="AV111" s="4">
        <v>108</v>
      </c>
      <c r="AW111" s="4"/>
      <c r="AX111" s="59" t="s">
        <v>937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LOOKUP($Y112,[1]Skill!$A:$A,[1]Skill!$Y:$Y)*$Z112/100)+
IF(ISBLANK($AA112),0, LOOKUP($AA112,[1]Skill!$A:$A,[1]Skill!$Y:$Y)*$AB112/100)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 t="s">
        <v>1095</v>
      </c>
      <c r="AU112" s="4"/>
      <c r="AV112" s="4">
        <v>109</v>
      </c>
      <c r="AW112" s="4"/>
      <c r="AX112" s="59" t="s">
        <v>943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LOOKUP($Y113,[1]Skill!$A:$A,[1]Skill!$Y:$Y)*$Z113/100)+
IF(ISBLANK($AA113),0, LOOKUP($AA113,[1]Skill!$A:$A,[1]Skill!$Y:$Y)*$AB113/100)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 t="s">
        <v>1096</v>
      </c>
      <c r="AU113" s="4"/>
      <c r="AV113" s="4">
        <v>110</v>
      </c>
      <c r="AW113" s="4"/>
      <c r="AX113" s="59" t="s">
        <v>943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LOOKUP($Y114,[1]Skill!$A:$A,[1]Skill!$Y:$Y)*$Z114/100)+
IF(ISBLANK($AA114),0, LOOKUP($AA114,[1]Skill!$A:$A,[1]Skill!$Y:$Y)*$AB114/100)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 t="s">
        <v>1084</v>
      </c>
      <c r="AU114" s="4" t="s">
        <v>1085</v>
      </c>
      <c r="AV114" s="4">
        <v>111</v>
      </c>
      <c r="AW114" s="4" t="s">
        <v>77</v>
      </c>
      <c r="AX114" s="59" t="s">
        <v>933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LOOKUP($Y115,[1]Skill!$A:$A,[1]Skill!$Y:$Y)*$Z115/100)+
IF(ISBLANK($AA115),0, LOOKUP($AA115,[1]Skill!$A:$A,[1]Skill!$Y:$Y)*$AB115/100)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 t="s">
        <v>1084</v>
      </c>
      <c r="AU115" s="4" t="s">
        <v>1085</v>
      </c>
      <c r="AV115" s="4">
        <v>112</v>
      </c>
      <c r="AW115" s="4" t="s">
        <v>77</v>
      </c>
      <c r="AX115" s="59" t="s">
        <v>933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LOOKUP($Y116,[1]Skill!$A:$A,[1]Skill!$Y:$Y)*$Z116/100)+
IF(ISBLANK($AA116),0, LOOKUP($AA116,[1]Skill!$A:$A,[1]Skill!$Y:$Y)*$AB116/100)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 t="s">
        <v>1084</v>
      </c>
      <c r="AU116" s="4" t="s">
        <v>1085</v>
      </c>
      <c r="AV116" s="4">
        <v>113</v>
      </c>
      <c r="AW116" s="4" t="s">
        <v>77</v>
      </c>
      <c r="AX116" s="59" t="s">
        <v>933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LOOKUP($Y117,[1]Skill!$A:$A,[1]Skill!$Y:$Y)*$Z117/100)+
IF(ISBLANK($AA117),0, LOOKUP($AA117,[1]Skill!$A:$A,[1]Skill!$Y:$Y)*$AB117/100)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 t="s">
        <v>1084</v>
      </c>
      <c r="AU117" s="4" t="s">
        <v>1085</v>
      </c>
      <c r="AV117" s="4">
        <v>114</v>
      </c>
      <c r="AW117" s="4" t="s">
        <v>77</v>
      </c>
      <c r="AX117" s="59" t="s">
        <v>933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LOOKUP($Y118,[1]Skill!$A:$A,[1]Skill!$Y:$Y)*$Z118/100)+
IF(ISBLANK($AA118),0, LOOKUP($AA118,[1]Skill!$A:$A,[1]Skill!$Y:$Y)*$AB118/100)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 t="s">
        <v>1084</v>
      </c>
      <c r="AU118" s="4" t="s">
        <v>1085</v>
      </c>
      <c r="AV118" s="4">
        <v>115</v>
      </c>
      <c r="AW118" s="4" t="s">
        <v>77</v>
      </c>
      <c r="AX118" s="59" t="s">
        <v>933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LOOKUP($Y119,[1]Skill!$A:$A,[1]Skill!$Y:$Y)*$Z119/100)+
IF(ISBLANK($AA119),0, LOOKUP($AA119,[1]Skill!$A:$A,[1]Skill!$Y:$Y)*$AB119/100)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 t="s">
        <v>1097</v>
      </c>
      <c r="AU119" s="8"/>
      <c r="AV119" s="8">
        <v>116</v>
      </c>
      <c r="AW119" s="8"/>
      <c r="AX119" s="59" t="s">
        <v>928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LOOKUP($Y120,[1]Skill!$A:$A,[1]Skill!$Y:$Y)*$Z120/100)+
IF(ISBLANK($AA120),0, LOOKUP($AA120,[1]Skill!$A:$A,[1]Skill!$Y:$Y)*$AB120/100)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 t="s">
        <v>1084</v>
      </c>
      <c r="AU120" s="4" t="s">
        <v>1085</v>
      </c>
      <c r="AV120" s="4">
        <v>117</v>
      </c>
      <c r="AW120" s="4" t="s">
        <v>77</v>
      </c>
      <c r="AX120" s="59" t="s">
        <v>944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LOOKUP($Y121,[1]Skill!$A:$A,[1]Skill!$Y:$Y)*$Z121/100)+
IF(ISBLANK($AA121),0, LOOKUP($AA121,[1]Skill!$A:$A,[1]Skill!$Y:$Y)*$AB121/100)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 t="s">
        <v>1084</v>
      </c>
      <c r="AU121" s="4" t="s">
        <v>1085</v>
      </c>
      <c r="AV121" s="4">
        <v>118</v>
      </c>
      <c r="AW121" s="4" t="s">
        <v>77</v>
      </c>
      <c r="AX121" s="59" t="s">
        <v>932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LOOKUP($Y122,[1]Skill!$A:$A,[1]Skill!$Y:$Y)*$Z122/100)+
IF(ISBLANK($AA122),0, LOOKUP($AA122,[1]Skill!$A:$A,[1]Skill!$Y:$Y)*$AB122/100)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 t="s">
        <v>1069</v>
      </c>
      <c r="AU122" s="4"/>
      <c r="AV122" s="4">
        <v>119</v>
      </c>
      <c r="AW122" s="4"/>
      <c r="AX122" s="59" t="s">
        <v>929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LOOKUP($Y123,[1]Skill!$A:$A,[1]Skill!$Y:$Y)*$Z123/100)+
IF(ISBLANK($AA123),0, LOOKUP($AA123,[1]Skill!$A:$A,[1]Skill!$Y:$Y)*$AB123/100)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 t="s">
        <v>1098</v>
      </c>
      <c r="AU123" s="4"/>
      <c r="AV123" s="4">
        <v>120</v>
      </c>
      <c r="AW123" s="4"/>
      <c r="AX123" s="59" t="s">
        <v>931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LOOKUP($Y124,[1]Skill!$A:$A,[1]Skill!$Y:$Y)*$Z124/100)+
IF(ISBLANK($AA124),0, LOOKUP($AA124,[1]Skill!$A:$A,[1]Skill!$Y:$Y)*$AB124/100)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 t="s">
        <v>1099</v>
      </c>
      <c r="AU124" s="4"/>
      <c r="AV124" s="4">
        <v>121</v>
      </c>
      <c r="AW124" s="4"/>
      <c r="AX124" s="59" t="s">
        <v>942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LOOKUP($Y125,[1]Skill!$A:$A,[1]Skill!$Y:$Y)*$Z125/100)+
IF(ISBLANK($AA125),0, LOOKUP($AA125,[1]Skill!$A:$A,[1]Skill!$Y:$Y)*$AB125/100)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 t="s">
        <v>1099</v>
      </c>
      <c r="AU125" s="4"/>
      <c r="AV125" s="4">
        <v>122</v>
      </c>
      <c r="AW125" s="4"/>
      <c r="AX125" s="59" t="s">
        <v>942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LOOKUP($Y126,[1]Skill!$A:$A,[1]Skill!$Y:$Y)*$Z126/100)+
IF(ISBLANK($AA126),0, LOOKUP($AA126,[1]Skill!$A:$A,[1]Skill!$Y:$Y)*$AB126/100)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 t="s">
        <v>1100</v>
      </c>
      <c r="AU126" s="4"/>
      <c r="AV126" s="4">
        <v>123</v>
      </c>
      <c r="AW126" s="4"/>
      <c r="AX126" s="59" t="s">
        <v>933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LOOKUP($Y127,[1]Skill!$A:$A,[1]Skill!$Y:$Y)*$Z127/100)+
IF(ISBLANK($AA127),0, LOOKUP($AA127,[1]Skill!$A:$A,[1]Skill!$Y:$Y)*$AB127/100)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 t="s">
        <v>1101</v>
      </c>
      <c r="AU127" s="4"/>
      <c r="AV127" s="4">
        <v>124</v>
      </c>
      <c r="AW127" s="4"/>
      <c r="AX127" s="59" t="s">
        <v>934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LOOKUP($Y128,[1]Skill!$A:$A,[1]Skill!$Y:$Y)*$Z128/100)+
IF(ISBLANK($AA128),0, LOOKUP($AA128,[1]Skill!$A:$A,[1]Skill!$Y:$Y)*$AB128/100)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 t="s">
        <v>1102</v>
      </c>
      <c r="AU128" s="4"/>
      <c r="AV128" s="4">
        <v>125</v>
      </c>
      <c r="AW128" s="4"/>
      <c r="AX128" s="59" t="s">
        <v>944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LOOKUP($Y129,[1]Skill!$A:$A,[1]Skill!$Y:$Y)*$Z129/100)+
IF(ISBLANK($AA129),0, LOOKUP($AA129,[1]Skill!$A:$A,[1]Skill!$Y:$Y)*$AB129/100)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 t="s">
        <v>1103</v>
      </c>
      <c r="AU129" s="4"/>
      <c r="AV129" s="4">
        <v>126</v>
      </c>
      <c r="AW129" s="4"/>
      <c r="AX129" s="59" t="s">
        <v>935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LOOKUP($Y130,[1]Skill!$A:$A,[1]Skill!$Y:$Y)*$Z130/100)+
IF(ISBLANK($AA130),0, LOOKUP($AA130,[1]Skill!$A:$A,[1]Skill!$Y:$Y)*$AB130/100)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 t="s">
        <v>1104</v>
      </c>
      <c r="AU130" s="4"/>
      <c r="AV130" s="4">
        <v>127</v>
      </c>
      <c r="AW130" s="4"/>
      <c r="AX130" s="59" t="s">
        <v>928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LOOKUP($Y131,[1]Skill!$A:$A,[1]Skill!$Y:$Y)*$Z131/100)+
IF(ISBLANK($AA131),0, LOOKUP($AA131,[1]Skill!$A:$A,[1]Skill!$Y:$Y)*$AB131/100)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 t="s">
        <v>1101</v>
      </c>
      <c r="AU131" s="4"/>
      <c r="AV131" s="4">
        <v>128</v>
      </c>
      <c r="AW131" s="4"/>
      <c r="AX131" s="59" t="s">
        <v>931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LOOKUP($Y132,[1]Skill!$A:$A,[1]Skill!$Y:$Y)*$Z132/100)+
IF(ISBLANK($AA132),0, LOOKUP($AA132,[1]Skill!$A:$A,[1]Skill!$Y:$Y)*$AB132/100)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 t="s">
        <v>1105</v>
      </c>
      <c r="AU132" s="4"/>
      <c r="AV132" s="4">
        <v>129</v>
      </c>
      <c r="AW132" s="4"/>
      <c r="AX132" s="59" t="s">
        <v>934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-30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LOOKUP($Y133,[1]Skill!$A:$A,[1]Skill!$Y:$Y)*$Z133/100)+
IF(ISBLANK($AA133),0, LOOKUP($AA133,[1]Skill!$A:$A,[1]Skill!$Y:$Y)*$AB133/100)</f>
        <v>22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 t="s">
        <v>1038</v>
      </c>
      <c r="AU133" s="4"/>
      <c r="AV133" s="4">
        <v>130</v>
      </c>
      <c r="AW133" s="4"/>
      <c r="AX133" s="59" t="s">
        <v>928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LOOKUP($Y134,[1]Skill!$A:$A,[1]Skill!$Y:$Y)*$Z134/100)+
IF(ISBLANK($AA134),0, LOOKUP($AA134,[1]Skill!$A:$A,[1]Skill!$Y:$Y)*$AB134/100)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 t="s">
        <v>1106</v>
      </c>
      <c r="AU134" s="4"/>
      <c r="AV134" s="4">
        <v>131</v>
      </c>
      <c r="AW134" s="4"/>
      <c r="AX134" s="59" t="s">
        <v>933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LOOKUP($Y135,[1]Skill!$A:$A,[1]Skill!$Y:$Y)*$Z135/100)+
IF(ISBLANK($AA135),0, LOOKUP($AA135,[1]Skill!$A:$A,[1]Skill!$Y:$Y)*$AB135/100)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 t="s">
        <v>1107</v>
      </c>
      <c r="AU135" s="4"/>
      <c r="AV135" s="4">
        <v>132</v>
      </c>
      <c r="AW135" s="4"/>
      <c r="AX135" s="59" t="s">
        <v>941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LOOKUP($Y136,[1]Skill!$A:$A,[1]Skill!$Y:$Y)*$Z136/100)+
IF(ISBLANK($AA136),0, LOOKUP($AA136,[1]Skill!$A:$A,[1]Skill!$Y:$Y)*$AB136/100)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 t="s">
        <v>1108</v>
      </c>
      <c r="AU136" s="4"/>
      <c r="AV136" s="4">
        <v>133</v>
      </c>
      <c r="AW136" s="4"/>
      <c r="AX136" s="59" t="s">
        <v>936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LOOKUP($Y137,[1]Skill!$A:$A,[1]Skill!$Y:$Y)*$Z137/100)+
IF(ISBLANK($AA137),0, LOOKUP($AA137,[1]Skill!$A:$A,[1]Skill!$Y:$Y)*$AB137/100)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 t="s">
        <v>1109</v>
      </c>
      <c r="AU137" s="4"/>
      <c r="AV137" s="4">
        <v>134</v>
      </c>
      <c r="AW137" s="4"/>
      <c r="AX137" s="59" t="s">
        <v>929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LOOKUP($Y138,[1]Skill!$A:$A,[1]Skill!$Y:$Y)*$Z138/100)+
IF(ISBLANK($AA138),0, LOOKUP($AA138,[1]Skill!$A:$A,[1]Skill!$Y:$Y)*$AB138/100)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 t="s">
        <v>1110</v>
      </c>
      <c r="AU138" s="4"/>
      <c r="AV138" s="4">
        <v>135</v>
      </c>
      <c r="AW138" s="4"/>
      <c r="AX138" s="59" t="s">
        <v>932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LOOKUP($Y139,[1]Skill!$A:$A,[1]Skill!$Y:$Y)*$Z139/100)+
IF(ISBLANK($AA139),0, LOOKUP($AA139,[1]Skill!$A:$A,[1]Skill!$Y:$Y)*$AB139/100)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 t="s">
        <v>1111</v>
      </c>
      <c r="AU139" s="4"/>
      <c r="AV139" s="4">
        <v>136</v>
      </c>
      <c r="AW139" s="4"/>
      <c r="AX139" s="59" t="s">
        <v>936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LOOKUP($Y140,[1]Skill!$A:$A,[1]Skill!$Y:$Y)*$Z140/100)+
IF(ISBLANK($AA140),0, LOOKUP($AA140,[1]Skill!$A:$A,[1]Skill!$Y:$Y)*$AB140/100)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 t="s">
        <v>1103</v>
      </c>
      <c r="AU140" s="4"/>
      <c r="AV140" s="4">
        <v>137</v>
      </c>
      <c r="AW140" s="4"/>
      <c r="AX140" s="59" t="s">
        <v>935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LOOKUP($Y141,[1]Skill!$A:$A,[1]Skill!$Y:$Y)*$Z141/100)+
IF(ISBLANK($AA141),0, LOOKUP($AA141,[1]Skill!$A:$A,[1]Skill!$Y:$Y)*$AB141/100)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 t="s">
        <v>1112</v>
      </c>
      <c r="AU141" s="4"/>
      <c r="AV141" s="4">
        <v>138</v>
      </c>
      <c r="AW141" s="4"/>
      <c r="AX141" s="59" t="s">
        <v>935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LOOKUP($Y142,[1]Skill!$A:$A,[1]Skill!$Y:$Y)*$Z142/100)+
IF(ISBLANK($AA142),0, LOOKUP($AA142,[1]Skill!$A:$A,[1]Skill!$Y:$Y)*$AB142/100)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 t="s">
        <v>1113</v>
      </c>
      <c r="AU142" s="4"/>
      <c r="AV142" s="4">
        <v>139</v>
      </c>
      <c r="AW142" s="4"/>
      <c r="AX142" s="59" t="s">
        <v>943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LOOKUP($Y143,[1]Skill!$A:$A,[1]Skill!$Y:$Y)*$Z143/100)+
IF(ISBLANK($AA143),0, LOOKUP($AA143,[1]Skill!$A:$A,[1]Skill!$Y:$Y)*$AB143/100)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 t="s">
        <v>1114</v>
      </c>
      <c r="AU143" s="4" t="s">
        <v>1115</v>
      </c>
      <c r="AV143" s="4">
        <v>140</v>
      </c>
      <c r="AW143" s="4"/>
      <c r="AX143" s="59" t="s">
        <v>941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LOOKUP($Y144,[1]Skill!$A:$A,[1]Skill!$Y:$Y)*$Z144/100)+
IF(ISBLANK($AA144),0, LOOKUP($AA144,[1]Skill!$A:$A,[1]Skill!$Y:$Y)*$AB144/100)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 t="s">
        <v>1116</v>
      </c>
      <c r="AU144" s="4"/>
      <c r="AV144" s="4">
        <v>141</v>
      </c>
      <c r="AW144" s="4"/>
      <c r="AX144" s="59" t="s">
        <v>932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LOOKUP($Y145,[1]Skill!$A:$A,[1]Skill!$Y:$Y)*$Z145/100)+
IF(ISBLANK($AA145),0, LOOKUP($AA145,[1]Skill!$A:$A,[1]Skill!$Y:$Y)*$AB145/100)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 t="s">
        <v>1001</v>
      </c>
      <c r="AU145" s="4"/>
      <c r="AV145" s="4">
        <v>142</v>
      </c>
      <c r="AW145" s="4"/>
      <c r="AX145" s="59" t="s">
        <v>932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LOOKUP($Y146,[1]Skill!$A:$A,[1]Skill!$Y:$Y)*$Z146/100)+
IF(ISBLANK($AA146),0, LOOKUP($AA146,[1]Skill!$A:$A,[1]Skill!$Y:$Y)*$AB146/100)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 t="s">
        <v>1117</v>
      </c>
      <c r="AU146" s="4"/>
      <c r="AV146" s="4">
        <v>143</v>
      </c>
      <c r="AW146" s="4"/>
      <c r="AX146" s="59" t="s">
        <v>928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LOOKUP($Y147,[1]Skill!$A:$A,[1]Skill!$Y:$Y)*$Z147/100)+
IF(ISBLANK($AA147),0, LOOKUP($AA147,[1]Skill!$A:$A,[1]Skill!$Y:$Y)*$AB147/100)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 t="s">
        <v>1118</v>
      </c>
      <c r="AU147" s="4"/>
      <c r="AV147" s="4">
        <v>144</v>
      </c>
      <c r="AW147" s="4"/>
      <c r="AX147" s="59" t="s">
        <v>931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LOOKUP($Y148,[1]Skill!$A:$A,[1]Skill!$Y:$Y)*$Z148/100)+
IF(ISBLANK($AA148),0, LOOKUP($AA148,[1]Skill!$A:$A,[1]Skill!$Y:$Y)*$AB148/100)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 t="s">
        <v>1002</v>
      </c>
      <c r="AU148" s="4"/>
      <c r="AV148" s="4">
        <v>145</v>
      </c>
      <c r="AW148" s="4"/>
      <c r="AX148" s="59" t="s">
        <v>944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B149" s="4" t="s">
        <v>163</v>
      </c>
      <c r="C149" s="4" t="s">
        <v>356</v>
      </c>
      <c r="D149" s="19" t="s">
        <v>948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LOOKUP($Y149,[1]Skill!$A:$A,[1]Skill!$Y:$Y)*$Z149/100)+
IF(ISBLANK($AA149),0, LOOKUP($AA149,[1]Skill!$A:$A,[1]Skill!$Y:$Y)*$AB149/100)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 t="s">
        <v>1002</v>
      </c>
      <c r="AU149" s="4"/>
      <c r="AV149" s="4">
        <v>146</v>
      </c>
      <c r="AW149" s="4"/>
      <c r="AX149" s="59" t="s">
        <v>944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LOOKUP($Y150,[1]Skill!$A:$A,[1]Skill!$Y:$Y)*$Z150/100)+
IF(ISBLANK($AA150),0, LOOKUP($AA150,[1]Skill!$A:$A,[1]Skill!$Y:$Y)*$AB150/100)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 t="s">
        <v>1119</v>
      </c>
      <c r="AU150" s="4"/>
      <c r="AV150" s="4">
        <v>147</v>
      </c>
      <c r="AW150" s="4"/>
      <c r="AX150" s="59" t="s">
        <v>929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LOOKUP($Y151,[1]Skill!$A:$A,[1]Skill!$Y:$Y)*$Z151/100)+
IF(ISBLANK($AA151),0, LOOKUP($AA151,[1]Skill!$A:$A,[1]Skill!$Y:$Y)*$AB151/100)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 t="s">
        <v>1120</v>
      </c>
      <c r="AU151" s="4"/>
      <c r="AV151" s="4">
        <v>148</v>
      </c>
      <c r="AW151" s="4"/>
      <c r="AX151" s="59" t="s">
        <v>928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LOOKUP($Y152,[1]Skill!$A:$A,[1]Skill!$Y:$Y)*$Z152/100)+
IF(ISBLANK($AA152),0, LOOKUP($AA152,[1]Skill!$A:$A,[1]Skill!$Y:$Y)*$AB152/100)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 t="s">
        <v>1113</v>
      </c>
      <c r="AU152" s="4"/>
      <c r="AV152" s="4">
        <v>149</v>
      </c>
      <c r="AW152" s="4"/>
      <c r="AX152" s="59" t="s">
        <v>936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LOOKUP($Y153,[1]Skill!$A:$A,[1]Skill!$Y:$Y)*$Z153/100)+
IF(ISBLANK($AA153),0, LOOKUP($AA153,[1]Skill!$A:$A,[1]Skill!$Y:$Y)*$AB153/100)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 t="s">
        <v>1086</v>
      </c>
      <c r="AU153" s="4"/>
      <c r="AV153" s="4">
        <v>150</v>
      </c>
      <c r="AW153" s="4"/>
      <c r="AX153" s="59" t="s">
        <v>929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LOOKUP($Y154,[1]Skill!$A:$A,[1]Skill!$Y:$Y)*$Z154/100)+
IF(ISBLANK($AA154),0, LOOKUP($AA154,[1]Skill!$A:$A,[1]Skill!$Y:$Y)*$AB154/100)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 t="s">
        <v>1121</v>
      </c>
      <c r="AU154" s="4"/>
      <c r="AV154" s="4">
        <v>151</v>
      </c>
      <c r="AW154" s="4"/>
      <c r="AX154" s="59" t="s">
        <v>944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LOOKUP($Y155,[1]Skill!$A:$A,[1]Skill!$Y:$Y)*$Z155/100)+
IF(ISBLANK($AA155),0, LOOKUP($AA155,[1]Skill!$A:$A,[1]Skill!$Y:$Y)*$AB155/100)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 t="s">
        <v>1027</v>
      </c>
      <c r="AU155" s="4"/>
      <c r="AV155" s="4">
        <v>152</v>
      </c>
      <c r="AW155" s="4"/>
      <c r="AX155" s="59" t="s">
        <v>944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LOOKUP($Y156,[1]Skill!$A:$A,[1]Skill!$Y:$Y)*$Z156/100)+
IF(ISBLANK($AA156),0, LOOKUP($AA156,[1]Skill!$A:$A,[1]Skill!$Y:$Y)*$AB156/100)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 t="s">
        <v>1122</v>
      </c>
      <c r="AU156" s="4"/>
      <c r="AV156" s="4">
        <v>153</v>
      </c>
      <c r="AW156" s="4"/>
      <c r="AX156" s="59" t="s">
        <v>932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LOOKUP($Y157,[1]Skill!$A:$A,[1]Skill!$Y:$Y)*$Z157/100)+
IF(ISBLANK($AA157),0, LOOKUP($AA157,[1]Skill!$A:$A,[1]Skill!$Y:$Y)*$AB157/100)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 t="s">
        <v>1086</v>
      </c>
      <c r="AU157" s="4"/>
      <c r="AV157" s="4">
        <v>154</v>
      </c>
      <c r="AW157" s="4"/>
      <c r="AX157" s="59" t="s">
        <v>929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LOOKUP($Y158,[1]Skill!$A:$A,[1]Skill!$Y:$Y)*$Z158/100)+
IF(ISBLANK($AA158),0, LOOKUP($AA158,[1]Skill!$A:$A,[1]Skill!$Y:$Y)*$AB158/100)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 t="s">
        <v>1123</v>
      </c>
      <c r="AU158" s="4"/>
      <c r="AV158" s="4">
        <v>155</v>
      </c>
      <c r="AW158" s="4"/>
      <c r="AX158" s="59" t="s">
        <v>933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LOOKUP($Y159,[1]Skill!$A:$A,[1]Skill!$Y:$Y)*$Z159/100)+
IF(ISBLANK($AA159),0, LOOKUP($AA159,[1]Skill!$A:$A,[1]Skill!$Y:$Y)*$AB159/100)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 t="s">
        <v>1124</v>
      </c>
      <c r="AU159" s="8"/>
      <c r="AV159" s="8">
        <v>156</v>
      </c>
      <c r="AW159" s="8"/>
      <c r="AX159" s="59" t="s">
        <v>936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LOOKUP($Y160,[1]Skill!$A:$A,[1]Skill!$Y:$Y)*$Z160/100)+
IF(ISBLANK($AA160),0, LOOKUP($AA160,[1]Skill!$A:$A,[1]Skill!$Y:$Y)*$AB160/100)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 t="s">
        <v>1125</v>
      </c>
      <c r="AU160" s="4" t="s">
        <v>1102</v>
      </c>
      <c r="AV160" s="4">
        <v>157</v>
      </c>
      <c r="AW160" s="4"/>
      <c r="AX160" s="59" t="s">
        <v>932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LOOKUP($Y161,[1]Skill!$A:$A,[1]Skill!$Y:$Y)*$Z161/100)+
IF(ISBLANK($AA161),0, LOOKUP($AA161,[1]Skill!$A:$A,[1]Skill!$Y:$Y)*$AB161/100)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 t="s">
        <v>1111</v>
      </c>
      <c r="AU161" s="4"/>
      <c r="AV161" s="4">
        <v>158</v>
      </c>
      <c r="AW161" s="4"/>
      <c r="AX161" s="59" t="s">
        <v>942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LOOKUP($Y162,[1]Skill!$A:$A,[1]Skill!$Y:$Y)*$Z162/100)+
IF(ISBLANK($AA162),0, LOOKUP($AA162,[1]Skill!$A:$A,[1]Skill!$Y:$Y)*$AB162/100)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 t="s">
        <v>1126</v>
      </c>
      <c r="AU162" s="4"/>
      <c r="AV162" s="4">
        <v>159</v>
      </c>
      <c r="AW162" s="4"/>
      <c r="AX162" s="59" t="s">
        <v>936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LOOKUP($Y163,[1]Skill!$A:$A,[1]Skill!$Y:$Y)*$Z163/100)+
IF(ISBLANK($AA163),0, LOOKUP($AA163,[1]Skill!$A:$A,[1]Skill!$Y:$Y)*$AB163/100)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 t="s">
        <v>1127</v>
      </c>
      <c r="AU163" s="4"/>
      <c r="AV163" s="4">
        <v>160</v>
      </c>
      <c r="AW163" s="4"/>
      <c r="AX163" s="59" t="s">
        <v>937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LOOKUP($Y164,[1]Skill!$A:$A,[1]Skill!$Y:$Y)*$Z164/100)+
IF(ISBLANK($AA164),0, LOOKUP($AA164,[1]Skill!$A:$A,[1]Skill!$Y:$Y)*$AB164/100)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 t="s">
        <v>1128</v>
      </c>
      <c r="AU164" s="4"/>
      <c r="AV164" s="4">
        <v>161</v>
      </c>
      <c r="AW164" s="4"/>
      <c r="AX164" s="59" t="s">
        <v>943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LOOKUP($Y165,[1]Skill!$A:$A,[1]Skill!$Y:$Y)*$Z165/100)+
IF(ISBLANK($AA165),0, LOOKUP($AA165,[1]Skill!$A:$A,[1]Skill!$Y:$Y)*$AB165/100)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929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LOOKUP($Y166,[1]Skill!$A:$A,[1]Skill!$Y:$Y)*$Z166/100)+
IF(ISBLANK($AA166),0, LOOKUP($AA166,[1]Skill!$A:$A,[1]Skill!$Y:$Y)*$AB166/100)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 t="s">
        <v>1070</v>
      </c>
      <c r="AU166" s="8"/>
      <c r="AV166" s="8">
        <v>163</v>
      </c>
      <c r="AW166" s="8"/>
      <c r="AX166" s="59" t="s">
        <v>931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LOOKUP($Y167,[1]Skill!$A:$A,[1]Skill!$Y:$Y)*$Z167/100)+
IF(ISBLANK($AA167),0, LOOKUP($AA167,[1]Skill!$A:$A,[1]Skill!$Y:$Y)*$AB167/100)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 t="s">
        <v>1017</v>
      </c>
      <c r="AU167" s="4"/>
      <c r="AV167" s="4">
        <v>164</v>
      </c>
      <c r="AW167" s="4"/>
      <c r="AX167" s="59" t="s">
        <v>942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LOOKUP($Y168,[1]Skill!$A:$A,[1]Skill!$Y:$Y)*$Z168/100)+
IF(ISBLANK($AA168),0, LOOKUP($AA168,[1]Skill!$A:$A,[1]Skill!$Y:$Y)*$AB168/100)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 t="s">
        <v>1129</v>
      </c>
      <c r="AU168" s="8"/>
      <c r="AV168" s="8">
        <v>165</v>
      </c>
      <c r="AW168" s="8"/>
      <c r="AX168" s="59" t="s">
        <v>928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LOOKUP($Y169,[1]Skill!$A:$A,[1]Skill!$Y:$Y)*$Z169/100)+
IF(ISBLANK($AA169),0, LOOKUP($AA169,[1]Skill!$A:$A,[1]Skill!$Y:$Y)*$AB169/100)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 t="s">
        <v>1090</v>
      </c>
      <c r="AU169" s="4"/>
      <c r="AV169" s="4">
        <v>166</v>
      </c>
      <c r="AW169" s="4"/>
      <c r="AX169" s="59" t="s">
        <v>938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LOOKUP($Y170,[1]Skill!$A:$A,[1]Skill!$Y:$Y)*$Z170/100)+
IF(ISBLANK($AA170),0, LOOKUP($AA170,[1]Skill!$A:$A,[1]Skill!$Y:$Y)*$AB170/100)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 t="s">
        <v>1130</v>
      </c>
      <c r="AU170" s="4"/>
      <c r="AV170" s="4">
        <v>167</v>
      </c>
      <c r="AW170" s="4"/>
      <c r="AX170" s="59" t="s">
        <v>938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LOOKUP($Y171,[1]Skill!$A:$A,[1]Skill!$Y:$Y)*$Z171/100)+
IF(ISBLANK($AA171),0, LOOKUP($AA171,[1]Skill!$A:$A,[1]Skill!$Y:$Y)*$AB171/100)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 t="s">
        <v>1004</v>
      </c>
      <c r="AU171" s="4"/>
      <c r="AV171" s="4">
        <v>168</v>
      </c>
      <c r="AW171" s="4"/>
      <c r="AX171" s="59" t="s">
        <v>929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LOOKUP($Y172,[1]Skill!$A:$A,[1]Skill!$Y:$Y)*$Z172/100)+
IF(ISBLANK($AA172),0, LOOKUP($AA172,[1]Skill!$A:$A,[1]Skill!$Y:$Y)*$AB172/100)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 t="s">
        <v>1131</v>
      </c>
      <c r="AU172" s="4" t="s">
        <v>1021</v>
      </c>
      <c r="AV172" s="4">
        <v>169</v>
      </c>
      <c r="AW172" s="4"/>
      <c r="AX172" s="59" t="s">
        <v>941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LOOKUP($Y173,[1]Skill!$A:$A,[1]Skill!$Y:$Y)*$Z173/100)+
IF(ISBLANK($AA173),0, LOOKUP($AA173,[1]Skill!$A:$A,[1]Skill!$Y:$Y)*$AB173/100)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 t="s">
        <v>1037</v>
      </c>
      <c r="AU173" s="4"/>
      <c r="AV173" s="4">
        <v>170</v>
      </c>
      <c r="AW173" s="4"/>
      <c r="AX173" s="59" t="s">
        <v>928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LOOKUP($Y174,[1]Skill!$A:$A,[1]Skill!$Y:$Y)*$Z174/100)+
IF(ISBLANK($AA174),0, LOOKUP($AA174,[1]Skill!$A:$A,[1]Skill!$Y:$Y)*$AB174/100)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 t="s">
        <v>1132</v>
      </c>
      <c r="AU174" s="4"/>
      <c r="AV174" s="4">
        <v>171</v>
      </c>
      <c r="AW174" s="4"/>
      <c r="AX174" s="59" t="s">
        <v>932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LOOKUP($Y175,[1]Skill!$A:$A,[1]Skill!$Y:$Y)*$Z175/100)+
IF(ISBLANK($AA175),0, LOOKUP($AA175,[1]Skill!$A:$A,[1]Skill!$Y:$Y)*$AB175/100)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 t="s">
        <v>1133</v>
      </c>
      <c r="AU175" s="4"/>
      <c r="AV175" s="4">
        <v>172</v>
      </c>
      <c r="AW175" s="4"/>
      <c r="AX175" s="59" t="s">
        <v>932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LOOKUP($Y176,[1]Skill!$A:$A,[1]Skill!$Y:$Y)*$Z176/100)+
IF(ISBLANK($AA176),0, LOOKUP($AA176,[1]Skill!$A:$A,[1]Skill!$Y:$Y)*$AB176/100)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 t="s">
        <v>1134</v>
      </c>
      <c r="AU176" s="4"/>
      <c r="AV176" s="4">
        <v>173</v>
      </c>
      <c r="AW176" s="4"/>
      <c r="AX176" s="59" t="s">
        <v>929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LOOKUP($Y177,[1]Skill!$A:$A,[1]Skill!$Y:$Y)*$Z177/100)+
IF(ISBLANK($AA177),0, LOOKUP($AA177,[1]Skill!$A:$A,[1]Skill!$Y:$Y)*$AB177/100)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 t="s">
        <v>1135</v>
      </c>
      <c r="AU177" s="4"/>
      <c r="AV177" s="4">
        <v>174</v>
      </c>
      <c r="AW177" s="4"/>
      <c r="AX177" s="59" t="s">
        <v>932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LOOKUP($Y178,[1]Skill!$A:$A,[1]Skill!$Y:$Y)*$Z178/100)+
IF(ISBLANK($AA178),0, LOOKUP($AA178,[1]Skill!$A:$A,[1]Skill!$Y:$Y)*$AB178/100)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 t="s">
        <v>1136</v>
      </c>
      <c r="AU178" s="4"/>
      <c r="AV178" s="4">
        <v>175</v>
      </c>
      <c r="AW178" s="4"/>
      <c r="AX178" s="59" t="s">
        <v>933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LOOKUP($Y179,[1]Skill!$A:$A,[1]Skill!$Y:$Y)*$Z179/100)+
IF(ISBLANK($AA179),0, LOOKUP($AA179,[1]Skill!$A:$A,[1]Skill!$Y:$Y)*$AB179/100)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 t="s">
        <v>1137</v>
      </c>
      <c r="AU179" s="4"/>
      <c r="AV179" s="4">
        <v>176</v>
      </c>
      <c r="AW179" s="4"/>
      <c r="AX179" s="59" t="s">
        <v>929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LOOKUP($Y180,[1]Skill!$A:$A,[1]Skill!$Y:$Y)*$Z180/100)+
IF(ISBLANK($AA180),0, LOOKUP($AA180,[1]Skill!$A:$A,[1]Skill!$Y:$Y)*$AB180/100)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>
        <v>11000004</v>
      </c>
      <c r="AT180" s="4" t="s">
        <v>1138</v>
      </c>
      <c r="AU180" s="4"/>
      <c r="AV180" s="4">
        <v>177</v>
      </c>
      <c r="AW180" s="4"/>
      <c r="AX180" s="59" t="s">
        <v>929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LOOKUP($Y181,[1]Skill!$A:$A,[1]Skill!$Y:$Y)*$Z181/100)+
IF(ISBLANK($AA181),0, LOOKUP($AA181,[1]Skill!$A:$A,[1]Skill!$Y:$Y)*$AB181/100)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 t="s">
        <v>1139</v>
      </c>
      <c r="AU181" s="4"/>
      <c r="AV181" s="4">
        <v>178</v>
      </c>
      <c r="AW181" s="4"/>
      <c r="AX181" s="59" t="s">
        <v>929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LOOKUP($Y182,[1]Skill!$A:$A,[1]Skill!$Y:$Y)*$Z182/100)+
IF(ISBLANK($AA182),0, LOOKUP($AA182,[1]Skill!$A:$A,[1]Skill!$Y:$Y)*$AB182/100)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 t="s">
        <v>1035</v>
      </c>
      <c r="AU182" s="4"/>
      <c r="AV182" s="4">
        <v>179</v>
      </c>
      <c r="AW182" s="4"/>
      <c r="AX182" s="59" t="s">
        <v>941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LOOKUP($Y183,[1]Skill!$A:$A,[1]Skill!$Y:$Y)*$Z183/100)+
IF(ISBLANK($AA183),0, LOOKUP($AA183,[1]Skill!$A:$A,[1]Skill!$Y:$Y)*$AB183/100)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 t="s">
        <v>1140</v>
      </c>
      <c r="AU183" s="4"/>
      <c r="AV183" s="4">
        <v>180</v>
      </c>
      <c r="AW183" s="4"/>
      <c r="AX183" s="59" t="s">
        <v>933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LOOKUP($Y184,[1]Skill!$A:$A,[1]Skill!$Y:$Y)*$Z184/100)+
IF(ISBLANK($AA184),0, LOOKUP($AA184,[1]Skill!$A:$A,[1]Skill!$Y:$Y)*$AB184/100)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 t="s">
        <v>1059</v>
      </c>
      <c r="AU184" s="4"/>
      <c r="AV184" s="4">
        <v>181</v>
      </c>
      <c r="AW184" s="4"/>
      <c r="AX184" s="59" t="s">
        <v>934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LOOKUP($Y185,[1]Skill!$A:$A,[1]Skill!$Y:$Y)*$Z185/100)+
IF(ISBLANK($AA185),0, LOOKUP($AA185,[1]Skill!$A:$A,[1]Skill!$Y:$Y)*$AB185/100)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 t="s">
        <v>1105</v>
      </c>
      <c r="AU185" s="4"/>
      <c r="AV185" s="4">
        <v>182</v>
      </c>
      <c r="AW185" s="4"/>
      <c r="AX185" s="59" t="s">
        <v>939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LOOKUP($Y186,[1]Skill!$A:$A,[1]Skill!$Y:$Y)*$Z186/100)+
IF(ISBLANK($AA186),0, LOOKUP($AA186,[1]Skill!$A:$A,[1]Skill!$Y:$Y)*$AB186/100)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 t="s">
        <v>1141</v>
      </c>
      <c r="AU186" s="4"/>
      <c r="AV186" s="4">
        <v>183</v>
      </c>
      <c r="AW186" s="4"/>
      <c r="AX186" s="59" t="s">
        <v>944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LOOKUP($Y187,[1]Skill!$A:$A,[1]Skill!$Y:$Y)*$Z187/100)+
IF(ISBLANK($AA187),0, LOOKUP($AA187,[1]Skill!$A:$A,[1]Skill!$Y:$Y)*$AB187/100)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 t="s">
        <v>1142</v>
      </c>
      <c r="AU187" s="4"/>
      <c r="AV187" s="4">
        <v>184</v>
      </c>
      <c r="AW187" s="4"/>
      <c r="AX187" s="59" t="s">
        <v>937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LOOKUP($Y188,[1]Skill!$A:$A,[1]Skill!$Y:$Y)*$Z188/100)+
IF(ISBLANK($AA188),0, LOOKUP($AA188,[1]Skill!$A:$A,[1]Skill!$Y:$Y)*$AB188/100)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 t="s">
        <v>1143</v>
      </c>
      <c r="AU188" s="4"/>
      <c r="AV188" s="4">
        <v>185</v>
      </c>
      <c r="AW188" s="4"/>
      <c r="AX188" s="59" t="s">
        <v>943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LOOKUP($Y189,[1]Skill!$A:$A,[1]Skill!$Y:$Y)*$Z189/100)+
IF(ISBLANK($AA189),0, LOOKUP($AA189,[1]Skill!$A:$A,[1]Skill!$Y:$Y)*$AB189/100)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 t="s">
        <v>1144</v>
      </c>
      <c r="AU189" s="4"/>
      <c r="AV189" s="4">
        <v>186</v>
      </c>
      <c r="AW189" s="4"/>
      <c r="AX189" s="59" t="s">
        <v>929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LOOKUP($Y190,[1]Skill!$A:$A,[1]Skill!$Y:$Y)*$Z190/100)+
IF(ISBLANK($AA190),0, LOOKUP($AA190,[1]Skill!$A:$A,[1]Skill!$Y:$Y)*$AB190/100)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 t="s">
        <v>1022</v>
      </c>
      <c r="AU190" s="4"/>
      <c r="AV190" s="4">
        <v>187</v>
      </c>
      <c r="AW190" s="4"/>
      <c r="AX190" s="59" t="s">
        <v>929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LOOKUP($Y191,[1]Skill!$A:$A,[1]Skill!$Y:$Y)*$Z191/100)+
IF(ISBLANK($AA191),0, LOOKUP($AA191,[1]Skill!$A:$A,[1]Skill!$Y:$Y)*$AB191/100)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 t="s">
        <v>1145</v>
      </c>
      <c r="AU191" s="4"/>
      <c r="AV191" s="4">
        <v>188</v>
      </c>
      <c r="AW191" s="4"/>
      <c r="AX191" s="59" t="s">
        <v>932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LOOKUP($Y192,[1]Skill!$A:$A,[1]Skill!$Y:$Y)*$Z192/100)+
IF(ISBLANK($AA192),0, LOOKUP($AA192,[1]Skill!$A:$A,[1]Skill!$Y:$Y)*$AB192/100)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 t="s">
        <v>1146</v>
      </c>
      <c r="AU192" s="4"/>
      <c r="AV192" s="4">
        <v>189</v>
      </c>
      <c r="AW192" s="4"/>
      <c r="AX192" s="59" t="s">
        <v>934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LOOKUP($Y193,[1]Skill!$A:$A,[1]Skill!$Y:$Y)*$Z193/100)+
IF(ISBLANK($AA193),0, LOOKUP($AA193,[1]Skill!$A:$A,[1]Skill!$Y:$Y)*$AB193/100)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 t="s">
        <v>1147</v>
      </c>
      <c r="AU193" s="4"/>
      <c r="AV193" s="4">
        <v>190</v>
      </c>
      <c r="AW193" s="4"/>
      <c r="AX193" s="59" t="s">
        <v>939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LOOKUP($Y194,[1]Skill!$A:$A,[1]Skill!$Y:$Y)*$Z194/100)+
IF(ISBLANK($AA194),0, LOOKUP($AA194,[1]Skill!$A:$A,[1]Skill!$Y:$Y)*$AB194/100)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 t="s">
        <v>1148</v>
      </c>
      <c r="AU194" s="4"/>
      <c r="AV194" s="4">
        <v>191</v>
      </c>
      <c r="AW194" s="4"/>
      <c r="AX194" s="59" t="s">
        <v>939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LOOKUP($Y195,[1]Skill!$A:$A,[1]Skill!$Y:$Y)*$Z195/100)+
IF(ISBLANK($AA195),0, LOOKUP($AA195,[1]Skill!$A:$A,[1]Skill!$Y:$Y)*$AB195/100)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 t="s">
        <v>1149</v>
      </c>
      <c r="AU195" s="4"/>
      <c r="AV195" s="4">
        <v>192</v>
      </c>
      <c r="AW195" s="4"/>
      <c r="AX195" s="59" t="s">
        <v>939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LOOKUP($Y196,[1]Skill!$A:$A,[1]Skill!$Y:$Y)*$Z196/100)+
IF(ISBLANK($AA196),0, LOOKUP($AA196,[1]Skill!$A:$A,[1]Skill!$Y:$Y)*$AB196/100)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 t="s">
        <v>1150</v>
      </c>
      <c r="AU196" s="4"/>
      <c r="AV196" s="4">
        <v>193</v>
      </c>
      <c r="AW196" s="4"/>
      <c r="AX196" s="59" t="s">
        <v>939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LOOKUP($Y197,[1]Skill!$A:$A,[1]Skill!$Y:$Y)*$Z197/100)+
IF(ISBLANK($AA197),0, LOOKUP($AA197,[1]Skill!$A:$A,[1]Skill!$Y:$Y)*$AB197/100)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 t="s">
        <v>1151</v>
      </c>
      <c r="AU197" s="4"/>
      <c r="AV197" s="4">
        <v>194</v>
      </c>
      <c r="AW197" s="4"/>
      <c r="AX197" s="59" t="s">
        <v>939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-23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LOOKUP($Y198,[1]Skill!$A:$A,[1]Skill!$Y:$Y)*$Z198/100)+
IF(ISBLANK($AA198),0, LOOKUP($AA198,[1]Skill!$A:$A,[1]Skill!$Y:$Y)*$AB198/100)</f>
        <v>30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 t="s">
        <v>1152</v>
      </c>
      <c r="AU198" s="4"/>
      <c r="AV198" s="4">
        <v>195</v>
      </c>
      <c r="AW198" s="4"/>
      <c r="AX198" s="59" t="s">
        <v>939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LOOKUP($Y199,[1]Skill!$A:$A,[1]Skill!$Y:$Y)*$Z199/100)+
IF(ISBLANK($AA199),0, LOOKUP($AA199,[1]Skill!$A:$A,[1]Skill!$Y:$Y)*$AB199/100)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 t="s">
        <v>1153</v>
      </c>
      <c r="AU199" s="4"/>
      <c r="AV199" s="4">
        <v>196</v>
      </c>
      <c r="AW199" s="4"/>
      <c r="AX199" s="59" t="s">
        <v>939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LOOKUP($Y200,[1]Skill!$A:$A,[1]Skill!$Y:$Y)*$Z200/100)+
IF(ISBLANK($AA200),0, LOOKUP($AA200,[1]Skill!$A:$A,[1]Skill!$Y:$Y)*$AB200/100)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 t="s">
        <v>1217</v>
      </c>
      <c r="AU200" s="4"/>
      <c r="AV200" s="4">
        <v>197</v>
      </c>
      <c r="AW200" s="4"/>
      <c r="AX200" s="59" t="s">
        <v>939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LOOKUP($Y201,[1]Skill!$A:$A,[1]Skill!$Y:$Y)*$Z201/100)+
IF(ISBLANK($AA201),0, LOOKUP($AA201,[1]Skill!$A:$A,[1]Skill!$Y:$Y)*$AB201/100)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 t="s">
        <v>1154</v>
      </c>
      <c r="AU201" s="4"/>
      <c r="AV201" s="4">
        <v>198</v>
      </c>
      <c r="AW201" s="4"/>
      <c r="AX201" s="59" t="s">
        <v>939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LOOKUP($Y202,[1]Skill!$A:$A,[1]Skill!$Y:$Y)*$Z202/100)+
IF(ISBLANK($AA202),0, LOOKUP($AA202,[1]Skill!$A:$A,[1]Skill!$Y:$Y)*$AB202/100)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 t="s">
        <v>1155</v>
      </c>
      <c r="AU202" s="4"/>
      <c r="AV202" s="4">
        <v>199</v>
      </c>
      <c r="AW202" s="4"/>
      <c r="AX202" s="59" t="s">
        <v>936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LOOKUP($Y203,[1]Skill!$A:$A,[1]Skill!$Y:$Y)*$Z203/100)+
IF(ISBLANK($AA203),0, LOOKUP($AA203,[1]Skill!$A:$A,[1]Skill!$Y:$Y)*$AB203/100)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 t="s">
        <v>1120</v>
      </c>
      <c r="AU203" s="4"/>
      <c r="AV203" s="4">
        <v>200</v>
      </c>
      <c r="AW203" s="4"/>
      <c r="AX203" s="59" t="s">
        <v>928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LOOKUP($Y204,[1]Skill!$A:$A,[1]Skill!$Y:$Y)*$Z204/100)+
IF(ISBLANK($AA204),0, LOOKUP($AA204,[1]Skill!$A:$A,[1]Skill!$Y:$Y)*$AB204/100)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 t="s">
        <v>1097</v>
      </c>
      <c r="AU204" s="8"/>
      <c r="AV204" s="8">
        <v>201</v>
      </c>
      <c r="AW204" s="8"/>
      <c r="AX204" s="59" t="s">
        <v>930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LOOKUP($Y205,[1]Skill!$A:$A,[1]Skill!$Y:$Y)*$Z205/100)+
IF(ISBLANK($AA205),0, LOOKUP($AA205,[1]Skill!$A:$A,[1]Skill!$Y:$Y)*$AB205/100)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 t="s">
        <v>1051</v>
      </c>
      <c r="AU205" s="4"/>
      <c r="AV205" s="4">
        <v>202</v>
      </c>
      <c r="AW205" s="4"/>
      <c r="AX205" s="59" t="s">
        <v>928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LOOKUP($Y206,[1]Skill!$A:$A,[1]Skill!$Y:$Y)*$Z206/100)+
IF(ISBLANK($AA206),0, LOOKUP($AA206,[1]Skill!$A:$A,[1]Skill!$Y:$Y)*$AB206/100)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 t="s">
        <v>1156</v>
      </c>
      <c r="AU206" s="4"/>
      <c r="AV206" s="4">
        <v>203</v>
      </c>
      <c r="AW206" s="4"/>
      <c r="AX206" s="59" t="s">
        <v>937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LOOKUP($Y207,[1]Skill!$A:$A,[1]Skill!$Y:$Y)*$Z207/100)+
IF(ISBLANK($AA207),0, LOOKUP($AA207,[1]Skill!$A:$A,[1]Skill!$Y:$Y)*$AB207/100)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 t="s">
        <v>1157</v>
      </c>
      <c r="AU207" s="4"/>
      <c r="AV207" s="4">
        <v>204</v>
      </c>
      <c r="AW207" s="4"/>
      <c r="AX207" s="59" t="s">
        <v>929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LOOKUP($Y208,[1]Skill!$A:$A,[1]Skill!$Y:$Y)*$Z208/100)+
IF(ISBLANK($AA208),0, LOOKUP($AA208,[1]Skill!$A:$A,[1]Skill!$Y:$Y)*$AB208/100)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 t="s">
        <v>1156</v>
      </c>
      <c r="AU208" s="4"/>
      <c r="AV208" s="4">
        <v>205</v>
      </c>
      <c r="AW208" s="4"/>
      <c r="AX208" s="59" t="s">
        <v>937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LOOKUP($Y209,[1]Skill!$A:$A,[1]Skill!$Y:$Y)*$Z209/100)+
IF(ISBLANK($AA209),0, LOOKUP($AA209,[1]Skill!$A:$A,[1]Skill!$Y:$Y)*$AB209/100)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 t="s">
        <v>1036</v>
      </c>
      <c r="AU209" s="4"/>
      <c r="AV209" s="4">
        <v>206</v>
      </c>
      <c r="AW209" s="4"/>
      <c r="AX209" s="59" t="s">
        <v>933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LOOKUP($Y210,[1]Skill!$A:$A,[1]Skill!$Y:$Y)*$Z210/100)+
IF(ISBLANK($AA210),0, LOOKUP($AA210,[1]Skill!$A:$A,[1]Skill!$Y:$Y)*$AB210/100)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 t="s">
        <v>1158</v>
      </c>
      <c r="AU210" s="4"/>
      <c r="AV210" s="4">
        <v>207</v>
      </c>
      <c r="AW210" s="4"/>
      <c r="AX210" s="59" t="s">
        <v>933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LOOKUP($Y211,[1]Skill!$A:$A,[1]Skill!$Y:$Y)*$Z211/100)+
IF(ISBLANK($AA211),0, LOOKUP($AA211,[1]Skill!$A:$A,[1]Skill!$Y:$Y)*$AB211/100)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 t="s">
        <v>1159</v>
      </c>
      <c r="AU211" s="4"/>
      <c r="AV211" s="4">
        <v>208</v>
      </c>
      <c r="AW211" s="4"/>
      <c r="AX211" s="59" t="s">
        <v>934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LOOKUP($Y212,[1]Skill!$A:$A,[1]Skill!$Y:$Y)*$Z212/100)+
IF(ISBLANK($AA212),0, LOOKUP($AA212,[1]Skill!$A:$A,[1]Skill!$Y:$Y)*$AB212/100)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 t="s">
        <v>1160</v>
      </c>
      <c r="AU212" s="4"/>
      <c r="AV212" s="4">
        <v>209</v>
      </c>
      <c r="AW212" s="4"/>
      <c r="AX212" s="59" t="s">
        <v>943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LOOKUP($Y213,[1]Skill!$A:$A,[1]Skill!$Y:$Y)*$Z213/100)+
IF(ISBLANK($AA213),0, LOOKUP($AA213,[1]Skill!$A:$A,[1]Skill!$Y:$Y)*$AB213/100)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 t="s">
        <v>1161</v>
      </c>
      <c r="AU213" s="4"/>
      <c r="AV213" s="4">
        <v>210</v>
      </c>
      <c r="AW213" s="4"/>
      <c r="AX213" s="59" t="s">
        <v>936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LOOKUP($Y214,[1]Skill!$A:$A,[1]Skill!$Y:$Y)*$Z214/100)+
IF(ISBLANK($AA214),0, LOOKUP($AA214,[1]Skill!$A:$A,[1]Skill!$Y:$Y)*$AB214/100)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 t="s">
        <v>1018</v>
      </c>
      <c r="AU214" s="4"/>
      <c r="AV214" s="4">
        <v>211</v>
      </c>
      <c r="AW214" s="4"/>
      <c r="AX214" s="59" t="s">
        <v>942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LOOKUP($Y215,[1]Skill!$A:$A,[1]Skill!$Y:$Y)*$Z215/100)+
IF(ISBLANK($AA215),0, LOOKUP($AA215,[1]Skill!$A:$A,[1]Skill!$Y:$Y)*$AB215/100)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 t="s">
        <v>1161</v>
      </c>
      <c r="AU215" s="4"/>
      <c r="AV215" s="4">
        <v>212</v>
      </c>
      <c r="AW215" s="4"/>
      <c r="AX215" s="59" t="s">
        <v>936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LOOKUP($Y216,[1]Skill!$A:$A,[1]Skill!$Y:$Y)*$Z216/100)+
IF(ISBLANK($AA216),0, LOOKUP($AA216,[1]Skill!$A:$A,[1]Skill!$Y:$Y)*$AB216/100)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 t="s">
        <v>1007</v>
      </c>
      <c r="AU216" s="4"/>
      <c r="AV216" s="4">
        <v>213</v>
      </c>
      <c r="AW216" s="4"/>
      <c r="AX216" s="59" t="s">
        <v>931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LOOKUP($Y217,[1]Skill!$A:$A,[1]Skill!$Y:$Y)*$Z217/100)+
IF(ISBLANK($AA217),0, LOOKUP($AA217,[1]Skill!$A:$A,[1]Skill!$Y:$Y)*$AB217/100)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 t="s">
        <v>998</v>
      </c>
      <c r="AU217" s="4" t="s">
        <v>1162</v>
      </c>
      <c r="AV217" s="4">
        <v>214</v>
      </c>
      <c r="AW217" s="4"/>
      <c r="AX217" s="59" t="s">
        <v>929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LOOKUP($Y218,[1]Skill!$A:$A,[1]Skill!$Y:$Y)*$Z218/100)+
IF(ISBLANK($AA218),0, LOOKUP($AA218,[1]Skill!$A:$A,[1]Skill!$Y:$Y)*$AB218/100)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 t="s">
        <v>1163</v>
      </c>
      <c r="AU218" s="4"/>
      <c r="AV218" s="4">
        <v>215</v>
      </c>
      <c r="AW218" s="4"/>
      <c r="AX218" s="59" t="s">
        <v>931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LOOKUP($Y219,[1]Skill!$A:$A,[1]Skill!$Y:$Y)*$Z219/100)+
IF(ISBLANK($AA219),0, LOOKUP($AA219,[1]Skill!$A:$A,[1]Skill!$Y:$Y)*$AB219/100)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 t="s">
        <v>1164</v>
      </c>
      <c r="AU219" s="4"/>
      <c r="AV219" s="4">
        <v>216</v>
      </c>
      <c r="AW219" s="4"/>
      <c r="AX219" s="59" t="s">
        <v>932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LOOKUP($Y220,[1]Skill!$A:$A,[1]Skill!$Y:$Y)*$Z220/100)+
IF(ISBLANK($AA220),0, LOOKUP($AA220,[1]Skill!$A:$A,[1]Skill!$Y:$Y)*$AB220/100)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 t="s">
        <v>1056</v>
      </c>
      <c r="AU220" s="4"/>
      <c r="AV220" s="4">
        <v>217</v>
      </c>
      <c r="AW220" s="4"/>
      <c r="AX220" s="59" t="s">
        <v>937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LOOKUP($Y221,[1]Skill!$A:$A,[1]Skill!$Y:$Y)*$Z221/100)+
IF(ISBLANK($AA221),0, LOOKUP($AA221,[1]Skill!$A:$A,[1]Skill!$Y:$Y)*$AB221/100)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 t="s">
        <v>1165</v>
      </c>
      <c r="AU221" s="4"/>
      <c r="AV221" s="4">
        <v>218</v>
      </c>
      <c r="AW221" s="4"/>
      <c r="AX221" s="59" t="s">
        <v>933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LOOKUP($Y222,[1]Skill!$A:$A,[1]Skill!$Y:$Y)*$Z222/100)+
IF(ISBLANK($AA222),0, LOOKUP($AA222,[1]Skill!$A:$A,[1]Skill!$Y:$Y)*$AB222/100)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 t="s">
        <v>1166</v>
      </c>
      <c r="AU222" s="4"/>
      <c r="AV222" s="4">
        <v>219</v>
      </c>
      <c r="AW222" s="4"/>
      <c r="AX222" s="59" t="s">
        <v>937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LOOKUP($Y223,[1]Skill!$A:$A,[1]Skill!$Y:$Y)*$Z223/100)+
IF(ISBLANK($AA223),0, LOOKUP($AA223,[1]Skill!$A:$A,[1]Skill!$Y:$Y)*$AB223/100)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 t="s">
        <v>1167</v>
      </c>
      <c r="AU223" s="4"/>
      <c r="AV223" s="4">
        <v>220</v>
      </c>
      <c r="AW223" s="4"/>
      <c r="AX223" s="59" t="s">
        <v>936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LOOKUP($Y224,[1]Skill!$A:$A,[1]Skill!$Y:$Y)*$Z224/100)+
IF(ISBLANK($AA224),0, LOOKUP($AA224,[1]Skill!$A:$A,[1]Skill!$Y:$Y)*$AB224/100)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 t="s">
        <v>1168</v>
      </c>
      <c r="AU224" s="4"/>
      <c r="AV224" s="4">
        <v>221</v>
      </c>
      <c r="AW224" s="4"/>
      <c r="AX224" s="59" t="s">
        <v>929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LOOKUP($Y225,[1]Skill!$A:$A,[1]Skill!$Y:$Y)*$Z225/100)+
IF(ISBLANK($AA225),0, LOOKUP($AA225,[1]Skill!$A:$A,[1]Skill!$Y:$Y)*$AB225/100)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 t="s">
        <v>1169</v>
      </c>
      <c r="AU225" s="4"/>
      <c r="AV225" s="4">
        <v>222</v>
      </c>
      <c r="AW225" s="4"/>
      <c r="AX225" s="59" t="s">
        <v>932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LOOKUP($Y226,[1]Skill!$A:$A,[1]Skill!$Y:$Y)*$Z226/100)+
IF(ISBLANK($AA226),0, LOOKUP($AA226,[1]Skill!$A:$A,[1]Skill!$Y:$Y)*$AB226/100)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 t="s">
        <v>1170</v>
      </c>
      <c r="AU226" s="4"/>
      <c r="AV226" s="4">
        <v>223</v>
      </c>
      <c r="AW226" s="4"/>
      <c r="AX226" s="59" t="s">
        <v>944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LOOKUP($Y227,[1]Skill!$A:$A,[1]Skill!$Y:$Y)*$Z227/100)+
IF(ISBLANK($AA227),0, LOOKUP($AA227,[1]Skill!$A:$A,[1]Skill!$Y:$Y)*$AB227/100)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 t="s">
        <v>1171</v>
      </c>
      <c r="AU227" s="4"/>
      <c r="AV227" s="4">
        <v>224</v>
      </c>
      <c r="AW227" s="4"/>
      <c r="AX227" s="59" t="s">
        <v>931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LOOKUP($Y228,[1]Skill!$A:$A,[1]Skill!$Y:$Y)*$Z228/100)+
IF(ISBLANK($AA228),0, LOOKUP($AA228,[1]Skill!$A:$A,[1]Skill!$Y:$Y)*$AB228/100)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 t="s">
        <v>1172</v>
      </c>
      <c r="AU228" s="4" t="s">
        <v>1173</v>
      </c>
      <c r="AV228" s="4">
        <v>225</v>
      </c>
      <c r="AW228" s="4"/>
      <c r="AX228" s="59" t="s">
        <v>944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LOOKUP($Y229,[1]Skill!$A:$A,[1]Skill!$Y:$Y)*$Z229/100)+
IF(ISBLANK($AA229),0, LOOKUP($AA229,[1]Skill!$A:$A,[1]Skill!$Y:$Y)*$AB229/100)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 t="s">
        <v>1053</v>
      </c>
      <c r="AU229" s="4"/>
      <c r="AV229" s="4">
        <v>226</v>
      </c>
      <c r="AW229" s="4"/>
      <c r="AX229" s="59" t="s">
        <v>934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LOOKUP($Y230,[1]Skill!$A:$A,[1]Skill!$Y:$Y)*$Z230/100)+
IF(ISBLANK($AA230),0, LOOKUP($AA230,[1]Skill!$A:$A,[1]Skill!$Y:$Y)*$AB230/100)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 t="s">
        <v>1041</v>
      </c>
      <c r="AU230" s="4"/>
      <c r="AV230" s="4">
        <v>227</v>
      </c>
      <c r="AW230" s="4"/>
      <c r="AX230" s="59" t="s">
        <v>938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LOOKUP($Y231,[1]Skill!$A:$A,[1]Skill!$Y:$Y)*$Z231/100)+
IF(ISBLANK($AA231),0, LOOKUP($AA231,[1]Skill!$A:$A,[1]Skill!$Y:$Y)*$AB231/100)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 t="s">
        <v>1088</v>
      </c>
      <c r="AU231" s="4"/>
      <c r="AV231" s="4">
        <v>228</v>
      </c>
      <c r="AW231" s="4"/>
      <c r="AX231" s="59" t="s">
        <v>938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LOOKUP($Y232,[1]Skill!$A:$A,[1]Skill!$Y:$Y)*$Z232/100)+
IF(ISBLANK($AA232),0, LOOKUP($AA232,[1]Skill!$A:$A,[1]Skill!$Y:$Y)*$AB232/100)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 t="s">
        <v>1174</v>
      </c>
      <c r="AU232" s="4" t="s">
        <v>1175</v>
      </c>
      <c r="AV232" s="4">
        <v>229</v>
      </c>
      <c r="AW232" s="4"/>
      <c r="AX232" s="59" t="s">
        <v>938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LOOKUP($Y233,[1]Skill!$A:$A,[1]Skill!$Y:$Y)*$Z233/100)+
IF(ISBLANK($AA233),0, LOOKUP($AA233,[1]Skill!$A:$A,[1]Skill!$Y:$Y)*$AB233/100)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 t="s">
        <v>1176</v>
      </c>
      <c r="AU233" s="4"/>
      <c r="AV233" s="4">
        <v>230</v>
      </c>
      <c r="AW233" s="4"/>
      <c r="AX233" s="59" t="s">
        <v>932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LOOKUP($Y234,[1]Skill!$A:$A,[1]Skill!$Y:$Y)*$Z234/100)+
IF(ISBLANK($AA234),0, LOOKUP($AA234,[1]Skill!$A:$A,[1]Skill!$Y:$Y)*$AB234/100)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 t="s">
        <v>1177</v>
      </c>
      <c r="AU234" s="4"/>
      <c r="AV234" s="4">
        <v>231</v>
      </c>
      <c r="AW234" s="4"/>
      <c r="AX234" s="59" t="s">
        <v>929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LOOKUP($Y235,[1]Skill!$A:$A,[1]Skill!$Y:$Y)*$Z235/100)+
IF(ISBLANK($AA235),0, LOOKUP($AA235,[1]Skill!$A:$A,[1]Skill!$Y:$Y)*$AB235/100)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 t="s">
        <v>1178</v>
      </c>
      <c r="AU235" s="4"/>
      <c r="AV235" s="4">
        <v>232</v>
      </c>
      <c r="AW235" s="4"/>
      <c r="AX235" s="59" t="s">
        <v>937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LOOKUP($Y236,[1]Skill!$A:$A,[1]Skill!$Y:$Y)*$Z236/100)+
IF(ISBLANK($AA236),0, LOOKUP($AA236,[1]Skill!$A:$A,[1]Skill!$Y:$Y)*$AB236/100)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 t="s">
        <v>1179</v>
      </c>
      <c r="AU236" s="4"/>
      <c r="AV236" s="4">
        <v>233</v>
      </c>
      <c r="AW236" s="4"/>
      <c r="AX236" s="59" t="s">
        <v>929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LOOKUP($Y237,[1]Skill!$A:$A,[1]Skill!$Y:$Y)*$Z237/100)+
IF(ISBLANK($AA237),0, LOOKUP($AA237,[1]Skill!$A:$A,[1]Skill!$Y:$Y)*$AB237/100)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 t="s">
        <v>1180</v>
      </c>
      <c r="AU237" s="4"/>
      <c r="AV237" s="4">
        <v>234</v>
      </c>
      <c r="AW237" s="4"/>
      <c r="AX237" s="59" t="s">
        <v>939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B238" s="4" t="s">
        <v>940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LOOKUP($Y238,[1]Skill!$A:$A,[1]Skill!$Y:$Y)*$Z238/100)+
IF(ISBLANK($AA238),0, LOOKUP($AA238,[1]Skill!$A:$A,[1]Skill!$Y:$Y)*$AB238/100)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 t="s">
        <v>1035</v>
      </c>
      <c r="AU238" s="4"/>
      <c r="AV238" s="4">
        <v>235</v>
      </c>
      <c r="AW238" s="4"/>
      <c r="AX238" s="59" t="s">
        <v>941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LOOKUP($Y239,[1]Skill!$A:$A,[1]Skill!$Y:$Y)*$Z239/100)+
IF(ISBLANK($AA239),0, LOOKUP($AA239,[1]Skill!$A:$A,[1]Skill!$Y:$Y)*$AB239/100)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 t="s">
        <v>1181</v>
      </c>
      <c r="AU239" s="4"/>
      <c r="AV239" s="4">
        <v>236</v>
      </c>
      <c r="AW239" s="4"/>
      <c r="AX239" s="59" t="s">
        <v>929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LOOKUP($Y240,[1]Skill!$A:$A,[1]Skill!$Y:$Y)*$Z240/100)+
IF(ISBLANK($AA240),0, LOOKUP($AA240,[1]Skill!$A:$A,[1]Skill!$Y:$Y)*$AB240/100)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 t="s">
        <v>1139</v>
      </c>
      <c r="AU240" s="4"/>
      <c r="AV240" s="4">
        <v>237</v>
      </c>
      <c r="AW240" s="4"/>
      <c r="AX240" s="59" t="s">
        <v>932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LOOKUP($Y241,[1]Skill!$A:$A,[1]Skill!$Y:$Y)*$Z241/100)+
IF(ISBLANK($AA241),0, LOOKUP($AA241,[1]Skill!$A:$A,[1]Skill!$Y:$Y)*$AB241/100)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 t="s">
        <v>1182</v>
      </c>
      <c r="AU241" s="4"/>
      <c r="AV241" s="4">
        <v>238</v>
      </c>
      <c r="AW241" s="4"/>
      <c r="AX241" s="59" t="s">
        <v>928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LOOKUP($Y242,[1]Skill!$A:$A,[1]Skill!$Y:$Y)*$Z242/100)+
IF(ISBLANK($AA242),0, LOOKUP($AA242,[1]Skill!$A:$A,[1]Skill!$Y:$Y)*$AB242/100)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 t="s">
        <v>1183</v>
      </c>
      <c r="AU242" s="4"/>
      <c r="AV242" s="4">
        <v>239</v>
      </c>
      <c r="AW242" s="4"/>
      <c r="AX242" s="59" t="s">
        <v>939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LOOKUP($Y243,[1]Skill!$A:$A,[1]Skill!$Y:$Y)*$Z243/100)+
IF(ISBLANK($AA243),0, LOOKUP($AA243,[1]Skill!$A:$A,[1]Skill!$Y:$Y)*$AB243/100)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 t="s">
        <v>1143</v>
      </c>
      <c r="AU243" s="4"/>
      <c r="AV243" s="4">
        <v>240</v>
      </c>
      <c r="AW243" s="4"/>
      <c r="AX243" s="59" t="s">
        <v>932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B244" s="7" t="s">
        <v>434</v>
      </c>
      <c r="C244" s="4" t="s">
        <v>373</v>
      </c>
      <c r="D244" s="59" t="s">
        <v>924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LOOKUP($Y244,[1]Skill!$A:$A,[1]Skill!$Y:$Y)*$Z244/100)+
IF(ISBLANK($AA244),0, LOOKUP($AA244,[1]Skill!$A:$A,[1]Skill!$Y:$Y)*$AB244/100)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 t="s">
        <v>1184</v>
      </c>
      <c r="AU244" s="4"/>
      <c r="AV244" s="4">
        <v>241</v>
      </c>
      <c r="AW244" s="4"/>
      <c r="AX244" s="59" t="s">
        <v>932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LOOKUP($Y245,[1]Skill!$A:$A,[1]Skill!$Y:$Y)*$Z245/100)+
IF(ISBLANK($AA245),0, LOOKUP($AA245,[1]Skill!$A:$A,[1]Skill!$Y:$Y)*$AB245/100)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 t="s">
        <v>1184</v>
      </c>
      <c r="AU245" s="4"/>
      <c r="AV245" s="4">
        <v>242</v>
      </c>
      <c r="AW245" s="4"/>
      <c r="AX245" s="59" t="s">
        <v>932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B246" s="4" t="s">
        <v>249</v>
      </c>
      <c r="C246" s="4" t="s">
        <v>623</v>
      </c>
      <c r="D246" s="19"/>
      <c r="E246" s="4">
        <v>7</v>
      </c>
      <c r="F246" s="4">
        <v>2</v>
      </c>
      <c r="G246" s="4">
        <v>0</v>
      </c>
      <c r="H246" s="4">
        <f t="shared" si="12"/>
        <v>3</v>
      </c>
      <c r="I246" s="4">
        <v>7</v>
      </c>
      <c r="J246" s="4">
        <v>0</v>
      </c>
      <c r="K246" s="4">
        <v>0</v>
      </c>
      <c r="L246" s="4">
        <v>6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6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LOOKUP($Y246,[1]Skill!$A:$A,[1]Skill!$Y:$Y)*$Z246/100)+
IF(ISBLANK($AA246),0, LOOKUP($AA246,[1]Skill!$A:$A,[1]Skill!$Y:$Y)*$AB246/100)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 t="s">
        <v>1095</v>
      </c>
      <c r="AU246" s="4" t="s">
        <v>1096</v>
      </c>
      <c r="AV246" s="4">
        <v>243</v>
      </c>
      <c r="AW246" s="4"/>
      <c r="AX246" s="59" t="s">
        <v>943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3</v>
      </c>
      <c r="I247" s="4">
        <v>5</v>
      </c>
      <c r="J247" s="4">
        <v>7</v>
      </c>
      <c r="K247" s="4">
        <v>-3</v>
      </c>
      <c r="L247" s="4">
        <v>-18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8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LOOKUP($Y247,[1]Skill!$A:$A,[1]Skill!$Y:$Y)*$Z247/100)+
IF(ISBLANK($AA247),0, LOOKUP($AA247,[1]Skill!$A:$A,[1]Skill!$Y:$Y)*$AB247/100)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 t="s">
        <v>1185</v>
      </c>
      <c r="AU247" s="4"/>
      <c r="AV247" s="4">
        <v>244</v>
      </c>
      <c r="AW247" s="4"/>
      <c r="AX247" s="59" t="s">
        <v>939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LOOKUP($Y248,[1]Skill!$A:$A,[1]Skill!$Y:$Y)*$Z248/100)+
IF(ISBLANK($AA248),0, LOOKUP($AA248,[1]Skill!$A:$A,[1]Skill!$Y:$Y)*$AB248/100)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 t="s">
        <v>1186</v>
      </c>
      <c r="AU248" s="4"/>
      <c r="AV248" s="4">
        <v>245</v>
      </c>
      <c r="AW248" s="4"/>
      <c r="AX248" s="59" t="s">
        <v>943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LOOKUP($Y249,[1]Skill!$A:$A,[1]Skill!$Y:$Y)*$Z249/100)+
IF(ISBLANK($AA249),0, LOOKUP($AA249,[1]Skill!$A:$A,[1]Skill!$Y:$Y)*$AB249/100)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 t="s">
        <v>1005</v>
      </c>
      <c r="AU249" s="4"/>
      <c r="AV249" s="4">
        <v>246</v>
      </c>
      <c r="AW249" s="4"/>
      <c r="AX249" s="59" t="s">
        <v>928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3</v>
      </c>
      <c r="I250" s="4">
        <v>6</v>
      </c>
      <c r="J250" s="4">
        <v>-10</v>
      </c>
      <c r="K250" s="4">
        <v>5</v>
      </c>
      <c r="L250" s="4">
        <v>-28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7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LOOKUP($Y250,[1]Skill!$A:$A,[1]Skill!$Y:$Y)*$Z250/100)+
IF(ISBLANK($AA250),0, LOOKUP($AA250,[1]Skill!$A:$A,[1]Skill!$Y:$Y)*$AB250/100)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 t="s">
        <v>1187</v>
      </c>
      <c r="AU250" s="4"/>
      <c r="AV250" s="4">
        <v>247</v>
      </c>
      <c r="AW250" s="4"/>
      <c r="AX250" s="59" t="s">
        <v>939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LOOKUP($Y251,[1]Skill!$A:$A,[1]Skill!$Y:$Y)*$Z251/100)+
IF(ISBLANK($AA251),0, LOOKUP($AA251,[1]Skill!$A:$A,[1]Skill!$Y:$Y)*$AB251/100)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 t="s">
        <v>999</v>
      </c>
      <c r="AU251" s="4"/>
      <c r="AV251" s="4">
        <v>248</v>
      </c>
      <c r="AW251" s="4"/>
      <c r="AX251" s="59" t="s">
        <v>931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LOOKUP($Y252,[1]Skill!$A:$A,[1]Skill!$Y:$Y)*$Z252/100)+
IF(ISBLANK($AA252),0, LOOKUP($AA252,[1]Skill!$A:$A,[1]Skill!$Y:$Y)*$AB252/100)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 t="s">
        <v>1188</v>
      </c>
      <c r="AU252" s="4" t="s">
        <v>1189</v>
      </c>
      <c r="AV252" s="4">
        <v>249</v>
      </c>
      <c r="AW252" s="4"/>
      <c r="AX252" s="59" t="s">
        <v>943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LOOKUP($Y253,[1]Skill!$A:$A,[1]Skill!$Y:$Y)*$Z253/100)+
IF(ISBLANK($AA253),0, LOOKUP($AA253,[1]Skill!$A:$A,[1]Skill!$Y:$Y)*$AB253/100)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 t="s">
        <v>1190</v>
      </c>
      <c r="AU253" s="4"/>
      <c r="AV253" s="4">
        <v>250</v>
      </c>
      <c r="AW253" s="4"/>
      <c r="AX253" s="59" t="s">
        <v>931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990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LOOKUP($Y254,[1]Skill!$A:$A,[1]Skill!$Y:$Y)*$Z254/100)+
IF(ISBLANK($AA254),0, LOOKUP($AA254,[1]Skill!$A:$A,[1]Skill!$Y:$Y)*$AB254/100)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 t="s">
        <v>1191</v>
      </c>
      <c r="AU254" s="4"/>
      <c r="AV254" s="4">
        <v>251</v>
      </c>
      <c r="AW254" s="4"/>
      <c r="AX254" s="59" t="s">
        <v>928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LOOKUP($Y255,[1]Skill!$A:$A,[1]Skill!$Y:$Y)*$Z255/100)+
IF(ISBLANK($AA255),0, LOOKUP($AA255,[1]Skill!$A:$A,[1]Skill!$Y:$Y)*$AB255/100)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 t="s">
        <v>1192</v>
      </c>
      <c r="AU255" s="4"/>
      <c r="AV255" s="4">
        <v>252</v>
      </c>
      <c r="AW255" s="4"/>
      <c r="AX255" s="59" t="s">
        <v>931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LOOKUP($Y256,[1]Skill!$A:$A,[1]Skill!$Y:$Y)*$Z256/100)+
IF(ISBLANK($AA256),0, LOOKUP($AA256,[1]Skill!$A:$A,[1]Skill!$Y:$Y)*$AB256/100)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 t="s">
        <v>1177</v>
      </c>
      <c r="AU256" s="4"/>
      <c r="AV256" s="4">
        <v>253</v>
      </c>
      <c r="AW256" s="4"/>
      <c r="AX256" s="59" t="s">
        <v>933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LOOKUP($Y257,[1]Skill!$A:$A,[1]Skill!$Y:$Y)*$Z257/100)+
IF(ISBLANK($AA257),0, LOOKUP($AA257,[1]Skill!$A:$A,[1]Skill!$Y:$Y)*$AB257/100)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 t="s">
        <v>1193</v>
      </c>
      <c r="AU257" s="4"/>
      <c r="AV257" s="4">
        <v>254</v>
      </c>
      <c r="AW257" s="4"/>
      <c r="AX257" s="59" t="s">
        <v>934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LOOKUP($Y258,[1]Skill!$A:$A,[1]Skill!$Y:$Y)*$Z258/100)+
IF(ISBLANK($AA258),0, LOOKUP($AA258,[1]Skill!$A:$A,[1]Skill!$Y:$Y)*$AB258/100)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 t="s">
        <v>1125</v>
      </c>
      <c r="AU258" s="4"/>
      <c r="AV258" s="4">
        <v>255</v>
      </c>
      <c r="AW258" s="4"/>
      <c r="AX258" s="59" t="s">
        <v>943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LOOKUP($Y259,[1]Skill!$A:$A,[1]Skill!$Y:$Y)*$Z259/100)+
IF(ISBLANK($AA259),0, LOOKUP($AA259,[1]Skill!$A:$A,[1]Skill!$Y:$Y)*$AB259/100)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 t="s">
        <v>1194</v>
      </c>
      <c r="AU259" s="4"/>
      <c r="AV259" s="4">
        <v>256</v>
      </c>
      <c r="AW259" s="4"/>
      <c r="AX259" s="59" t="s">
        <v>929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LOOKUP($Y260,[1]Skill!$A:$A,[1]Skill!$Y:$Y)*$Z260/100)+
IF(ISBLANK($AA260),0, LOOKUP($AA260,[1]Skill!$A:$A,[1]Skill!$Y:$Y)*$AB260/100)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 t="s">
        <v>1057</v>
      </c>
      <c r="AU260" s="4"/>
      <c r="AV260" s="4">
        <v>257</v>
      </c>
      <c r="AW260" s="4"/>
      <c r="AX260" s="59" t="s">
        <v>928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LOOKUP($Y261,[1]Skill!$A:$A,[1]Skill!$Y:$Y)*$Z261/100)+
IF(ISBLANK($AA261),0, LOOKUP($AA261,[1]Skill!$A:$A,[1]Skill!$Y:$Y)*$AB261/100)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 t="s">
        <v>1195</v>
      </c>
      <c r="AU261" s="4"/>
      <c r="AV261" s="4">
        <v>258</v>
      </c>
      <c r="AW261" s="4"/>
      <c r="AX261" s="59" t="s">
        <v>928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LOOKUP($Y262,[1]Skill!$A:$A,[1]Skill!$Y:$Y)*$Z262/100)+
IF(ISBLANK($AA262),0, LOOKUP($AA262,[1]Skill!$A:$A,[1]Skill!$Y:$Y)*$AB262/100)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 t="s">
        <v>1196</v>
      </c>
      <c r="AU262" s="4"/>
      <c r="AV262" s="4">
        <v>259</v>
      </c>
      <c r="AW262" s="4"/>
      <c r="AX262" s="59" t="s">
        <v>943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LOOKUP($Y263,[1]Skill!$A:$A,[1]Skill!$Y:$Y)*$Z263/100)+
IF(ISBLANK($AA263),0, LOOKUP($AA263,[1]Skill!$A:$A,[1]Skill!$Y:$Y)*$AB263/100)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 t="s">
        <v>1197</v>
      </c>
      <c r="AU263" s="4"/>
      <c r="AV263" s="4">
        <v>260</v>
      </c>
      <c r="AW263" s="4"/>
      <c r="AX263" s="59" t="s">
        <v>943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LOOKUP($Y264,[1]Skill!$A:$A,[1]Skill!$Y:$Y)*$Z264/100)+
IF(ISBLANK($AA264),0, LOOKUP($AA264,[1]Skill!$A:$A,[1]Skill!$Y:$Y)*$AB264/100)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 t="s">
        <v>1198</v>
      </c>
      <c r="AU264" s="4"/>
      <c r="AV264" s="4">
        <v>261</v>
      </c>
      <c r="AW264" s="4"/>
      <c r="AX264" s="59" t="s">
        <v>939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LOOKUP($Y265,[1]Skill!$A:$A,[1]Skill!$Y:$Y)*$Z265/100)+
IF(ISBLANK($AA265),0, LOOKUP($AA265,[1]Skill!$A:$A,[1]Skill!$Y:$Y)*$AB265/100)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 t="s">
        <v>1003</v>
      </c>
      <c r="AU265" s="4"/>
      <c r="AV265" s="4">
        <v>262</v>
      </c>
      <c r="AW265" s="4"/>
      <c r="AX265" s="59" t="s">
        <v>943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LOOKUP($Y266,[1]Skill!$A:$A,[1]Skill!$Y:$Y)*$Z266/100)+
IF(ISBLANK($AA266),0, LOOKUP($AA266,[1]Skill!$A:$A,[1]Skill!$Y:$Y)*$AB266/100)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 t="s">
        <v>1199</v>
      </c>
      <c r="AU266" s="4"/>
      <c r="AV266" s="4">
        <v>263</v>
      </c>
      <c r="AW266" s="4"/>
      <c r="AX266" s="59" t="s">
        <v>942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LOOKUP($Y267,[1]Skill!$A:$A,[1]Skill!$Y:$Y)*$Z267/100)+
IF(ISBLANK($AA267),0, LOOKUP($AA267,[1]Skill!$A:$A,[1]Skill!$Y:$Y)*$AB267/100)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 t="s">
        <v>1052</v>
      </c>
      <c r="AU267" s="4" t="s">
        <v>1173</v>
      </c>
      <c r="AV267" s="4">
        <v>264</v>
      </c>
      <c r="AW267" s="4"/>
      <c r="AX267" s="59" t="s">
        <v>932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LOOKUP($Y268,[1]Skill!$A:$A,[1]Skill!$Y:$Y)*$Z268/100)+
IF(ISBLANK($AA268),0, LOOKUP($AA268,[1]Skill!$A:$A,[1]Skill!$Y:$Y)*$AB268/100)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 t="s">
        <v>1200</v>
      </c>
      <c r="AU268" s="4"/>
      <c r="AV268" s="4">
        <v>265</v>
      </c>
      <c r="AW268" s="4"/>
      <c r="AX268" s="59" t="s">
        <v>943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LOOKUP($Y269,[1]Skill!$A:$A,[1]Skill!$Y:$Y)*$Z269/100)+
IF(ISBLANK($AA269),0, LOOKUP($AA269,[1]Skill!$A:$A,[1]Skill!$Y:$Y)*$AB269/100)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 t="s">
        <v>1108</v>
      </c>
      <c r="AU269" s="4"/>
      <c r="AV269" s="4">
        <v>266</v>
      </c>
      <c r="AW269" s="4"/>
      <c r="AX269" s="59" t="s">
        <v>936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LOOKUP($Y270,[1]Skill!$A:$A,[1]Skill!$Y:$Y)*$Z270/100)+
IF(ISBLANK($AA270),0, LOOKUP($AA270,[1]Skill!$A:$A,[1]Skill!$Y:$Y)*$AB270/100)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 t="s">
        <v>1201</v>
      </c>
      <c r="AU270" s="4"/>
      <c r="AV270" s="4">
        <v>267</v>
      </c>
      <c r="AW270" s="4"/>
      <c r="AX270" s="59" t="s">
        <v>931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LOOKUP($Y271,[1]Skill!$A:$A,[1]Skill!$Y:$Y)*$Z271/100)+
IF(ISBLANK($AA271),0, LOOKUP($AA271,[1]Skill!$A:$A,[1]Skill!$Y:$Y)*$AB271/100)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 t="s">
        <v>1202</v>
      </c>
      <c r="AU271" s="4"/>
      <c r="AV271" s="4">
        <v>268</v>
      </c>
      <c r="AW271" s="4"/>
      <c r="AX271" s="59" t="s">
        <v>933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LOOKUP($Y272,[1]Skill!$A:$A,[1]Skill!$Y:$Y)*$Z272/100)+
IF(ISBLANK($AA272),0, LOOKUP($AA272,[1]Skill!$A:$A,[1]Skill!$Y:$Y)*$AB272/100)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 t="s">
        <v>1203</v>
      </c>
      <c r="AU272" s="4"/>
      <c r="AV272" s="4">
        <v>269</v>
      </c>
      <c r="AW272" s="4"/>
      <c r="AX272" s="59" t="s">
        <v>933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LOOKUP($Y273,[1]Skill!$A:$A,[1]Skill!$Y:$Y)*$Z273/100)+
IF(ISBLANK($AA273),0, LOOKUP($AA273,[1]Skill!$A:$A,[1]Skill!$Y:$Y)*$AB273/100)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 t="s">
        <v>1204</v>
      </c>
      <c r="AU273" s="4"/>
      <c r="AV273" s="4">
        <v>270</v>
      </c>
      <c r="AW273" s="4"/>
      <c r="AX273" s="59" t="s">
        <v>933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LOOKUP($Y274,[1]Skill!$A:$A,[1]Skill!$Y:$Y)*$Z274/100)+
IF(ISBLANK($AA274),0, LOOKUP($AA274,[1]Skill!$A:$A,[1]Skill!$Y:$Y)*$AB274/100)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 t="s">
        <v>1001</v>
      </c>
      <c r="AU274" s="4"/>
      <c r="AV274" s="4">
        <v>271</v>
      </c>
      <c r="AW274" s="4"/>
      <c r="AX274" s="59" t="s">
        <v>928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LOOKUP($Y275,[1]Skill!$A:$A,[1]Skill!$Y:$Y)*$Z275/100)+
IF(ISBLANK($AA275),0, LOOKUP($AA275,[1]Skill!$A:$A,[1]Skill!$Y:$Y)*$AB275/100)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 t="s">
        <v>1005</v>
      </c>
      <c r="AU275" s="4"/>
      <c r="AV275" s="4">
        <v>272</v>
      </c>
      <c r="AW275" s="4"/>
      <c r="AX275" s="59" t="s">
        <v>928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LOOKUP($Y276,[1]Skill!$A:$A,[1]Skill!$Y:$Y)*$Z276/100)+
IF(ISBLANK($AA276),0, LOOKUP($AA276,[1]Skill!$A:$A,[1]Skill!$Y:$Y)*$AB276/100)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 t="s">
        <v>1139</v>
      </c>
      <c r="AU276" s="4"/>
      <c r="AV276" s="4">
        <v>273</v>
      </c>
      <c r="AW276" s="4"/>
      <c r="AX276" s="59" t="s">
        <v>929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LOOKUP($Y277,[1]Skill!$A:$A,[1]Skill!$Y:$Y)*$Z277/100)+
IF(ISBLANK($AA277),0, LOOKUP($AA277,[1]Skill!$A:$A,[1]Skill!$Y:$Y)*$AB277/100)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 t="s">
        <v>1205</v>
      </c>
      <c r="AU277" s="4"/>
      <c r="AV277" s="4">
        <v>274</v>
      </c>
      <c r="AW277" s="4"/>
      <c r="AX277" s="59" t="s">
        <v>936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LOOKUP($Y278,[1]Skill!$A:$A,[1]Skill!$Y:$Y)*$Z278/100)+
IF(ISBLANK($AA278),0, LOOKUP($AA278,[1]Skill!$A:$A,[1]Skill!$Y:$Y)*$AB278/100)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 t="s">
        <v>1025</v>
      </c>
      <c r="AU278" s="4"/>
      <c r="AV278" s="4">
        <v>275</v>
      </c>
      <c r="AW278" s="4"/>
      <c r="AX278" s="59" t="s">
        <v>929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LOOKUP($Y279,[1]Skill!$A:$A,[1]Skill!$Y:$Y)*$Z279/100)+
IF(ISBLANK($AA279),0, LOOKUP($AA279,[1]Skill!$A:$A,[1]Skill!$Y:$Y)*$AB279/100)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 t="s">
        <v>1196</v>
      </c>
      <c r="AU279" s="4"/>
      <c r="AV279" s="4">
        <v>276</v>
      </c>
      <c r="AW279" s="4"/>
      <c r="AX279" s="59" t="s">
        <v>943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LOOKUP($Y280,[1]Skill!$A:$A,[1]Skill!$Y:$Y)*$Z280/100)+
IF(ISBLANK($AA280),0, LOOKUP($AA280,[1]Skill!$A:$A,[1]Skill!$Y:$Y)*$AB280/100)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 t="s">
        <v>1046</v>
      </c>
      <c r="AU280" s="4"/>
      <c r="AV280" s="4">
        <v>277</v>
      </c>
      <c r="AW280" s="4"/>
      <c r="AX280" s="59" t="s">
        <v>932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LOOKUP($Y281,[1]Skill!$A:$A,[1]Skill!$Y:$Y)*$Z281/100)+
IF(ISBLANK($AA281),0, LOOKUP($AA281,[1]Skill!$A:$A,[1]Skill!$Y:$Y)*$AB281/100)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 t="s">
        <v>1206</v>
      </c>
      <c r="AU281" s="4"/>
      <c r="AV281" s="4">
        <v>278</v>
      </c>
      <c r="AW281" s="4"/>
      <c r="AX281" s="59" t="s">
        <v>933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LOOKUP($Y282,[1]Skill!$A:$A,[1]Skill!$Y:$Y)*$Z282/100)+
IF(ISBLANK($AA282),0, LOOKUP($AA282,[1]Skill!$A:$A,[1]Skill!$Y:$Y)*$AB282/100)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 t="s">
        <v>1206</v>
      </c>
      <c r="AU282" s="4"/>
      <c r="AV282" s="4">
        <v>279</v>
      </c>
      <c r="AW282" s="4"/>
      <c r="AX282" s="59" t="s">
        <v>933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LOOKUP($Y283,[1]Skill!$A:$A,[1]Skill!$Y:$Y)*$Z283/100)+
IF(ISBLANK($AA283),0, LOOKUP($AA283,[1]Skill!$A:$A,[1]Skill!$Y:$Y)*$AB283/100)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 t="s">
        <v>1206</v>
      </c>
      <c r="AU283" s="4"/>
      <c r="AV283" s="4">
        <v>280</v>
      </c>
      <c r="AW283" s="4"/>
      <c r="AX283" s="59" t="s">
        <v>933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LOOKUP($Y284,[1]Skill!$A:$A,[1]Skill!$Y:$Y)*$Z284/100)+
IF(ISBLANK($AA284),0, LOOKUP($AA284,[1]Skill!$A:$A,[1]Skill!$Y:$Y)*$AB284/100)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 t="s">
        <v>1207</v>
      </c>
      <c r="AU284" s="4"/>
      <c r="AV284" s="4">
        <v>281</v>
      </c>
      <c r="AW284" s="4"/>
      <c r="AX284" s="59" t="s">
        <v>933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LOOKUP($Y285,[1]Skill!$A:$A,[1]Skill!$Y:$Y)*$Z285/100)+
IF(ISBLANK($AA285),0, LOOKUP($AA285,[1]Skill!$A:$A,[1]Skill!$Y:$Y)*$AB285/100)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 t="s">
        <v>1208</v>
      </c>
      <c r="AU285" s="4"/>
      <c r="AV285" s="4">
        <v>282</v>
      </c>
      <c r="AW285" s="4"/>
      <c r="AX285" s="59" t="s">
        <v>944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LOOKUP($Y286,[1]Skill!$A:$A,[1]Skill!$Y:$Y)*$Z286/100)+
IF(ISBLANK($AA286),0, LOOKUP($AA286,[1]Skill!$A:$A,[1]Skill!$Y:$Y)*$AB286/100)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 t="s">
        <v>1003</v>
      </c>
      <c r="AU286" s="4"/>
      <c r="AV286" s="4">
        <v>283</v>
      </c>
      <c r="AW286" s="4"/>
      <c r="AX286" s="59" t="s">
        <v>928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LOOKUP($Y287,[1]Skill!$A:$A,[1]Skill!$Y:$Y)*$Z287/100)+
IF(ISBLANK($AA287),0, LOOKUP($AA287,[1]Skill!$A:$A,[1]Skill!$Y:$Y)*$AB287/100)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 t="s">
        <v>1135</v>
      </c>
      <c r="AU287" s="4"/>
      <c r="AV287" s="4">
        <v>284</v>
      </c>
      <c r="AW287" s="4"/>
      <c r="AX287" s="59" t="s">
        <v>932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LOOKUP($Y288,[1]Skill!$A:$A,[1]Skill!$Y:$Y)*$Z288/100)+
IF(ISBLANK($AA288),0, LOOKUP($AA288,[1]Skill!$A:$A,[1]Skill!$Y:$Y)*$AB288/100)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 t="s">
        <v>1094</v>
      </c>
      <c r="AU288" s="8"/>
      <c r="AV288" s="8">
        <v>285</v>
      </c>
      <c r="AW288" s="8"/>
      <c r="AX288" s="59" t="s">
        <v>928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LOOKUP($Y289,[1]Skill!$A:$A,[1]Skill!$Y:$Y)*$Z289/100)+
IF(ISBLANK($AA289),0, LOOKUP($AA289,[1]Skill!$A:$A,[1]Skill!$Y:$Y)*$AB289/100)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 t="s">
        <v>1209</v>
      </c>
      <c r="AU289" s="4"/>
      <c r="AV289" s="4">
        <v>286</v>
      </c>
      <c r="AW289" s="4"/>
      <c r="AX289" s="59" t="s">
        <v>934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LOOKUP($Y290,[1]Skill!$A:$A,[1]Skill!$Y:$Y)*$Z290/100)+
IF(ISBLANK($AA290),0, LOOKUP($AA290,[1]Skill!$A:$A,[1]Skill!$Y:$Y)*$AB290/100)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 t="s">
        <v>1210</v>
      </c>
      <c r="AU290" s="8"/>
      <c r="AV290" s="8">
        <v>287</v>
      </c>
      <c r="AW290" s="8"/>
      <c r="AX290" s="59" t="s">
        <v>939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LOOKUP($Y291,[1]Skill!$A:$A,[1]Skill!$Y:$Y)*$Z291/100)+
IF(ISBLANK($AA291),0, LOOKUP($AA291,[1]Skill!$A:$A,[1]Skill!$Y:$Y)*$AB291/100)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 t="s">
        <v>1211</v>
      </c>
      <c r="AU291" s="4"/>
      <c r="AV291" s="4">
        <v>288</v>
      </c>
      <c r="AW291" s="4"/>
      <c r="AX291" s="59" t="s">
        <v>939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963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LOOKUP($Y292,[1]Skill!$A:$A,[1]Skill!$Y:$Y)*$Z292/100)+
IF(ISBLANK($AA292),0, LOOKUP($AA292,[1]Skill!$A:$A,[1]Skill!$Y:$Y)*$AB292/100)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 t="s">
        <v>1155</v>
      </c>
      <c r="AU292" s="4"/>
      <c r="AV292" s="4">
        <v>289</v>
      </c>
      <c r="AW292" s="4"/>
      <c r="AX292" s="59" t="s">
        <v>931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LOOKUP($Y293,[1]Skill!$A:$A,[1]Skill!$Y:$Y)*$Z293/100)+
IF(ISBLANK($AA293),0, LOOKUP($AA293,[1]Skill!$A:$A,[1]Skill!$Y:$Y)*$AB293/100)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 t="s">
        <v>1212</v>
      </c>
      <c r="AU293" s="4"/>
      <c r="AV293" s="4">
        <v>290</v>
      </c>
      <c r="AW293" s="4"/>
      <c r="AX293" s="59" t="s">
        <v>931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990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LOOKUP($Y294,[1]Skill!$A:$A,[1]Skill!$Y:$Y)*$Z294/100)+
IF(ISBLANK($AA294),0, LOOKUP($AA294,[1]Skill!$A:$A,[1]Skill!$Y:$Y)*$AB294/100)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 t="s">
        <v>1005</v>
      </c>
      <c r="AU294" s="4"/>
      <c r="AV294" s="4">
        <v>291</v>
      </c>
      <c r="AW294" s="4"/>
      <c r="AX294" s="59" t="s">
        <v>928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LOOKUP($Y295,[1]Skill!$A:$A,[1]Skill!$Y:$Y)*$Z295/100)+
IF(ISBLANK($AA295),0, LOOKUP($AA295,[1]Skill!$A:$A,[1]Skill!$Y:$Y)*$AB295/100)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 t="s">
        <v>1170</v>
      </c>
      <c r="AU295" s="4"/>
      <c r="AV295" s="4">
        <v>292</v>
      </c>
      <c r="AW295" s="4"/>
      <c r="AX295" s="59" t="s">
        <v>942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LOOKUP($Y296,[1]Skill!$A:$A,[1]Skill!$Y:$Y)*$Z296/100)+
IF(ISBLANK($AA296),0, LOOKUP($AA296,[1]Skill!$A:$A,[1]Skill!$Y:$Y)*$AB296/100)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 t="s">
        <v>1213</v>
      </c>
      <c r="AU296" s="8"/>
      <c r="AV296" s="8">
        <v>293</v>
      </c>
      <c r="AW296" s="8"/>
      <c r="AX296" s="59" t="s">
        <v>931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LOOKUP($Y297,[1]Skill!$A:$A,[1]Skill!$Y:$Y)*$Z297/100)+
IF(ISBLANK($AA297),0, LOOKUP($AA297,[1]Skill!$A:$A,[1]Skill!$Y:$Y)*$AB297/100)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 t="s">
        <v>1214</v>
      </c>
      <c r="AU297" s="4"/>
      <c r="AV297" s="4">
        <v>294</v>
      </c>
      <c r="AW297" s="4"/>
      <c r="AX297" s="59" t="s">
        <v>932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LOOKUP($Y298,[1]Skill!$A:$A,[1]Skill!$Y:$Y)*$Z298/100)+
IF(ISBLANK($AA298),0, LOOKUP($AA298,[1]Skill!$A:$A,[1]Skill!$Y:$Y)*$AB298/100)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 t="s">
        <v>1215</v>
      </c>
      <c r="AU298" s="4"/>
      <c r="AV298" s="4">
        <v>295</v>
      </c>
      <c r="AW298" s="4"/>
      <c r="AX298" s="59" t="s">
        <v>931</v>
      </c>
      <c r="AY298" s="21">
        <v>0</v>
      </c>
      <c r="AZ298" s="19">
        <v>0</v>
      </c>
      <c r="BA298" s="52">
        <v>0.2377049</v>
      </c>
    </row>
    <row r="299" spans="1:53" x14ac:dyDescent="0.15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LOOKUP($Y299,[1]Skill!$A:$A,[1]Skill!$Y:$Y)*$Z299/100)+
IF(ISBLANK($AA299),0, LOOKUP($AA299,[1]Skill!$A:$A,[1]Skill!$Y:$Y)*$AB299/100)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 t="s">
        <v>1011</v>
      </c>
      <c r="AU299" s="4"/>
      <c r="AV299" s="4">
        <v>296</v>
      </c>
      <c r="AW299" s="4"/>
      <c r="AX299" s="59" t="s">
        <v>928</v>
      </c>
      <c r="AY299" s="21">
        <v>0</v>
      </c>
      <c r="AZ299" s="19">
        <v>0</v>
      </c>
      <c r="BA299" s="52">
        <v>0.80983609999999995</v>
      </c>
    </row>
    <row r="300" spans="1:53" x14ac:dyDescent="0.15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LOOKUP($Y300,[1]Skill!$A:$A,[1]Skill!$Y:$Y)*$Z300/100)+
IF(ISBLANK($AA300),0, LOOKUP($AA300,[1]Skill!$A:$A,[1]Skill!$Y:$Y)*$AB300/100)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 t="s">
        <v>1011</v>
      </c>
      <c r="AU300" s="4"/>
      <c r="AV300" s="4">
        <v>297</v>
      </c>
      <c r="AW300" s="4"/>
      <c r="AX300" s="59" t="s">
        <v>928</v>
      </c>
      <c r="AY300" s="21">
        <v>0</v>
      </c>
      <c r="AZ300" s="19">
        <v>0</v>
      </c>
      <c r="BA300" s="52">
        <v>0.81967210000000001</v>
      </c>
    </row>
    <row r="301" spans="1:53" x14ac:dyDescent="0.15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LOOKUP($Y301,[1]Skill!$A:$A,[1]Skill!$Y:$Y)*$Z301/100)+
IF(ISBLANK($AA301),0, LOOKUP($AA301,[1]Skill!$A:$A,[1]Skill!$Y:$Y)*$AB301/100)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 t="s">
        <v>1216</v>
      </c>
      <c r="AU301" s="4"/>
      <c r="AV301" s="4">
        <v>298</v>
      </c>
      <c r="AW301" s="4"/>
      <c r="AX301" s="59" t="s">
        <v>937</v>
      </c>
      <c r="AY301" s="21">
        <v>0</v>
      </c>
      <c r="AZ301" s="19">
        <v>0</v>
      </c>
      <c r="BA301" s="52">
        <v>0.75409839999999995</v>
      </c>
    </row>
    <row r="302" spans="1:53" x14ac:dyDescent="0.15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LOOKUP($Y302,[1]Skill!$A:$A,[1]Skill!$Y:$Y)*$Z302/100)+
IF(ISBLANK($AA302),0, LOOKUP($AA302,[1]Skill!$A:$A,[1]Skill!$Y:$Y)*$AB302/100)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 t="s">
        <v>1038</v>
      </c>
      <c r="AU302" s="4"/>
      <c r="AV302" s="4">
        <v>299</v>
      </c>
      <c r="AW302" s="4"/>
      <c r="AX302" s="59" t="s">
        <v>928</v>
      </c>
      <c r="AY302" s="21">
        <v>0</v>
      </c>
      <c r="AZ302" s="19">
        <v>0</v>
      </c>
      <c r="BA302" s="52">
        <v>0.75409839999999995</v>
      </c>
    </row>
    <row r="303" spans="1:53" x14ac:dyDescent="0.15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2</v>
      </c>
      <c r="I303" s="4">
        <v>3</v>
      </c>
      <c r="J303" s="4">
        <v>-27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1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35</v>
      </c>
      <c r="AA303" s="18"/>
      <c r="AB303" s="18"/>
      <c r="AC303" s="18">
        <f>IF(ISBLANK($Y303),0, LOOKUP($Y303,[1]Skill!$A:$A,[1]Skill!$Y:$Y)*$Z303/100)+
IF(ISBLANK($AA303),0, LOOKUP($AA303,[1]Skill!$A:$A,[1]Skill!$Y:$Y)*$AB303/100)</f>
        <v>28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 t="s">
        <v>1021</v>
      </c>
      <c r="AU303" s="4"/>
      <c r="AV303" s="4">
        <v>300</v>
      </c>
      <c r="AW303" s="4"/>
      <c r="AX303" s="59" t="s">
        <v>932</v>
      </c>
      <c r="AY303" s="21">
        <v>0</v>
      </c>
      <c r="AZ303" s="19">
        <v>0</v>
      </c>
      <c r="BA303" s="52">
        <v>0.75409839999999995</v>
      </c>
    </row>
    <row r="304" spans="1:53" x14ac:dyDescent="0.15">
      <c r="A304">
        <v>51000301</v>
      </c>
      <c r="B304" s="60" t="s">
        <v>947</v>
      </c>
      <c r="C304" s="7" t="s">
        <v>946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945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LOOKUP($Y304,[1]Skill!$A:$A,[1]Skill!$Y:$Y)*$Z304/100)+
IF(ISBLANK($AA304),0, LOOKUP($AA304,[1]Skill!$A:$A,[1]Skill!$Y:$Y)*$AB304/100)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929</v>
      </c>
      <c r="AY304" s="21">
        <v>0</v>
      </c>
      <c r="AZ304" s="19">
        <v>0</v>
      </c>
      <c r="BA304" s="52">
        <v>0.75409839999999995</v>
      </c>
    </row>
    <row r="305" spans="1:53" x14ac:dyDescent="0.15">
      <c r="A305">
        <v>51000302</v>
      </c>
      <c r="B305" s="60" t="s">
        <v>949</v>
      </c>
      <c r="C305" s="7" t="s">
        <v>951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950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LOOKUP($Y305,[1]Skill!$A:$A,[1]Skill!$Y:$Y)*$Z305/100)+
IF(ISBLANK($AA305),0, LOOKUP($AA305,[1]Skill!$A:$A,[1]Skill!$Y:$Y)*$AB305/100)</f>
        <v>60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931</v>
      </c>
      <c r="AY305" s="21">
        <v>0</v>
      </c>
      <c r="AZ305" s="19">
        <v>0</v>
      </c>
      <c r="BA305" s="52">
        <v>0.75409839999999995</v>
      </c>
    </row>
    <row r="306" spans="1:53" x14ac:dyDescent="0.15">
      <c r="A306">
        <v>51000303</v>
      </c>
      <c r="B306" s="8" t="s">
        <v>952</v>
      </c>
      <c r="C306" s="8" t="s">
        <v>953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954</v>
      </c>
      <c r="Y306" s="18"/>
      <c r="Z306" s="18"/>
      <c r="AA306" s="18"/>
      <c r="AB306" s="18"/>
      <c r="AC306" s="18">
        <f>IF(ISBLANK($Y306),0, LOOKUP($Y306,[1]Skill!$A:$A,[1]Skill!$Y:$Y)*$Z306/100)+
IF(ISBLANK($AA306),0, LOOKUP($AA306,[1]Skill!$A:$A,[1]Skill!$Y:$Y)*$AB306/100)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781</v>
      </c>
      <c r="AS306" s="55">
        <v>11000004</v>
      </c>
      <c r="AT306" s="8"/>
      <c r="AU306" s="8"/>
      <c r="AV306" s="8">
        <v>303</v>
      </c>
      <c r="AW306" s="8"/>
      <c r="AX306" s="59" t="s">
        <v>943</v>
      </c>
      <c r="AY306" s="21">
        <v>0</v>
      </c>
      <c r="AZ306" s="19">
        <v>0</v>
      </c>
      <c r="BA306" s="52">
        <v>0.75409839999999995</v>
      </c>
    </row>
    <row r="307" spans="1:53" x14ac:dyDescent="0.15">
      <c r="A307">
        <v>51000304</v>
      </c>
      <c r="B307" s="8" t="s">
        <v>955</v>
      </c>
      <c r="C307" s="8" t="s">
        <v>957</v>
      </c>
      <c r="D307" s="8" t="s">
        <v>966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10</v>
      </c>
      <c r="V307" s="8">
        <v>15</v>
      </c>
      <c r="W307" s="8">
        <v>0</v>
      </c>
      <c r="X307" s="8" t="s">
        <v>956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LOOKUP($Y307,[1]Skill!$A:$A,[1]Skill!$Y:$Y)*$Z307/100)+
IF(ISBLANK($AA307),0, LOOKUP($AA307,[1]Skill!$A:$A,[1]Skill!$Y:$Y)*$AB307/100)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781</v>
      </c>
      <c r="AS307" s="55">
        <v>11000003</v>
      </c>
      <c r="AT307" s="8"/>
      <c r="AU307" s="8"/>
      <c r="AV307" s="8">
        <v>304</v>
      </c>
      <c r="AW307" s="8"/>
      <c r="AX307" s="59" t="s">
        <v>932</v>
      </c>
      <c r="AY307" s="21">
        <v>0</v>
      </c>
      <c r="AZ307" s="19">
        <v>0</v>
      </c>
      <c r="BA307" s="52">
        <v>0.75409839999999995</v>
      </c>
    </row>
    <row r="308" spans="1:53" x14ac:dyDescent="0.15">
      <c r="A308">
        <v>51000305</v>
      </c>
      <c r="B308" s="8" t="s">
        <v>958</v>
      </c>
      <c r="C308" s="8" t="s">
        <v>959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10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LOOKUP($Y308,[1]Skill!$A:$A,[1]Skill!$Y:$Y)*$Z308/100)+
IF(ISBLANK($AA308),0, LOOKUP($AA308,[1]Skill!$A:$A,[1]Skill!$Y:$Y)*$AB308/100)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781</v>
      </c>
      <c r="AS308" s="55">
        <v>11000003</v>
      </c>
      <c r="AT308" s="8"/>
      <c r="AU308" s="8"/>
      <c r="AV308" s="8">
        <v>305</v>
      </c>
      <c r="AW308" s="8"/>
      <c r="AX308" s="59" t="s">
        <v>934</v>
      </c>
      <c r="AY308" s="21">
        <v>0</v>
      </c>
      <c r="AZ308" s="19">
        <v>0</v>
      </c>
      <c r="BA308" s="52">
        <v>0.75409839999999995</v>
      </c>
    </row>
    <row r="309" spans="1:53" x14ac:dyDescent="0.15">
      <c r="A309">
        <v>51000306</v>
      </c>
      <c r="B309" s="8" t="s">
        <v>960</v>
      </c>
      <c r="C309" s="8" t="s">
        <v>961</v>
      </c>
      <c r="D309" s="8" t="s">
        <v>967</v>
      </c>
      <c r="E309" s="8">
        <v>2</v>
      </c>
      <c r="F309" s="8">
        <v>8</v>
      </c>
      <c r="G309" s="8">
        <v>0</v>
      </c>
      <c r="H309" s="21">
        <f t="shared" ref="H309" si="32">IF(AND(T309&gt;=13,T309&lt;=16),5,IF(AND(T309&gt;=9,T309&lt;=12),4,IF(AND(T309&gt;=5,T309&lt;=8),3,IF(AND(T309&gt;=1,T309&lt;=4),2,IF(AND(T309&gt;=-3,T309&lt;=0),1,IF(AND(T309&gt;=-5,T309&lt;=-4),0,6))))))</f>
        <v>2</v>
      </c>
      <c r="I309" s="8">
        <v>2</v>
      </c>
      <c r="J309" s="8">
        <v>0</v>
      </c>
      <c r="K309" s="8">
        <v>0</v>
      </c>
      <c r="L309" s="8">
        <v>-24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21">
        <f t="shared" ref="T309" si="33">SUM(J309:K309)+SUM(M309:S309)*5+4.4*SUM(AJ309:AP309)+2.5*SUM(AD309:AH309)+IF(ISNUMBER(AC309),AC309,0)+L309</f>
        <v>1</v>
      </c>
      <c r="U309" s="8">
        <v>10</v>
      </c>
      <c r="V309" s="8">
        <v>15</v>
      </c>
      <c r="W309" s="8">
        <v>0</v>
      </c>
      <c r="X309" s="8" t="s">
        <v>963</v>
      </c>
      <c r="Y309" s="18">
        <v>55900051</v>
      </c>
      <c r="Z309" s="18">
        <v>100</v>
      </c>
      <c r="AA309" s="18"/>
      <c r="AB309" s="18"/>
      <c r="AC309" s="18">
        <f>IF(ISBLANK($Y309),0, LOOKUP($Y309,[1]Skill!$A:$A,[1]Skill!$Y:$Y)*$Z309/100)+
IF(ISBLANK($AA309),0, LOOKUP($AA309,[1]Skill!$A:$A,[1]Skill!$Y:$Y)*$AB309/100)</f>
        <v>25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8" t="str">
        <f t="shared" ref="AI309" si="34">CONCATENATE(AD309,";",AE309,";",AF309,";",AG309,";",AH309)</f>
        <v>0;0;0;0;0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35">CONCATENATE(AJ309,";",AK309,";",AL309,";",AM309,";",AN309,";",AO309,";",AP309)</f>
        <v>0;0;0;0;0;0;0</v>
      </c>
      <c r="AR309" s="51" t="s">
        <v>781</v>
      </c>
      <c r="AS309" s="55">
        <v>11000003</v>
      </c>
      <c r="AT309" s="8"/>
      <c r="AU309" s="8"/>
      <c r="AV309" s="8">
        <v>306</v>
      </c>
      <c r="AW309" s="8"/>
      <c r="AX309" s="59" t="s">
        <v>928</v>
      </c>
      <c r="AY309" s="21">
        <v>0</v>
      </c>
      <c r="AZ309" s="8">
        <v>1</v>
      </c>
      <c r="BA309" s="52">
        <v>0.75409839999999995</v>
      </c>
    </row>
    <row r="310" spans="1:53" x14ac:dyDescent="0.15">
      <c r="A310">
        <v>51000307</v>
      </c>
      <c r="B310" s="8" t="s">
        <v>968</v>
      </c>
      <c r="C310" s="8" t="s">
        <v>969</v>
      </c>
      <c r="D310" s="8" t="s">
        <v>970</v>
      </c>
      <c r="E310" s="8">
        <v>2</v>
      </c>
      <c r="F310" s="8">
        <v>8</v>
      </c>
      <c r="G310" s="8">
        <v>0</v>
      </c>
      <c r="H310" s="21">
        <f t="shared" ref="H310" si="36">IF(AND(T310&gt;=13,T310&lt;=16),5,IF(AND(T310&gt;=9,T310&lt;=12),4,IF(AND(T310&gt;=5,T310&lt;=8),3,IF(AND(T310&gt;=1,T310&lt;=4),2,IF(AND(T310&gt;=-3,T310&lt;=0),1,IF(AND(T310&gt;=-5,T310&lt;=-4),0,6))))))</f>
        <v>2</v>
      </c>
      <c r="I310" s="8">
        <v>2</v>
      </c>
      <c r="J310" s="8">
        <v>-5</v>
      </c>
      <c r="K310" s="8">
        <v>10</v>
      </c>
      <c r="L310" s="8">
        <v>-31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21">
        <f t="shared" ref="T310" si="37">SUM(J310:K310)+SUM(M310:S310)*5+4.4*SUM(AJ310:AP310)+2.5*SUM(AD310:AH310)+IF(ISNUMBER(AC310),AC310,0)+L310</f>
        <v>4</v>
      </c>
      <c r="U310" s="8">
        <v>10</v>
      </c>
      <c r="V310" s="8">
        <v>15</v>
      </c>
      <c r="W310" s="8">
        <v>0</v>
      </c>
      <c r="X310" s="4" t="s">
        <v>16</v>
      </c>
      <c r="Y310" s="18">
        <v>55100002</v>
      </c>
      <c r="Z310" s="18">
        <v>100</v>
      </c>
      <c r="AA310" s="18">
        <v>55100008</v>
      </c>
      <c r="AB310" s="18">
        <v>100</v>
      </c>
      <c r="AC310" s="18">
        <f>IF(ISBLANK($Y310),0, LOOKUP($Y310,[1]Skill!$A:$A,[1]Skill!$Y:$Y)*$Z310/100)+
IF(ISBLANK($AA310),0, LOOKUP($AA310,[1]Skill!$A:$A,[1]Skill!$Y:$Y)*$AB310/100)</f>
        <v>30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8" t="str">
        <f t="shared" ref="AI310" si="38">CONCATENATE(AD310,";",AE310,";",AF310,";",AG310,";",AH310)</f>
        <v>0;0;0;0;0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39">CONCATENATE(AJ310,";",AK310,";",AL310,";",AM310,";",AN310,";",AO310,";",AP310)</f>
        <v>0;0;0;0;0;0;0</v>
      </c>
      <c r="AR310" s="51" t="s">
        <v>781</v>
      </c>
      <c r="AS310" s="55">
        <v>11000001</v>
      </c>
      <c r="AT310" s="8"/>
      <c r="AU310" s="8"/>
      <c r="AV310" s="8">
        <v>307</v>
      </c>
      <c r="AW310" s="8"/>
      <c r="AX310" s="59" t="s">
        <v>928</v>
      </c>
      <c r="AY310" s="21">
        <v>0</v>
      </c>
      <c r="AZ310" s="8">
        <v>1</v>
      </c>
      <c r="BA310" s="52">
        <v>0.75409839999999995</v>
      </c>
    </row>
    <row r="311" spans="1:53" x14ac:dyDescent="0.15">
      <c r="A311">
        <v>51000308</v>
      </c>
      <c r="B311" s="8" t="s">
        <v>971</v>
      </c>
      <c r="C311" s="8" t="s">
        <v>972</v>
      </c>
      <c r="D311" s="8"/>
      <c r="E311" s="8">
        <v>3</v>
      </c>
      <c r="F311" s="8">
        <v>9</v>
      </c>
      <c r="G311" s="8">
        <v>0</v>
      </c>
      <c r="H311" s="21">
        <f t="shared" ref="H311" si="40">IF(AND(T311&gt;=13,T311&lt;=16),5,IF(AND(T311&gt;=9,T311&lt;=12),4,IF(AND(T311&gt;=5,T311&lt;=8),3,IF(AND(T311&gt;=1,T311&lt;=4),2,IF(AND(T311&gt;=-3,T311&lt;=0),1,IF(AND(T311&gt;=-5,T311&lt;=-4),0,6))))))</f>
        <v>1</v>
      </c>
      <c r="I311" s="8">
        <v>3</v>
      </c>
      <c r="J311" s="8">
        <v>5</v>
      </c>
      <c r="K311" s="8">
        <v>-10</v>
      </c>
      <c r="L311" s="8">
        <v>-31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21">
        <f t="shared" ref="T311" si="41">SUM(J311:K311)+SUM(M311:S311)*5+4.4*SUM(AJ311:AP311)+2.5*SUM(AD311:AH311)+IF(ISNUMBER(AC311),AC311,0)+L311</f>
        <v>-1</v>
      </c>
      <c r="U311" s="8">
        <v>10</v>
      </c>
      <c r="V311" s="8">
        <v>15</v>
      </c>
      <c r="W311" s="8">
        <v>0</v>
      </c>
      <c r="X311" s="8" t="s">
        <v>973</v>
      </c>
      <c r="Y311" s="18">
        <v>55100005</v>
      </c>
      <c r="Z311" s="18">
        <v>100</v>
      </c>
      <c r="AA311" s="18"/>
      <c r="AB311" s="18"/>
      <c r="AC311" s="18">
        <f>IF(ISBLANK($Y311),0, LOOKUP($Y311,[1]Skill!$A:$A,[1]Skill!$Y:$Y)*$Z311/100)+
IF(ISBLANK($AA311),0, LOOKUP($AA311,[1]Skill!$A:$A,[1]Skill!$Y:$Y)*$AB311/100)</f>
        <v>35</v>
      </c>
      <c r="AD311" s="18">
        <v>0</v>
      </c>
      <c r="AE311" s="18">
        <v>0</v>
      </c>
      <c r="AF311" s="18">
        <v>0</v>
      </c>
      <c r="AG311" s="18">
        <v>0</v>
      </c>
      <c r="AH311" s="18">
        <v>0</v>
      </c>
      <c r="AI311" s="8" t="str">
        <f t="shared" ref="AI311" si="42">CONCATENATE(AD311,";",AE311,";",AF311,";",AG311,";",AH311)</f>
        <v>0;0;0;0;0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ref="AQ311" si="43">CONCATENATE(AJ311,";",AK311,";",AL311,";",AM311,";",AN311,";",AO311,";",AP311)</f>
        <v>0;0;0;0;0;0;0</v>
      </c>
      <c r="AR311" s="51" t="s">
        <v>781</v>
      </c>
      <c r="AS311" s="55">
        <v>11000001</v>
      </c>
      <c r="AT311" s="8"/>
      <c r="AU311" s="8"/>
      <c r="AV311" s="8">
        <v>308</v>
      </c>
      <c r="AW311" s="8"/>
      <c r="AX311" s="59" t="s">
        <v>931</v>
      </c>
      <c r="AY311" s="21">
        <v>0</v>
      </c>
      <c r="AZ311" s="8">
        <v>1</v>
      </c>
      <c r="BA311" s="52">
        <v>0.75409839999999995</v>
      </c>
    </row>
    <row r="312" spans="1:53" x14ac:dyDescent="0.15">
      <c r="A312">
        <v>51000309</v>
      </c>
      <c r="B312" s="8" t="s">
        <v>974</v>
      </c>
      <c r="C312" s="8" t="s">
        <v>975</v>
      </c>
      <c r="D312" s="8" t="s">
        <v>702</v>
      </c>
      <c r="E312" s="8">
        <v>2</v>
      </c>
      <c r="F312" s="8">
        <v>8</v>
      </c>
      <c r="G312" s="8">
        <v>0</v>
      </c>
      <c r="H312" s="21">
        <f t="shared" ref="H312" si="44">IF(AND(T312&gt;=13,T312&lt;=16),5,IF(AND(T312&gt;=9,T312&lt;=12),4,IF(AND(T312&gt;=5,T312&lt;=8),3,IF(AND(T312&gt;=1,T312&lt;=4),2,IF(AND(T312&gt;=-3,T312&lt;=0),1,IF(AND(T312&gt;=-5,T312&lt;=-4),0,6))))))</f>
        <v>2</v>
      </c>
      <c r="I312" s="8">
        <v>2</v>
      </c>
      <c r="J312" s="8">
        <v>15</v>
      </c>
      <c r="K312" s="8">
        <v>-10</v>
      </c>
      <c r="L312" s="8">
        <v>-33</v>
      </c>
      <c r="M312" s="8">
        <v>2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21">
        <f t="shared" ref="T312" si="45">SUM(J312:K312)+SUM(M312:S312)*5+4.4*SUM(AJ312:AP312)+2.5*SUM(AD312:AH312)+IF(ISNUMBER(AC312),AC312,0)+L312</f>
        <v>2</v>
      </c>
      <c r="U312" s="8">
        <v>10</v>
      </c>
      <c r="V312" s="8">
        <v>15</v>
      </c>
      <c r="W312" s="8">
        <v>0</v>
      </c>
      <c r="X312" s="8" t="s">
        <v>668</v>
      </c>
      <c r="Y312" s="18">
        <v>55100008</v>
      </c>
      <c r="Z312" s="18">
        <v>100</v>
      </c>
      <c r="AA312" s="18">
        <v>55900052</v>
      </c>
      <c r="AB312" s="18">
        <v>100</v>
      </c>
      <c r="AC312" s="18">
        <f>IF(ISBLANK($Y312),0, LOOKUP($Y312,[1]Skill!$A:$A,[1]Skill!$Y:$Y)*$Z312/100)+
IF(ISBLANK($AA312),0, LOOKUP($AA312,[1]Skill!$A:$A,[1]Skill!$Y:$Y)*$AB312/100)</f>
        <v>20</v>
      </c>
      <c r="AD312" s="18">
        <v>0</v>
      </c>
      <c r="AE312" s="18">
        <v>0</v>
      </c>
      <c r="AF312" s="18">
        <v>0</v>
      </c>
      <c r="AG312" s="18">
        <v>0</v>
      </c>
      <c r="AH312" s="18">
        <v>0</v>
      </c>
      <c r="AI312" s="8" t="str">
        <f t="shared" ref="AI312" si="46">CONCATENATE(AD312,";",AE312,";",AF312,";",AG312,";",AH312)</f>
        <v>0;0;0;0;0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ref="AQ312" si="47">CONCATENATE(AJ312,";",AK312,";",AL312,";",AM312,";",AN312,";",AO312,";",AP312)</f>
        <v>0;0;0;0;0;0;0</v>
      </c>
      <c r="AR312" s="51" t="s">
        <v>781</v>
      </c>
      <c r="AS312" s="55">
        <v>11000002</v>
      </c>
      <c r="AT312" s="8"/>
      <c r="AU312" s="8"/>
      <c r="AV312" s="8">
        <v>309</v>
      </c>
      <c r="AW312" s="8"/>
      <c r="AX312" s="59" t="s">
        <v>928</v>
      </c>
      <c r="AY312" s="21">
        <v>0</v>
      </c>
      <c r="AZ312" s="8">
        <v>1</v>
      </c>
      <c r="BA312" s="52">
        <v>0.75409839999999995</v>
      </c>
    </row>
    <row r="313" spans="1:53" x14ac:dyDescent="0.15">
      <c r="A313">
        <v>51000310</v>
      </c>
      <c r="B313" s="8" t="s">
        <v>977</v>
      </c>
      <c r="C313" s="8" t="s">
        <v>976</v>
      </c>
      <c r="D313" s="8" t="s">
        <v>702</v>
      </c>
      <c r="E313" s="8">
        <v>2</v>
      </c>
      <c r="F313" s="8">
        <v>8</v>
      </c>
      <c r="G313" s="8">
        <v>0</v>
      </c>
      <c r="H313" s="21">
        <f t="shared" ref="H313" si="48">IF(AND(T313&gt;=13,T313&lt;=16),5,IF(AND(T313&gt;=9,T313&lt;=12),4,IF(AND(T313&gt;=5,T313&lt;=8),3,IF(AND(T313&gt;=1,T313&lt;=4),2,IF(AND(T313&gt;=-3,T313&lt;=0),1,IF(AND(T313&gt;=-5,T313&lt;=-4),0,6))))))</f>
        <v>2</v>
      </c>
      <c r="I313" s="8">
        <v>2</v>
      </c>
      <c r="J313" s="8">
        <v>-30</v>
      </c>
      <c r="K313" s="8">
        <v>10</v>
      </c>
      <c r="L313" s="8">
        <v>-7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21">
        <f t="shared" ref="T313" si="49">SUM(J313:K313)+SUM(M313:S313)*5+4.4*SUM(AJ313:AP313)+2.5*SUM(AD313:AH313)+IF(ISNUMBER(AC313),AC313,0)+L313</f>
        <v>3</v>
      </c>
      <c r="U313" s="8">
        <v>10</v>
      </c>
      <c r="V313" s="8">
        <v>10</v>
      </c>
      <c r="W313" s="8">
        <v>0</v>
      </c>
      <c r="X313" s="4" t="s">
        <v>107</v>
      </c>
      <c r="Y313" s="18">
        <v>55900053</v>
      </c>
      <c r="Z313" s="18">
        <v>100</v>
      </c>
      <c r="AA313" s="18"/>
      <c r="AB313" s="18"/>
      <c r="AC313" s="18">
        <f>IF(ISBLANK($Y313),0, LOOKUP($Y313,[1]Skill!$A:$A,[1]Skill!$Y:$Y)*$Z313/100)+
IF(ISBLANK($AA313),0, LOOKUP($AA313,[1]Skill!$A:$A,[1]Skill!$Y:$Y)*$AB313/100)</f>
        <v>30</v>
      </c>
      <c r="AD313" s="18">
        <v>0</v>
      </c>
      <c r="AE313" s="18">
        <v>0</v>
      </c>
      <c r="AF313" s="18">
        <v>0</v>
      </c>
      <c r="AG313" s="18">
        <v>0</v>
      </c>
      <c r="AH313" s="18">
        <v>0</v>
      </c>
      <c r="AI313" s="8" t="str">
        <f t="shared" ref="AI313" si="50">CONCATENATE(AD313,";",AE313,";",AF313,";",AG313,";",AH313)</f>
        <v>0;0;0;0;0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ref="AQ313" si="51">CONCATENATE(AJ313,";",AK313,";",AL313,";",AM313,";",AN313,";",AO313,";",AP313)</f>
        <v>0;0;0;0;0;0;0</v>
      </c>
      <c r="AR313" s="51" t="s">
        <v>781</v>
      </c>
      <c r="AS313" s="55">
        <v>11000002</v>
      </c>
      <c r="AT313" s="8"/>
      <c r="AU313" s="8"/>
      <c r="AV313" s="8">
        <v>310</v>
      </c>
      <c r="AW313" s="8"/>
      <c r="AX313" s="59" t="s">
        <v>928</v>
      </c>
      <c r="AY313" s="21">
        <v>0</v>
      </c>
      <c r="AZ313" s="8">
        <v>1</v>
      </c>
      <c r="BA313" s="52">
        <v>0.75409839999999995</v>
      </c>
    </row>
    <row r="314" spans="1:53" x14ac:dyDescent="0.15">
      <c r="A314">
        <v>51000311</v>
      </c>
      <c r="B314" s="8" t="s">
        <v>978</v>
      </c>
      <c r="C314" s="8" t="s">
        <v>979</v>
      </c>
      <c r="D314" s="8" t="s">
        <v>702</v>
      </c>
      <c r="E314" s="8">
        <v>4</v>
      </c>
      <c r="F314" s="8">
        <v>11</v>
      </c>
      <c r="G314" s="8">
        <v>0</v>
      </c>
      <c r="H314" s="21">
        <f t="shared" ref="H314" si="52">IF(AND(T314&gt;=13,T314&lt;=16),5,IF(AND(T314&gt;=9,T314&lt;=12),4,IF(AND(T314&gt;=5,T314&lt;=8),3,IF(AND(T314&gt;=1,T314&lt;=4),2,IF(AND(T314&gt;=-3,T314&lt;=0),1,IF(AND(T314&gt;=-5,T314&lt;=-4),0,6))))))</f>
        <v>3</v>
      </c>
      <c r="I314" s="8">
        <v>4</v>
      </c>
      <c r="J314" s="8">
        <v>0</v>
      </c>
      <c r="K314" s="8">
        <v>0</v>
      </c>
      <c r="L314" s="8">
        <v>-7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21">
        <f t="shared" ref="T314" si="53">SUM(J314:K314)+SUM(M314:S314)*5+4.4*SUM(AJ314:AP314)+2.5*SUM(AD314:AH314)+IF(ISNUMBER(AC314),AC314,0)+L314</f>
        <v>8</v>
      </c>
      <c r="U314" s="8">
        <v>10</v>
      </c>
      <c r="V314" s="8">
        <v>15</v>
      </c>
      <c r="W314" s="8">
        <v>0</v>
      </c>
      <c r="X314" s="4" t="s">
        <v>980</v>
      </c>
      <c r="Y314" s="18">
        <v>55900054</v>
      </c>
      <c r="Z314" s="18">
        <v>100</v>
      </c>
      <c r="AA314" s="18"/>
      <c r="AB314" s="18"/>
      <c r="AC314" s="18">
        <f>IF(ISBLANK($Y314),0, LOOKUP($Y314,[1]Skill!$A:$A,[1]Skill!$Y:$Y)*$Z314/100)+
IF(ISBLANK($AA314),0, LOOKUP($AA314,[1]Skill!$A:$A,[1]Skill!$Y:$Y)*$AB314/100)</f>
        <v>15</v>
      </c>
      <c r="AD314" s="18">
        <v>0</v>
      </c>
      <c r="AE314" s="18">
        <v>0</v>
      </c>
      <c r="AF314" s="18">
        <v>0</v>
      </c>
      <c r="AG314" s="18">
        <v>0</v>
      </c>
      <c r="AH314" s="18">
        <v>0</v>
      </c>
      <c r="AI314" s="8" t="str">
        <f t="shared" ref="AI314" si="54">CONCATENATE(AD314,";",AE314,";",AF314,";",AG314,";",AH314)</f>
        <v>0;0;0;0;0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ref="AQ314" si="55">CONCATENATE(AJ314,";",AK314,";",AL314,";",AM314,";",AN314,";",AO314,";",AP314)</f>
        <v>0;0;0;0;0;0;0</v>
      </c>
      <c r="AR314" s="51" t="s">
        <v>781</v>
      </c>
      <c r="AS314" s="55">
        <v>11000004</v>
      </c>
      <c r="AT314" s="8"/>
      <c r="AU314" s="8"/>
      <c r="AV314" s="8">
        <v>311</v>
      </c>
      <c r="AW314" s="8"/>
      <c r="AX314" s="59" t="s">
        <v>929</v>
      </c>
      <c r="AY314" s="21">
        <v>0</v>
      </c>
      <c r="AZ314" s="8">
        <v>1</v>
      </c>
      <c r="BA314" s="52">
        <v>0.75409839999999995</v>
      </c>
    </row>
    <row r="315" spans="1:53" x14ac:dyDescent="0.15">
      <c r="A315">
        <v>51000312</v>
      </c>
      <c r="B315" s="8" t="s">
        <v>982</v>
      </c>
      <c r="C315" s="8" t="s">
        <v>983</v>
      </c>
      <c r="D315" s="8" t="s">
        <v>984</v>
      </c>
      <c r="E315" s="8">
        <v>7</v>
      </c>
      <c r="F315" s="8">
        <v>11</v>
      </c>
      <c r="G315" s="8">
        <v>2</v>
      </c>
      <c r="H315" s="21">
        <f t="shared" ref="H315:H316" si="56">IF(AND(T315&gt;=13,T315&lt;=16),5,IF(AND(T315&gt;=9,T315&lt;=12),4,IF(AND(T315&gt;=5,T315&lt;=8),3,IF(AND(T315&gt;=1,T315&lt;=4),2,IF(AND(T315&gt;=-3,T315&lt;=0),1,IF(AND(T315&gt;=-5,T315&lt;=-4),0,6))))))</f>
        <v>4</v>
      </c>
      <c r="I315" s="8">
        <v>7</v>
      </c>
      <c r="J315" s="8">
        <v>-60</v>
      </c>
      <c r="K315" s="8">
        <v>0</v>
      </c>
      <c r="L315" s="8">
        <v>20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21">
        <f t="shared" ref="T315:T316" si="57">SUM(J315:K315)+SUM(M315:S315)*5+4.4*SUM(AJ315:AP315)+2.5*SUM(AD315:AH315)+IF(ISNUMBER(AC315),AC315,0)+L315</f>
        <v>10</v>
      </c>
      <c r="U315" s="8">
        <v>10</v>
      </c>
      <c r="V315" s="8">
        <v>15</v>
      </c>
      <c r="W315" s="8">
        <v>0</v>
      </c>
      <c r="X315" s="4" t="s">
        <v>945</v>
      </c>
      <c r="Y315" s="18">
        <v>55700006</v>
      </c>
      <c r="Z315" s="18">
        <v>100</v>
      </c>
      <c r="AA315" s="18"/>
      <c r="AB315" s="18"/>
      <c r="AC315" s="18">
        <f>IF(ISBLANK($Y315),0, LOOKUP($Y315,[1]Skill!$A:$A,[1]Skill!$Y:$Y)*$Z315/100)+
IF(ISBLANK($AA315),0, LOOKUP($AA315,[1]Skill!$A:$A,[1]Skill!$Y:$Y)*$AB315/100)</f>
        <v>50</v>
      </c>
      <c r="AD315" s="18">
        <v>0</v>
      </c>
      <c r="AE315" s="18">
        <v>0</v>
      </c>
      <c r="AF315" s="18">
        <v>0</v>
      </c>
      <c r="AG315" s="18">
        <v>0</v>
      </c>
      <c r="AH315" s="18">
        <v>0</v>
      </c>
      <c r="AI315" s="8" t="str">
        <f t="shared" ref="AI315:AI316" si="58">CONCATENATE(AD315,";",AE315,";",AF315,";",AG315,";",AH315)</f>
        <v>0;0;0;0;0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ref="AQ315:AQ316" si="59">CONCATENATE(AJ315,";",AK315,";",AL315,";",AM315,";",AN315,";",AO315,";",AP315)</f>
        <v>0;0;0;0;0;0;0</v>
      </c>
      <c r="AR315" s="51" t="s">
        <v>781</v>
      </c>
      <c r="AS315" s="55">
        <v>11000004</v>
      </c>
      <c r="AT315" s="8"/>
      <c r="AU315" s="8"/>
      <c r="AV315" s="8">
        <v>312</v>
      </c>
      <c r="AW315" s="8"/>
      <c r="AX315" s="59" t="s">
        <v>981</v>
      </c>
      <c r="AY315" s="21">
        <v>0</v>
      </c>
      <c r="AZ315" s="8">
        <v>1</v>
      </c>
      <c r="BA315" s="52">
        <v>0.75409839999999995</v>
      </c>
    </row>
    <row r="316" spans="1:53" x14ac:dyDescent="0.15">
      <c r="A316">
        <v>51000313</v>
      </c>
      <c r="B316" s="8" t="s">
        <v>985</v>
      </c>
      <c r="C316" s="8" t="s">
        <v>986</v>
      </c>
      <c r="D316" s="8" t="s">
        <v>911</v>
      </c>
      <c r="E316" s="8">
        <v>4</v>
      </c>
      <c r="F316" s="8">
        <v>8</v>
      </c>
      <c r="G316" s="8">
        <v>1</v>
      </c>
      <c r="H316" s="21">
        <f t="shared" si="56"/>
        <v>4</v>
      </c>
      <c r="I316" s="8">
        <v>4</v>
      </c>
      <c r="J316" s="8">
        <v>10</v>
      </c>
      <c r="K316" s="8">
        <v>-20</v>
      </c>
      <c r="L316" s="8">
        <v>-11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1</v>
      </c>
      <c r="S316" s="8">
        <v>0</v>
      </c>
      <c r="T316" s="21">
        <f t="shared" si="57"/>
        <v>9</v>
      </c>
      <c r="U316" s="8">
        <v>10</v>
      </c>
      <c r="V316" s="8">
        <v>20</v>
      </c>
      <c r="W316" s="8">
        <v>0</v>
      </c>
      <c r="X316" s="4" t="s">
        <v>16</v>
      </c>
      <c r="Y316" s="18">
        <v>55600015</v>
      </c>
      <c r="Z316" s="18">
        <v>100</v>
      </c>
      <c r="AA316" s="18">
        <v>55900055</v>
      </c>
      <c r="AB316" s="18">
        <v>100</v>
      </c>
      <c r="AC316" s="18">
        <f>IF(ISBLANK($Y316),0, LOOKUP($Y316,[1]Skill!$A:$A,[1]Skill!$Y:$Y)*$Z316/100)+
IF(ISBLANK($AA316),0, LOOKUP($AA316,[1]Skill!$A:$A,[1]Skill!$Y:$Y)*$AB316/100)</f>
        <v>25</v>
      </c>
      <c r="AD316" s="18">
        <v>0</v>
      </c>
      <c r="AE316" s="18">
        <v>0</v>
      </c>
      <c r="AF316" s="18">
        <v>0</v>
      </c>
      <c r="AG316" s="18">
        <v>0</v>
      </c>
      <c r="AH316" s="18">
        <v>0</v>
      </c>
      <c r="AI316" s="8" t="str">
        <f t="shared" si="58"/>
        <v>0;0;0;0;0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59"/>
        <v>0;0;0;0;0;0;0</v>
      </c>
      <c r="AR316" s="51" t="s">
        <v>781</v>
      </c>
      <c r="AS316" s="55">
        <v>11000005</v>
      </c>
      <c r="AT316" s="8"/>
      <c r="AU316" s="8"/>
      <c r="AV316" s="8">
        <v>313</v>
      </c>
      <c r="AW316" s="8"/>
      <c r="AX316" s="59" t="s">
        <v>928</v>
      </c>
      <c r="AY316" s="21">
        <v>0</v>
      </c>
      <c r="AZ316" s="8">
        <v>1</v>
      </c>
      <c r="BA316" s="52">
        <v>0.75409839999999995</v>
      </c>
    </row>
    <row r="317" spans="1:53" x14ac:dyDescent="0.15">
      <c r="A317">
        <v>51000314</v>
      </c>
      <c r="B317" s="8" t="s">
        <v>987</v>
      </c>
      <c r="C317" s="8" t="s">
        <v>988</v>
      </c>
      <c r="D317" s="8" t="s">
        <v>989</v>
      </c>
      <c r="E317" s="8">
        <v>2</v>
      </c>
      <c r="F317" s="8">
        <v>8</v>
      </c>
      <c r="G317" s="8">
        <v>0</v>
      </c>
      <c r="H317" s="21">
        <f t="shared" ref="H317:H318" si="60">IF(AND(T317&gt;=13,T317&lt;=16),5,IF(AND(T317&gt;=9,T317&lt;=12),4,IF(AND(T317&gt;=5,T317&lt;=8),3,IF(AND(T317&gt;=1,T317&lt;=4),2,IF(AND(T317&gt;=-3,T317&lt;=0),1,IF(AND(T317&gt;=-5,T317&lt;=-4),0,6))))))</f>
        <v>2</v>
      </c>
      <c r="I317" s="8">
        <v>2</v>
      </c>
      <c r="J317" s="8">
        <v>0</v>
      </c>
      <c r="K317" s="8">
        <v>0</v>
      </c>
      <c r="L317" s="8">
        <v>-34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21">
        <f t="shared" ref="T317:T318" si="61">SUM(J317:K317)+SUM(M317:S317)*5+4.4*SUM(AJ317:AP317)+2.5*SUM(AD317:AH317)+IF(ISNUMBER(AC317),AC317,0)+L317</f>
        <v>1</v>
      </c>
      <c r="U317" s="8">
        <v>10</v>
      </c>
      <c r="V317" s="8">
        <v>20</v>
      </c>
      <c r="W317" s="8">
        <v>0</v>
      </c>
      <c r="X317" s="4" t="s">
        <v>16</v>
      </c>
      <c r="Y317" s="18">
        <v>55700007</v>
      </c>
      <c r="Z317" s="18">
        <v>100</v>
      </c>
      <c r="AA317" s="18"/>
      <c r="AB317" s="18"/>
      <c r="AC317" s="18">
        <f>IF(ISBLANK($Y317),0, LOOKUP($Y317,[1]Skill!$A:$A,[1]Skill!$Y:$Y)*$Z317/100)+
IF(ISBLANK($AA317),0, LOOKUP($AA317,[1]Skill!$A:$A,[1]Skill!$Y:$Y)*$AB317/100)</f>
        <v>35</v>
      </c>
      <c r="AD317" s="18">
        <v>0</v>
      </c>
      <c r="AE317" s="18">
        <v>0</v>
      </c>
      <c r="AF317" s="18">
        <v>0</v>
      </c>
      <c r="AG317" s="18">
        <v>0</v>
      </c>
      <c r="AH317" s="18">
        <v>0</v>
      </c>
      <c r="AI317" s="8" t="str">
        <f t="shared" ref="AI317:AI318" si="62">CONCATENATE(AD317,";",AE317,";",AF317,";",AG317,";",AH317)</f>
        <v>0;0;0;0;0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ref="AQ317:AQ318" si="63">CONCATENATE(AJ317,";",AK317,";",AL317,";",AM317,";",AN317,";",AO317,";",AP317)</f>
        <v>0;0;0;0;0;0;0</v>
      </c>
      <c r="AR317" s="51" t="s">
        <v>781</v>
      </c>
      <c r="AS317" s="55"/>
      <c r="AT317" s="8"/>
      <c r="AU317" s="8"/>
      <c r="AV317" s="8">
        <v>314</v>
      </c>
      <c r="AW317" s="8"/>
      <c r="AX317" s="59" t="s">
        <v>928</v>
      </c>
      <c r="AY317" s="21">
        <v>0</v>
      </c>
      <c r="AZ317" s="8">
        <v>1</v>
      </c>
      <c r="BA317" s="52">
        <v>0.75409839999999995</v>
      </c>
    </row>
    <row r="318" spans="1:53" x14ac:dyDescent="0.15">
      <c r="A318">
        <v>51000315</v>
      </c>
      <c r="B318" s="8" t="s">
        <v>994</v>
      </c>
      <c r="C318" s="8" t="s">
        <v>995</v>
      </c>
      <c r="D318" s="8" t="s">
        <v>809</v>
      </c>
      <c r="E318" s="8">
        <v>4</v>
      </c>
      <c r="F318" s="8">
        <v>13</v>
      </c>
      <c r="G318" s="8">
        <v>1</v>
      </c>
      <c r="H318" s="21">
        <f t="shared" si="60"/>
        <v>3</v>
      </c>
      <c r="I318" s="8">
        <v>4</v>
      </c>
      <c r="J318" s="8">
        <v>0</v>
      </c>
      <c r="K318" s="8">
        <v>10</v>
      </c>
      <c r="L318" s="8">
        <v>-14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21">
        <f t="shared" si="61"/>
        <v>7.32</v>
      </c>
      <c r="U318" s="8">
        <v>25</v>
      </c>
      <c r="V318" s="8">
        <v>20</v>
      </c>
      <c r="W318" s="8">
        <v>0</v>
      </c>
      <c r="X318" s="4" t="s">
        <v>996</v>
      </c>
      <c r="Y318" s="18">
        <v>55900056</v>
      </c>
      <c r="Z318" s="18">
        <v>100</v>
      </c>
      <c r="AA318" s="18"/>
      <c r="AB318" s="18"/>
      <c r="AC318" s="18">
        <f>IF(ISBLANK($Y318),0, LOOKUP($Y318,[1]Skill!$A:$A,[1]Skill!$Y:$Y)*$Z318/100)+
IF(ISBLANK($AA318),0, LOOKUP($AA318,[1]Skill!$A:$A,[1]Skill!$Y:$Y)*$AB318/100)</f>
        <v>10</v>
      </c>
      <c r="AD318" s="18">
        <v>0</v>
      </c>
      <c r="AE318" s="18">
        <v>0</v>
      </c>
      <c r="AF318" s="18">
        <v>0</v>
      </c>
      <c r="AG318" s="18">
        <v>0</v>
      </c>
      <c r="AH318" s="18">
        <v>0</v>
      </c>
      <c r="AI318" s="8" t="str">
        <f t="shared" si="62"/>
        <v>0;0;0;0;0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63"/>
        <v>0;0;0;0.3;0;0;0</v>
      </c>
      <c r="AR318" s="51" t="s">
        <v>781</v>
      </c>
      <c r="AS318" s="55">
        <v>11000010</v>
      </c>
      <c r="AT318" s="8"/>
      <c r="AU318" s="8"/>
      <c r="AV318" s="8">
        <v>315</v>
      </c>
      <c r="AW318" s="8"/>
      <c r="AX318" s="59" t="s">
        <v>936</v>
      </c>
      <c r="AY318" s="21">
        <v>0</v>
      </c>
      <c r="AZ318" s="8">
        <v>1</v>
      </c>
      <c r="BA318" s="52">
        <v>0.75409839999999995</v>
      </c>
    </row>
  </sheetData>
  <phoneticPr fontId="18" type="noConversion"/>
  <conditionalFormatting sqref="H4:H318">
    <cfRule type="cellIs" dxfId="147" priority="16" operator="greaterThanOrEqual">
      <formula>5</formula>
    </cfRule>
    <cfRule type="cellIs" dxfId="146" priority="27" operator="equal">
      <formula>1</formula>
    </cfRule>
    <cfRule type="cellIs" dxfId="145" priority="28" operator="equal">
      <formula>2</formula>
    </cfRule>
    <cfRule type="cellIs" dxfId="144" priority="29" operator="equal">
      <formula>3</formula>
    </cfRule>
    <cfRule type="cellIs" dxfId="143" priority="30" operator="equal">
      <formula>4</formula>
    </cfRule>
  </conditionalFormatting>
  <conditionalFormatting sqref="D4:D318">
    <cfRule type="cellIs" dxfId="142" priority="8" operator="equal">
      <formula>"未完成"</formula>
    </cfRule>
  </conditionalFormatting>
  <conditionalFormatting sqref="T4:T318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18">
    <cfRule type="cellIs" dxfId="141" priority="2" operator="greaterThanOrEqual">
      <formula>5</formula>
    </cfRule>
    <cfRule type="cellIs" dxfId="140" priority="3" operator="equal">
      <formula>1</formula>
    </cfRule>
    <cfRule type="cellIs" dxfId="139" priority="4" operator="equal">
      <formula>2</formula>
    </cfRule>
    <cfRule type="cellIs" dxfId="138" priority="5" operator="equal">
      <formula>3</formula>
    </cfRule>
    <cfRule type="cellIs" dxfId="137" priority="6" operator="equal">
      <formula>4</formula>
    </cfRule>
  </conditionalFormatting>
  <conditionalFormatting sqref="D306:D318">
    <cfRule type="cellIs" dxfId="136" priority="1" operator="equal">
      <formula>"未完成"</formula>
    </cfRule>
  </conditionalFormatting>
  <conditionalFormatting sqref="T306:T3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6"/>
  <sheetViews>
    <sheetView workbookViewId="0">
      <pane xSplit="1" ySplit="3" topLeftCell="O4" activePane="bottomRight" state="frozen"/>
      <selection pane="topRight" activeCell="B1" sqref="B1"/>
      <selection pane="bottomLeft" activeCell="A4" sqref="A4"/>
      <selection pane="bottomRight" activeCell="AT2" sqref="AT2:AU2"/>
    </sheetView>
  </sheetViews>
  <sheetFormatPr defaultRowHeight="13.5" x14ac:dyDescent="0.1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921</v>
      </c>
      <c r="AU1" s="56" t="s">
        <v>921</v>
      </c>
      <c r="AV1" s="16" t="s">
        <v>313</v>
      </c>
      <c r="AW1" s="14" t="s">
        <v>312</v>
      </c>
      <c r="AX1" s="14" t="s">
        <v>927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676</v>
      </c>
      <c r="AU2" s="57" t="s">
        <v>676</v>
      </c>
      <c r="AV2" s="3" t="s">
        <v>285</v>
      </c>
      <c r="AW2" s="2" t="s">
        <v>286</v>
      </c>
      <c r="AX2" s="2" t="s">
        <v>925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922</v>
      </c>
      <c r="AU3" s="58" t="s">
        <v>923</v>
      </c>
      <c r="AV3" s="6" t="s">
        <v>298</v>
      </c>
      <c r="AW3" s="6" t="s">
        <v>297</v>
      </c>
      <c r="AX3" s="6" t="s">
        <v>926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6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6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LOOKUP($Y4,[1]Skill!$A:$A,[1]Skill!$Y:$Y)*$Z4/100)+
IF(ISBLANK($AA4),0, LOOKUP($AA4,[1]Skill!$A:$A,[1]Skill!$Y:$Y)*$AB4/100)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6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928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LOOKUP($Y5,[1]Skill!$A:$A,[1]Skill!$Y:$Y)*$Z5/100)+
IF(ISBLANK($AA5),0, LOOKUP($AA5,[1]Skill!$A:$A,[1]Skill!$Y:$Y)*$AB5/100)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928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LOOKUP($Y6,[1]Skill!$A:$A,[1]Skill!$Y:$Y)*$Z6/100)+
IF(ISBLANK($AA6),0, LOOKUP($AA6,[1]Skill!$A:$A,[1]Skill!$Y:$Y)*$AB6/100)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6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928</v>
      </c>
      <c r="AY6" s="21">
        <v>1</v>
      </c>
      <c r="AZ6" s="32">
        <v>0</v>
      </c>
      <c r="BA6" s="29">
        <v>0</v>
      </c>
    </row>
    <row r="7" spans="1:53" x14ac:dyDescent="0.15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962</v>
      </c>
      <c r="Y7" s="47"/>
      <c r="Z7" s="47"/>
      <c r="AA7" s="47"/>
      <c r="AB7" s="47"/>
      <c r="AC7" s="18">
        <f>IF(ISBLANK($Y7),0, LOOKUP($Y7,[1]Skill!$A:$A,[1]Skill!$Y:$Y)*$Z7/100)+
IF(ISBLANK($AA7),0, LOOKUP($AA7,[1]Skill!$A:$A,[1]Skill!$Y:$Y)*$AB7/100)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928</v>
      </c>
      <c r="AY7" s="21">
        <v>1</v>
      </c>
      <c r="AZ7" s="32">
        <v>0</v>
      </c>
      <c r="BA7" s="29">
        <v>0</v>
      </c>
    </row>
    <row r="8" spans="1:53" x14ac:dyDescent="0.15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8" t="s">
        <v>19</v>
      </c>
      <c r="Y8" s="47"/>
      <c r="Z8" s="47"/>
      <c r="AA8" s="47"/>
      <c r="AB8" s="47"/>
      <c r="AC8" s="18">
        <f>IF(ISBLANK($Y8),0, LOOKUP($Y8,[1]Skill!$A:$A,[1]Skill!$Y:$Y)*$Z8/100)+
IF(ISBLANK($AA8),0, LOOKUP($AA8,[1]Skill!$A:$A,[1]Skill!$Y:$Y)*$AB8/100)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928</v>
      </c>
      <c r="AY8" s="21">
        <v>1</v>
      </c>
      <c r="AZ8" s="32">
        <v>0</v>
      </c>
      <c r="BA8" s="29">
        <v>0</v>
      </c>
    </row>
    <row r="9" spans="1:53" x14ac:dyDescent="0.15">
      <c r="A9">
        <v>51013005</v>
      </c>
      <c r="B9" s="4" t="s">
        <v>965</v>
      </c>
      <c r="C9" s="4" t="s">
        <v>964</v>
      </c>
      <c r="D9" s="19"/>
      <c r="E9" s="4">
        <v>1</v>
      </c>
      <c r="F9" s="4">
        <v>8</v>
      </c>
      <c r="G9" s="4">
        <v>0</v>
      </c>
      <c r="H9" s="4">
        <f t="shared" ref="H9:H10" si="11">IF(AND(T9&gt;=13,T9&lt;=16),5,IF(AND(T9&gt;=9,T9&lt;=12),4,IF(AND(T9&gt;=5,T9&lt;=8),3,IF(AND(T9&gt;=1,T9&lt;=4),2,IF(AND(T9&gt;=-3,T9&lt;=0),1,IF(AND(T9&gt;=-5,T9&lt;=-4),0,6))))))</f>
        <v>1</v>
      </c>
      <c r="I9" s="4">
        <v>1</v>
      </c>
      <c r="J9" s="4">
        <v>20</v>
      </c>
      <c r="K9" s="4">
        <v>-20</v>
      </c>
      <c r="L9" s="4">
        <v>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ref="T9:T10" si="12">SUM(J9:K9)+SUM(M9:S9)*5+4.4*SUM(AJ9:AP9)+2.5*SUM(AD9:AH9)+IF(ISNUMBER(AC9),AC9,0)+L9</f>
        <v>-3</v>
      </c>
      <c r="U9" s="8">
        <v>10</v>
      </c>
      <c r="V9" s="8">
        <v>10</v>
      </c>
      <c r="W9" s="8">
        <v>0</v>
      </c>
      <c r="X9" s="8" t="s">
        <v>19</v>
      </c>
      <c r="Y9" s="47"/>
      <c r="Z9" s="47"/>
      <c r="AA9" s="47"/>
      <c r="AB9" s="47"/>
      <c r="AC9" s="18">
        <f>IF(ISBLANK($Y9),0, LOOKUP($Y9,[1]Skill!$A:$A,[1]Skill!$Y:$Y)*$Z9/100)+
IF(ISBLANK($AA9),0, LOOKUP($AA9,[1]Skill!$A:$A,[1]Skill!$Y:$Y)*$AB9/100)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ref="AI9:AI10" si="13"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ref="AQ9:AQ10" si="14">CONCATENATE(AJ9,";",AK9,";",AL9,";",AM9,";",AN9,";",AO9,";",AP9)</f>
        <v>0;0;0;0;0;0;0</v>
      </c>
      <c r="AR9" s="50" t="s">
        <v>781</v>
      </c>
      <c r="AS9" s="50"/>
      <c r="AT9" s="50"/>
      <c r="AU9" s="50"/>
      <c r="AV9" s="4">
        <v>10007</v>
      </c>
      <c r="AW9" s="18"/>
      <c r="AX9" s="59" t="s">
        <v>928</v>
      </c>
      <c r="AY9" s="21">
        <v>1</v>
      </c>
      <c r="AZ9" s="32">
        <v>0</v>
      </c>
      <c r="BA9" s="29">
        <v>0</v>
      </c>
    </row>
    <row r="10" spans="1:53" x14ac:dyDescent="0.15">
      <c r="A10">
        <v>51013006</v>
      </c>
      <c r="B10" s="4" t="s">
        <v>993</v>
      </c>
      <c r="C10" s="4" t="s">
        <v>830</v>
      </c>
      <c r="D10" s="19"/>
      <c r="E10" s="4">
        <v>1</v>
      </c>
      <c r="F10" s="4">
        <v>8</v>
      </c>
      <c r="G10" s="4">
        <v>0</v>
      </c>
      <c r="H10" s="4">
        <f t="shared" si="11"/>
        <v>1</v>
      </c>
      <c r="I10" s="4">
        <v>1</v>
      </c>
      <c r="J10" s="4">
        <v>0</v>
      </c>
      <c r="K10" s="4">
        <v>0</v>
      </c>
      <c r="L10" s="4">
        <v>-3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2"/>
        <v>-3</v>
      </c>
      <c r="U10" s="8">
        <v>10</v>
      </c>
      <c r="V10" s="8">
        <v>10</v>
      </c>
      <c r="W10" s="8">
        <v>0</v>
      </c>
      <c r="X10" s="8" t="s">
        <v>992</v>
      </c>
      <c r="Y10" s="47"/>
      <c r="Z10" s="47"/>
      <c r="AA10" s="47"/>
      <c r="AB10" s="47"/>
      <c r="AC10" s="18">
        <f>IF(ISBLANK($Y10),0, LOOKUP($Y10,[1]Skill!$A:$A,[1]Skill!$Y:$Y)*$Z10/100)+
IF(ISBLANK($AA10),0, LOOKUP($AA10,[1]Skill!$A:$A,[1]Skill!$Y:$Y)*$AB10/100)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13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14"/>
        <v>0;0;0;0;0;0;0</v>
      </c>
      <c r="AR10" s="50" t="s">
        <v>781</v>
      </c>
      <c r="AS10" s="50"/>
      <c r="AT10" s="50"/>
      <c r="AU10" s="50"/>
      <c r="AV10" s="4">
        <v>10008</v>
      </c>
      <c r="AW10" s="18"/>
      <c r="AX10" s="59" t="s">
        <v>991</v>
      </c>
      <c r="AY10" s="21">
        <v>1</v>
      </c>
      <c r="AZ10" s="32">
        <v>0</v>
      </c>
      <c r="BA10" s="29">
        <v>0</v>
      </c>
    </row>
    <row r="11" spans="1:53" x14ac:dyDescent="0.15">
      <c r="A11">
        <v>51018001</v>
      </c>
      <c r="B11" s="8" t="s">
        <v>696</v>
      </c>
      <c r="C11" s="8" t="s">
        <v>695</v>
      </c>
      <c r="D11" s="19"/>
      <c r="E11" s="8">
        <v>1</v>
      </c>
      <c r="F11" s="8">
        <v>35</v>
      </c>
      <c r="G11" s="8">
        <v>0</v>
      </c>
      <c r="H11" s="4">
        <f t="shared" si="0"/>
        <v>6</v>
      </c>
      <c r="I11" s="8">
        <v>0</v>
      </c>
      <c r="J11" s="4">
        <v>-35</v>
      </c>
      <c r="K11" s="4">
        <v>300</v>
      </c>
      <c r="L11" s="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265</v>
      </c>
      <c r="U11" s="8">
        <v>10</v>
      </c>
      <c r="V11" s="8">
        <v>0</v>
      </c>
      <c r="W11" s="8">
        <v>0</v>
      </c>
      <c r="X11" s="8" t="s">
        <v>6</v>
      </c>
      <c r="Y11" s="47"/>
      <c r="Z11" s="47"/>
      <c r="AA11" s="47"/>
      <c r="AB11" s="47"/>
      <c r="AC11" s="18">
        <f>IF(ISBLANK($Y11),0, LOOKUP($Y11,[1]Skill!$A:$A,[1]Skill!$Y:$Y)*$Z11/100)+
IF(ISBLANK($AA11),0, LOOKUP($AA11,[1]Skill!$A:$A,[1]Skill!$Y:$Y)*$AB11/100)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782</v>
      </c>
      <c r="AS11" s="50"/>
      <c r="AT11" s="50"/>
      <c r="AU11" s="50"/>
      <c r="AV11" s="8">
        <v>10001</v>
      </c>
      <c r="AW11" s="18"/>
      <c r="AX11" s="59" t="s">
        <v>928</v>
      </c>
      <c r="AY11" s="21">
        <v>1</v>
      </c>
      <c r="AZ11" s="32">
        <v>0</v>
      </c>
      <c r="BA11" s="29">
        <v>0</v>
      </c>
    </row>
    <row r="12" spans="1:53" x14ac:dyDescent="0.15">
      <c r="A12" t="s">
        <v>776</v>
      </c>
      <c r="B12" s="8" t="s">
        <v>771</v>
      </c>
      <c r="C12" s="8" t="s">
        <v>773</v>
      </c>
      <c r="D12" s="19"/>
      <c r="E12" s="8">
        <v>4</v>
      </c>
      <c r="F12" s="8">
        <v>35</v>
      </c>
      <c r="G12" s="8">
        <v>0</v>
      </c>
      <c r="H12" s="4">
        <f t="shared" si="0"/>
        <v>6</v>
      </c>
      <c r="I12" s="8">
        <v>0</v>
      </c>
      <c r="J12" s="4">
        <v>-40</v>
      </c>
      <c r="K12" s="4">
        <v>200</v>
      </c>
      <c r="L12" s="4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160</v>
      </c>
      <c r="U12" s="8">
        <v>35</v>
      </c>
      <c r="V12" s="8">
        <v>0</v>
      </c>
      <c r="W12" s="8">
        <v>0</v>
      </c>
      <c r="X12" s="8" t="s">
        <v>784</v>
      </c>
      <c r="Y12" s="47"/>
      <c r="Z12" s="47"/>
      <c r="AA12" s="47"/>
      <c r="AB12" s="47"/>
      <c r="AC12" s="18">
        <f>IF(ISBLANK($Y12),0, LOOKUP($Y12,[1]Skill!$A:$A,[1]Skill!$Y:$Y)*$Z12/100)+
IF(ISBLANK($AA12),0, LOOKUP($AA12,[1]Skill!$A:$A,[1]Skill!$Y:$Y)*$AB12/100)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783</v>
      </c>
      <c r="AS12" s="50"/>
      <c r="AT12" s="50"/>
      <c r="AU12" s="50"/>
      <c r="AV12" s="8">
        <v>10002</v>
      </c>
      <c r="AW12" s="18"/>
      <c r="AX12" s="59" t="s">
        <v>928</v>
      </c>
      <c r="AY12" s="21">
        <v>1</v>
      </c>
      <c r="AZ12" s="32">
        <v>0</v>
      </c>
      <c r="BA12" s="29">
        <v>0</v>
      </c>
    </row>
    <row r="13" spans="1:53" x14ac:dyDescent="0.15">
      <c r="A13" t="s">
        <v>799</v>
      </c>
      <c r="B13" s="8" t="s">
        <v>772</v>
      </c>
      <c r="C13" s="8" t="s">
        <v>774</v>
      </c>
      <c r="D13" s="19"/>
      <c r="E13" s="8">
        <v>3</v>
      </c>
      <c r="F13" s="8">
        <v>34</v>
      </c>
      <c r="G13" s="8">
        <v>0</v>
      </c>
      <c r="H13" s="4">
        <f t="shared" si="0"/>
        <v>6</v>
      </c>
      <c r="I13" s="8">
        <v>0</v>
      </c>
      <c r="J13" s="4">
        <v>-45</v>
      </c>
      <c r="K13" s="4">
        <v>120</v>
      </c>
      <c r="L13" s="4">
        <v>0</v>
      </c>
      <c r="M13" s="8">
        <v>0</v>
      </c>
      <c r="N13" s="8">
        <v>0</v>
      </c>
      <c r="O13" s="8">
        <v>2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85</v>
      </c>
      <c r="U13" s="8">
        <v>40</v>
      </c>
      <c r="V13" s="8">
        <v>0</v>
      </c>
      <c r="W13" s="8">
        <v>0</v>
      </c>
      <c r="X13" s="8" t="s">
        <v>777</v>
      </c>
      <c r="Y13" s="47"/>
      <c r="Z13" s="47"/>
      <c r="AA13" s="47"/>
      <c r="AB13" s="47"/>
      <c r="AC13" s="18">
        <f>IF(ISBLANK($Y13),0, LOOKUP($Y13,[1]Skill!$A:$A,[1]Skill!$Y:$Y)*$Z13/100)+
IF(ISBLANK($AA13),0, LOOKUP($AA13,[1]Skill!$A:$A,[1]Skill!$Y:$Y)*$AB13/100)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5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783</v>
      </c>
      <c r="AS13" s="50"/>
      <c r="AT13" s="50"/>
      <c r="AU13" s="50"/>
      <c r="AV13" s="8">
        <v>10003</v>
      </c>
      <c r="AW13" s="18"/>
      <c r="AX13" s="59" t="s">
        <v>928</v>
      </c>
      <c r="AY13" s="21">
        <v>1</v>
      </c>
      <c r="AZ13" s="32">
        <v>0</v>
      </c>
      <c r="BA13" s="29">
        <v>0</v>
      </c>
    </row>
    <row r="14" spans="1:53" x14ac:dyDescent="0.15">
      <c r="A14">
        <v>51019298</v>
      </c>
      <c r="B14" s="8" t="s">
        <v>880</v>
      </c>
      <c r="C14" s="31" t="s">
        <v>630</v>
      </c>
      <c r="D14" s="19"/>
      <c r="E14" s="31">
        <v>2</v>
      </c>
      <c r="F14" s="31">
        <v>8</v>
      </c>
      <c r="G14" s="31">
        <v>0</v>
      </c>
      <c r="H14" s="4">
        <f t="shared" si="0"/>
        <v>1</v>
      </c>
      <c r="I14" s="31">
        <v>2</v>
      </c>
      <c r="J14" s="31">
        <v>10</v>
      </c>
      <c r="K14" s="31">
        <v>-10</v>
      </c>
      <c r="L14" s="31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0</v>
      </c>
      <c r="U14" s="8">
        <v>10</v>
      </c>
      <c r="V14" s="8">
        <v>20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LOOKUP($Y14,[1]Skill!$A:$A,[1]Skill!$Y:$Y)*$Z14/100)+
IF(ISBLANK($AA14),0, LOOKUP($AA14,[1]Skill!$A:$A,[1]Skill!$Y:$Y)*$AB14/100)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782</v>
      </c>
      <c r="AS14" s="50"/>
      <c r="AT14" s="50"/>
      <c r="AU14" s="50"/>
      <c r="AV14" s="31">
        <v>280</v>
      </c>
      <c r="AW14" s="18"/>
      <c r="AX14" s="59" t="s">
        <v>928</v>
      </c>
      <c r="AY14" s="21">
        <v>1</v>
      </c>
      <c r="AZ14" s="32">
        <v>0</v>
      </c>
      <c r="BA14" s="33">
        <v>0</v>
      </c>
    </row>
    <row r="15" spans="1:53" x14ac:dyDescent="0.15">
      <c r="A15">
        <v>51019299</v>
      </c>
      <c r="B15" s="8" t="s">
        <v>881</v>
      </c>
      <c r="C15" s="31" t="s">
        <v>630</v>
      </c>
      <c r="D15" s="19"/>
      <c r="E15" s="31">
        <v>2</v>
      </c>
      <c r="F15" s="31">
        <v>8</v>
      </c>
      <c r="G15" s="31">
        <v>0</v>
      </c>
      <c r="H15" s="4">
        <f t="shared" ref="H15" si="16">IF(AND(T15&gt;=13,T15&lt;=16),5,IF(AND(T15&gt;=9,T15&lt;=12),4,IF(AND(T15&gt;=5,T15&lt;=8),3,IF(AND(T15&gt;=1,T15&lt;=4),2,IF(AND(T15&gt;=-3,T15&lt;=0),1,IF(AND(T15&gt;=-5,T15&lt;=-4),0,6))))))</f>
        <v>1</v>
      </c>
      <c r="I15" s="31">
        <v>2</v>
      </c>
      <c r="J15" s="31">
        <v>-10</v>
      </c>
      <c r="K15" s="31">
        <v>10</v>
      </c>
      <c r="L15" s="31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2">
        <f t="shared" ref="T15" si="17">SUM(J15:K15)+SUM(M15:S15)*5+4.4*SUM(AJ15:AP15)+2.5*SUM(AD15:AH15)+IF(ISNUMBER(AC15),AC15,0)+L15</f>
        <v>0</v>
      </c>
      <c r="U15" s="8">
        <v>10</v>
      </c>
      <c r="V15" s="8">
        <v>20</v>
      </c>
      <c r="W15" s="8">
        <v>0</v>
      </c>
      <c r="X15" s="8" t="s">
        <v>6</v>
      </c>
      <c r="Y15" s="47"/>
      <c r="Z15" s="47"/>
      <c r="AA15" s="47"/>
      <c r="AB15" s="47"/>
      <c r="AC15" s="18">
        <f>IF(ISBLANK($Y15),0, LOOKUP($Y15,[1]Skill!$A:$A,[1]Skill!$Y:$Y)*$Z15/100)+
IF(ISBLANK($AA15),0, LOOKUP($AA15,[1]Skill!$A:$A,[1]Skill!$Y:$Y)*$AB15/100)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9" t="str">
        <f t="shared" ref="AI15" si="18">CONCATENATE(AD15,";",AE15,";",AF15,";",AG15,";",AH15)</f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19">CONCATENATE(AJ15,";",AK15,";",AL15,";",AM15,";",AN15,";",AO15,";",AP15)</f>
        <v>0;0;0;0;0;0;0</v>
      </c>
      <c r="AR15" s="50" t="s">
        <v>782</v>
      </c>
      <c r="AS15" s="50"/>
      <c r="AT15" s="50"/>
      <c r="AU15" s="50"/>
      <c r="AV15" s="31">
        <v>278</v>
      </c>
      <c r="AW15" s="18"/>
      <c r="AX15" s="59" t="s">
        <v>928</v>
      </c>
      <c r="AY15" s="21">
        <v>1</v>
      </c>
      <c r="AZ15" s="32">
        <v>0</v>
      </c>
      <c r="BA15" s="33">
        <v>0</v>
      </c>
    </row>
    <row r="16" spans="1:53" x14ac:dyDescent="0.15">
      <c r="A16" t="s">
        <v>775</v>
      </c>
      <c r="B16" s="8" t="s">
        <v>694</v>
      </c>
      <c r="C16" s="8" t="s">
        <v>691</v>
      </c>
      <c r="D16" s="19"/>
      <c r="E16" s="8">
        <v>1</v>
      </c>
      <c r="F16" s="8">
        <v>35</v>
      </c>
      <c r="G16" s="8">
        <v>0</v>
      </c>
      <c r="H16" s="4">
        <f t="shared" si="0"/>
        <v>6</v>
      </c>
      <c r="I16" s="8">
        <v>0</v>
      </c>
      <c r="J16" s="4">
        <v>-35</v>
      </c>
      <c r="K16" s="4">
        <v>300</v>
      </c>
      <c r="L16" s="4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12">
        <f t="shared" si="1"/>
        <v>265</v>
      </c>
      <c r="U16" s="8">
        <v>10</v>
      </c>
      <c r="V16" s="8">
        <v>10</v>
      </c>
      <c r="W16" s="8">
        <v>0</v>
      </c>
      <c r="X16" s="8" t="s">
        <v>6</v>
      </c>
      <c r="Y16" s="47"/>
      <c r="Z16" s="47"/>
      <c r="AA16" s="47"/>
      <c r="AB16" s="47"/>
      <c r="AC16" s="18">
        <f>IF(ISBLANK($Y16),0, LOOKUP($Y16,[1]Skill!$A:$A,[1]Skill!$Y:$Y)*$Z16/100)+
IF(ISBLANK($AA16),0, LOOKUP($AA16,[1]Skill!$A:$A,[1]Skill!$Y:$Y)*$AB16/100)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9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4"/>
        <v>0;0;0;0;0;0;0</v>
      </c>
      <c r="AR16" s="50" t="s">
        <v>782</v>
      </c>
      <c r="AS16" s="50"/>
      <c r="AT16" s="50"/>
      <c r="AU16" s="50"/>
      <c r="AV16" s="8">
        <v>291</v>
      </c>
      <c r="AW16" s="18"/>
      <c r="AX16" s="59" t="s">
        <v>928</v>
      </c>
      <c r="AY16" s="21">
        <v>1</v>
      </c>
      <c r="AZ16" s="32">
        <v>0</v>
      </c>
      <c r="BA16" s="32">
        <v>0</v>
      </c>
    </row>
  </sheetData>
  <phoneticPr fontId="18" type="noConversion"/>
  <conditionalFormatting sqref="K4 K14 K16 J6:K8 J10:K11">
    <cfRule type="cellIs" dxfId="79" priority="37" operator="between">
      <formula>-30</formula>
      <formula>30</formula>
    </cfRule>
  </conditionalFormatting>
  <conditionalFormatting sqref="J4">
    <cfRule type="cellIs" dxfId="78" priority="36" operator="between">
      <formula>-30</formula>
      <formula>30</formula>
    </cfRule>
  </conditionalFormatting>
  <conditionalFormatting sqref="J16">
    <cfRule type="cellIs" dxfId="77" priority="34" operator="between">
      <formula>-30</formula>
      <formula>30</formula>
    </cfRule>
  </conditionalFormatting>
  <conditionalFormatting sqref="J14">
    <cfRule type="cellIs" dxfId="76" priority="33" operator="between">
      <formula>-30</formula>
      <formula>30</formula>
    </cfRule>
  </conditionalFormatting>
  <conditionalFormatting sqref="K13">
    <cfRule type="cellIs" dxfId="75" priority="29" operator="between">
      <formula>-30</formula>
      <formula>30</formula>
    </cfRule>
  </conditionalFormatting>
  <conditionalFormatting sqref="J13">
    <cfRule type="cellIs" dxfId="74" priority="28" operator="between">
      <formula>-30</formula>
      <formula>30</formula>
    </cfRule>
  </conditionalFormatting>
  <conditionalFormatting sqref="T1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">
    <cfRule type="cellIs" dxfId="73" priority="26" operator="between">
      <formula>-30</formula>
      <formula>30</formula>
    </cfRule>
  </conditionalFormatting>
  <conditionalFormatting sqref="J12">
    <cfRule type="cellIs" dxfId="72" priority="25" operator="between">
      <formula>-30</formula>
      <formula>30</formula>
    </cfRule>
  </conditionalFormatting>
  <conditionalFormatting sqref="T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6">
    <cfRule type="cellIs" dxfId="71" priority="15" operator="greaterThanOrEqual">
      <formula>5</formula>
    </cfRule>
    <cfRule type="cellIs" dxfId="70" priority="16" operator="equal">
      <formula>1</formula>
    </cfRule>
    <cfRule type="cellIs" dxfId="69" priority="17" operator="equal">
      <formula>2</formula>
    </cfRule>
    <cfRule type="cellIs" dxfId="68" priority="18" operator="equal">
      <formula>3</formula>
    </cfRule>
    <cfRule type="cellIs" dxfId="67" priority="19" operator="equal">
      <formula>4</formula>
    </cfRule>
  </conditionalFormatting>
  <conditionalFormatting sqref="T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6" priority="13" operator="between">
      <formula>-30</formula>
      <formula>30</formula>
    </cfRule>
  </conditionalFormatting>
  <conditionalFormatting sqref="J5">
    <cfRule type="cellIs" dxfId="65" priority="12" operator="between">
      <formula>-30</formula>
      <formula>30</formula>
    </cfRule>
  </conditionalFormatting>
  <conditionalFormatting sqref="H5">
    <cfRule type="cellIs" dxfId="64" priority="7" operator="greaterThanOrEqual">
      <formula>5</formula>
    </cfRule>
    <cfRule type="cellIs" dxfId="63" priority="8" operator="equal">
      <formula>1</formula>
    </cfRule>
    <cfRule type="cellIs" dxfId="62" priority="9" operator="equal">
      <formula>2</formula>
    </cfRule>
    <cfRule type="cellIs" dxfId="61" priority="10" operator="equal">
      <formula>3</formula>
    </cfRule>
    <cfRule type="cellIs" dxfId="60" priority="11" operator="equal">
      <formula>4</formula>
    </cfRule>
  </conditionalFormatting>
  <conditionalFormatting sqref="T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8 T14 T16 T10:T1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">
    <cfRule type="cellIs" dxfId="59" priority="4" operator="between">
      <formula>-30</formula>
      <formula>30</formula>
    </cfRule>
  </conditionalFormatting>
  <conditionalFormatting sqref="J15">
    <cfRule type="cellIs" dxfId="58" priority="3" operator="between">
      <formula>-30</formula>
      <formula>30</formula>
    </cfRule>
  </conditionalFormatting>
  <conditionalFormatting sqref="T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K9">
    <cfRule type="cellIs" dxfId="57" priority="1" operator="between">
      <formula>-30</formula>
      <formula>30</formula>
    </cfRule>
  </conditionalFormatting>
  <conditionalFormatting sqref="T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866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863</v>
      </c>
      <c r="B7" s="22">
        <v>1</v>
      </c>
    </row>
    <row r="8" spans="1:2" x14ac:dyDescent="0.15">
      <c r="A8" s="24" t="s">
        <v>864</v>
      </c>
      <c r="B8" s="22">
        <v>1</v>
      </c>
    </row>
    <row r="9" spans="1:2" x14ac:dyDescent="0.15">
      <c r="A9" s="24" t="s">
        <v>865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2017-07-25T11:43:55Z</dcterms:modified>
</cp:coreProperties>
</file>