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BB2AB4BA-CBFA-450C-9BFA-1A84AE9836DF}" xr6:coauthVersionLast="32" xr6:coauthVersionMax="32" xr10:uidLastSave="{00000000-0000-0000-0000-000000000000}"/>
  <bookViews>
    <workbookView xWindow="600" yWindow="30" windowWidth="18135" windowHeight="8385" xr2:uid="{00000000-000D-0000-FFFF-FFFF00000000}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134" i="1" l="1"/>
  <c r="V134" i="1" s="1"/>
  <c r="H134" i="1" s="1"/>
  <c r="Z4" i="2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<sst xmlns="http://schemas.openxmlformats.org/spreadsheetml/2006/main" count="662" uniqueCount="399">
  <si>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</si>
  <si>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</si>
  <si>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</si>
  <si>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</si>
  <si>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</si>
  <si>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</si>
  <si>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</si>
  <si>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</si>
  <si>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</si>
  <si>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</si>
  <si>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</si>
  <si>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</si>
  <si>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</si>
  <si>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</si>
  <si>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</si>
  <si>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</si>
  <si>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</si>
  <si>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</si>
  <si>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</si>
  <si>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</si>
  <si>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</si>
  <si>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</si>
  <si>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</si>
  <si>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</si>
  <si>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</si>
  <si>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</si>
  <si>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</si>
  <si>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</si>
  <si>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</si>
  <si>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</si>
  <si>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</si>
  <si>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</si>
  <si>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</si>
  <si>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</si>
  <si>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</si>
  <si>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</si>
  <si>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</si>
  <si>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</si>
  <si>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</si>
  <si>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</si>
  <si>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</si>
  <si>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</si>
  <si>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</si>
  <si>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</si>
  <si>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</si>
  <si>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</si>
  <si>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</si>
  <si>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</si>
  <si>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</si>
  <si>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</si>
  <si>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</si>
  <si>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</si>
  <si>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</si>
  <si>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</si>
  <si>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</si>
  <si>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</si>
  <si>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</si>
  <si>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</si>
  <si>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</si>
  <si>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</si>
  <si>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</si>
  <si>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</si>
  <si>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</si>
  <si>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</si>
  <si>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</si>
  <si>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</si>
  <si>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</si>
  <si>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</si>
  <si>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</si>
  <si>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</si>
  <si>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</si>
  <si>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</si>
  <si>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</si>
  <si>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</si>
  <si>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</si>
  <si>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</si>
  <si>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</si>
  <si>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</si>
  <si>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</si>
  <si>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</si>
  <si>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</si>
  <si>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</si>
  <si>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</si>
  <si>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</si>
  <si>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</si>
  <si>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</si>
  <si>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</si>
  <si>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</si>
  <si>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</si>
  <si>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</si>
  <si>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</si>
  <si>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</si>
  <si>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</si>
  <si>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</si>
  <si>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</si>
  <si>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</si>
  <si>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</si>
  <si>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</si>
  <si>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</si>
  <si>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</si>
  <si>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</si>
  <si>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</si>
  <si>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</si>
  <si>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</si>
  <si>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</si>
  <si>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</si>
  <si>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</si>
  <si>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</si>
  <si>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</si>
  <si>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</si>
  <si>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</si>
  <si>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</si>
  <si>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</si>
  <si>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</si>
  <si>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</si>
  <si>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</si>
  <si>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</si>
  <si>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</si>
  <si>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</si>
  <si>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</si>
  <si>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</si>
  <si>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</si>
  <si>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</si>
  <si>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</si>
  <si>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</si>
  <si>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</si>
  <si>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</si>
  <si>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</si>
  <si>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</si>
  <si>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</si>
  <si>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</si>
  <si>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</si>
  <si>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</si>
  <si>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</si>
  <si>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</si>
  <si>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</si>
  <si>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</si>
  <si>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</si>
  <si>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</si>
  <si>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</si>
  <si>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</si>
  <si>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</si>
  <si>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</si>
  <si>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</si>
  <si>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</si>
  <si>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</si>
  <si>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</si>
  <si>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</si>
  <si>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</si>
  <si>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</si>
  <si>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</si>
  <si>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</si>
  <si>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</si>
  <si>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</si>
  <si>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</si>
  <si>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</si>
  <si>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</si>
  <si>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</si>
  <si>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</si>
  <si>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</si>
  <si>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</si>
  <si>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</si>
  <si>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</si>
  <si>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</si>
  <si>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</si>
  <si>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</si>
  <si>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</si>
  <si>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</si>
  <si>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</si>
  <si>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</si>
  <si>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</si>
  <si>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</si>
  <si>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</si>
  <si>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</si>
  <si>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</si>
  <si>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</si>
  <si>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</si>
  <si>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</si>
  <si>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</si>
  <si>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</si>
  <si>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</si>
  <si>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</si>
  <si>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</si>
  <si>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</si>
  <si>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</si>
  <si>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</si>
  <si>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</si>
  <si>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</si>
  <si>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</si>
  <si>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</si>
  <si>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</si>
  <si>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</si>
  <si>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</si>
  <si>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</si>
  <si>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</si>
  <si>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</si>
  <si>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</si>
  <si>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</si>
  <si>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</si>
  <si>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</si>
  <si>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</si>
  <si>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</si>
  <si>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</si>
  <si>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</si>
  <si>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</si>
  <si>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</si>
  <si>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</si>
  <si>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</si>
  <si>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</si>
  <si>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</si>
  <si>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</si>
  <si>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</si>
  <si>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</si>
  <si>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</si>
  <si>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</si>
  <si>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</si>
  <si>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</si>
  <si>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</si>
  <si>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</si>
  <si>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</si>
  <si>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</si>
  <si>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</si>
  <si>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</si>
  <si>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</si>
  <si>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</si>
  <si>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</si>
  <si>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</si>
  <si>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</si>
  <si>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</si>
  <si>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</si>
  <si>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</si>
  <si>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</si>
  <si>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</si>
  <si>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</si>
  <si>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</si>
  <si>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</si>
  <si>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</si>
  <si>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</si>
  <si>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</si>
  <si>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</si>
  <si>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</si>
  <si>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</si>
  <si>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</si>
  <si>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</si>
  <si>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</si>
  <si>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</si>
  <si>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</si>
  <si>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</si>
  <si>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</si>
  <si>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</si>
  <si>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</si>
  <si>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</si>
  <si>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</si>
  <si>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</si>
  <si>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</si>
  <si>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</si>
  <si>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</si>
  <si>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</si>
  <si>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</si>
  <si>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</si>
  <si>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</si>
  <si>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</si>
  <si>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</si>
  <si>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</si>
  <si>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</si>
  <si>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</si>
  <si>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</si>
  <si>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</si>
  <si>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</si>
  <si>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</si>
  <si>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</si>
  <si>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</si>
  <si>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</si>
  <si>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</si>
  <si>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</si>
  <si>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</si>
  <si>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</si>
  <si>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</si>
  <si>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</si>
  <si>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</si>
  <si>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</si>
  <si>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</si>
  <si>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</si>
  <si>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</si>
  <si>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</si>
  <si>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</si>
  <si>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</si>
  <si>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</si>
  <si>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</si>
  <si>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</si>
  <si>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</si>
  <si>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</si>
  <si>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</si>
  <si>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</si>
  <si>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</si>
  <si>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</si>
  <si>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</si>
  <si>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</si>
  <si>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</si>
  <si>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</si>
  <si>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</si>
  <si>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</si>
  <si>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</si>
  <si>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</si>
  <si>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</si>
  <si>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</si>
  <si>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</si>
  <si>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</si>
  <si>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</si>
  <si>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</si>
  <si>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</si>
  <si>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</si>
  <si>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</si>
  <si>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</si>
  <si>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</si>
  <si>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</si>
  <si>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</si>
  <si>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</si>
  <si>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</si>
  <si>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</si>
  <si>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</si>
  <si>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</si>
  <si>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</si>
  <si>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</si>
  <si>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</si>
  <si>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</si>
  <si>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</si>
  <si>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</si>
  <si>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</si>
  <si>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</si>
  <si>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</si>
  <si>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</si>
  <si>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</si>
  <si>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</si>
  <si>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</si>
  <si>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</si>
  <si>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</si>
  <si>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</si>
  <si>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</si>
  <si>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</si>
  <si>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</si>
  <si>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</si>
  <si>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</si>
  <si>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</si>
  <si>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</si>
  <si>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</si>
  <si>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</si>
  <si>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</si>
  <si>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</si>
  <si>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</si>
  <si>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</si>
  <si>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</si>
  <si>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</si>
  <si>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</si>
  <si>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</si>
  <si>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</si>
  <si>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</si>
  <si>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</si>
  <si>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</si>
  <si>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</si>
  <si>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</si>
  <si>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</si>
  <si>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</si>
  <si>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</si>
  <si>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</si>
  <si>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</si>
  <si>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</si>
  <si>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</si>
  <si>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</si>
  <si>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</si>
  <si>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</si>
  <si>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</si>
  <si>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</si>
  <si>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</si>
  <si>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</si>
  <si>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</si>
  <si>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</si>
  <si>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</si>
  <si>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</si>
  <si>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</si>
  <si>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</si>
  <si>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</si>
  <si>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</si>
  <si>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</si>
  <si>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</si>
  <si>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</si>
  <si>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</si>
  <si>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</si>
  <si>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</si>
  <si>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</si>
  <si>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</si>
  <si>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</si>
  <si>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</si>
  <si>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</si>
  <si>
    <t>英雄卡片</t>
    <phoneticPr fontId="18" type="noConversion"/>
  </si>
  <si>
    <t>IsHeroCard</t>
    <phoneticPr fontId="18" type="noConversion"/>
  </si>
  <si>
    <t>成长</t>
    <phoneticPr fontId="18" type="noConversion"/>
  </si>
  <si>
    <t>埃阿斯之盾</t>
    <phoneticPr fontId="18" type="noConversion"/>
  </si>
  <si>
    <t>Ajax Shield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</si>
</sst>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  <xf numFmtId="0" fontId="1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2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H134" totalsRowShown="0" dataDxfId="83" tableBorderDxfId="82">
  <autoFilter ref="A3:AH134" xr:uid="{00000000-0009-0000-0100-000001000000}"/>
  <sortState ref="A4:AF124">
    <sortCondition ref="A3:A124"/>
  </sortState>
  <tableColumns count="34">
    <tableColumn id="1" xr3:uid="{00000000-0010-0000-0000-000001000000}" name="Id" dataDxfId="81"/>
    <tableColumn id="2" xr3:uid="{00000000-0010-0000-0000-000002000000}" name="Name" dataDxfId="80"/>
    <tableColumn id="3" xr3:uid="{00000000-0010-0000-0000-000003000000}" name="Ename" dataDxfId="79"/>
    <tableColumn id="4" xr3:uid="{00000000-0010-0000-0000-000004000000}" name="Remark" dataDxfId="78"/>
    <tableColumn id="5" xr3:uid="{00000000-0010-0000-0000-000005000000}" name="Star" dataDxfId="77"/>
    <tableColumn id="6" xr3:uid="{00000000-0010-0000-0000-000006000000}" name="Type" dataDxfId="76"/>
    <tableColumn id="7" xr3:uid="{00000000-0010-0000-0000-000007000000}" name="Attr" dataDxfId="75"/>
    <tableColumn id="34" xr3:uid="{00000000-0010-0000-0000-000022000000}" name="Quality" dataDxfId="7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xr3:uid="{00000000-0010-0000-0000-00000F000000}" name="Cost" dataDxfId="73"/>
    <tableColumn id="8" xr3:uid="{00000000-0010-0000-0000-000008000000}" name="AtkP" dataDxfId="72"/>
    <tableColumn id="9" xr3:uid="{00000000-0010-0000-0000-000009000000}" name="PArmor" dataDxfId="71"/>
    <tableColumn id="17" xr3:uid="{00000000-0010-0000-0000-000011000000}" name="MArmor" dataDxfId="70"/>
    <tableColumn id="25" xr3:uid="{00000000-0010-0000-0000-000019000000}" name="Modify" dataDxfId="69"/>
    <tableColumn id="27" xr3:uid="{00000000-0010-0000-0000-00001B000000}" name="Dura" dataDxfId="68"/>
    <tableColumn id="20" xr3:uid="{00000000-0010-0000-0000-000014000000}" name="Def" dataDxfId="67"/>
    <tableColumn id="21" xr3:uid="{00000000-0010-0000-0000-000015000000}" name="Mag" dataDxfId="66"/>
    <tableColumn id="29" xr3:uid="{00000000-0010-0000-0000-00001D000000}" name="Spd" dataDxfId="65"/>
    <tableColumn id="30" xr3:uid="{00000000-0010-0000-0000-00001E000000}" name="Hit" dataDxfId="64"/>
    <tableColumn id="19" xr3:uid="{00000000-0010-0000-0000-000013000000}" name="Dhit" dataDxfId="63"/>
    <tableColumn id="12" xr3:uid="{00000000-0010-0000-0000-00000C000000}" name="Crt" dataDxfId="62"/>
    <tableColumn id="11" xr3:uid="{00000000-0010-0000-0000-00000B000000}" name="Luk" dataDxfId="61"/>
    <tableColumn id="32" xr3:uid="{00000000-0010-0000-0000-000020000000}" name="Sum" dataDxfId="60">
      <calculatedColumnFormula>J4+K4+L4-100+M4+ SUM(O4:U4)*5+IF(ISNUMBER(Z4),Z4,0)+Y4</calculatedColumnFormula>
    </tableColumn>
    <tableColumn id="10" xr3:uid="{00000000-0010-0000-0000-00000A000000}" name="Range" dataDxfId="59"/>
    <tableColumn id="31" xr3:uid="{00000000-0010-0000-0000-00001F000000}" name="Mov" dataDxfId="58"/>
    <tableColumn id="24" xr3:uid="{00000000-0010-0000-0000-000018000000}" name="~SkillMark" dataDxfId="57"/>
    <tableColumn id="33" xr3:uid="{00000000-0010-0000-0000-000021000000}" name="~SkillMark2" dataDxfId="56">
      <calculatedColumnFormula>IF(ISBLANK(AA4),0, LOOKUP(AA4,[1]Skill!$A:$A,[1]Skill!$AB:$AB)*AB4/100)</calculatedColumnFormula>
    </tableColumn>
    <tableColumn id="13" xr3:uid="{00000000-0010-0000-0000-00000D000000}" name="SkillId" dataDxfId="55"/>
    <tableColumn id="14" xr3:uid="{00000000-0010-0000-0000-00000E000000}" name="Percent" dataDxfId="54"/>
    <tableColumn id="16" xr3:uid="{00000000-0010-0000-0000-000010000000}" name="Arrow" dataDxfId="53"/>
    <tableColumn id="26" xr3:uid="{00000000-0010-0000-0000-00001A000000}" name="JobId" dataDxfId="52"/>
    <tableColumn id="18" xr3:uid="{00000000-0010-0000-0000-000012000000}" name="Icon" dataDxfId="51"/>
    <tableColumn id="22" xr3:uid="{00000000-0010-0000-0000-000016000000}" name="IsSpecial" dataDxfId="50"/>
    <tableColumn id="28" xr3:uid="{00000000-0010-0000-0000-00001C000000}" name="IsHeroCard" dataDxfId="49"/>
    <tableColumn id="23" xr3:uid="{00000000-0010-0000-0000-000017000000}" name="IsNew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AH4" totalsRowShown="0" dataDxfId="42" tableBorderDxfId="41">
  <autoFilter ref="A3:AH4" xr:uid="{00000000-0009-0000-0100-000002000000}"/>
  <sortState ref="A4:W130">
    <sortCondition ref="A3:A130"/>
  </sortState>
  <tableColumns count="34">
    <tableColumn id="1" xr3:uid="{00000000-0010-0000-0100-000001000000}" name="Id" dataDxfId="40"/>
    <tableColumn id="2" xr3:uid="{00000000-0010-0000-0100-000002000000}" name="Name" dataDxfId="39"/>
    <tableColumn id="3" xr3:uid="{00000000-0010-0000-0100-000003000000}" name="Ename" dataDxfId="38"/>
    <tableColumn id="4" xr3:uid="{00000000-0010-0000-0100-000004000000}" name="Remark" dataDxfId="37"/>
    <tableColumn id="5" xr3:uid="{00000000-0010-0000-0100-000005000000}" name="Star" dataDxfId="36"/>
    <tableColumn id="6" xr3:uid="{00000000-0010-0000-0100-000006000000}" name="Type" dataDxfId="35"/>
    <tableColumn id="7" xr3:uid="{00000000-0010-0000-0100-000007000000}" name="Attr" dataDxfId="34"/>
    <tableColumn id="34" xr3:uid="{00000000-0010-0000-0100-000022000000}" name="Quality" dataDxfId="33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xr3:uid="{00000000-0010-0000-0100-00000F000000}" name="Cost" dataDxfId="32"/>
    <tableColumn id="8" xr3:uid="{00000000-0010-0000-0100-000008000000}" name="AtkP" dataDxfId="31"/>
    <tableColumn id="9" xr3:uid="{00000000-0010-0000-0100-000009000000}" name="PArmor" dataDxfId="30"/>
    <tableColumn id="17" xr3:uid="{00000000-0010-0000-0100-000011000000}" name="MArmor" dataDxfId="29"/>
    <tableColumn id="25" xr3:uid="{00000000-0010-0000-0100-000019000000}" name="Modify" dataDxfId="28"/>
    <tableColumn id="31" xr3:uid="{00000000-0010-0000-0100-00001F000000}" name="Dura" dataDxfId="27"/>
    <tableColumn id="11" xr3:uid="{00000000-0010-0000-0100-00000B000000}" name="Def" dataDxfId="26"/>
    <tableColumn id="21" xr3:uid="{00000000-0010-0000-0100-000015000000}" name="Mag" dataDxfId="25"/>
    <tableColumn id="29" xr3:uid="{00000000-0010-0000-0100-00001D000000}" name="Spd" dataDxfId="24"/>
    <tableColumn id="30" xr3:uid="{00000000-0010-0000-0100-00001E000000}" name="Hit" dataDxfId="23"/>
    <tableColumn id="20" xr3:uid="{00000000-0010-0000-0100-000014000000}" name="Dhit" dataDxfId="22"/>
    <tableColumn id="19" xr3:uid="{00000000-0010-0000-0100-000013000000}" name="Crt" dataDxfId="21"/>
    <tableColumn id="12" xr3:uid="{00000000-0010-0000-0100-00000C000000}" name="Luk" dataDxfId="20"/>
    <tableColumn id="32" xr3:uid="{00000000-0010-0000-0100-000020000000}" name="Sum" dataDxfId="19">
      <calculatedColumnFormula>J4+K4+L4-100+M4+ SUM(O4:U4)*5+IF(ISNUMBER(Z4),Z4,0)+Y4</calculatedColumnFormula>
    </tableColumn>
    <tableColumn id="10" xr3:uid="{00000000-0010-0000-0100-00000A000000}" name="Range" dataDxfId="18"/>
    <tableColumn id="27" xr3:uid="{00000000-0010-0000-0100-00001B000000}" name="Mov" dataDxfId="17"/>
    <tableColumn id="24" xr3:uid="{00000000-0010-0000-0100-000018000000}" name="~SkillMark" dataDxfId="16"/>
    <tableColumn id="33" xr3:uid="{00000000-0010-0000-0100-000021000000}" name="~SkillMark2" dataDxfId="15">
      <calculatedColumnFormula>IF(ISBLANK(AA4),0, LOOKUP(AA4,[1]Skill!$A:$A,[1]Skill!$AB:$AB)*AB4/100)</calculatedColumnFormula>
    </tableColumn>
    <tableColumn id="13" xr3:uid="{00000000-0010-0000-0100-00000D000000}" name="SkillId" dataDxfId="14"/>
    <tableColumn id="14" xr3:uid="{00000000-0010-0000-0100-00000E000000}" name="Percent" dataDxfId="13"/>
    <tableColumn id="16" xr3:uid="{00000000-0010-0000-0100-000010000000}" name="Arrow" dataDxfId="12"/>
    <tableColumn id="26" xr3:uid="{00000000-0010-0000-0100-00001A000000}" name="JobId"/>
    <tableColumn id="18" xr3:uid="{00000000-0010-0000-0100-000012000000}" name="Icon" dataDxfId="11"/>
    <tableColumn id="22" xr3:uid="{00000000-0010-0000-0100-000016000000}" name="IsSpecial" dataDxfId="10"/>
    <tableColumn id="28" xr3:uid="{00000000-0010-0000-0100-00001C000000}" name="IsHeroCard" dataDxfId="9"/>
    <tableColumn id="23" xr3:uid="{00000000-0010-0000-0100-000017000000}" name="IsNew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4"/>
  <sheetViews>
    <sheetView tabSelected="1" zoomScaleNormal="100" workbookViewId="0">
      <pane xSplit="1" ySplit="3" topLeftCell="B106" activePane="bottomRight" state="frozen"/>
      <selection pane="topRight" activeCell="B1" sqref="B1"/>
      <selection pane="bottomLeft" activeCell="A4" sqref="A4"/>
      <selection pane="bottomRight" activeCell="AD134" sqref="AD134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4" width="4.375" customWidth="1"/>
    <col min="37" max="37" width="9.5" bestFit="1" customWidth="1"/>
  </cols>
  <sheetData>
    <row r="1" spans="1:34" ht="69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1" t="s">
        <v>310</v>
      </c>
      <c r="P1" s="31" t="s">
        <v>311</v>
      </c>
      <c r="Q1" s="31" t="s">
        <v>312</v>
      </c>
      <c r="R1" s="31" t="s">
        <v>313</v>
      </c>
      <c r="S1" s="31" t="s">
        <v>314</v>
      </c>
      <c r="T1" s="31" t="s">
        <v>315</v>
      </c>
      <c r="U1" s="31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6" t="s">
        <v>343</v>
      </c>
      <c r="AE1" s="22" t="s">
        <v>250</v>
      </c>
      <c r="AF1" s="23" t="s">
        <v>286</v>
      </c>
      <c r="AG1" s="23" t="s">
        <v>394</v>
      </c>
      <c r="AH1" s="23" t="s">
        <v>288</v>
      </c>
    </row>
    <row r="2" spans="1:34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7" t="s">
        <v>344</v>
      </c>
      <c r="AE2" s="3" t="s">
        <v>111</v>
      </c>
      <c r="AF2" s="3" t="s">
        <v>110</v>
      </c>
      <c r="AG2" s="3" t="s">
        <v>110</v>
      </c>
      <c r="AH2" s="3" t="s">
        <v>110</v>
      </c>
    </row>
    <row r="3" spans="1:34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384</v>
      </c>
      <c r="O3" s="32" t="s">
        <v>326</v>
      </c>
      <c r="P3" s="32" t="s">
        <v>319</v>
      </c>
      <c r="Q3" s="32" t="s">
        <v>320</v>
      </c>
      <c r="R3" s="32" t="s">
        <v>321</v>
      </c>
      <c r="S3" s="32" t="s">
        <v>322</v>
      </c>
      <c r="T3" s="32" t="s">
        <v>323</v>
      </c>
      <c r="U3" s="32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38" t="s">
        <v>345</v>
      </c>
      <c r="AE3" t="s">
        <v>120</v>
      </c>
      <c r="AF3" s="24" t="s">
        <v>287</v>
      </c>
      <c r="AG3" s="24" t="s">
        <v>395</v>
      </c>
      <c r="AH3" s="24" t="s">
        <v>289</v>
      </c>
    </row>
    <row r="4" spans="1:34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LOOKUP(AA4,[1]Skill!$A:$A,[1]Skill!$AB:$AB)*AB4/100)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6">
        <v>0</v>
      </c>
      <c r="AH4" s="25">
        <v>0</v>
      </c>
    </row>
    <row r="5" spans="1:34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LOOKUP(AA5,[1]Skill!$A:$A,[1]Skill!$AB:$AB)*AB5/100)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6">
        <v>0</v>
      </c>
      <c r="AH5" s="25">
        <v>0</v>
      </c>
    </row>
    <row r="6" spans="1:34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75</v>
      </c>
      <c r="L6" s="6">
        <v>0</v>
      </c>
      <c r="M6" s="8">
        <v>-5</v>
      </c>
      <c r="N6" s="8">
        <v>4</v>
      </c>
      <c r="O6" s="8">
        <v>5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LOOKUP(AA6,[1]Skill!$A:$A,[1]Skill!$AB:$AB)*AB6/100)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6">
        <v>0</v>
      </c>
      <c r="AH6" s="25">
        <v>0</v>
      </c>
    </row>
    <row r="7" spans="1:34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70</v>
      </c>
      <c r="L7" s="7">
        <v>0</v>
      </c>
      <c r="M7" s="8">
        <v>-5</v>
      </c>
      <c r="N7" s="8">
        <v>4</v>
      </c>
      <c r="O7" s="8">
        <v>6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LOOKUP(AA7,[1]Skill!$A:$A,[1]Skill!$AB:$AB)*AB7/100)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6">
        <v>0</v>
      </c>
      <c r="AH7" s="25">
        <v>0</v>
      </c>
    </row>
    <row r="8" spans="1:34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1</v>
      </c>
      <c r="I8" s="15">
        <v>3</v>
      </c>
      <c r="J8" s="16">
        <v>100</v>
      </c>
      <c r="K8" s="16">
        <v>0</v>
      </c>
      <c r="L8" s="7">
        <v>0</v>
      </c>
      <c r="M8" s="14">
        <v>-2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-2</v>
      </c>
      <c r="W8" s="8">
        <v>10</v>
      </c>
      <c r="X8" s="8">
        <v>0</v>
      </c>
      <c r="Y8" s="8">
        <v>0</v>
      </c>
      <c r="Z8" s="8">
        <f>IF(ISBLANK(AA8),0, LOOKUP(AA8,[1]Skill!$A:$A,[1]Skill!$AB:$AB)*AB8/100)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6">
        <v>0</v>
      </c>
      <c r="AH8" s="25">
        <v>0</v>
      </c>
    </row>
    <row r="9" spans="1:34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1</v>
      </c>
      <c r="I9" s="4">
        <v>4</v>
      </c>
      <c r="J9" s="6">
        <v>100</v>
      </c>
      <c r="K9" s="6">
        <v>0</v>
      </c>
      <c r="L9" s="7">
        <v>0</v>
      </c>
      <c r="M9" s="8">
        <v>-2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-2</v>
      </c>
      <c r="W9" s="8">
        <v>10</v>
      </c>
      <c r="X9" s="8">
        <v>0</v>
      </c>
      <c r="Y9" s="8">
        <v>0</v>
      </c>
      <c r="Z9" s="8">
        <f>IF(ISBLANK(AA9),0, LOOKUP(AA9,[1]Skill!$A:$A,[1]Skill!$AB:$AB)*AB9/100)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6">
        <v>0</v>
      </c>
      <c r="AH9" s="25">
        <v>0</v>
      </c>
    </row>
    <row r="10" spans="1:34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1</v>
      </c>
      <c r="I10" s="4">
        <v>3</v>
      </c>
      <c r="J10" s="7">
        <v>0</v>
      </c>
      <c r="K10" s="7">
        <v>65</v>
      </c>
      <c r="L10" s="7">
        <v>0</v>
      </c>
      <c r="M10" s="8">
        <v>-2</v>
      </c>
      <c r="N10" s="8">
        <v>4</v>
      </c>
      <c r="O10" s="8">
        <v>7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-2</v>
      </c>
      <c r="W10" s="8">
        <v>0</v>
      </c>
      <c r="X10" s="8">
        <v>0</v>
      </c>
      <c r="Y10" s="8">
        <v>0</v>
      </c>
      <c r="Z10" s="8">
        <f>IF(ISBLANK(AA10),0, LOOKUP(AA10,[1]Skill!$A:$A,[1]Skill!$AB:$AB)*AB10/100)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6">
        <v>0</v>
      </c>
      <c r="AH10" s="25">
        <v>0</v>
      </c>
    </row>
    <row r="11" spans="1:34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1</v>
      </c>
      <c r="I11" s="4">
        <v>4</v>
      </c>
      <c r="J11" s="6">
        <v>0</v>
      </c>
      <c r="K11" s="6">
        <v>60</v>
      </c>
      <c r="L11" s="7">
        <v>0</v>
      </c>
      <c r="M11" s="8">
        <v>-2</v>
      </c>
      <c r="N11" s="8">
        <v>4</v>
      </c>
      <c r="O11" s="8">
        <v>8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-2</v>
      </c>
      <c r="W11" s="8">
        <v>0</v>
      </c>
      <c r="X11" s="8">
        <v>0</v>
      </c>
      <c r="Y11" s="8">
        <v>0</v>
      </c>
      <c r="Z11" s="8">
        <f>IF(ISBLANK(AA11),0, LOOKUP(AA11,[1]Skill!$A:$A,[1]Skill!$AB:$AB)*AB11/100)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6">
        <v>0</v>
      </c>
      <c r="AH11" s="25">
        <v>0</v>
      </c>
    </row>
    <row r="12" spans="1:34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LOOKUP(AA12,[1]Skill!$A:$A,[1]Skill!$AB:$AB)*AB12/100)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6">
        <v>0</v>
      </c>
      <c r="AH12" s="25">
        <v>0</v>
      </c>
    </row>
    <row r="13" spans="1:34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LOOKUP(AA13,[1]Skill!$A:$A,[1]Skill!$AB:$AB)*AB13/100)</f>
        <v>10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6">
        <v>0</v>
      </c>
      <c r="AH13" s="25">
        <v>0</v>
      </c>
    </row>
    <row r="14" spans="1:34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LOOKUP(AA14,[1]Skill!$A:$A,[1]Skill!$AB:$AB)*AB14/100)</f>
        <v>10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6">
        <v>0</v>
      </c>
      <c r="AH14" s="25">
        <v>0</v>
      </c>
    </row>
    <row r="15" spans="1:34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LOOKUP(AA15,[1]Skill!$A:$A,[1]Skill!$AB:$AB)*AB15/100)</f>
        <v>10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6">
        <v>0</v>
      </c>
      <c r="AH15" s="25">
        <v>0</v>
      </c>
    </row>
    <row r="16" spans="1:34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LOOKUP(AA16,[1]Skill!$A:$A,[1]Skill!$AB:$AB)*AB16/100)</f>
        <v>10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6">
        <v>0</v>
      </c>
      <c r="AH16" s="25">
        <v>0</v>
      </c>
    </row>
    <row r="17" spans="1:34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LOOKUP(AA17,[1]Skill!$A:$A,[1]Skill!$AB:$AB)*AB17/100)</f>
        <v>10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6">
        <v>0</v>
      </c>
      <c r="AH17" s="25">
        <v>0</v>
      </c>
    </row>
    <row r="18" spans="1:34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LOOKUP(AA18,[1]Skill!$A:$A,[1]Skill!$AB:$AB)*AB18/100)</f>
        <v>10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6">
        <v>0</v>
      </c>
      <c r="AH18" s="25">
        <v>0</v>
      </c>
    </row>
    <row r="19" spans="1:34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LOOKUP(AA19,[1]Skill!$A:$A,[1]Skill!$AB:$AB)*AB19/100)</f>
        <v>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6">
        <v>0</v>
      </c>
      <c r="AH19" s="25">
        <v>0</v>
      </c>
    </row>
    <row r="20" spans="1:34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LOOKUP(AA20,[1]Skill!$A:$A,[1]Skill!$AB:$AB)*AB20/100)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6">
        <v>0</v>
      </c>
      <c r="AH20" s="25">
        <v>0</v>
      </c>
    </row>
    <row r="21" spans="1:34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1</v>
      </c>
      <c r="I21" s="15">
        <v>1</v>
      </c>
      <c r="J21" s="16">
        <v>80</v>
      </c>
      <c r="K21" s="16">
        <v>0</v>
      </c>
      <c r="L21" s="7">
        <v>0</v>
      </c>
      <c r="M21" s="14">
        <v>-1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-1</v>
      </c>
      <c r="W21" s="8">
        <v>10</v>
      </c>
      <c r="X21" s="8">
        <v>0</v>
      </c>
      <c r="Y21" s="8">
        <v>0</v>
      </c>
      <c r="Z21" s="8">
        <f>IF(ISBLANK(AA21),0, LOOKUP(AA21,[1]Skill!$A:$A,[1]Skill!$AB:$AB)*AB21/100)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6">
        <v>0</v>
      </c>
      <c r="AH21" s="25">
        <v>0</v>
      </c>
    </row>
    <row r="22" spans="1:34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65</v>
      </c>
      <c r="L22" s="7">
        <v>0</v>
      </c>
      <c r="M22" s="8">
        <v>-4</v>
      </c>
      <c r="N22" s="8">
        <v>4</v>
      </c>
      <c r="O22" s="8">
        <v>10</v>
      </c>
      <c r="P22" s="8">
        <v>0</v>
      </c>
      <c r="Q22" s="8">
        <v>0</v>
      </c>
      <c r="R22" s="8">
        <v>0</v>
      </c>
      <c r="S22" s="8">
        <v>-2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LOOKUP(AA22,[1]Skill!$A:$A,[1]Skill!$AB:$AB)*AB22/100)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6">
        <v>0</v>
      </c>
      <c r="AH22" s="25">
        <v>0</v>
      </c>
    </row>
    <row r="23" spans="1:34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1</v>
      </c>
      <c r="I23" s="4">
        <v>2</v>
      </c>
      <c r="J23" s="6">
        <v>75</v>
      </c>
      <c r="K23" s="6">
        <v>0</v>
      </c>
      <c r="L23" s="7">
        <v>0</v>
      </c>
      <c r="M23" s="8">
        <v>-2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-2</v>
      </c>
      <c r="W23" s="8">
        <v>20</v>
      </c>
      <c r="X23" s="8">
        <v>0</v>
      </c>
      <c r="Y23" s="8">
        <v>25</v>
      </c>
      <c r="Z23" s="8">
        <f>IF(ISBLANK(AA23),0, LOOKUP(AA23,[1]Skill!$A:$A,[1]Skill!$AB:$AB)*AB23/100)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6">
        <v>0</v>
      </c>
      <c r="AH23" s="25">
        <v>0</v>
      </c>
    </row>
    <row r="24" spans="1:34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LOOKUP(AA24,[1]Skill!$A:$A,[1]Skill!$AB:$AB)*AB24/100)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6">
        <v>0</v>
      </c>
      <c r="AH24" s="25">
        <v>0</v>
      </c>
    </row>
    <row r="25" spans="1:34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1</v>
      </c>
      <c r="I25" s="4">
        <v>1</v>
      </c>
      <c r="J25" s="6">
        <v>70</v>
      </c>
      <c r="K25" s="6">
        <v>30</v>
      </c>
      <c r="L25" s="7">
        <v>0</v>
      </c>
      <c r="M25" s="8">
        <v>-2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-2</v>
      </c>
      <c r="W25" s="8">
        <v>10</v>
      </c>
      <c r="X25" s="8">
        <v>0</v>
      </c>
      <c r="Y25" s="8">
        <v>0</v>
      </c>
      <c r="Z25" s="8">
        <f>IF(ISBLANK(AA25),0, LOOKUP(AA25,[1]Skill!$A:$A,[1]Skill!$AB:$AB)*AB25/100)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6">
        <v>0</v>
      </c>
      <c r="AH25" s="25">
        <v>0</v>
      </c>
    </row>
    <row r="26" spans="1:34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LOOKUP(AA26,[1]Skill!$A:$A,[1]Skill!$AB:$AB)*AB26/100)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6">
        <v>0</v>
      </c>
      <c r="AH26" s="25">
        <v>0</v>
      </c>
    </row>
    <row r="27" spans="1:34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LOOKUP(AA27,[1]Skill!$A:$A,[1]Skill!$AB:$AB)*AB27/100)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6">
        <v>0</v>
      </c>
      <c r="AH27" s="25">
        <v>0</v>
      </c>
    </row>
    <row r="28" spans="1:34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LOOKUP(AA28,[1]Skill!$A:$A,[1]Skill!$AB:$AB)*AB28/100)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6">
        <v>0</v>
      </c>
      <c r="AH28" s="25">
        <v>0</v>
      </c>
    </row>
    <row r="29" spans="1:34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2</v>
      </c>
      <c r="F29">
        <v>102</v>
      </c>
      <c r="G29" s="4">
        <v>3</v>
      </c>
      <c r="H29" s="4">
        <f t="shared" si="0"/>
        <v>1</v>
      </c>
      <c r="I29" s="4">
        <v>2</v>
      </c>
      <c r="J29" s="6">
        <v>0</v>
      </c>
      <c r="K29" s="6">
        <v>50</v>
      </c>
      <c r="L29" s="7">
        <v>0</v>
      </c>
      <c r="M29" s="8">
        <v>3</v>
      </c>
      <c r="N29" s="8">
        <v>3</v>
      </c>
      <c r="O29" s="8">
        <v>7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LOOKUP(AA29,[1]Skill!$A:$A,[1]Skill!$AB:$AB)*AB29/100)</f>
        <v>10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6">
        <v>0</v>
      </c>
      <c r="AH29" s="25">
        <v>0</v>
      </c>
    </row>
    <row r="30" spans="1:34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2</v>
      </c>
      <c r="F30">
        <v>102</v>
      </c>
      <c r="G30" s="4">
        <v>1</v>
      </c>
      <c r="H30" s="4">
        <f t="shared" si="0"/>
        <v>1</v>
      </c>
      <c r="I30" s="4">
        <v>2</v>
      </c>
      <c r="J30" s="6">
        <v>0</v>
      </c>
      <c r="K30" s="6">
        <v>50</v>
      </c>
      <c r="L30" s="7">
        <v>0</v>
      </c>
      <c r="M30" s="8">
        <v>3</v>
      </c>
      <c r="N30" s="8">
        <v>3</v>
      </c>
      <c r="O30" s="8">
        <v>7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LOOKUP(AA30,[1]Skill!$A:$A,[1]Skill!$AB:$AB)*AB30/100)</f>
        <v>10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6">
        <v>0</v>
      </c>
      <c r="AH30" s="25">
        <v>0</v>
      </c>
    </row>
    <row r="31" spans="1:34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2</v>
      </c>
      <c r="F31">
        <v>102</v>
      </c>
      <c r="G31" s="4">
        <v>4</v>
      </c>
      <c r="H31" s="4">
        <f t="shared" si="0"/>
        <v>1</v>
      </c>
      <c r="I31" s="4">
        <v>2</v>
      </c>
      <c r="J31" s="6">
        <v>0</v>
      </c>
      <c r="K31" s="6">
        <v>50</v>
      </c>
      <c r="L31" s="7">
        <v>0</v>
      </c>
      <c r="M31" s="8">
        <v>3</v>
      </c>
      <c r="N31" s="8">
        <v>3</v>
      </c>
      <c r="O31" s="8">
        <v>7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LOOKUP(AA31,[1]Skill!$A:$A,[1]Skill!$AB:$AB)*AB31/100)</f>
        <v>10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6">
        <v>0</v>
      </c>
      <c r="AH31" s="25">
        <v>0</v>
      </c>
    </row>
    <row r="32" spans="1:34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2</v>
      </c>
      <c r="F32">
        <v>102</v>
      </c>
      <c r="G32" s="4">
        <v>2</v>
      </c>
      <c r="H32" s="4">
        <f t="shared" si="0"/>
        <v>1</v>
      </c>
      <c r="I32" s="4">
        <v>2</v>
      </c>
      <c r="J32" s="6">
        <v>0</v>
      </c>
      <c r="K32" s="6">
        <v>50</v>
      </c>
      <c r="L32" s="7">
        <v>0</v>
      </c>
      <c r="M32" s="8">
        <v>3</v>
      </c>
      <c r="N32" s="8">
        <v>3</v>
      </c>
      <c r="O32" s="8">
        <v>7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LOOKUP(AA32,[1]Skill!$A:$A,[1]Skill!$AB:$AB)*AB32/100)</f>
        <v>10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6">
        <v>0</v>
      </c>
      <c r="AH32" s="25">
        <v>0</v>
      </c>
    </row>
    <row r="33" spans="1:34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3</v>
      </c>
      <c r="F33">
        <v>102</v>
      </c>
      <c r="G33" s="4">
        <v>5</v>
      </c>
      <c r="H33" s="4">
        <f t="shared" si="0"/>
        <v>1</v>
      </c>
      <c r="I33" s="4">
        <v>3</v>
      </c>
      <c r="J33" s="6">
        <v>0</v>
      </c>
      <c r="K33" s="6">
        <v>50</v>
      </c>
      <c r="L33" s="7">
        <v>0</v>
      </c>
      <c r="M33" s="8">
        <v>3</v>
      </c>
      <c r="N33" s="8">
        <v>3</v>
      </c>
      <c r="O33" s="8">
        <v>7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LOOKUP(AA33,[1]Skill!$A:$A,[1]Skill!$AB:$AB)*AB33/100)</f>
        <v>10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6">
        <v>0</v>
      </c>
      <c r="AH33" s="25">
        <v>0</v>
      </c>
    </row>
    <row r="34" spans="1:34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3</v>
      </c>
      <c r="F34">
        <v>102</v>
      </c>
      <c r="G34" s="4">
        <v>6</v>
      </c>
      <c r="H34" s="4">
        <f t="shared" si="0"/>
        <v>1</v>
      </c>
      <c r="I34" s="4">
        <v>3</v>
      </c>
      <c r="J34" s="6">
        <v>0</v>
      </c>
      <c r="K34" s="6">
        <v>50</v>
      </c>
      <c r="L34" s="7">
        <v>0</v>
      </c>
      <c r="M34" s="8">
        <v>3</v>
      </c>
      <c r="N34" s="8">
        <v>3</v>
      </c>
      <c r="O34" s="8">
        <v>7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LOOKUP(AA34,[1]Skill!$A:$A,[1]Skill!$AB:$AB)*AB34/100)</f>
        <v>10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6">
        <v>0</v>
      </c>
      <c r="AH34" s="25">
        <v>0</v>
      </c>
    </row>
    <row r="35" spans="1:34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LOOKUP(AA35,[1]Skill!$A:$A,[1]Skill!$AB:$AB)*AB35/100)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6">
        <v>0</v>
      </c>
      <c r="AH35" s="25">
        <v>0</v>
      </c>
    </row>
    <row r="36" spans="1:34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LOOKUP(AA36,[1]Skill!$A:$A,[1]Skill!$AB:$AB)*AB36/100)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6">
        <v>0</v>
      </c>
      <c r="AH36" s="25">
        <v>0</v>
      </c>
    </row>
    <row r="37" spans="1:34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LOOKUP(AA37,[1]Skill!$A:$A,[1]Skill!$AB:$AB)*AB37/100)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6">
        <v>0</v>
      </c>
      <c r="AH37" s="25">
        <v>0</v>
      </c>
    </row>
    <row r="38" spans="1:34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LOOKUP(AA38,[1]Skill!$A:$A,[1]Skill!$AB:$AB)*AB38/100)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6">
        <v>0</v>
      </c>
      <c r="AH38" s="25">
        <v>0</v>
      </c>
    </row>
    <row r="39" spans="1:34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LOOKUP(AA39,[1]Skill!$A:$A,[1]Skill!$AB:$AB)*AB39/100)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6">
        <v>0</v>
      </c>
      <c r="AH39" s="25">
        <v>0</v>
      </c>
    </row>
    <row r="40" spans="1:34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LOOKUP(AA40,[1]Skill!$A:$A,[1]Skill!$AB:$AB)*AB40/100)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6">
        <v>0</v>
      </c>
      <c r="AH40" s="25">
        <v>0</v>
      </c>
    </row>
    <row r="41" spans="1:34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LOOKUP(AA41,[1]Skill!$A:$A,[1]Skill!$AB:$AB)*AB41/100)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6">
        <v>0</v>
      </c>
      <c r="AH41" s="25">
        <v>0</v>
      </c>
    </row>
    <row r="42" spans="1:34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LOOKUP(AA42,[1]Skill!$A:$A,[1]Skill!$AB:$AB)*AB42/100)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6">
        <v>0</v>
      </c>
      <c r="AH42" s="25">
        <v>0</v>
      </c>
    </row>
    <row r="43" spans="1:34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LOOKUP(AA43,[1]Skill!$A:$A,[1]Skill!$AB:$AB)*AB43/100)</f>
        <v>0</v>
      </c>
      <c r="AA43" s="4"/>
      <c r="AB43" s="4"/>
      <c r="AC43" s="4" t="s">
        <v>383</v>
      </c>
      <c r="AD43" s="4">
        <v>11000009</v>
      </c>
      <c r="AE43" s="5">
        <v>40</v>
      </c>
      <c r="AF43" s="26">
        <v>0</v>
      </c>
      <c r="AG43" s="26">
        <v>0</v>
      </c>
      <c r="AH43" s="25">
        <v>0</v>
      </c>
    </row>
    <row r="44" spans="1:34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LOOKUP(AA44,[1]Skill!$A:$A,[1]Skill!$AB:$AB)*AB44/100)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6">
        <v>0</v>
      </c>
      <c r="AH44" s="25">
        <v>0</v>
      </c>
    </row>
    <row r="45" spans="1:34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LOOKUP(AA45,[1]Skill!$A:$A,[1]Skill!$AB:$AB)*AB45/100)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6">
        <v>0</v>
      </c>
      <c r="AH45" s="25">
        <v>0</v>
      </c>
    </row>
    <row r="46" spans="1:34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LOOKUP(AA46,[1]Skill!$A:$A,[1]Skill!$AB:$AB)*AB46/100)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6">
        <v>0</v>
      </c>
      <c r="AH46" s="25">
        <v>0</v>
      </c>
    </row>
    <row r="47" spans="1:34" x14ac:dyDescent="0.15">
      <c r="A47">
        <v>52000044</v>
      </c>
      <c r="B47" s="4" t="s">
        <v>39</v>
      </c>
      <c r="C47" s="4" t="s">
        <v>180</v>
      </c>
      <c r="D47" s="25" t="s">
        <v>396</v>
      </c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80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LOOKUP(AA47,[1]Skill!$A:$A,[1]Skill!$AB:$AB)*AB47/100)</f>
        <v>20</v>
      </c>
      <c r="AA47" s="4">
        <v>55700003</v>
      </c>
      <c r="AB47" s="4">
        <v>100</v>
      </c>
      <c r="AC47" s="4" t="s">
        <v>3</v>
      </c>
      <c r="AD47" s="15">
        <v>11000005</v>
      </c>
      <c r="AE47" s="5">
        <v>44</v>
      </c>
      <c r="AF47" s="26">
        <v>0</v>
      </c>
      <c r="AG47" s="26">
        <v>0</v>
      </c>
      <c r="AH47" s="25">
        <v>0</v>
      </c>
    </row>
    <row r="48" spans="1:34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LOOKUP(AA48,[1]Skill!$A:$A,[1]Skill!$AB:$AB)*AB48/100)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6">
        <v>0</v>
      </c>
      <c r="AH48" s="25">
        <v>0</v>
      </c>
    </row>
    <row r="49" spans="1:34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LOOKUP(AA49,[1]Skill!$A:$A,[1]Skill!$AB:$AB)*AB49/100)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6">
        <v>0</v>
      </c>
      <c r="AH49" s="25">
        <v>0</v>
      </c>
    </row>
    <row r="50" spans="1:34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LOOKUP(AA50,[1]Skill!$A:$A,[1]Skill!$AB:$AB)*AB50/100)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6">
        <v>0</v>
      </c>
      <c r="AH50" s="25">
        <v>0</v>
      </c>
    </row>
    <row r="51" spans="1:34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LOOKUP(AA51,[1]Skill!$A:$A,[1]Skill!$AB:$AB)*AB51/100)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6">
        <v>0</v>
      </c>
      <c r="AH51" s="25">
        <v>0</v>
      </c>
    </row>
    <row r="52" spans="1:34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LOOKUP(AA52,[1]Skill!$A:$A,[1]Skill!$AB:$AB)*AB52/100)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6">
        <v>0</v>
      </c>
      <c r="AH52" s="25">
        <v>0</v>
      </c>
    </row>
    <row r="53" spans="1:34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LOOKUP(AA53,[1]Skill!$A:$A,[1]Skill!$AB:$AB)*AB53/100)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6">
        <v>0</v>
      </c>
      <c r="AH53" s="25">
        <v>0</v>
      </c>
    </row>
    <row r="54" spans="1:34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LOOKUP(AA54,[1]Skill!$A:$A,[1]Skill!$AB:$AB)*AB54/100)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6">
        <v>0</v>
      </c>
      <c r="AH54" s="25">
        <v>0</v>
      </c>
    </row>
    <row r="55" spans="1:34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LOOKUP(AA55,[1]Skill!$A:$A,[1]Skill!$AB:$AB)*AB55/100)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6">
        <v>0</v>
      </c>
      <c r="AH55" s="25">
        <v>0</v>
      </c>
    </row>
    <row r="56" spans="1:34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LOOKUP(AA56,[1]Skill!$A:$A,[1]Skill!$AB:$AB)*AB56/100)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6">
        <v>0</v>
      </c>
      <c r="AH56" s="25">
        <v>0</v>
      </c>
    </row>
    <row r="57" spans="1:34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LOOKUP(AA57,[1]Skill!$A:$A,[1]Skill!$AB:$AB)*AB57/100)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6">
        <v>0</v>
      </c>
      <c r="AH57" s="25">
        <v>0</v>
      </c>
    </row>
    <row r="58" spans="1:34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LOOKUP(AA58,[1]Skill!$A:$A,[1]Skill!$AB:$AB)*AB58/100)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6">
        <v>0</v>
      </c>
      <c r="AH58" s="25">
        <v>0</v>
      </c>
    </row>
    <row r="59" spans="1:34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LOOKUP(AA59,[1]Skill!$A:$A,[1]Skill!$AB:$AB)*AB59/100)</f>
        <v>0</v>
      </c>
      <c r="AA59" s="30"/>
      <c r="AB59" s="4"/>
      <c r="AC59" s="4" t="s">
        <v>5</v>
      </c>
      <c r="AD59" s="4">
        <v>11000006</v>
      </c>
      <c r="AE59" s="5">
        <v>56</v>
      </c>
      <c r="AF59" s="26">
        <v>0</v>
      </c>
      <c r="AG59" s="26">
        <v>0</v>
      </c>
      <c r="AH59" s="25">
        <v>0</v>
      </c>
    </row>
    <row r="60" spans="1:34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LOOKUP(AA60,[1]Skill!$A:$A,[1]Skill!$AB:$AB)*AB60/100)</f>
        <v>0</v>
      </c>
      <c r="AA60" s="30"/>
      <c r="AB60" s="4"/>
      <c r="AC60" s="4" t="s">
        <v>5</v>
      </c>
      <c r="AD60" s="4"/>
      <c r="AE60" s="5">
        <v>57</v>
      </c>
      <c r="AF60" s="26">
        <v>0</v>
      </c>
      <c r="AG60" s="26">
        <v>0</v>
      </c>
      <c r="AH60" s="25">
        <v>0</v>
      </c>
    </row>
    <row r="61" spans="1:34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LOOKUP(AA61,[1]Skill!$A:$A,[1]Skill!$AB:$AB)*AB61/100)</f>
        <v>12</v>
      </c>
      <c r="AA61" s="35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6">
        <v>0</v>
      </c>
      <c r="AH61" s="25">
        <v>0</v>
      </c>
    </row>
    <row r="62" spans="1:34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LOOKUP(AA62,[1]Skill!$A:$A,[1]Skill!$AB:$AB)*AB62/100)</f>
        <v>25</v>
      </c>
      <c r="AA62" s="35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6">
        <v>0</v>
      </c>
      <c r="AH62" s="25">
        <v>0</v>
      </c>
    </row>
    <row r="63" spans="1:34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LOOKUP(AA63,[1]Skill!$A:$A,[1]Skill!$AB:$AB)*AB63/100)</f>
        <v>10</v>
      </c>
      <c r="AA63" s="35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6">
        <v>0</v>
      </c>
      <c r="AH63" s="25">
        <v>0</v>
      </c>
    </row>
    <row r="64" spans="1:34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LOOKUP(AA64,[1]Skill!$A:$A,[1]Skill!$AB:$AB)*AB64/100)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6">
        <v>0</v>
      </c>
      <c r="AH64" s="25">
        <v>0</v>
      </c>
    </row>
    <row r="65" spans="1:34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LOOKUP(AA65,[1]Skill!$A:$A,[1]Skill!$AB:$AB)*AB65/100)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6">
        <v>0</v>
      </c>
      <c r="AH65" s="25">
        <v>0</v>
      </c>
    </row>
    <row r="66" spans="1:34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LOOKUP(AA66,[1]Skill!$A:$A,[1]Skill!$AB:$AB)*AB66/100)</f>
        <v>0</v>
      </c>
      <c r="AA66" s="35"/>
      <c r="AB66" s="4"/>
      <c r="AC66" s="4" t="s">
        <v>5</v>
      </c>
      <c r="AD66" s="4"/>
      <c r="AE66" s="5">
        <v>63</v>
      </c>
      <c r="AF66" s="26">
        <v>0</v>
      </c>
      <c r="AG66" s="26">
        <v>0</v>
      </c>
      <c r="AH66" s="25">
        <v>0</v>
      </c>
    </row>
    <row r="67" spans="1:34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LOOKUP(AA67,[1]Skill!$A:$A,[1]Skill!$AB:$AB)*AB67/100)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6">
        <v>0</v>
      </c>
      <c r="AH67" s="25">
        <v>0</v>
      </c>
    </row>
    <row r="68" spans="1:34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LOOKUP(AA68,[1]Skill!$A:$A,[1]Skill!$AB:$AB)*AB68/100)</f>
        <v>0</v>
      </c>
      <c r="AA68" s="35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6">
        <v>0</v>
      </c>
      <c r="AH68" s="25">
        <v>0</v>
      </c>
    </row>
    <row r="69" spans="1:34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LOOKUP(AA69,[1]Skill!$A:$A,[1]Skill!$AB:$AB)*AB69/100)</f>
        <v>0</v>
      </c>
      <c r="AA69" s="30"/>
      <c r="AB69" s="4"/>
      <c r="AC69" s="4" t="s">
        <v>1</v>
      </c>
      <c r="AD69" s="4"/>
      <c r="AE69" s="5">
        <v>66</v>
      </c>
      <c r="AF69" s="26">
        <v>0</v>
      </c>
      <c r="AG69" s="26">
        <v>0</v>
      </c>
      <c r="AH69" s="25">
        <v>0</v>
      </c>
    </row>
    <row r="70" spans="1:34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LOOKUP(AA70,[1]Skill!$A:$A,[1]Skill!$AB:$AB)*AB70/100)</f>
        <v>0</v>
      </c>
      <c r="AA70" s="30"/>
      <c r="AB70" s="4"/>
      <c r="AC70" s="4" t="s">
        <v>3</v>
      </c>
      <c r="AD70" s="4"/>
      <c r="AE70" s="5">
        <v>67</v>
      </c>
      <c r="AF70" s="26">
        <v>0</v>
      </c>
      <c r="AG70" s="26">
        <v>0</v>
      </c>
      <c r="AH70" s="25">
        <v>0</v>
      </c>
    </row>
    <row r="71" spans="1:34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LOOKUP(AA71,[1]Skill!$A:$A,[1]Skill!$AB:$AB)*AB71/100)</f>
        <v>0</v>
      </c>
      <c r="AA71" s="30"/>
      <c r="AB71" s="4"/>
      <c r="AC71" s="4" t="s">
        <v>5</v>
      </c>
      <c r="AD71" s="4"/>
      <c r="AE71" s="5">
        <v>68</v>
      </c>
      <c r="AF71" s="26">
        <v>0</v>
      </c>
      <c r="AG71" s="26">
        <v>0</v>
      </c>
      <c r="AH71" s="25">
        <v>0</v>
      </c>
    </row>
    <row r="72" spans="1:34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LOOKUP(AA72,[1]Skill!$A:$A,[1]Skill!$AB:$AB)*AB72/100)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6">
        <v>0</v>
      </c>
      <c r="AH72" s="25">
        <v>0</v>
      </c>
    </row>
    <row r="73" spans="1:34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LOOKUP(AA73,[1]Skill!$A:$A,[1]Skill!$AB:$AB)*AB73/100)</f>
        <v>60</v>
      </c>
      <c r="AA73" s="35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6">
        <v>0</v>
      </c>
      <c r="AH73" s="25">
        <v>0</v>
      </c>
    </row>
    <row r="74" spans="1:34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LOOKUP(AA74,[1]Skill!$A:$A,[1]Skill!$AB:$AB)*AB74/100)</f>
        <v>5</v>
      </c>
      <c r="AA74" s="35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6">
        <v>0</v>
      </c>
      <c r="AH74" s="25">
        <v>0</v>
      </c>
    </row>
    <row r="75" spans="1:34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LOOKUP(AA75,[1]Skill!$A:$A,[1]Skill!$AB:$AB)*AB75/100)</f>
        <v>5</v>
      </c>
      <c r="AA75" s="35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6">
        <v>0</v>
      </c>
      <c r="AH75" s="25">
        <v>0</v>
      </c>
    </row>
    <row r="76" spans="1:34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LOOKUP(AA76,[1]Skill!$A:$A,[1]Skill!$AB:$AB)*AB76/100)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6">
        <v>0</v>
      </c>
      <c r="AH76" s="25">
        <v>0</v>
      </c>
    </row>
    <row r="77" spans="1:34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LOOKUP(AA77,[1]Skill!$A:$A,[1]Skill!$AB:$AB)*AB77/100)</f>
        <v>5</v>
      </c>
      <c r="AA77" s="35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6">
        <v>0</v>
      </c>
      <c r="AH77" s="25">
        <v>0</v>
      </c>
    </row>
    <row r="78" spans="1:34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LOOKUP(AA78,[1]Skill!$A:$A,[1]Skill!$AB:$AB)*AB78/100)</f>
        <v>5</v>
      </c>
      <c r="AA78" s="35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6">
        <v>0</v>
      </c>
      <c r="AH78" s="25">
        <v>0</v>
      </c>
    </row>
    <row r="79" spans="1:34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LOOKUP(AA79,[1]Skill!$A:$A,[1]Skill!$AB:$AB)*AB79/100)</f>
        <v>5</v>
      </c>
      <c r="AA79" s="35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6">
        <v>0</v>
      </c>
      <c r="AH79" s="25">
        <v>0</v>
      </c>
    </row>
    <row r="80" spans="1:34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LOOKUP(AA80,[1]Skill!$A:$A,[1]Skill!$AB:$AB)*AB80/100)</f>
        <v>5</v>
      </c>
      <c r="AA80" s="35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6">
        <v>0</v>
      </c>
      <c r="AH80" s="25">
        <v>0</v>
      </c>
    </row>
    <row r="81" spans="1:34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LOOKUP(AA81,[1]Skill!$A:$A,[1]Skill!$AB:$AB)*AB81/100)</f>
        <v>5</v>
      </c>
      <c r="AA81" s="35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6">
        <v>0</v>
      </c>
      <c r="AH81" s="25">
        <v>0</v>
      </c>
    </row>
    <row r="82" spans="1:34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LOOKUP(AA82,[1]Skill!$A:$A,[1]Skill!$AB:$AB)*AB82/100)</f>
        <v>5</v>
      </c>
      <c r="AA82" s="35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6">
        <v>0</v>
      </c>
      <c r="AH82" s="25">
        <v>0</v>
      </c>
    </row>
    <row r="83" spans="1:34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LOOKUP(AA83,[1]Skill!$A:$A,[1]Skill!$AB:$AB)*AB83/100)</f>
        <v>5</v>
      </c>
      <c r="AA83" s="35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6">
        <v>0</v>
      </c>
      <c r="AH83" s="25">
        <v>0</v>
      </c>
    </row>
    <row r="84" spans="1:34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LOOKUP(AA84,[1]Skill!$A:$A,[1]Skill!$AB:$AB)*AB84/100)</f>
        <v>5</v>
      </c>
      <c r="AA84" s="35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6">
        <v>0</v>
      </c>
      <c r="AH84" s="25">
        <v>0</v>
      </c>
    </row>
    <row r="85" spans="1:34" x14ac:dyDescent="0.15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LOOKUP(AA85,[1]Skill!$A:$A,[1]Skill!$AB:$AB)*AB85/100)</f>
        <v>0</v>
      </c>
      <c r="AA85" s="30"/>
      <c r="AB85" s="4"/>
      <c r="AC85" s="4" t="s">
        <v>305</v>
      </c>
      <c r="AD85" s="4"/>
      <c r="AE85" s="5">
        <v>82</v>
      </c>
      <c r="AF85" s="26">
        <v>0</v>
      </c>
      <c r="AG85" s="26">
        <v>0</v>
      </c>
      <c r="AH85" s="25">
        <v>0</v>
      </c>
    </row>
    <row r="86" spans="1:34" x14ac:dyDescent="0.15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LOOKUP(AA86,[1]Skill!$A:$A,[1]Skill!$AB:$AB)*AB86/100)</f>
        <v>0</v>
      </c>
      <c r="AA86" s="30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6">
        <v>0</v>
      </c>
      <c r="AH86" s="25">
        <v>0</v>
      </c>
    </row>
    <row r="87" spans="1:34" x14ac:dyDescent="0.15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LOOKUP(AA87,[1]Skill!$A:$A,[1]Skill!$AB:$AB)*AB87/100)</f>
        <v>0</v>
      </c>
      <c r="AA87" s="30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6">
        <v>0</v>
      </c>
      <c r="AH87" s="25">
        <v>0</v>
      </c>
    </row>
    <row r="88" spans="1:34" x14ac:dyDescent="0.15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LOOKUP(AA88,[1]Skill!$A:$A,[1]Skill!$AB:$AB)*AB88/100)</f>
        <v>0</v>
      </c>
      <c r="AA88" s="30"/>
      <c r="AB88" s="4"/>
      <c r="AC88" s="4" t="s">
        <v>307</v>
      </c>
      <c r="AD88" s="4"/>
      <c r="AE88" s="5">
        <v>85</v>
      </c>
      <c r="AF88" s="26">
        <v>0</v>
      </c>
      <c r="AG88" s="26">
        <v>0</v>
      </c>
      <c r="AH88" s="25">
        <v>0</v>
      </c>
    </row>
    <row r="89" spans="1:34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LOOKUP(AA89,[1]Skill!$A:$A,[1]Skill!$AB:$AB)*AB89/100)</f>
        <v>20</v>
      </c>
      <c r="AA89" s="30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6">
        <v>0</v>
      </c>
      <c r="AH89" s="25">
        <v>0</v>
      </c>
    </row>
    <row r="90" spans="1:34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LOOKUP(AA90,[1]Skill!$A:$A,[1]Skill!$AB:$AB)*AB90/100)</f>
        <v>15</v>
      </c>
      <c r="AA90" s="30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6">
        <v>0</v>
      </c>
      <c r="AH90" s="25">
        <v>0</v>
      </c>
    </row>
    <row r="91" spans="1:34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LOOKUP(AA91,[1]Skill!$A:$A,[1]Skill!$AB:$AB)*AB91/100)</f>
        <v>0</v>
      </c>
      <c r="AA91" s="30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6">
        <v>0</v>
      </c>
      <c r="AH91" s="25">
        <v>0</v>
      </c>
    </row>
    <row r="92" spans="1:34" x14ac:dyDescent="0.15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LOOKUP(AA92,[1]Skill!$A:$A,[1]Skill!$AB:$AB)*AB92/100)</f>
        <v>0</v>
      </c>
      <c r="AA92" s="30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6">
        <v>0</v>
      </c>
      <c r="AH92" s="25">
        <v>0</v>
      </c>
    </row>
    <row r="93" spans="1:34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LOOKUP(AA93,[1]Skill!$A:$A,[1]Skill!$AB:$AB)*AB93/100)</f>
        <v>0</v>
      </c>
      <c r="AA93" s="30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6">
        <v>0</v>
      </c>
      <c r="AH93" s="25">
        <v>0</v>
      </c>
    </row>
    <row r="94" spans="1:34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LOOKUP(AA94,[1]Skill!$A:$A,[1]Skill!$AB:$AB)*AB94/100)</f>
        <v>35</v>
      </c>
      <c r="AA94" s="35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6">
        <v>0</v>
      </c>
      <c r="AH94" s="25">
        <v>0</v>
      </c>
    </row>
    <row r="95" spans="1:34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LOOKUP(AA95,[1]Skill!$A:$A,[1]Skill!$AB:$AB)*AB95/100)</f>
        <v>8.4</v>
      </c>
      <c r="AA95" s="35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6">
        <v>0</v>
      </c>
      <c r="AH95" s="25">
        <v>0</v>
      </c>
    </row>
    <row r="96" spans="1:34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LOOKUP(AA96,[1]Skill!$A:$A,[1]Skill!$AB:$AB)*AB96/100)</f>
        <v>0</v>
      </c>
      <c r="AA96" s="30"/>
      <c r="AB96" s="4"/>
      <c r="AC96" s="4" t="s">
        <v>3</v>
      </c>
      <c r="AD96" s="4">
        <v>11000001</v>
      </c>
      <c r="AE96" s="5">
        <v>93</v>
      </c>
      <c r="AF96" s="26">
        <v>0</v>
      </c>
      <c r="AG96" s="26">
        <v>0</v>
      </c>
      <c r="AH96" s="25">
        <v>0</v>
      </c>
    </row>
    <row r="97" spans="1:34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LOOKUP(AA97,[1]Skill!$A:$A,[1]Skill!$AB:$AB)*AB97/100)</f>
        <v>0</v>
      </c>
      <c r="AA97" s="30"/>
      <c r="AB97" s="4"/>
      <c r="AC97" s="4" t="s">
        <v>3</v>
      </c>
      <c r="AD97" s="4">
        <v>11000001</v>
      </c>
      <c r="AE97" s="5">
        <v>94</v>
      </c>
      <c r="AF97" s="26">
        <v>0</v>
      </c>
      <c r="AG97" s="26">
        <v>0</v>
      </c>
      <c r="AH97" s="25">
        <v>0</v>
      </c>
    </row>
    <row r="98" spans="1:34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LOOKUP(AA98,[1]Skill!$A:$A,[1]Skill!$AB:$AB)*AB98/100)</f>
        <v>12</v>
      </c>
      <c r="AA98" s="35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6">
        <v>0</v>
      </c>
      <c r="AH98" s="25">
        <v>0</v>
      </c>
    </row>
    <row r="99" spans="1:34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LOOKUP(AA99,[1]Skill!$A:$A,[1]Skill!$AB:$AB)*AB99/100)</f>
        <v>40</v>
      </c>
      <c r="AA99" s="35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6">
        <v>0</v>
      </c>
      <c r="AH99" s="25">
        <v>0</v>
      </c>
    </row>
    <row r="100" spans="1:34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50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LOOKUP(AA100,[1]Skill!$A:$A,[1]Skill!$AB:$AB)*AB100/100)</f>
        <v>20</v>
      </c>
      <c r="AA100" s="35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6">
        <v>0</v>
      </c>
      <c r="AH100" s="25">
        <v>0</v>
      </c>
    </row>
    <row r="101" spans="1:34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LOOKUP(AA101,[1]Skill!$A:$A,[1]Skill!$AB:$AB)*AB101/100)</f>
        <v>14.8</v>
      </c>
      <c r="AA101" s="35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6">
        <v>0</v>
      </c>
      <c r="AH101" s="25">
        <v>0</v>
      </c>
    </row>
    <row r="102" spans="1:34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LOOKUP(AA102,[1]Skill!$A:$A,[1]Skill!$AB:$AB)*AB102/100)</f>
        <v>0</v>
      </c>
      <c r="AA102" s="35"/>
      <c r="AB102" s="4"/>
      <c r="AC102" s="4" t="s">
        <v>5</v>
      </c>
      <c r="AD102" s="4"/>
      <c r="AE102" s="5">
        <v>99</v>
      </c>
      <c r="AF102" s="26">
        <v>0</v>
      </c>
      <c r="AG102" s="26">
        <v>0</v>
      </c>
      <c r="AH102" s="25">
        <v>0</v>
      </c>
    </row>
    <row r="103" spans="1:34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LOOKUP(AA103,[1]Skill!$A:$A,[1]Skill!$AB:$AB)*AB103/100)</f>
        <v>49.5</v>
      </c>
      <c r="AA103" s="35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6">
        <v>0</v>
      </c>
      <c r="AH103" s="25">
        <v>0</v>
      </c>
    </row>
    <row r="104" spans="1:34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LOOKUP(AA104,[1]Skill!$A:$A,[1]Skill!$AB:$AB)*AB104/100)</f>
        <v>35</v>
      </c>
      <c r="AA104" s="35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6">
        <v>0</v>
      </c>
      <c r="AH104" s="25">
        <v>0</v>
      </c>
    </row>
    <row r="105" spans="1:34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LOOKUP(AA105,[1]Skill!$A:$A,[1]Skill!$AB:$AB)*AB105/100)</f>
        <v>20</v>
      </c>
      <c r="AA105" s="35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6">
        <v>0</v>
      </c>
      <c r="AH105" s="25">
        <v>0</v>
      </c>
    </row>
    <row r="106" spans="1:34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LOOKUP(AA106,[1]Skill!$A:$A,[1]Skill!$AB:$AB)*AB106/100)</f>
        <v>0</v>
      </c>
      <c r="AA106" s="30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6">
        <v>0</v>
      </c>
      <c r="AH106" s="25">
        <v>0</v>
      </c>
    </row>
    <row r="107" spans="1:34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LOOKUP(AA107,[1]Skill!$A:$A,[1]Skill!$AB:$AB)*AB107/100)</f>
        <v>12</v>
      </c>
      <c r="AA107" s="35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6">
        <v>0</v>
      </c>
      <c r="AH107" s="25">
        <v>0</v>
      </c>
    </row>
    <row r="108" spans="1:34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53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LOOKUP(AA108,[1]Skill!$A:$A,[1]Skill!$AB:$AB)*AB108/100)</f>
        <v>15</v>
      </c>
      <c r="AA108" s="35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6">
        <v>0</v>
      </c>
      <c r="AH108" s="25">
        <v>0</v>
      </c>
    </row>
    <row r="109" spans="1:34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LOOKUP(AA109,[1]Skill!$A:$A,[1]Skill!$AB:$AB)*AB109/100)</f>
        <v>0</v>
      </c>
      <c r="AA109" s="35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6">
        <v>0</v>
      </c>
      <c r="AH109" s="25">
        <v>0</v>
      </c>
    </row>
    <row r="110" spans="1:34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LOOKUP(AA110,[1]Skill!$A:$A,[1]Skill!$AB:$AB)*AB110/100)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6">
        <v>0</v>
      </c>
      <c r="AH110" s="25">
        <v>0</v>
      </c>
    </row>
    <row r="111" spans="1:34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LOOKUP(AA111,[1]Skill!$A:$A,[1]Skill!$AB:$AB)*AB111/100)</f>
        <v>0</v>
      </c>
      <c r="AA111" s="35"/>
      <c r="AB111" s="4"/>
      <c r="AC111" s="4" t="s">
        <v>3</v>
      </c>
      <c r="AD111" s="4"/>
      <c r="AE111" s="5">
        <v>108</v>
      </c>
      <c r="AF111" s="26">
        <v>0</v>
      </c>
      <c r="AG111" s="26">
        <v>0</v>
      </c>
      <c r="AH111" s="25">
        <v>0</v>
      </c>
    </row>
    <row r="112" spans="1:34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LOOKUP(AA112,[1]Skill!$A:$A,[1]Skill!$AB:$AB)*AB112/100)</f>
        <v>25</v>
      </c>
      <c r="AA112" s="35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6">
        <v>0</v>
      </c>
      <c r="AH112" s="25">
        <v>0</v>
      </c>
    </row>
    <row r="113" spans="1:34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43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LOOKUP(AA113,[1]Skill!$A:$A,[1]Skill!$AB:$AB)*AB113/100)</f>
        <v>15</v>
      </c>
      <c r="AA113" s="35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6">
        <v>0</v>
      </c>
      <c r="AH113" s="25">
        <v>0</v>
      </c>
    </row>
    <row r="114" spans="1:34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2</v>
      </c>
      <c r="I114" s="4">
        <v>5</v>
      </c>
      <c r="J114" s="6">
        <v>91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</v>
      </c>
      <c r="W114" s="8">
        <v>10</v>
      </c>
      <c r="X114" s="8">
        <v>0</v>
      </c>
      <c r="Y114" s="8">
        <v>0</v>
      </c>
      <c r="Z114" s="8">
        <f>IF(ISBLANK(AA114),0, LOOKUP(AA114,[1]Skill!$A:$A,[1]Skill!$AB:$AB)*AB114/100)</f>
        <v>0</v>
      </c>
      <c r="AA114" s="35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6">
        <v>0</v>
      </c>
      <c r="AH114" s="25">
        <v>0</v>
      </c>
    </row>
    <row r="115" spans="1:34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LOOKUP(AA115,[1]Skill!$A:$A,[1]Skill!$AB:$AB)*AB115/100)</f>
        <v>0</v>
      </c>
      <c r="AA115" s="35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6">
        <v>0</v>
      </c>
      <c r="AH115" s="25">
        <v>0</v>
      </c>
    </row>
    <row r="116" spans="1:34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4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LOOKUP(AA116,[1]Skill!$A:$A,[1]Skill!$AB:$AB)*AB116/100)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6">
        <v>0</v>
      </c>
      <c r="AH116" s="25">
        <v>0</v>
      </c>
    </row>
    <row r="117" spans="1:34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4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LOOKUP(AA117,[1]Skill!$A:$A,[1]Skill!$AB:$AB)*AB117/100)</f>
        <v>10</v>
      </c>
      <c r="AA117" s="35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6">
        <v>0</v>
      </c>
      <c r="AH117" s="25">
        <v>0</v>
      </c>
    </row>
    <row r="118" spans="1:34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LOOKUP(AA118,[1]Skill!$A:$A,[1]Skill!$AB:$AB)*AB118/100)</f>
        <v>30</v>
      </c>
      <c r="AA118" s="35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6">
        <v>0</v>
      </c>
      <c r="AH118" s="25">
        <v>0</v>
      </c>
    </row>
    <row r="119" spans="1:34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LOOKUP(AA119,[1]Skill!$A:$A,[1]Skill!$AB:$AB)*AB119/100)</f>
        <v>30</v>
      </c>
      <c r="AA119" s="35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6">
        <v>0</v>
      </c>
      <c r="AH119" s="25">
        <v>0</v>
      </c>
    </row>
    <row r="120" spans="1:34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LOOKUP(AA120,[1]Skill!$A:$A,[1]Skill!$AB:$AB)*AB120/100)</f>
        <v>50</v>
      </c>
      <c r="AA120" s="35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6">
        <v>0</v>
      </c>
      <c r="AH120" s="25">
        <v>0</v>
      </c>
    </row>
    <row r="121" spans="1:34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LOOKUP(AA121,[1]Skill!$A:$A,[1]Skill!$AB:$AB)*AB121/100)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6">
        <v>0</v>
      </c>
      <c r="AH121" s="25">
        <v>0</v>
      </c>
    </row>
    <row r="122" spans="1:34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3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LOOKUP(AA122,[1]Skill!$A:$A,[1]Skill!$AB:$AB)*AB122/100)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6">
        <v>0</v>
      </c>
      <c r="AH122" s="25">
        <v>0</v>
      </c>
    </row>
    <row r="123" spans="1:34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3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LOOKUP(AA123,[1]Skill!$A:$A,[1]Skill!$AB:$AB)*AB123/100)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6">
        <v>0</v>
      </c>
      <c r="AH123" s="25">
        <v>0</v>
      </c>
    </row>
    <row r="124" spans="1:34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LOOKUP(AA124,[1]Skill!$A:$A,[1]Skill!$AB:$AB)*AB124/100)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6">
        <v>0</v>
      </c>
      <c r="AH124" s="25">
        <v>0</v>
      </c>
    </row>
    <row r="125" spans="1:34" ht="14.25" x14ac:dyDescent="0.15">
      <c r="A125">
        <v>52000122</v>
      </c>
      <c r="B125" s="15" t="s">
        <v>365</v>
      </c>
      <c r="C125" s="15" t="s">
        <v>366</v>
      </c>
      <c r="D125" s="40"/>
      <c r="E125" s="15">
        <v>4</v>
      </c>
      <c r="F125" s="15">
        <v>100</v>
      </c>
      <c r="G125" s="15">
        <v>0</v>
      </c>
      <c r="H125" s="39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LOOKUP(AA125,[1]Skill!$A:$A,[1]Skill!$AB:$AB)*AB125/100)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26">
        <v>0</v>
      </c>
      <c r="AH125" s="15">
        <v>0</v>
      </c>
    </row>
    <row r="126" spans="1:34" ht="14.25" x14ac:dyDescent="0.15">
      <c r="A126">
        <v>52000123</v>
      </c>
      <c r="B126" s="15" t="s">
        <v>372</v>
      </c>
      <c r="C126" s="15" t="s">
        <v>373</v>
      </c>
      <c r="D126" s="40"/>
      <c r="E126" s="15">
        <v>3</v>
      </c>
      <c r="F126" s="15">
        <v>100</v>
      </c>
      <c r="G126" s="15">
        <v>0</v>
      </c>
      <c r="H126" s="39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LOOKUP(AA126,[1]Skill!$A:$A,[1]Skill!$AB:$AB)*AB126/100)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26">
        <v>0</v>
      </c>
      <c r="AH126" s="15">
        <v>0</v>
      </c>
    </row>
    <row r="127" spans="1:34" ht="14.25" x14ac:dyDescent="0.15">
      <c r="A127">
        <v>52000124</v>
      </c>
      <c r="B127" s="15" t="s">
        <v>375</v>
      </c>
      <c r="C127" s="15" t="s">
        <v>374</v>
      </c>
      <c r="D127" s="40"/>
      <c r="E127" s="15">
        <v>6</v>
      </c>
      <c r="F127" s="15">
        <v>100</v>
      </c>
      <c r="G127" s="15">
        <v>0</v>
      </c>
      <c r="H127" s="39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LOOKUP(AA127,[1]Skill!$A:$A,[1]Skill!$AB:$AB)*AB127/100)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26">
        <v>0</v>
      </c>
      <c r="AH127" s="15">
        <v>0</v>
      </c>
    </row>
    <row r="128" spans="1:34" ht="14.25" x14ac:dyDescent="0.15">
      <c r="A128">
        <v>52000125</v>
      </c>
      <c r="B128" s="15" t="s">
        <v>377</v>
      </c>
      <c r="C128" s="15" t="s">
        <v>376</v>
      </c>
      <c r="D128" s="40"/>
      <c r="E128" s="15">
        <v>2</v>
      </c>
      <c r="F128" s="15">
        <v>100</v>
      </c>
      <c r="G128" s="15">
        <v>0</v>
      </c>
      <c r="H128" s="39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LOOKUP(AA128,[1]Skill!$A:$A,[1]Skill!$AB:$AB)*AB128/100)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26">
        <v>0</v>
      </c>
      <c r="AH128" s="15">
        <v>1</v>
      </c>
    </row>
    <row r="129" spans="1:34" ht="14.25" x14ac:dyDescent="0.15">
      <c r="A129">
        <v>52000126</v>
      </c>
      <c r="B129" s="15" t="s">
        <v>378</v>
      </c>
      <c r="C129" s="15" t="s">
        <v>379</v>
      </c>
      <c r="D129" s="40"/>
      <c r="E129" s="15">
        <v>3</v>
      </c>
      <c r="F129" s="15">
        <v>100</v>
      </c>
      <c r="G129" s="15">
        <v>0</v>
      </c>
      <c r="H129" s="39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1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LOOKUP(AA129,[1]Skill!$A:$A,[1]Skill!$AB:$AB)*AB129/100)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26">
        <v>0</v>
      </c>
      <c r="AH129" s="15">
        <v>1</v>
      </c>
    </row>
    <row r="130" spans="1:34" x14ac:dyDescent="0.15">
      <c r="A130">
        <v>52000127</v>
      </c>
      <c r="B130" s="15" t="s">
        <v>381</v>
      </c>
      <c r="C130" s="15" t="s">
        <v>380</v>
      </c>
      <c r="D130" s="42" t="s">
        <v>382</v>
      </c>
      <c r="E130" s="15">
        <v>4</v>
      </c>
      <c r="F130" s="15">
        <v>100</v>
      </c>
      <c r="G130" s="15">
        <v>0</v>
      </c>
      <c r="H130" s="39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LOOKUP(AA130,[1]Skill!$A:$A,[1]Skill!$AB:$AB)*AB130/100)</f>
        <v>32</v>
      </c>
      <c r="AA130" s="15">
        <v>55990106</v>
      </c>
      <c r="AB130" s="15">
        <v>40</v>
      </c>
      <c r="AC130" s="4" t="s">
        <v>385</v>
      </c>
      <c r="AD130" s="15">
        <v>11000009</v>
      </c>
      <c r="AE130" s="17">
        <v>127</v>
      </c>
      <c r="AF130" s="26">
        <v>0</v>
      </c>
      <c r="AG130" s="26">
        <v>0</v>
      </c>
      <c r="AH130" s="15">
        <v>1</v>
      </c>
    </row>
    <row r="131" spans="1:34" ht="14.25" x14ac:dyDescent="0.15">
      <c r="A131">
        <v>52000128</v>
      </c>
      <c r="B131" s="15" t="s">
        <v>386</v>
      </c>
      <c r="C131" s="15" t="s">
        <v>387</v>
      </c>
      <c r="D131" s="40"/>
      <c r="E131" s="15">
        <v>2</v>
      </c>
      <c r="F131" s="15">
        <v>100</v>
      </c>
      <c r="G131" s="15">
        <v>0</v>
      </c>
      <c r="H131" s="39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1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LOOKUP(AA131,[1]Skill!$A:$A,[1]Skill!$AB:$AB)*AB131/100)</f>
        <v>15</v>
      </c>
      <c r="AA131" s="15">
        <v>55100012</v>
      </c>
      <c r="AB131" s="15">
        <v>100</v>
      </c>
      <c r="AC131" s="15" t="s">
        <v>388</v>
      </c>
      <c r="AD131" s="15">
        <v>11000009</v>
      </c>
      <c r="AE131" s="17">
        <v>128</v>
      </c>
      <c r="AF131" s="26">
        <v>0</v>
      </c>
      <c r="AG131" s="26">
        <v>0</v>
      </c>
      <c r="AH131" s="15">
        <v>1</v>
      </c>
    </row>
    <row r="132" spans="1:34" ht="14.25" x14ac:dyDescent="0.15">
      <c r="A132">
        <v>52000129</v>
      </c>
      <c r="B132" s="15" t="s">
        <v>390</v>
      </c>
      <c r="C132" s="15" t="s">
        <v>389</v>
      </c>
      <c r="D132" s="40"/>
      <c r="E132" s="15">
        <v>5</v>
      </c>
      <c r="F132" s="15">
        <v>100</v>
      </c>
      <c r="G132" s="15">
        <v>0</v>
      </c>
      <c r="H132" s="39">
        <f t="shared" ref="H132:H134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1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LOOKUP(AA132,[1]Skill!$A:$A,[1]Skill!$AB:$AB)*AB132/100)</f>
        <v>50</v>
      </c>
      <c r="AA132" s="15">
        <v>55990107</v>
      </c>
      <c r="AB132" s="15">
        <v>100</v>
      </c>
      <c r="AC132" s="15" t="s">
        <v>391</v>
      </c>
      <c r="AD132" s="15">
        <v>11000006</v>
      </c>
      <c r="AE132" s="17">
        <v>129</v>
      </c>
      <c r="AF132" s="26">
        <v>0</v>
      </c>
      <c r="AG132" s="26">
        <v>0</v>
      </c>
      <c r="AH132" s="15">
        <v>1</v>
      </c>
    </row>
    <row r="133" spans="1:34" ht="14.25" x14ac:dyDescent="0.15">
      <c r="A133">
        <v>52000130</v>
      </c>
      <c r="B133" s="49" t="s">
        <v>392</v>
      </c>
      <c r="C133" s="4" t="s">
        <v>393</v>
      </c>
      <c r="D133" s="44"/>
      <c r="E133" s="43">
        <v>1</v>
      </c>
      <c r="F133" s="43">
        <v>100</v>
      </c>
      <c r="G133" s="43">
        <v>0</v>
      </c>
      <c r="H133" s="45">
        <f t="shared" si="14"/>
        <v>1</v>
      </c>
      <c r="I133" s="43">
        <v>1</v>
      </c>
      <c r="J133" s="46">
        <v>100</v>
      </c>
      <c r="K133" s="46">
        <v>0</v>
      </c>
      <c r="L133" s="47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0</v>
      </c>
      <c r="W133" s="8">
        <v>10</v>
      </c>
      <c r="X133" s="8">
        <v>0</v>
      </c>
      <c r="Y133" s="8">
        <v>0</v>
      </c>
      <c r="Z133" s="10">
        <f>IF(ISBLANK(AA133),0, LOOKUP(AA133,[1]Skill!$A:$A,[1]Skill!$AB:$AB)*AB133/100)</f>
        <v>0</v>
      </c>
      <c r="AA133" s="43"/>
      <c r="AB133" s="43"/>
      <c r="AC133" s="43" t="s">
        <v>388</v>
      </c>
      <c r="AD133" s="43"/>
      <c r="AE133" s="48">
        <v>130</v>
      </c>
      <c r="AF133" s="26">
        <v>0</v>
      </c>
      <c r="AG133" s="26">
        <v>0</v>
      </c>
      <c r="AH133" s="43">
        <v>1</v>
      </c>
    </row>
    <row r="134" spans="1:34" ht="14.25" x14ac:dyDescent="0.15">
      <c r="A134">
        <v>52000131</v>
      </c>
      <c r="B134" s="15" t="s">
        <v>397</v>
      </c>
      <c r="C134" s="15" t="s">
        <v>398</v>
      </c>
      <c r="D134" s="40"/>
      <c r="E134" s="15">
        <v>5</v>
      </c>
      <c r="F134" s="15">
        <v>102</v>
      </c>
      <c r="G134" s="15">
        <v>0</v>
      </c>
      <c r="H134" s="39">
        <f t="shared" si="14"/>
        <v>4</v>
      </c>
      <c r="I134" s="15">
        <v>5</v>
      </c>
      <c r="J134" s="16">
        <v>0</v>
      </c>
      <c r="K134" s="16">
        <v>35</v>
      </c>
      <c r="L134" s="41">
        <v>0</v>
      </c>
      <c r="M134" s="8">
        <v>4</v>
      </c>
      <c r="N134" s="8">
        <v>4</v>
      </c>
      <c r="O134" s="8">
        <v>11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10">
        <f t="shared" ref="V134" si="16">J134+K134+L134-100+M134+ SUM(O134:U134)*5+IF(ISNUMBER(Z134),Z134,0)+Y134</f>
        <v>9</v>
      </c>
      <c r="W134" s="8">
        <v>0</v>
      </c>
      <c r="X134" s="8">
        <v>0</v>
      </c>
      <c r="Y134" s="8">
        <v>0</v>
      </c>
      <c r="Z134" s="10">
        <f>IF(ISBLANK(AA134),0, LOOKUP(AA134,[1]Skill!$A:$A,[1]Skill!$AB:$AB)*AB134/100)</f>
        <v>15</v>
      </c>
      <c r="AA134" s="35">
        <v>55990101</v>
      </c>
      <c r="AB134" s="15">
        <v>100</v>
      </c>
      <c r="AC134" s="15" t="s">
        <v>5</v>
      </c>
      <c r="AD134" s="15">
        <v>11000002</v>
      </c>
      <c r="AE134" s="17">
        <v>131</v>
      </c>
      <c r="AF134" s="26">
        <v>0</v>
      </c>
      <c r="AG134" s="26">
        <v>0</v>
      </c>
      <c r="AH134" s="43">
        <v>1</v>
      </c>
    </row>
  </sheetData>
  <phoneticPr fontId="18" type="noConversion"/>
  <conditionalFormatting sqref="V4:V13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4">
    <cfRule type="cellIs" dxfId="91" priority="21" operator="equal">
      <formula>1</formula>
    </cfRule>
    <cfRule type="cellIs" dxfId="90" priority="22" operator="equal">
      <formula>2</formula>
    </cfRule>
    <cfRule type="cellIs" dxfId="89" priority="23" operator="equal">
      <formula>3</formula>
    </cfRule>
    <cfRule type="cellIs" dxfId="88" priority="24" operator="greaterThanOrEqual">
      <formula>4</formula>
    </cfRule>
  </conditionalFormatting>
  <conditionalFormatting sqref="V1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87" priority="6" operator="equal">
      <formula>1</formula>
    </cfRule>
    <cfRule type="cellIs" dxfId="86" priority="7" operator="equal">
      <formula>2</formula>
    </cfRule>
    <cfRule type="cellIs" dxfId="85" priority="8" operator="equal">
      <formula>3</formula>
    </cfRule>
    <cfRule type="cellIs" dxfId="84" priority="9" operator="greaterThanOrEqual">
      <formula>4</formula>
    </cfRule>
  </conditionalFormatting>
  <conditionalFormatting sqref="V1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">
    <cfRule type="cellIs" dxfId="7" priority="1" operator="equal">
      <formula>1</formula>
    </cfRule>
    <cfRule type="cellIs" dxfId="6" priority="2" operator="equal">
      <formula>2</formula>
    </cfRule>
    <cfRule type="cellIs" dxfId="5" priority="3" operator="equal">
      <formula>3</formula>
    </cfRule>
    <cfRule type="cellIs" dxfId="4" priority="4" operator="greaterThanOr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1" sqref="AF1:AH3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4" width="4.375" customWidth="1"/>
  </cols>
  <sheetData>
    <row r="1" spans="1:34" ht="69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1" t="s">
        <v>310</v>
      </c>
      <c r="P1" s="31" t="s">
        <v>311</v>
      </c>
      <c r="Q1" s="31" t="s">
        <v>312</v>
      </c>
      <c r="R1" s="31" t="s">
        <v>313</v>
      </c>
      <c r="S1" s="31" t="s">
        <v>314</v>
      </c>
      <c r="T1" s="31" t="s">
        <v>315</v>
      </c>
      <c r="U1" s="31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6" t="s">
        <v>343</v>
      </c>
      <c r="AE1" s="22" t="s">
        <v>250</v>
      </c>
      <c r="AF1" s="23" t="s">
        <v>286</v>
      </c>
      <c r="AG1" s="23" t="s">
        <v>394</v>
      </c>
      <c r="AH1" s="23" t="s">
        <v>288</v>
      </c>
    </row>
    <row r="2" spans="1:34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7" t="s">
        <v>344</v>
      </c>
      <c r="AE2" s="3" t="s">
        <v>111</v>
      </c>
      <c r="AF2" s="3" t="s">
        <v>110</v>
      </c>
      <c r="AG2" s="3" t="s">
        <v>110</v>
      </c>
      <c r="AH2" s="3" t="s">
        <v>110</v>
      </c>
    </row>
    <row r="3" spans="1:34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2" t="s">
        <v>325</v>
      </c>
      <c r="P3" s="32" t="s">
        <v>319</v>
      </c>
      <c r="Q3" s="32" t="s">
        <v>320</v>
      </c>
      <c r="R3" s="32" t="s">
        <v>321</v>
      </c>
      <c r="S3" s="32" t="s">
        <v>322</v>
      </c>
      <c r="T3" s="32" t="s">
        <v>323</v>
      </c>
      <c r="U3" s="32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38" t="s">
        <v>345</v>
      </c>
      <c r="AE3" t="s">
        <v>120</v>
      </c>
      <c r="AF3" s="24" t="s">
        <v>287</v>
      </c>
      <c r="AG3" s="24" t="s">
        <v>395</v>
      </c>
      <c r="AH3" s="24" t="s">
        <v>289</v>
      </c>
    </row>
    <row r="4" spans="1:34" x14ac:dyDescent="0.15">
      <c r="A4">
        <v>52100000</v>
      </c>
      <c r="B4" s="15" t="s">
        <v>290</v>
      </c>
      <c r="C4" s="15" t="s">
        <v>291</v>
      </c>
      <c r="D4" s="29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1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LOOKUP(AA4,[1]Skill!$A:$A,[1]Skill!$AB:$AB)*AB4/100)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6">
        <v>1</v>
      </c>
      <c r="AH4" s="25">
        <v>0</v>
      </c>
    </row>
  </sheetData>
  <phoneticPr fontId="18" type="noConversion"/>
  <conditionalFormatting sqref="H4">
    <cfRule type="cellIs" dxfId="47" priority="2" operator="equal">
      <formula>5</formula>
    </cfRule>
    <cfRule type="cellIs" dxfId="46" priority="3" operator="equal">
      <formula>1</formula>
    </cfRule>
    <cfRule type="cellIs" dxfId="45" priority="4" operator="equal">
      <formula>2</formula>
    </cfRule>
    <cfRule type="cellIs" dxfId="44" priority="5" operator="equal">
      <formula>3</formula>
    </cfRule>
    <cfRule type="cellIs" dxfId="43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2013-01-13T06:23:59Z</dcterms:created>
  <dcterms:modified xsi:type="dcterms:W3CDTF">2018-05-02T11:32:44Z</dcterms:modified>
</cp:coreProperties>
</file>