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ED662C80-5685-4992-AECE-B3DD1DBE06AD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6" i="1" l="1"/>
  <c r="H146" i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<sst xmlns="http://schemas.openxmlformats.org/spreadsheetml/2006/main" count="1425" uniqueCount="952">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</sst>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6" totalsRowShown="0" headerRowDxfId="109" dataDxfId="108" tableBorderDxfId="107">
  <autoFilter ref="A3:AC146" xr:uid="{00000000-0009-0000-0100-000001000000}"/>
  <sortState ref="A4:AC113">
    <sortCondition ref="A3:A113"/>
  </sortState>
  <tableColumns count="29">
    <tableColumn id="1" xr3:uid="{00000000-0010-0000-0000-000001000000}" name="Id" dataDxfId="106"/>
    <tableColumn id="2" xr3:uid="{00000000-0010-0000-0000-000002000000}" name="Name" dataDxfId="105"/>
    <tableColumn id="20" xr3:uid="{00000000-0010-0000-0000-000014000000}" name="Ename" dataDxfId="104"/>
    <tableColumn id="21" xr3:uid="{00000000-0010-0000-0000-000015000000}" name="Remark" dataDxfId="103"/>
    <tableColumn id="3" xr3:uid="{00000000-0010-0000-0000-000003000000}" name="Star" dataDxfId="102"/>
    <tableColumn id="4" xr3:uid="{00000000-0010-0000-0000-000004000000}" name="Type" dataDxfId="101"/>
    <tableColumn id="5" xr3:uid="{00000000-0010-0000-0000-000005000000}" name="Attr" dataDxfId="100"/>
    <tableColumn id="8" xr3:uid="{00000000-0010-0000-0000-000008000000}" name="Quality" dataDxfId="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9"/>
    <tableColumn id="9" xr3:uid="{00000000-0010-0000-0000-000009000000}" name="Damage" dataDxfId="98"/>
    <tableColumn id="10" xr3:uid="{00000000-0010-0000-0000-00000A000000}" name="Cure" dataDxfId="97"/>
    <tableColumn id="11" xr3:uid="{00000000-0010-0000-0000-00000B000000}" name="Time" dataDxfId="96"/>
    <tableColumn id="13" xr3:uid="{00000000-0010-0000-0000-00000D000000}" name="Help" dataDxfId="95"/>
    <tableColumn id="16" xr3:uid="{00000000-0010-0000-0000-000010000000}" name="Rate" dataDxfId="94"/>
    <tableColumn id="18" xr3:uid="{00000000-0010-0000-0000-000012000000}" name="Atk" dataDxfId="93"/>
    <tableColumn id="12" xr3:uid="{00000000-0010-0000-0000-00000C000000}" name="Modify" dataDxfId="92"/>
    <tableColumn id="27" xr3:uid="{00000000-0010-0000-0000-00001B000000}" name="Sum" dataDxfId="91">
      <calculatedColumnFormula>T4-100+P4</calculatedColumnFormula>
    </tableColumn>
    <tableColumn id="6" xr3:uid="{00000000-0010-0000-0000-000006000000}" name="Range" dataDxfId="90"/>
    <tableColumn id="15" xr3:uid="{00000000-0010-0000-0000-00000F000000}" name="Target" dataDxfId="89"/>
    <tableColumn id="25" xr3:uid="{00000000-0010-0000-0000-000019000000}" name="Mark" dataDxfId="88"/>
    <tableColumn id="22" xr3:uid="{00000000-0010-0000-0000-000016000000}" name="Effect" dataDxfId="87"/>
    <tableColumn id="24" xr3:uid="{00000000-0010-0000-0000-000018000000}" name="GetDescript" dataDxfId="86"/>
    <tableColumn id="17" xr3:uid="{00000000-0010-0000-0000-000011000000}" name="UnitEffect" dataDxfId="85"/>
    <tableColumn id="28" xr3:uid="{00000000-0010-0000-0000-00001C000000}" name="AreaEffect" dataDxfId="84"/>
    <tableColumn id="26" xr3:uid="{00000000-0010-0000-0000-00001A000000}" name="JobId" dataDxfId="83"/>
    <tableColumn id="19" xr3:uid="{00000000-0010-0000-0000-000013000000}" name="Icon" dataDxfId="82"/>
    <tableColumn id="14" xr3:uid="{00000000-0010-0000-0000-00000E000000}" name="IsSpecial" dataDxfId="81"/>
    <tableColumn id="29" xr3:uid="{00000000-0010-0000-0000-00001D000000}" name="IsHeroCard" dataDxfId="80"/>
    <tableColumn id="23" xr3:uid="{00000000-0010-0000-0000-000017000000}" name="IsNew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78" dataDxfId="77" tableBorderDxfId="76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75"/>
    <tableColumn id="2" xr3:uid="{00000000-0010-0000-0100-000002000000}" name="Name" dataDxfId="74"/>
    <tableColumn id="20" xr3:uid="{00000000-0010-0000-0100-000014000000}" name="Ename" dataDxfId="73"/>
    <tableColumn id="21" xr3:uid="{00000000-0010-0000-0100-000015000000}" name="Remark" dataDxfId="72"/>
    <tableColumn id="3" xr3:uid="{00000000-0010-0000-0100-000003000000}" name="Star" dataDxfId="71"/>
    <tableColumn id="4" xr3:uid="{00000000-0010-0000-0100-000004000000}" name="Type" dataDxfId="70"/>
    <tableColumn id="5" xr3:uid="{00000000-0010-0000-0100-000005000000}" name="Attr" dataDxfId="69"/>
    <tableColumn id="8" xr3:uid="{00000000-0010-0000-0100-000008000000}" name="Quality" dataDxfId="5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68"/>
    <tableColumn id="9" xr3:uid="{00000000-0010-0000-0100-000009000000}" name="Damage" dataDxfId="67"/>
    <tableColumn id="10" xr3:uid="{00000000-0010-0000-0100-00000A000000}" name="Cure" dataDxfId="66"/>
    <tableColumn id="11" xr3:uid="{00000000-0010-0000-0100-00000B000000}" name="Time" dataDxfId="65"/>
    <tableColumn id="13" xr3:uid="{00000000-0010-0000-0100-00000D000000}" name="Help" dataDxfId="64"/>
    <tableColumn id="16" xr3:uid="{00000000-0010-0000-0100-000010000000}" name="Rate" dataDxfId="63"/>
    <tableColumn id="18" xr3:uid="{00000000-0010-0000-0100-000012000000}" name="Atk" dataDxfId="62"/>
    <tableColumn id="12" xr3:uid="{00000000-0010-0000-0100-00000C000000}" name="Modify" dataDxfId="61"/>
    <tableColumn id="27" xr3:uid="{00000000-0010-0000-0100-00001B000000}" name="Sum" dataDxfId="60">
      <calculatedColumnFormula>T4-100+P4</calculatedColumnFormula>
    </tableColumn>
    <tableColumn id="6" xr3:uid="{00000000-0010-0000-0100-000006000000}" name="Range" dataDxfId="59"/>
    <tableColumn id="15" xr3:uid="{00000000-0010-0000-0100-00000F000000}" name="Target" dataDxfId="58"/>
    <tableColumn id="25" xr3:uid="{00000000-0010-0000-0100-000019000000}" name="Mark" dataDxfId="57"/>
    <tableColumn id="22" xr3:uid="{00000000-0010-0000-0100-000016000000}" name="Effect" dataDxfId="56"/>
    <tableColumn id="24" xr3:uid="{00000000-0010-0000-0100-000018000000}" name="GetDescript" dataDxfId="55"/>
    <tableColumn id="17" xr3:uid="{00000000-0010-0000-0100-000011000000}" name="UnitEffect" dataDxfId="54"/>
    <tableColumn id="28" xr3:uid="{00000000-0010-0000-0100-00001C000000}" name="AreaEffect" dataDxfId="53"/>
    <tableColumn id="26" xr3:uid="{00000000-0010-0000-0100-00001A000000}" name="JobId" dataDxfId="52"/>
    <tableColumn id="19" xr3:uid="{00000000-0010-0000-0100-000013000000}" name="Icon" dataDxfId="51"/>
    <tableColumn id="14" xr3:uid="{00000000-0010-0000-0100-00000E000000}" name="IsSpecial" dataDxfId="50"/>
    <tableColumn id="29" xr3:uid="{00000000-0010-0000-0100-00001D000000}" name="IsHeroCard" dataDxfId="49"/>
    <tableColumn id="23" xr3:uid="{00000000-0010-0000-0100-000017000000}" name="IsNew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47" tableBorderDxfId="46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45"/>
    <tableColumn id="2" xr3:uid="{00000000-0010-0000-0200-000002000000}" name="Name" dataDxfId="44"/>
    <tableColumn id="20" xr3:uid="{00000000-0010-0000-0200-000014000000}" name="Ename" dataDxfId="43"/>
    <tableColumn id="21" xr3:uid="{00000000-0010-0000-0200-000015000000}" name="Remark" dataDxfId="42"/>
    <tableColumn id="3" xr3:uid="{00000000-0010-0000-0200-000003000000}" name="Star" dataDxfId="41"/>
    <tableColumn id="4" xr3:uid="{00000000-0010-0000-0200-000004000000}" name="Type" dataDxfId="40"/>
    <tableColumn id="5" xr3:uid="{00000000-0010-0000-0200-000005000000}" name="Attr" dataDxfId="39"/>
    <tableColumn id="8" xr3:uid="{00000000-0010-0000-0200-000008000000}" name="Quality" dataDxfId="0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38"/>
    <tableColumn id="9" xr3:uid="{00000000-0010-0000-0200-000009000000}" name="Damage" dataDxfId="37"/>
    <tableColumn id="10" xr3:uid="{00000000-0010-0000-0200-00000A000000}" name="Cure" dataDxfId="36"/>
    <tableColumn id="11" xr3:uid="{00000000-0010-0000-0200-00000B000000}" name="Time" dataDxfId="35"/>
    <tableColumn id="13" xr3:uid="{00000000-0010-0000-0200-00000D000000}" name="Help" dataDxfId="34"/>
    <tableColumn id="16" xr3:uid="{00000000-0010-0000-0200-000010000000}" name="Rate" dataDxfId="33"/>
    <tableColumn id="18" xr3:uid="{00000000-0010-0000-0200-000012000000}" name="Atk" dataDxfId="32"/>
    <tableColumn id="12" xr3:uid="{00000000-0010-0000-0200-00000C000000}" name="Modify" dataDxfId="31"/>
    <tableColumn id="27" xr3:uid="{00000000-0010-0000-0200-00001B000000}" name="Sum" dataDxfId="30">
      <calculatedColumnFormula>T4-100+P4</calculatedColumnFormula>
    </tableColumn>
    <tableColumn id="6" xr3:uid="{00000000-0010-0000-0200-000006000000}" name="Range" dataDxfId="29"/>
    <tableColumn id="15" xr3:uid="{00000000-0010-0000-0200-00000F000000}" name="Target" dataDxfId="28"/>
    <tableColumn id="25" xr3:uid="{00000000-0010-0000-0200-000019000000}" name="Mark" dataDxfId="27"/>
    <tableColumn id="22" xr3:uid="{00000000-0010-0000-0200-000016000000}" name="Effect" dataDxfId="26"/>
    <tableColumn id="24" xr3:uid="{00000000-0010-0000-0200-000018000000}" name="GetDescript" dataDxfId="25"/>
    <tableColumn id="17" xr3:uid="{00000000-0010-0000-0200-000011000000}" name="UnitEffect" dataDxfId="24"/>
    <tableColumn id="28" xr3:uid="{00000000-0010-0000-0200-00001C000000}" name="AreaEffect" dataDxfId="23"/>
    <tableColumn id="26" xr3:uid="{00000000-0010-0000-0200-00001A000000}" name="JobId" dataDxfId="22"/>
    <tableColumn id="19" xr3:uid="{00000000-0010-0000-0200-000013000000}" name="Icon" dataDxfId="21"/>
    <tableColumn id="14" xr3:uid="{00000000-0010-0000-0200-00000E000000}" name="IsSpecial" dataDxfId="20"/>
    <tableColumn id="29" xr3:uid="{00000000-0010-0000-0200-00001D000000}" name="IsHeroCard" dataDxfId="19"/>
    <tableColumn id="23" xr3:uid="{00000000-0010-0000-0200-000017000000}" name="IsNew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6"/>
  <sheetViews>
    <sheetView tabSelected="1" workbookViewId="0">
      <pane xSplit="2" ySplit="3" topLeftCell="C142" activePane="bottomRight" state="frozen"/>
      <selection pane="topRight" activeCell="C1" sqref="C1"/>
      <selection pane="bottomLeft" activeCell="A4" sqref="A4"/>
      <selection pane="bottomRight" activeCell="U144" sqref="U144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610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905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608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609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514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906</v>
      </c>
      <c r="AC3" s="43" t="s">
        <v>907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567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774</v>
      </c>
      <c r="V4" s="7" t="s">
        <v>716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568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775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573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776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574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844</v>
      </c>
      <c r="V7" s="7" t="s">
        <v>688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757</v>
      </c>
      <c r="E8" s="1">
        <v>3</v>
      </c>
      <c r="F8">
        <v>200</v>
      </c>
      <c r="G8" s="1">
        <v>0</v>
      </c>
      <c r="H8" s="4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845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569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777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569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778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569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779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569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780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569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781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569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782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569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783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565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784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758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877</v>
      </c>
      <c r="V17" s="7" t="s">
        <v>901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570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785</v>
      </c>
      <c r="V18" s="7" t="s">
        <v>766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565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846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565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786</v>
      </c>
      <c r="V20" s="7" t="s">
        <v>617</v>
      </c>
      <c r="W20" s="1" t="s">
        <v>563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574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847</v>
      </c>
      <c r="V21" s="7" t="s">
        <v>518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758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546</v>
      </c>
      <c r="T22">
        <v>100</v>
      </c>
      <c r="U22" s="11" t="s">
        <v>874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758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547</v>
      </c>
      <c r="T23">
        <v>100</v>
      </c>
      <c r="U23" s="11" t="s">
        <v>875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24" x14ac:dyDescent="0.15">
      <c r="A24">
        <v>53000021</v>
      </c>
      <c r="B24" s="8" t="s">
        <v>25</v>
      </c>
      <c r="C24" s="1" t="s">
        <v>222</v>
      </c>
      <c r="D24" s="25" t="s">
        <v>758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548</v>
      </c>
      <c r="T24">
        <v>100</v>
      </c>
      <c r="U24" s="11" t="s">
        <v>876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490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787</v>
      </c>
      <c r="V25" s="7" t="s">
        <v>658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908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788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574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848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570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789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24" x14ac:dyDescent="0.15">
      <c r="A30">
        <v>53000027</v>
      </c>
      <c r="B30" s="8" t="s">
        <v>37</v>
      </c>
      <c r="C30" s="1" t="s">
        <v>228</v>
      </c>
      <c r="D30" s="25" t="s">
        <v>577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884</v>
      </c>
      <c r="V30" s="7" t="s">
        <v>750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564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885</v>
      </c>
      <c r="V31" s="7" t="s">
        <v>751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575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776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849</v>
      </c>
      <c r="V33" s="1" t="s">
        <v>723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850</v>
      </c>
      <c r="V34" s="1" t="s">
        <v>725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758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790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570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791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928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758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537</v>
      </c>
      <c r="T38">
        <v>100</v>
      </c>
      <c r="U38" s="11" t="s">
        <v>896</v>
      </c>
      <c r="V38" s="7" t="s">
        <v>538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36" x14ac:dyDescent="0.15">
      <c r="A39">
        <v>53000036</v>
      </c>
      <c r="B39" s="8" t="s">
        <v>50</v>
      </c>
      <c r="C39" s="1" t="s">
        <v>232</v>
      </c>
      <c r="D39" s="25" t="s">
        <v>535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536</v>
      </c>
      <c r="T39">
        <v>100</v>
      </c>
      <c r="U39" s="11" t="s">
        <v>917</v>
      </c>
      <c r="V39" s="1" t="s">
        <v>534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571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880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759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672</v>
      </c>
      <c r="T41">
        <v>100</v>
      </c>
      <c r="U41" s="11" t="s">
        <v>792</v>
      </c>
      <c r="V41" s="7" t="s">
        <v>673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851</v>
      </c>
      <c r="V42" s="1" t="s">
        <v>724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852</v>
      </c>
      <c r="V43" s="1" t="s">
        <v>726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772</v>
      </c>
      <c r="D44" s="25" t="s">
        <v>497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793</v>
      </c>
      <c r="V44" s="7" t="s">
        <v>498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758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913</v>
      </c>
      <c r="V45" s="7" t="s">
        <v>515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60" x14ac:dyDescent="0.15">
      <c r="A46">
        <v>53000043</v>
      </c>
      <c r="B46" s="8" t="s">
        <v>60</v>
      </c>
      <c r="C46" s="1" t="s">
        <v>237</v>
      </c>
      <c r="D46" s="25" t="s">
        <v>649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941</v>
      </c>
      <c r="V46" s="1" t="s">
        <v>935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853</v>
      </c>
      <c r="V47" s="1" t="s">
        <v>727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549</v>
      </c>
      <c r="T48">
        <v>100</v>
      </c>
      <c r="U48" s="11" t="s">
        <v>914</v>
      </c>
      <c r="V48" s="1" t="s">
        <v>675</v>
      </c>
      <c r="W48" s="1" t="s">
        <v>318</v>
      </c>
      <c r="X48" s="1"/>
      <c r="Y48" s="1">
        <v>11000008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758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911</v>
      </c>
      <c r="V49" s="7" t="s">
        <v>511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758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912</v>
      </c>
      <c r="V50" s="7" t="s">
        <v>539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575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553</v>
      </c>
      <c r="T51">
        <v>100</v>
      </c>
      <c r="U51" s="11" t="s">
        <v>776</v>
      </c>
      <c r="V51" s="1" t="s">
        <v>523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758</v>
      </c>
      <c r="E52" s="1">
        <v>3</v>
      </c>
      <c r="F52">
        <v>201</v>
      </c>
      <c r="G52" s="1">
        <v>0</v>
      </c>
      <c r="H52" s="4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795</v>
      </c>
      <c r="V52" s="7" t="s">
        <v>520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758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796</v>
      </c>
      <c r="V53" s="7" t="s">
        <v>510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760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854</v>
      </c>
      <c r="V54" s="1" t="s">
        <v>521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530</v>
      </c>
      <c r="C55" s="1" t="s">
        <v>531</v>
      </c>
      <c r="D55" s="25" t="s">
        <v>758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674</v>
      </c>
      <c r="T55">
        <v>95</v>
      </c>
      <c r="U55" s="11" t="s">
        <v>797</v>
      </c>
      <c r="V55" s="7" t="s">
        <v>676</v>
      </c>
      <c r="W55" s="1" t="s">
        <v>533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758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524</v>
      </c>
      <c r="T56">
        <v>100</v>
      </c>
      <c r="U56" s="11" t="s">
        <v>794</v>
      </c>
      <c r="V56" s="7" t="s">
        <v>525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575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798</v>
      </c>
      <c r="V57" s="7" t="s">
        <v>522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543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922</v>
      </c>
      <c r="V58" s="1" t="s">
        <v>923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535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904</v>
      </c>
      <c r="T59">
        <v>100</v>
      </c>
      <c r="U59" s="11" t="s">
        <v>903</v>
      </c>
      <c r="V59" s="1" t="s">
        <v>902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799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529</v>
      </c>
      <c r="C61" s="1" t="s">
        <v>532</v>
      </c>
      <c r="D61" s="25" t="s">
        <v>400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670</v>
      </c>
      <c r="T61">
        <v>100</v>
      </c>
      <c r="U61" s="11" t="s">
        <v>800</v>
      </c>
      <c r="V61" s="7" t="s">
        <v>682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565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869</v>
      </c>
      <c r="V62" s="7" t="s">
        <v>616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565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801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570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802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565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855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486</v>
      </c>
      <c r="E66" s="1">
        <v>2</v>
      </c>
      <c r="F66">
        <v>202</v>
      </c>
      <c r="G66" s="1">
        <v>0</v>
      </c>
      <c r="H66" s="4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803</v>
      </c>
      <c r="V66" s="7" t="s">
        <v>487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72" x14ac:dyDescent="0.15">
      <c r="A67">
        <v>53000064</v>
      </c>
      <c r="B67" s="8" t="s">
        <v>91</v>
      </c>
      <c r="C67" s="1" t="s">
        <v>254</v>
      </c>
      <c r="D67" s="25" t="s">
        <v>535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933</v>
      </c>
      <c r="T67">
        <v>100</v>
      </c>
      <c r="U67" s="11" t="s">
        <v>931</v>
      </c>
      <c r="V67" s="7" t="s">
        <v>932</v>
      </c>
      <c r="W67" s="1" t="s">
        <v>92</v>
      </c>
      <c r="X67" s="1" t="s">
        <v>92</v>
      </c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758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804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856</v>
      </c>
      <c r="V69" s="1" t="s">
        <v>728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574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919</v>
      </c>
      <c r="V70" s="7" t="s">
        <v>554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925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857</v>
      </c>
      <c r="V71" s="7" t="s">
        <v>491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565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897</v>
      </c>
      <c r="V72" s="7" t="s">
        <v>615</v>
      </c>
      <c r="W72" s="1" t="s">
        <v>595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565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898</v>
      </c>
      <c r="V73" s="7" t="s">
        <v>492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72" x14ac:dyDescent="0.15">
      <c r="A74">
        <v>53000071</v>
      </c>
      <c r="B74" s="8" t="s">
        <v>102</v>
      </c>
      <c r="C74" s="1" t="s">
        <v>199</v>
      </c>
      <c r="D74" s="25" t="s">
        <v>761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805</v>
      </c>
      <c r="V74" s="7" t="s">
        <v>502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565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858</v>
      </c>
      <c r="V75" s="1" t="s">
        <v>501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761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859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578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920</v>
      </c>
      <c r="V77" s="7" t="s">
        <v>921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565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890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579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860</v>
      </c>
      <c r="V79" s="7" t="s">
        <v>493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565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861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580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934</v>
      </c>
      <c r="V81" s="7" t="s">
        <v>620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581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891</v>
      </c>
      <c r="V82" s="7" t="s">
        <v>494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581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550</v>
      </c>
      <c r="T83">
        <v>100</v>
      </c>
      <c r="U83" s="11" t="s">
        <v>862</v>
      </c>
      <c r="V83" s="7" t="s">
        <v>516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758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551</v>
      </c>
      <c r="T84">
        <v>100</v>
      </c>
      <c r="U84" s="11" t="s">
        <v>806</v>
      </c>
      <c r="V84" s="7" t="s">
        <v>517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24" x14ac:dyDescent="0.15">
      <c r="A85">
        <v>53000082</v>
      </c>
      <c r="B85" s="8" t="s">
        <v>121</v>
      </c>
      <c r="C85" s="1" t="s">
        <v>267</v>
      </c>
      <c r="D85" s="25" t="s">
        <v>572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870</v>
      </c>
      <c r="V85" s="7" t="s">
        <v>614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910</v>
      </c>
      <c r="D86" s="25" t="s">
        <v>758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807</v>
      </c>
      <c r="V86" s="7" t="s">
        <v>496</v>
      </c>
      <c r="W86" s="1" t="s">
        <v>918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535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915</v>
      </c>
      <c r="V87" s="7" t="s">
        <v>916</v>
      </c>
      <c r="W87" s="1" t="s">
        <v>771</v>
      </c>
      <c r="X87" s="1" t="s">
        <v>771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582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495</v>
      </c>
      <c r="T88">
        <v>100</v>
      </c>
      <c r="U88" s="11" t="s">
        <v>808</v>
      </c>
      <c r="V88" s="7" t="s">
        <v>767</v>
      </c>
      <c r="W88" s="1" t="s">
        <v>771</v>
      </c>
      <c r="X88" s="1" t="s">
        <v>771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583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886</v>
      </c>
      <c r="V89" s="7" t="s">
        <v>754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574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552</v>
      </c>
      <c r="T90">
        <v>100</v>
      </c>
      <c r="U90" s="11" t="s">
        <v>887</v>
      </c>
      <c r="V90" s="7" t="s">
        <v>519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758</v>
      </c>
      <c r="E91" s="1">
        <v>3</v>
      </c>
      <c r="F91">
        <v>201</v>
      </c>
      <c r="G91" s="1">
        <v>0</v>
      </c>
      <c r="H91" s="4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794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758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794</v>
      </c>
      <c r="V92" s="7" t="s">
        <v>509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499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909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576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809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540</v>
      </c>
      <c r="C95" s="1" t="s">
        <v>541</v>
      </c>
      <c r="D95" s="25" t="s">
        <v>543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542</v>
      </c>
      <c r="T95">
        <v>100</v>
      </c>
      <c r="U95" s="11" t="s">
        <v>810</v>
      </c>
      <c r="V95" s="1" t="s">
        <v>544</v>
      </c>
      <c r="W95" s="1" t="s">
        <v>545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48" x14ac:dyDescent="0.15">
      <c r="A96">
        <v>53000093</v>
      </c>
      <c r="B96" s="9" t="s">
        <v>206</v>
      </c>
      <c r="C96" s="1" t="s">
        <v>271</v>
      </c>
      <c r="D96" s="25" t="s">
        <v>575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811</v>
      </c>
      <c r="V96" s="7" t="s">
        <v>508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489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812</v>
      </c>
      <c r="V97" s="1" t="s">
        <v>488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584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813</v>
      </c>
      <c r="V98" s="7" t="s">
        <v>526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585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503</v>
      </c>
      <c r="T99">
        <v>104</v>
      </c>
      <c r="U99" s="11" t="s">
        <v>814</v>
      </c>
      <c r="V99" s="1" t="s">
        <v>504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581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860</v>
      </c>
      <c r="V100" s="7" t="s">
        <v>506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497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815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575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816</v>
      </c>
      <c r="V102" s="7" t="s">
        <v>507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586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505</v>
      </c>
      <c r="T103">
        <v>100</v>
      </c>
      <c r="U103" s="11" t="s">
        <v>817</v>
      </c>
      <c r="V103" s="1" t="s">
        <v>621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566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527</v>
      </c>
      <c r="T104">
        <v>100</v>
      </c>
      <c r="U104" s="11" t="s">
        <v>863</v>
      </c>
      <c r="V104" s="1" t="s">
        <v>528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575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776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583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888</v>
      </c>
      <c r="V106" s="7" t="s">
        <v>752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587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889</v>
      </c>
      <c r="V107" s="7" t="s">
        <v>753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575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366</v>
      </c>
      <c r="T108">
        <v>100</v>
      </c>
      <c r="U108" s="11" t="s">
        <v>929</v>
      </c>
      <c r="V108" s="1" t="s">
        <v>930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24" x14ac:dyDescent="0.15">
      <c r="A109">
        <v>53000106</v>
      </c>
      <c r="B109" s="8" t="s">
        <v>151</v>
      </c>
      <c r="C109" s="1" t="s">
        <v>281</v>
      </c>
      <c r="D109" s="25" t="s">
        <v>565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870</v>
      </c>
      <c r="V109" s="7" t="s">
        <v>613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24" x14ac:dyDescent="0.15">
      <c r="A110">
        <v>53000107</v>
      </c>
      <c r="B110" s="8" t="s">
        <v>153</v>
      </c>
      <c r="C110" s="1" t="s">
        <v>282</v>
      </c>
      <c r="D110" s="25" t="s">
        <v>565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871</v>
      </c>
      <c r="V110" s="7" t="s">
        <v>612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20" x14ac:dyDescent="0.15">
      <c r="A111">
        <v>53000108</v>
      </c>
      <c r="B111" s="8" t="s">
        <v>155</v>
      </c>
      <c r="C111" s="1" t="s">
        <v>283</v>
      </c>
      <c r="D111" s="25" t="s">
        <v>565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892</v>
      </c>
      <c r="V111" s="7" t="s">
        <v>500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570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900</v>
      </c>
      <c r="V112" s="7" t="s">
        <v>768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499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818</v>
      </c>
      <c r="V113" s="7" t="s">
        <v>592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72" x14ac:dyDescent="0.15">
      <c r="A114">
        <v>53000111</v>
      </c>
      <c r="B114" s="8" t="s">
        <v>555</v>
      </c>
      <c r="C114" s="1" t="s">
        <v>556</v>
      </c>
      <c r="D114" s="25" t="s">
        <v>588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557</v>
      </c>
      <c r="T114">
        <v>100</v>
      </c>
      <c r="U114" s="11" t="s">
        <v>819</v>
      </c>
      <c r="V114" s="7" t="s">
        <v>558</v>
      </c>
      <c r="W114" s="1" t="s">
        <v>770</v>
      </c>
      <c r="X114" s="1" t="s">
        <v>769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559</v>
      </c>
      <c r="C115" s="1" t="s">
        <v>773</v>
      </c>
      <c r="D115" s="25" t="s">
        <v>562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560</v>
      </c>
      <c r="T115">
        <v>100</v>
      </c>
      <c r="U115" s="11" t="s">
        <v>820</v>
      </c>
      <c r="V115" s="7" t="s">
        <v>561</v>
      </c>
      <c r="W115" s="1" t="s">
        <v>771</v>
      </c>
      <c r="X115" s="1" t="s">
        <v>771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589</v>
      </c>
      <c r="C116" s="1" t="s">
        <v>590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591</v>
      </c>
      <c r="T116">
        <v>100</v>
      </c>
      <c r="U116" s="11" t="s">
        <v>821</v>
      </c>
      <c r="V116" s="7" t="s">
        <v>594</v>
      </c>
      <c r="W116" s="1" t="s">
        <v>593</v>
      </c>
      <c r="X116" s="1" t="s">
        <v>593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597</v>
      </c>
      <c r="C117" s="1" t="s">
        <v>596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591</v>
      </c>
      <c r="T117">
        <v>101</v>
      </c>
      <c r="U117" s="11" t="s">
        <v>822</v>
      </c>
      <c r="V117" s="7" t="s">
        <v>598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599</v>
      </c>
      <c r="C118" s="1" t="s">
        <v>600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601</v>
      </c>
      <c r="T118">
        <v>100</v>
      </c>
      <c r="U118" s="11" t="s">
        <v>816</v>
      </c>
      <c r="V118" s="7" t="s">
        <v>603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604</v>
      </c>
      <c r="C119" s="1" t="s">
        <v>605</v>
      </c>
      <c r="D119" s="25" t="s">
        <v>926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927</v>
      </c>
      <c r="V119" s="7" t="s">
        <v>645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72" x14ac:dyDescent="0.15">
      <c r="A120">
        <v>53000117</v>
      </c>
      <c r="B120" s="8" t="s">
        <v>606</v>
      </c>
      <c r="C120" s="1" t="s">
        <v>607</v>
      </c>
      <c r="D120" s="25" t="s">
        <v>602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611</v>
      </c>
      <c r="T120">
        <v>100</v>
      </c>
      <c r="U120" s="11" t="s">
        <v>872</v>
      </c>
      <c r="V120" s="7" t="s">
        <v>643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619</v>
      </c>
      <c r="C121" s="1" t="s">
        <v>618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624</v>
      </c>
      <c r="T121">
        <v>100</v>
      </c>
      <c r="U121" s="11" t="s">
        <v>823</v>
      </c>
      <c r="V121" s="7" t="s">
        <v>622</v>
      </c>
      <c r="W121" s="1" t="s">
        <v>623</v>
      </c>
      <c r="X121" s="1" t="s">
        <v>623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625</v>
      </c>
      <c r="C122" s="1" t="s">
        <v>626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628</v>
      </c>
      <c r="T122">
        <v>105</v>
      </c>
      <c r="U122" s="11" t="s">
        <v>824</v>
      </c>
      <c r="V122" s="7" t="s">
        <v>924</v>
      </c>
      <c r="W122" s="1" t="s">
        <v>627</v>
      </c>
      <c r="X122" s="1" t="s">
        <v>627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630</v>
      </c>
      <c r="C123" s="15" t="s">
        <v>632</v>
      </c>
      <c r="D123" s="25" t="s">
        <v>629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825</v>
      </c>
      <c r="V123" s="7" t="s">
        <v>631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633</v>
      </c>
      <c r="C124" s="15" t="s">
        <v>634</v>
      </c>
      <c r="D124" s="25" t="s">
        <v>763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635</v>
      </c>
      <c r="T124">
        <v>100</v>
      </c>
      <c r="U124" s="11" t="s">
        <v>826</v>
      </c>
      <c r="V124" s="1" t="s">
        <v>636</v>
      </c>
      <c r="W124" s="15" t="s">
        <v>637</v>
      </c>
      <c r="X124" s="15" t="s">
        <v>637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638</v>
      </c>
      <c r="C125" s="15" t="s">
        <v>639</v>
      </c>
      <c r="D125" s="25" t="s">
        <v>762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640</v>
      </c>
      <c r="T125">
        <v>101</v>
      </c>
      <c r="U125" s="11" t="s">
        <v>827</v>
      </c>
      <c r="V125" s="1" t="s">
        <v>650</v>
      </c>
      <c r="W125" s="15" t="s">
        <v>637</v>
      </c>
      <c r="X125" s="15" t="s">
        <v>637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642</v>
      </c>
      <c r="C126" s="15" t="s">
        <v>641</v>
      </c>
      <c r="D126" s="25" t="s">
        <v>565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644</v>
      </c>
      <c r="T126">
        <v>100</v>
      </c>
      <c r="U126" s="11" t="s">
        <v>873</v>
      </c>
      <c r="V126" s="1" t="s">
        <v>646</v>
      </c>
      <c r="W126" s="15" t="s">
        <v>637</v>
      </c>
      <c r="X126" s="15" t="s">
        <v>637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647</v>
      </c>
      <c r="C127" s="15" t="s">
        <v>648</v>
      </c>
      <c r="D127" s="25" t="s">
        <v>649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601</v>
      </c>
      <c r="T127">
        <v>101</v>
      </c>
      <c r="U127" s="11" t="s">
        <v>879</v>
      </c>
      <c r="V127" s="1" t="s">
        <v>651</v>
      </c>
      <c r="W127" s="15" t="s">
        <v>637</v>
      </c>
      <c r="X127" s="15" t="s">
        <v>637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652</v>
      </c>
      <c r="C128" s="15" t="s">
        <v>653</v>
      </c>
      <c r="D128" s="25" t="s">
        <v>654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655</v>
      </c>
      <c r="T128">
        <v>100</v>
      </c>
      <c r="U128" s="11" t="s">
        <v>828</v>
      </c>
      <c r="V128" s="1" t="s">
        <v>683</v>
      </c>
      <c r="W128" s="15" t="s">
        <v>656</v>
      </c>
      <c r="X128" s="15" t="s">
        <v>656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660</v>
      </c>
      <c r="C129" s="15" t="s">
        <v>659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657</v>
      </c>
      <c r="T129">
        <v>100</v>
      </c>
      <c r="U129" s="11" t="s">
        <v>864</v>
      </c>
      <c r="V129" s="1" t="s">
        <v>668</v>
      </c>
      <c r="W129" s="1" t="s">
        <v>699</v>
      </c>
      <c r="X129" s="1" t="s">
        <v>623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661</v>
      </c>
      <c r="C130" s="15" t="s">
        <v>662</v>
      </c>
      <c r="D130" s="25" t="s">
        <v>764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663</v>
      </c>
      <c r="T130">
        <v>103</v>
      </c>
      <c r="U130" s="11" t="s">
        <v>826</v>
      </c>
      <c r="V130" s="1" t="s">
        <v>664</v>
      </c>
      <c r="W130" s="1" t="s">
        <v>623</v>
      </c>
      <c r="X130" s="1" t="s">
        <v>623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667</v>
      </c>
      <c r="C131" s="15" t="s">
        <v>666</v>
      </c>
      <c r="D131" s="25" t="s">
        <v>759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665</v>
      </c>
      <c r="T131">
        <v>100</v>
      </c>
      <c r="U131" s="11" t="s">
        <v>829</v>
      </c>
      <c r="V131" s="1" t="s">
        <v>669</v>
      </c>
      <c r="W131" s="1" t="s">
        <v>623</v>
      </c>
      <c r="X131" s="1" t="s">
        <v>623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679</v>
      </c>
      <c r="C132" s="15" t="s">
        <v>678</v>
      </c>
      <c r="D132" s="25" t="s">
        <v>680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685</v>
      </c>
      <c r="T132">
        <v>103</v>
      </c>
      <c r="U132" s="11" t="s">
        <v>830</v>
      </c>
      <c r="V132" s="1" t="s">
        <v>684</v>
      </c>
      <c r="W132" s="1" t="s">
        <v>681</v>
      </c>
      <c r="X132" s="1" t="s">
        <v>681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686</v>
      </c>
      <c r="C133" s="15" t="s">
        <v>687</v>
      </c>
      <c r="D133" s="25" t="s">
        <v>759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663</v>
      </c>
      <c r="T133">
        <v>107</v>
      </c>
      <c r="U133" s="11" t="s">
        <v>865</v>
      </c>
      <c r="V133" s="1" t="s">
        <v>689</v>
      </c>
      <c r="W133" s="1" t="s">
        <v>690</v>
      </c>
      <c r="X133" s="1" t="s">
        <v>690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691</v>
      </c>
      <c r="C134" s="15" t="s">
        <v>692</v>
      </c>
      <c r="D134" s="25" t="s">
        <v>758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696</v>
      </c>
      <c r="T134">
        <v>100</v>
      </c>
      <c r="U134" s="11" t="s">
        <v>826</v>
      </c>
      <c r="V134" s="1" t="s">
        <v>697</v>
      </c>
      <c r="W134" s="1" t="s">
        <v>698</v>
      </c>
      <c r="X134" s="1" t="s">
        <v>698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693</v>
      </c>
      <c r="C135" s="15" t="s">
        <v>694</v>
      </c>
      <c r="D135" s="25" t="s">
        <v>695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700</v>
      </c>
      <c r="T135">
        <v>102</v>
      </c>
      <c r="U135" s="11" t="s">
        <v>878</v>
      </c>
      <c r="V135" s="1" t="s">
        <v>701</v>
      </c>
      <c r="W135" s="1" t="s">
        <v>699</v>
      </c>
      <c r="X135" s="1" t="s">
        <v>699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0</v>
      </c>
    </row>
    <row r="136" spans="1:29" ht="36" x14ac:dyDescent="0.15">
      <c r="A136">
        <v>53000133</v>
      </c>
      <c r="B136" s="22" t="s">
        <v>703</v>
      </c>
      <c r="C136" s="15" t="s">
        <v>702</v>
      </c>
      <c r="D136" s="25" t="s">
        <v>704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866</v>
      </c>
      <c r="V136" s="1" t="s">
        <v>729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0</v>
      </c>
    </row>
    <row r="137" spans="1:29" ht="36" x14ac:dyDescent="0.15">
      <c r="A137">
        <v>53000134</v>
      </c>
      <c r="B137" s="22" t="s">
        <v>706</v>
      </c>
      <c r="C137" s="15" t="s">
        <v>705</v>
      </c>
      <c r="D137" s="25" t="s">
        <v>704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867</v>
      </c>
      <c r="V137" s="1" t="s">
        <v>730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0</v>
      </c>
    </row>
    <row r="138" spans="1:29" ht="96" x14ac:dyDescent="0.15">
      <c r="A138">
        <v>53000135</v>
      </c>
      <c r="B138" s="22" t="s">
        <v>708</v>
      </c>
      <c r="C138" s="15" t="s">
        <v>709</v>
      </c>
      <c r="D138" s="25" t="s">
        <v>758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712</v>
      </c>
      <c r="T138" s="15">
        <v>108</v>
      </c>
      <c r="U138" s="11" t="s">
        <v>831</v>
      </c>
      <c r="V138" s="1" t="s">
        <v>714</v>
      </c>
      <c r="W138" s="1" t="s">
        <v>698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0</v>
      </c>
    </row>
    <row r="139" spans="1:29" ht="108" x14ac:dyDescent="0.15">
      <c r="A139">
        <v>53000136</v>
      </c>
      <c r="B139" s="22" t="s">
        <v>711</v>
      </c>
      <c r="C139" s="15" t="s">
        <v>710</v>
      </c>
      <c r="D139" s="25" t="s">
        <v>758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715</v>
      </c>
      <c r="T139" s="15">
        <v>100</v>
      </c>
      <c r="U139" s="11" t="s">
        <v>832</v>
      </c>
      <c r="V139" s="1" t="s">
        <v>717</v>
      </c>
      <c r="W139" s="15" t="s">
        <v>741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0</v>
      </c>
    </row>
    <row r="140" spans="1:29" ht="60" x14ac:dyDescent="0.15">
      <c r="A140">
        <v>53000137</v>
      </c>
      <c r="B140" s="22" t="s">
        <v>718</v>
      </c>
      <c r="C140" s="15" t="s">
        <v>719</v>
      </c>
      <c r="D140" s="25" t="s">
        <v>720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722</v>
      </c>
      <c r="T140" s="15">
        <v>102</v>
      </c>
      <c r="U140" s="11" t="s">
        <v>833</v>
      </c>
      <c r="V140" s="1" t="s">
        <v>721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0</v>
      </c>
    </row>
    <row r="141" spans="1:29" ht="60" x14ac:dyDescent="0.15">
      <c r="A141">
        <v>53000138</v>
      </c>
      <c r="B141" s="22" t="s">
        <v>731</v>
      </c>
      <c r="C141" s="15" t="s">
        <v>732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624</v>
      </c>
      <c r="T141" s="15">
        <v>105</v>
      </c>
      <c r="U141" s="11" t="s">
        <v>893</v>
      </c>
      <c r="V141" s="1" t="s">
        <v>738</v>
      </c>
      <c r="W141" s="1" t="s">
        <v>623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733</v>
      </c>
      <c r="C142" s="15" t="s">
        <v>734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722</v>
      </c>
      <c r="T142" s="15">
        <v>103</v>
      </c>
      <c r="U142" s="11" t="s">
        <v>868</v>
      </c>
      <c r="V142" s="1" t="s">
        <v>735</v>
      </c>
      <c r="W142" s="15" t="s">
        <v>740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736</v>
      </c>
      <c r="C143" s="15" t="s">
        <v>737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722</v>
      </c>
      <c r="T143" s="15">
        <v>100</v>
      </c>
      <c r="U143" s="11" t="s">
        <v>894</v>
      </c>
      <c r="V143" s="1" t="s">
        <v>739</v>
      </c>
      <c r="W143" s="15" t="s">
        <v>740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  <row r="144" spans="1:29" ht="144" x14ac:dyDescent="0.15">
      <c r="A144">
        <v>53000141</v>
      </c>
      <c r="B144" s="22" t="s">
        <v>936</v>
      </c>
      <c r="C144" s="15" t="s">
        <v>940</v>
      </c>
      <c r="D144" s="25" t="s">
        <v>763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937</v>
      </c>
      <c r="V144" s="1" t="s">
        <v>938</v>
      </c>
      <c r="W144" s="15" t="s">
        <v>939</v>
      </c>
      <c r="X144" s="15" t="s">
        <v>939</v>
      </c>
      <c r="Y144" s="15">
        <v>11000005</v>
      </c>
      <c r="Z144" s="15">
        <v>141</v>
      </c>
      <c r="AA144" s="27">
        <v>0</v>
      </c>
      <c r="AB144" s="27">
        <v>0</v>
      </c>
      <c r="AC144" s="25">
        <v>1</v>
      </c>
    </row>
    <row r="145" spans="1:29" ht="48" x14ac:dyDescent="0.15">
      <c r="A145">
        <v>53000142</v>
      </c>
      <c r="B145" s="22" t="s">
        <v>942</v>
      </c>
      <c r="C145" s="15" t="s">
        <v>943</v>
      </c>
      <c r="D145" s="45" t="s">
        <v>944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945</v>
      </c>
      <c r="V145" s="1" t="s">
        <v>946</v>
      </c>
      <c r="W145" s="15" t="s">
        <v>363</v>
      </c>
      <c r="X145" s="15"/>
      <c r="Y145" s="15">
        <v>11000005</v>
      </c>
      <c r="Z145" s="15">
        <v>142</v>
      </c>
      <c r="AA145" s="27">
        <v>0</v>
      </c>
      <c r="AB145" s="27">
        <v>0</v>
      </c>
      <c r="AC145" s="25">
        <v>1</v>
      </c>
    </row>
    <row r="146" spans="1:29" ht="48" x14ac:dyDescent="0.15">
      <c r="A146">
        <v>53000143</v>
      </c>
      <c r="B146" s="22" t="s">
        <v>947</v>
      </c>
      <c r="C146" s="15" t="s">
        <v>948</v>
      </c>
      <c r="D146" s="25" t="s">
        <v>398</v>
      </c>
      <c r="E146" s="15">
        <v>2</v>
      </c>
      <c r="F146" s="15">
        <v>200</v>
      </c>
      <c r="G146" s="15">
        <v>0</v>
      </c>
      <c r="H146" s="41">
        <f t="shared" ref="H146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" si="60">T146-100+P146</f>
        <v>2</v>
      </c>
      <c r="R146" s="15">
        <v>0</v>
      </c>
      <c r="S146" s="15" t="s">
        <v>949</v>
      </c>
      <c r="T146" s="15">
        <v>105</v>
      </c>
      <c r="U146" s="44" t="s">
        <v>951</v>
      </c>
      <c r="V146" s="1" t="s">
        <v>950</v>
      </c>
      <c r="W146" s="1" t="s">
        <v>623</v>
      </c>
      <c r="X146" s="15"/>
      <c r="Y146" s="15">
        <v>11000005</v>
      </c>
      <c r="Z146" s="15">
        <v>143</v>
      </c>
      <c r="AA146" s="27">
        <v>0</v>
      </c>
      <c r="AB146" s="27">
        <v>0</v>
      </c>
      <c r="AC146" s="25">
        <v>1</v>
      </c>
    </row>
  </sheetData>
  <sortState ref="A2:V2">
    <sortCondition ref="E1"/>
  </sortState>
  <phoneticPr fontId="18" type="noConversion"/>
  <conditionalFormatting sqref="H4:H146">
    <cfRule type="cellIs" dxfId="16" priority="7" operator="equal">
      <formula>1</formula>
    </cfRule>
    <cfRule type="cellIs" dxfId="15" priority="8" operator="equal">
      <formula>2</formula>
    </cfRule>
    <cfRule type="cellIs" dxfId="14" priority="9" operator="equal">
      <formula>3</formula>
    </cfRule>
    <cfRule type="cellIs" dxfId="13" priority="10" operator="greaterThanOrEqual">
      <formula>4</formula>
    </cfRule>
  </conditionalFormatting>
  <conditionalFormatting sqref="J4:Q146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:H1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610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905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608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609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906</v>
      </c>
      <c r="AC3" s="43" t="s">
        <v>907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834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785</v>
      </c>
      <c r="V5" s="7" t="s">
        <v>766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677</v>
      </c>
      <c r="T6" s="1">
        <v>-1</v>
      </c>
      <c r="U6" s="11" t="s">
        <v>835</v>
      </c>
      <c r="V6" s="7" t="s">
        <v>713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836</v>
      </c>
      <c r="V7" s="7" t="s">
        <v>707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837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881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479</v>
      </c>
      <c r="T10" s="1">
        <v>-1</v>
      </c>
      <c r="U10" s="11" t="s">
        <v>882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512</v>
      </c>
      <c r="C11" s="15"/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904</v>
      </c>
      <c r="T11" s="1">
        <v>-1</v>
      </c>
      <c r="U11" s="11" t="s">
        <v>883</v>
      </c>
      <c r="V11" s="7" t="s">
        <v>513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671</v>
      </c>
      <c r="C12" s="15"/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670</v>
      </c>
      <c r="T12" s="1">
        <v>-1</v>
      </c>
      <c r="U12" s="11" t="s">
        <v>838</v>
      </c>
      <c r="V12" s="7" t="s">
        <v>746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744</v>
      </c>
      <c r="C13" s="15"/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743</v>
      </c>
      <c r="T13" s="1">
        <v>-1</v>
      </c>
      <c r="U13" s="11" t="s">
        <v>839</v>
      </c>
      <c r="V13" s="7" t="s">
        <v>747</v>
      </c>
      <c r="W13" s="15" t="s">
        <v>742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748</v>
      </c>
      <c r="C14" s="15"/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749</v>
      </c>
      <c r="T14">
        <v>-1</v>
      </c>
      <c r="U14" s="11" t="s">
        <v>899</v>
      </c>
      <c r="V14" s="7" t="s">
        <v>745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756</v>
      </c>
      <c r="C15" s="15"/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527</v>
      </c>
      <c r="T15" s="1">
        <v>-1</v>
      </c>
      <c r="U15" s="11" t="s">
        <v>765</v>
      </c>
      <c r="V15" s="7" t="s">
        <v>755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J4:O15">
    <cfRule type="cellIs" dxfId="11" priority="6" operator="equal">
      <formula>0</formula>
    </cfRule>
  </conditionalFormatting>
  <conditionalFormatting sqref="H4:H15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610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905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608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609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906</v>
      </c>
      <c r="AC3" s="43" t="s">
        <v>907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840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841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842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843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895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J4:P9">
    <cfRule type="cellIs" dxfId="10" priority="15" operator="equal">
      <formula>0</formula>
    </cfRule>
  </conditionalFormatting>
  <conditionalFormatting sqref="H4:H9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22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8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2018-04-30T14:20:39Z</dcterms:modified>
</cp:coreProperties>
</file>