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xr:revisionPtr revIDLastSave="0" documentId="12_ncr:500000_{ECE9F9DD-17FA-49C3-BB83-079D9C8DC66A}" xr6:coauthVersionLast="31" xr6:coauthVersionMax="31" xr10:uidLastSave="{00000000-0000-0000-0000-000000000000}"/>
  <bookViews>
    <workbookView xWindow="600" yWindow="30" windowWidth="18135" windowHeight="8385" xr2:uid="{00000000-000D-0000-FFFF-FFFF00000000}"/>
  </bookViews>
  <sheets>
    <sheet name="Sheet1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76" i="2" l="1"/>
  <c r="B77" i="2"/>
  <c r="B78" i="2"/>
  <c r="B79" i="2"/>
  <c r="B80" i="2"/>
  <c r="B81" i="2"/>
  <c r="B123" i="2" l="1"/>
  <c r="B6" i="2" l="1"/>
  <c r="B28" i="2" l="1"/>
  <c r="B29" i="2"/>
  <c r="B30" i="2"/>
  <c r="B31" i="2"/>
  <c r="B32" i="2"/>
  <c r="B33" i="2"/>
  <c r="B34" i="2"/>
  <c r="B35" i="2"/>
  <c r="B36" i="2"/>
  <c r="B37" i="2"/>
  <c r="B38" i="2"/>
  <c r="B39" i="2"/>
  <c r="B24" i="2"/>
  <c r="B25" i="2"/>
  <c r="B26" i="2"/>
  <c r="B27" i="2"/>
  <c r="B115" i="2" l="1"/>
  <c r="B114" i="2" l="1"/>
  <c r="B113" i="2"/>
  <c r="B112" i="2" l="1"/>
  <c r="B111" i="2" l="1"/>
  <c r="B110" i="2"/>
  <c r="B45" i="2" l="1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40" i="2"/>
  <c r="B41" i="2"/>
  <c r="B43" i="2"/>
  <c r="B42" i="2"/>
  <c r="B44" i="2"/>
  <c r="B10" i="2" l="1"/>
  <c r="B9" i="2" l="1"/>
  <c r="B8" i="2"/>
  <c r="B7" i="2"/>
  <c r="B122" i="2" l="1"/>
  <c r="B121" i="2"/>
  <c r="B120" i="2"/>
  <c r="B119" i="2"/>
  <c r="B118" i="2"/>
  <c r="B117" i="2"/>
  <c r="B116" i="2"/>
  <c r="B13" i="2"/>
  <c r="B12" i="2"/>
  <c r="B11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75" i="2"/>
  <c r="B74" i="2"/>
  <c r="B73" i="2"/>
  <c r="B72" i="2"/>
  <c r="B71" i="2"/>
  <c r="B70" i="2"/>
  <c r="B69" i="2"/>
  <c r="B68" i="2"/>
  <c r="B23" i="2"/>
  <c r="B22" i="2"/>
  <c r="B21" i="2"/>
  <c r="B20" i="2"/>
  <c r="B19" i="2"/>
  <c r="B18" i="2"/>
  <c r="B17" i="2"/>
  <c r="B16" i="2"/>
  <c r="B15" i="2"/>
  <c r="B14" i="2"/>
</calcChain>
</file>

<file path=xl/sharedStrings.xml><?xml version="1.0" encoding="utf-8"?>
<sst xmlns="http://schemas.openxmlformats.org/spreadsheetml/2006/main" count="190" uniqueCount="160">
  <si>
    <t>int</t>
    <phoneticPr fontId="18" type="noConversion"/>
  </si>
  <si>
    <t>GainExp</t>
    <phoneticPr fontId="18" type="noConversion"/>
  </si>
  <si>
    <t>ResourceId</t>
    <phoneticPr fontId="18" type="noConversion"/>
  </si>
  <si>
    <t>ResourceCount</t>
    <phoneticPr fontId="18" type="noConversion"/>
  </si>
  <si>
    <t>FarmItemId</t>
    <phoneticPr fontId="18" type="noConversion"/>
  </si>
  <si>
    <t>GainLp</t>
    <phoneticPr fontId="18" type="noConversion"/>
  </si>
  <si>
    <t>GainMp</t>
    <phoneticPr fontId="18" type="noConversion"/>
  </si>
  <si>
    <t>GainPp</t>
    <phoneticPr fontId="18" type="noConversion"/>
  </si>
  <si>
    <t>DirectDamage</t>
    <phoneticPr fontId="18" type="noConversion"/>
  </si>
  <si>
    <t>序列</t>
    <phoneticPr fontId="18" type="noConversion"/>
  </si>
  <si>
    <t>名字</t>
    <phoneticPr fontId="18" type="noConversion"/>
  </si>
  <si>
    <t>获得经验</t>
    <phoneticPr fontId="18" type="noConversion"/>
  </si>
  <si>
    <t>获得资源id</t>
    <phoneticPr fontId="18" type="noConversion"/>
  </si>
  <si>
    <t>获得资源数量</t>
    <phoneticPr fontId="18" type="noConversion"/>
  </si>
  <si>
    <t>产出物</t>
    <phoneticPr fontId="18" type="noConversion"/>
  </si>
  <si>
    <t>string</t>
    <phoneticPr fontId="18" type="noConversion"/>
  </si>
  <si>
    <t>Id</t>
    <phoneticPr fontId="18" type="noConversion"/>
  </si>
  <si>
    <t>获得lp</t>
    <phoneticPr fontId="18" type="noConversion"/>
  </si>
  <si>
    <t>获得mp</t>
    <phoneticPr fontId="18" type="noConversion"/>
  </si>
  <si>
    <t>获得pp</t>
    <phoneticPr fontId="18" type="noConversion"/>
  </si>
  <si>
    <t>直接伤害</t>
    <phoneticPr fontId="18" type="noConversion"/>
  </si>
  <si>
    <t>随机卡牌类型</t>
    <phoneticPr fontId="18" type="noConversion"/>
  </si>
  <si>
    <t>FightRandomCardType</t>
    <phoneticPr fontId="18" type="noConversion"/>
  </si>
  <si>
    <t>随机卡包概率</t>
    <phoneticPr fontId="18" type="noConversion"/>
  </si>
  <si>
    <t>0;840;150;10;10</t>
    <phoneticPr fontId="18" type="noConversion"/>
  </si>
  <si>
    <t>0;720;250;30;10</t>
    <phoneticPr fontId="18" type="noConversion"/>
  </si>
  <si>
    <t>0;600;350;50;10</t>
    <phoneticPr fontId="18" type="noConversion"/>
  </si>
  <si>
    <t>RandomCardRate</t>
    <phoneticPr fontId="18" type="noConversion"/>
  </si>
  <si>
    <t>圣言</t>
    <phoneticPr fontId="18" type="noConversion"/>
  </si>
  <si>
    <t>string</t>
    <phoneticPr fontId="18" type="noConversion"/>
  </si>
  <si>
    <t>HolyWord</t>
    <phoneticPr fontId="18" type="noConversion"/>
  </si>
  <si>
    <t>witcheye</t>
    <phoneticPr fontId="18" type="noConversion"/>
  </si>
  <si>
    <t>int[]</t>
    <phoneticPr fontId="18" type="noConversion"/>
  </si>
  <si>
    <t>恢复塔生命</t>
    <phoneticPr fontId="18" type="noConversion"/>
  </si>
  <si>
    <t>int</t>
    <phoneticPr fontId="18" type="noConversion"/>
  </si>
  <si>
    <t>AddTowerHp</t>
    <phoneticPr fontId="18" type="noConversion"/>
  </si>
  <si>
    <t>~Name</t>
    <phoneticPr fontId="18" type="noConversion"/>
  </si>
  <si>
    <t>通过掉落获取</t>
    <phoneticPr fontId="18" type="noConversion"/>
  </si>
  <si>
    <t>获得食物</t>
    <phoneticPr fontId="18" type="noConversion"/>
  </si>
  <si>
    <t>GainFood</t>
    <phoneticPr fontId="18" type="noConversion"/>
  </si>
  <si>
    <t>获得健康</t>
    <phoneticPr fontId="18" type="noConversion"/>
  </si>
  <si>
    <t>获得精神</t>
    <phoneticPr fontId="18" type="noConversion"/>
  </si>
  <si>
    <t>GainMental</t>
    <phoneticPr fontId="18" type="noConversion"/>
  </si>
  <si>
    <t>GainHealth</t>
    <phoneticPr fontId="18" type="noConversion"/>
  </si>
  <si>
    <t>特殊指令</t>
    <phoneticPr fontId="18" type="noConversion"/>
  </si>
  <si>
    <t>string</t>
    <phoneticPr fontId="18" type="noConversion"/>
  </si>
  <si>
    <t>Instruction</t>
    <phoneticPr fontId="18" type="noConversion"/>
  </si>
  <si>
    <t>detectall</t>
    <phoneticPr fontId="18" type="noConversion"/>
  </si>
  <si>
    <t>0;840;150;10;11</t>
  </si>
  <si>
    <t>0;840;150;10;12</t>
  </si>
  <si>
    <t>0;840;150;10;13</t>
  </si>
  <si>
    <t>0;840;150;10;14</t>
  </si>
  <si>
    <t>0;840;150;10;15</t>
  </si>
  <si>
    <t>0;840;150;10;16</t>
  </si>
  <si>
    <t>0;840;150;10;17</t>
  </si>
  <si>
    <t>0;840;150;10;18</t>
  </si>
  <si>
    <t>0;840;150;10;19</t>
  </si>
  <si>
    <t>0;840;150;10;20</t>
  </si>
  <si>
    <t>0;840;150;10;21</t>
  </si>
  <si>
    <t>0;840;150;10;22</t>
  </si>
  <si>
    <t>0;840;150;10;23</t>
  </si>
  <si>
    <t>0;840;150;10;24</t>
  </si>
  <si>
    <t>0;840;150;10;25</t>
  </si>
  <si>
    <t>0;840;150;10;26</t>
  </si>
  <si>
    <t>随机卡规则</t>
    <phoneticPr fontId="18" type="noConversion"/>
  </si>
  <si>
    <t>string</t>
    <phoneticPr fontId="18" type="noConversion"/>
  </si>
  <si>
    <t>DropItem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</si>
  <si>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</si>
  <si>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</si>
  <si>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</si>
  <si>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</si>
  <si>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dlcao</t>
    <phoneticPr fontId="18" type="noConversion"/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</si>
  <si>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</si>
  <si>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</si>
  <si>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</si>
  <si>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</si>
  <si>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</si>
  <si>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</si>
  <si>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</si>
  <si>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</si>
  <si>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</si>
  <si>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</si>
  <si>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</si>
  <si>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</si>
  <si>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</si>
  <si>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</si>
  <si>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</si>
  <si>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</si>
  <si>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</si>
  <si>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</si>
  <si>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</si>
  <si>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</si>
  <si>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</si>
  <si>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</si>
  <si>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</si>
  <si>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</si>
  <si>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</si>
  <si>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</si>
  <si>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</si>
  <si>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0;0;350;650;0</t>
    <phoneticPr fontId="18" type="noConversion"/>
  </si>
  <si>
    <t>cd时间</t>
    <phoneticPr fontId="18" type="noConversion"/>
  </si>
  <si>
    <t>CdTime</t>
    <phoneticPr fontId="18" type="noConversion"/>
  </si>
  <si>
    <t>CdGroup</t>
    <phoneticPr fontId="18" type="noConversion"/>
  </si>
  <si>
    <t>int</t>
    <phoneticPr fontId="18" type="noConversion"/>
  </si>
  <si>
    <t>cd组</t>
    <phoneticPr fontId="18" type="noConversion"/>
  </si>
  <si>
    <t>Items</t>
  </si>
  <si>
    <t>礼包内物品</t>
    <phoneticPr fontId="18" type="noConversion"/>
  </si>
  <si>
    <t>ItemCount</t>
    <phoneticPr fontId="18" type="noConversion"/>
  </si>
  <si>
    <t>string[]</t>
    <phoneticPr fontId="18" type="noConversion"/>
  </si>
  <si>
    <t>int[]</t>
    <phoneticPr fontId="18" type="noConversion"/>
  </si>
  <si>
    <t>道具数量</t>
    <phoneticPr fontId="18" type="noConversion"/>
  </si>
  <si>
    <t>获得祝福</t>
    <phoneticPr fontId="18" type="noConversion"/>
  </si>
  <si>
    <t>BlessId</t>
    <phoneticPr fontId="18" type="noConversion"/>
  </si>
  <si>
    <t>穷奇召唤</t>
    <phoneticPr fontId="18" type="noConversion"/>
  </si>
  <si>
    <t>漂流瓶的信</t>
    <phoneticPr fontId="18" type="noConversion"/>
  </si>
  <si>
    <t>dlpiaoliuping</t>
  </si>
  <si>
    <t>RandomCardCount</t>
    <phoneticPr fontId="18" type="noConversion"/>
  </si>
  <si>
    <t>随机卡计数</t>
    <phoneticPr fontId="18" type="noConversion"/>
  </si>
  <si>
    <t>attr.0</t>
  </si>
  <si>
    <t>attr.1</t>
  </si>
  <si>
    <t>attr.3</t>
  </si>
  <si>
    <t>attr.4</t>
  </si>
  <si>
    <t>attr.5</t>
  </si>
  <si>
    <t>attr.6</t>
  </si>
  <si>
    <t>type.1</t>
    <phoneticPr fontId="18" type="noConversion"/>
  </si>
  <si>
    <t>type.2</t>
    <phoneticPr fontId="18" type="noConversion"/>
  </si>
  <si>
    <t>type.3</t>
  </si>
  <si>
    <t>race.1</t>
    <phoneticPr fontId="18" type="noConversion"/>
  </si>
  <si>
    <t>race.2</t>
    <phoneticPr fontId="18" type="noConversion"/>
  </si>
  <si>
    <t>race.3</t>
  </si>
  <si>
    <t>race.4</t>
  </si>
  <si>
    <t>race.5</t>
  </si>
  <si>
    <t>race.6</t>
  </si>
  <si>
    <t>race.7</t>
  </si>
  <si>
    <t>race.8</t>
  </si>
  <si>
    <t>race.9</t>
  </si>
  <si>
    <t>race.10</t>
  </si>
  <si>
    <t>race.11</t>
  </si>
  <si>
    <t>race.12</t>
  </si>
  <si>
    <t>race.13</t>
  </si>
  <si>
    <t>race.14</t>
  </si>
  <si>
    <t>race.15</t>
  </si>
  <si>
    <t>race.16</t>
  </si>
  <si>
    <t>all.0</t>
    <phoneticPr fontId="18" type="noConversion"/>
  </si>
  <si>
    <t>RandomCardCatalog</t>
    <phoneticPr fontId="18" type="noConversion"/>
  </si>
  <si>
    <t>attr.2</t>
    <phoneticPr fontId="18" type="noConversion"/>
  </si>
  <si>
    <t>副本属性改变</t>
    <phoneticPr fontId="18" type="noConversion"/>
  </si>
  <si>
    <t>int[]</t>
    <phoneticPr fontId="18" type="noConversion"/>
  </si>
  <si>
    <t>DungeonAttr</t>
    <phoneticPr fontId="18" type="noConversion"/>
  </si>
  <si>
    <t>1;0;0;0;0</t>
    <phoneticPr fontId="18" type="noConversion"/>
  </si>
  <si>
    <t>0;1;0;0;0</t>
    <phoneticPr fontId="18" type="noConversion"/>
  </si>
  <si>
    <t>0;0;1;0;0</t>
    <phoneticPr fontId="18" type="noConversion"/>
  </si>
  <si>
    <t>0;0;0;1;0</t>
    <phoneticPr fontId="18" type="noConversion"/>
  </si>
  <si>
    <t>0;0;0;0;1</t>
    <phoneticPr fontId="18" type="noConversion"/>
  </si>
  <si>
    <t>0;0;1;1;0</t>
    <phoneticPr fontId="18" type="noConversion"/>
  </si>
  <si>
    <t>1;1;0;0;1</t>
    <phoneticPr fontId="18" type="noConversion"/>
  </si>
  <si>
    <t>jinbi;xiaoxingmofayaoji;zhongxingmofayaoji;suijihuanshouka;suijiwuqika;suijimofaka</t>
    <phoneticPr fontId="18" type="noConversion"/>
  </si>
  <si>
    <t>2;5;5;5;3;3</t>
    <phoneticPr fontId="18" type="noConversion"/>
  </si>
  <si>
    <t>产出需求</t>
    <phoneticPr fontId="18" type="noConversion"/>
  </si>
  <si>
    <t>FarmEnergy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</si>
</sst>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9" fillId="36" borderId="11" xfId="0" applyFont="1" applyFill="1" applyBorder="1">
      <alignment vertical="center"/>
    </xf>
    <xf numFmtId="0" fontId="20" fillId="37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0" xfId="0" applyFont="1" applyFill="1">
      <alignment vertical="center"/>
    </xf>
    <xf numFmtId="0" fontId="21" fillId="33" borderId="10" xfId="0" applyFont="1" applyFill="1" applyBorder="1" applyAlignment="1">
      <alignment vertical="center" textRotation="255" wrapText="1"/>
    </xf>
    <xf numFmtId="0" fontId="21" fillId="36" borderId="10" xfId="0" applyFont="1" applyFill="1" applyBorder="1" applyAlignment="1">
      <alignment vertical="center" textRotation="255" wrapText="1"/>
    </xf>
    <xf numFmtId="0" fontId="21" fillId="35" borderId="10" xfId="0" applyFont="1" applyFill="1" applyBorder="1" applyAlignment="1">
      <alignment vertical="center" textRotation="255" wrapText="1"/>
    </xf>
    <xf numFmtId="0" fontId="22" fillId="33" borderId="11" xfId="0" applyFont="1" applyFill="1" applyBorder="1" applyAlignment="1">
      <alignment vertical="center" textRotation="255" wrapText="1"/>
    </xf>
    <xf numFmtId="0" fontId="22" fillId="33" borderId="12" xfId="0" applyFont="1" applyFill="1" applyBorder="1" applyAlignment="1">
      <alignment vertical="center" textRotation="255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indexed="64"/>
          <bgColor theme="4" tint="0.39997558519241921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材料"/>
      <sheetName val="任务"/>
      <sheetName val="其他"/>
      <sheetName val="~素材类型分析"/>
    </sheetNames>
    <sheetDataSet>
      <sheetData sheetId="0"/>
      <sheetData sheetId="1"/>
      <sheetData sheetId="2">
        <row r="1">
          <cell r="A1" t="str">
            <v>序列</v>
          </cell>
          <cell r="B1" t="str">
            <v>名字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Id</v>
          </cell>
          <cell r="B3" t="str">
            <v>Name</v>
          </cell>
        </row>
        <row r="4">
          <cell r="A4">
            <v>22300001</v>
          </cell>
          <cell r="B4" t="str">
            <v>新手礼包</v>
          </cell>
        </row>
        <row r="5">
          <cell r="A5">
            <v>22301201</v>
          </cell>
          <cell r="B5" t="str">
            <v>经典卡包</v>
          </cell>
        </row>
        <row r="6">
          <cell r="A6">
            <v>22301202</v>
          </cell>
          <cell r="B6" t="str">
            <v>经典卡包加强</v>
          </cell>
        </row>
        <row r="7">
          <cell r="A7">
            <v>22301203</v>
          </cell>
          <cell r="B7" t="str">
            <v>经典卡包收藏</v>
          </cell>
        </row>
        <row r="8">
          <cell r="A8">
            <v>22301212</v>
          </cell>
          <cell r="B8" t="str">
            <v>卡牌补给包(无)</v>
          </cell>
        </row>
        <row r="9">
          <cell r="A9">
            <v>22301213</v>
          </cell>
          <cell r="B9" t="str">
            <v>卡牌补给包(水)</v>
          </cell>
        </row>
        <row r="10">
          <cell r="A10">
            <v>22301214</v>
          </cell>
          <cell r="B10" t="str">
            <v>卡牌补给包(风)</v>
          </cell>
        </row>
        <row r="11">
          <cell r="A11">
            <v>22301215</v>
          </cell>
          <cell r="B11" t="str">
            <v>卡牌补给包(地)</v>
          </cell>
        </row>
        <row r="12">
          <cell r="A12">
            <v>22301216</v>
          </cell>
          <cell r="B12" t="str">
            <v>卡牌补给包(火)</v>
          </cell>
        </row>
        <row r="13">
          <cell r="A13">
            <v>22301217</v>
          </cell>
          <cell r="B13" t="str">
            <v>卡牌补给包(光)</v>
          </cell>
        </row>
        <row r="14">
          <cell r="A14">
            <v>22301218</v>
          </cell>
          <cell r="B14" t="str">
            <v>卡牌补给包(暗)</v>
          </cell>
        </row>
        <row r="15">
          <cell r="A15">
            <v>22301221</v>
          </cell>
          <cell r="B15" t="str">
            <v>卡牌补给包(生物)</v>
          </cell>
        </row>
        <row r="16">
          <cell r="A16">
            <v>22301222</v>
          </cell>
          <cell r="B16" t="str">
            <v>卡牌补给包(武器)</v>
          </cell>
        </row>
        <row r="17">
          <cell r="A17">
            <v>22301223</v>
          </cell>
          <cell r="B17" t="str">
            <v>卡牌补给包(法术)</v>
          </cell>
        </row>
        <row r="18">
          <cell r="A18">
            <v>22301231</v>
          </cell>
          <cell r="B18" t="str">
            <v>卡牌补给包(恶魔)</v>
          </cell>
        </row>
        <row r="19">
          <cell r="A19">
            <v>22301232</v>
          </cell>
          <cell r="B19" t="str">
            <v>卡牌补给包(机械)</v>
          </cell>
        </row>
        <row r="20">
          <cell r="A20">
            <v>22301233</v>
          </cell>
          <cell r="B20" t="str">
            <v>卡牌补给包(精灵)</v>
          </cell>
        </row>
        <row r="21">
          <cell r="A21">
            <v>22301234</v>
          </cell>
          <cell r="B21" t="str">
            <v>卡牌补给包(昆虫)</v>
          </cell>
        </row>
        <row r="22">
          <cell r="A22">
            <v>22301235</v>
          </cell>
          <cell r="B22" t="str">
            <v>卡牌补给包(龙)</v>
          </cell>
        </row>
        <row r="23">
          <cell r="A23">
            <v>22301236</v>
          </cell>
          <cell r="B23" t="str">
            <v>卡牌补给包(鸟)</v>
          </cell>
        </row>
        <row r="24">
          <cell r="A24">
            <v>22301237</v>
          </cell>
          <cell r="B24" t="str">
            <v>卡牌补给包(爬行)</v>
          </cell>
        </row>
        <row r="25">
          <cell r="A25">
            <v>22301238</v>
          </cell>
          <cell r="B25" t="str">
            <v>卡牌补给包(人类)</v>
          </cell>
        </row>
        <row r="26">
          <cell r="A26">
            <v>22301239</v>
          </cell>
          <cell r="B26" t="str">
            <v>卡牌补给包(兽人)</v>
          </cell>
        </row>
        <row r="27">
          <cell r="A27">
            <v>22301240</v>
          </cell>
          <cell r="B27" t="str">
            <v>卡牌补给包(亡灵)</v>
          </cell>
        </row>
        <row r="28">
          <cell r="A28">
            <v>22301241</v>
          </cell>
          <cell r="B28" t="str">
            <v>卡牌补给包(野兽)</v>
          </cell>
        </row>
        <row r="29">
          <cell r="A29">
            <v>22301242</v>
          </cell>
          <cell r="B29" t="str">
            <v>卡牌补给包(鱼)</v>
          </cell>
        </row>
        <row r="30">
          <cell r="A30">
            <v>22301243</v>
          </cell>
          <cell r="B30" t="str">
            <v>卡牌补给包(元素)</v>
          </cell>
        </row>
        <row r="31">
          <cell r="A31">
            <v>22301244</v>
          </cell>
          <cell r="B31" t="str">
            <v>卡牌补给包(植物)</v>
          </cell>
        </row>
        <row r="32">
          <cell r="A32">
            <v>22301245</v>
          </cell>
          <cell r="B32" t="str">
            <v>卡牌补给包(地精)</v>
          </cell>
        </row>
        <row r="33">
          <cell r="A33">
            <v>22301246</v>
          </cell>
          <cell r="B33" t="str">
            <v>卡牌补给包(石像)</v>
          </cell>
        </row>
        <row r="34">
          <cell r="A34">
            <v>22301301</v>
          </cell>
          <cell r="B34" t="str">
            <v>资源袋(绿)</v>
          </cell>
        </row>
        <row r="35">
          <cell r="A35">
            <v>22301302</v>
          </cell>
          <cell r="B35" t="str">
            <v>资源袋(蓝)</v>
          </cell>
        </row>
        <row r="36">
          <cell r="A36">
            <v>22301303</v>
          </cell>
          <cell r="B36" t="str">
            <v>资源袋(红)</v>
          </cell>
        </row>
        <row r="37">
          <cell r="A37">
            <v>22301304</v>
          </cell>
          <cell r="B37" t="str">
            <v>资源袋(紫)</v>
          </cell>
        </row>
        <row r="38">
          <cell r="A38">
            <v>22301305</v>
          </cell>
          <cell r="B38" t="str">
            <v>资源袋(灰)</v>
          </cell>
        </row>
        <row r="39">
          <cell r="A39">
            <v>22301311</v>
          </cell>
          <cell r="B39" t="str">
            <v>素材袋</v>
          </cell>
        </row>
        <row r="40">
          <cell r="A40">
            <v>22301312</v>
          </cell>
          <cell r="B40" t="str">
            <v>高级素材袋</v>
          </cell>
        </row>
        <row r="41">
          <cell r="A41">
            <v>22301313</v>
          </cell>
          <cell r="B41" t="str">
            <v>特级素材袋</v>
          </cell>
        </row>
        <row r="42">
          <cell r="A42">
            <v>22301314</v>
          </cell>
          <cell r="B42" t="str">
            <v>极品素材袋</v>
          </cell>
        </row>
        <row r="43">
          <cell r="A43">
            <v>22301321</v>
          </cell>
          <cell r="B43" t="str">
            <v>素材袋(无)</v>
          </cell>
        </row>
        <row r="44">
          <cell r="A44">
            <v>22301322</v>
          </cell>
          <cell r="B44" t="str">
            <v>素材袋(水)</v>
          </cell>
        </row>
        <row r="45">
          <cell r="A45">
            <v>22301323</v>
          </cell>
          <cell r="B45" t="str">
            <v>素材袋(风)</v>
          </cell>
        </row>
        <row r="46">
          <cell r="A46">
            <v>22301324</v>
          </cell>
          <cell r="B46" t="str">
            <v>素材袋(火)</v>
          </cell>
        </row>
        <row r="47">
          <cell r="A47">
            <v>22301325</v>
          </cell>
          <cell r="B47" t="str">
            <v>素材袋(地)</v>
          </cell>
        </row>
        <row r="48">
          <cell r="A48">
            <v>22301326</v>
          </cell>
          <cell r="B48" t="str">
            <v>素材袋(光)</v>
          </cell>
        </row>
        <row r="49">
          <cell r="A49">
            <v>22301327</v>
          </cell>
          <cell r="B49" t="str">
            <v>素材袋(暗)</v>
          </cell>
        </row>
        <row r="50">
          <cell r="A50">
            <v>22301331</v>
          </cell>
          <cell r="B50" t="str">
            <v>资源袋(恶魔)</v>
          </cell>
        </row>
        <row r="51">
          <cell r="A51">
            <v>22301332</v>
          </cell>
          <cell r="B51" t="str">
            <v>资源袋(机械)</v>
          </cell>
        </row>
        <row r="52">
          <cell r="A52">
            <v>22301333</v>
          </cell>
          <cell r="B52" t="str">
            <v>资源袋(精灵)</v>
          </cell>
        </row>
        <row r="53">
          <cell r="A53">
            <v>22301334</v>
          </cell>
          <cell r="B53" t="str">
            <v>资源袋(昆虫)</v>
          </cell>
        </row>
        <row r="54">
          <cell r="A54">
            <v>22301335</v>
          </cell>
          <cell r="B54" t="str">
            <v>资源袋(龙)</v>
          </cell>
        </row>
        <row r="55">
          <cell r="A55">
            <v>22301336</v>
          </cell>
          <cell r="B55" t="str">
            <v>资源袋(鸟)</v>
          </cell>
        </row>
        <row r="56">
          <cell r="A56">
            <v>22301337</v>
          </cell>
          <cell r="B56" t="str">
            <v>资源袋(爬行)</v>
          </cell>
        </row>
        <row r="57">
          <cell r="A57">
            <v>22301338</v>
          </cell>
          <cell r="B57" t="str">
            <v>资源袋(人类)</v>
          </cell>
        </row>
        <row r="58">
          <cell r="A58">
            <v>22301339</v>
          </cell>
          <cell r="B58" t="str">
            <v>资源袋(兽人)</v>
          </cell>
        </row>
        <row r="59">
          <cell r="A59">
            <v>22301340</v>
          </cell>
          <cell r="B59" t="str">
            <v>资源袋(亡灵)</v>
          </cell>
        </row>
        <row r="60">
          <cell r="A60">
            <v>22301341</v>
          </cell>
          <cell r="B60" t="str">
            <v>资源袋(野兽)</v>
          </cell>
        </row>
        <row r="61">
          <cell r="A61">
            <v>22301342</v>
          </cell>
          <cell r="B61" t="str">
            <v>资源袋(鱼)</v>
          </cell>
        </row>
        <row r="62">
          <cell r="A62">
            <v>22301343</v>
          </cell>
          <cell r="B62" t="str">
            <v>资源袋(元素)</v>
          </cell>
        </row>
        <row r="63">
          <cell r="A63">
            <v>22301344</v>
          </cell>
          <cell r="B63" t="str">
            <v>资源袋(植物)</v>
          </cell>
        </row>
        <row r="64">
          <cell r="A64">
            <v>22301345</v>
          </cell>
          <cell r="B64" t="str">
            <v>资源袋(地精)</v>
          </cell>
        </row>
        <row r="65">
          <cell r="A65">
            <v>22301346</v>
          </cell>
          <cell r="B65" t="str">
            <v>资源袋(石像)</v>
          </cell>
        </row>
        <row r="66">
          <cell r="A66">
            <v>22301401</v>
          </cell>
          <cell r="B66" t="str">
            <v>木材补给车</v>
          </cell>
        </row>
        <row r="67">
          <cell r="A67">
            <v>22301402</v>
          </cell>
          <cell r="B67" t="str">
            <v>矿石补给车</v>
          </cell>
        </row>
        <row r="68">
          <cell r="A68">
            <v>22301403</v>
          </cell>
          <cell r="B68" t="str">
            <v>水银补给车</v>
          </cell>
        </row>
        <row r="69">
          <cell r="A69">
            <v>22301404</v>
          </cell>
          <cell r="B69" t="str">
            <v>红宝石补给车</v>
          </cell>
        </row>
        <row r="70">
          <cell r="A70">
            <v>22301405</v>
          </cell>
          <cell r="B70" t="str">
            <v>硫磺补给车</v>
          </cell>
        </row>
        <row r="71">
          <cell r="A71">
            <v>22301406</v>
          </cell>
          <cell r="B71" t="str">
            <v>水晶补给车</v>
          </cell>
        </row>
        <row r="72">
          <cell r="A72">
            <v>22301407</v>
          </cell>
          <cell r="B72" t="str">
            <v>初始资源包</v>
          </cell>
        </row>
        <row r="73">
          <cell r="A73">
            <v>22301408</v>
          </cell>
          <cell r="B73" t="str">
            <v>金币</v>
          </cell>
        </row>
        <row r="74">
          <cell r="A74">
            <v>22301411</v>
          </cell>
          <cell r="B74" t="str">
            <v>木材补给车</v>
          </cell>
        </row>
        <row r="75">
          <cell r="A75">
            <v>22301412</v>
          </cell>
          <cell r="B75" t="str">
            <v>矿石补给车</v>
          </cell>
        </row>
        <row r="76">
          <cell r="A76">
            <v>22301413</v>
          </cell>
          <cell r="B76" t="str">
            <v>水银补给车</v>
          </cell>
        </row>
        <row r="77">
          <cell r="A77">
            <v>22301414</v>
          </cell>
          <cell r="B77" t="str">
            <v>红宝石补给车</v>
          </cell>
        </row>
        <row r="78">
          <cell r="A78">
            <v>22301415</v>
          </cell>
          <cell r="B78" t="str">
            <v>硫磺补给车</v>
          </cell>
        </row>
        <row r="79">
          <cell r="A79">
            <v>22301416</v>
          </cell>
          <cell r="B79" t="str">
            <v>水晶补给车</v>
          </cell>
        </row>
        <row r="80">
          <cell r="A80">
            <v>22301501</v>
          </cell>
          <cell r="B80" t="str">
            <v>种子-豌豆</v>
          </cell>
        </row>
        <row r="81">
          <cell r="A81">
            <v>22301502</v>
          </cell>
          <cell r="B81" t="str">
            <v>种子-玉米</v>
          </cell>
        </row>
        <row r="82">
          <cell r="A82">
            <v>22301503</v>
          </cell>
          <cell r="B82" t="str">
            <v>种子-苹果</v>
          </cell>
        </row>
        <row r="83">
          <cell r="A83">
            <v>22301504</v>
          </cell>
          <cell r="B83" t="str">
            <v>种子-蓝莓</v>
          </cell>
        </row>
        <row r="84">
          <cell r="A84">
            <v>22301601</v>
          </cell>
          <cell r="B84" t="str">
            <v>豌豆</v>
          </cell>
        </row>
        <row r="85">
          <cell r="A85">
            <v>22301602</v>
          </cell>
          <cell r="B85" t="str">
            <v>玉米</v>
          </cell>
        </row>
        <row r="86">
          <cell r="A86">
            <v>22301603</v>
          </cell>
          <cell r="B86" t="str">
            <v>苹果</v>
          </cell>
        </row>
        <row r="87">
          <cell r="A87">
            <v>22301604</v>
          </cell>
          <cell r="B87" t="str">
            <v>蓝莓</v>
          </cell>
        </row>
        <row r="88">
          <cell r="A88">
            <v>22302001</v>
          </cell>
          <cell r="B88" t="str">
            <v>小型魔法药剂</v>
          </cell>
        </row>
        <row r="89">
          <cell r="A89">
            <v>22302002</v>
          </cell>
          <cell r="B89" t="str">
            <v>中型魔法药剂</v>
          </cell>
        </row>
        <row r="90">
          <cell r="A90">
            <v>22302003</v>
          </cell>
          <cell r="B90" t="str">
            <v>大型魔法药剂</v>
          </cell>
        </row>
        <row r="91">
          <cell r="A91">
            <v>22302004</v>
          </cell>
          <cell r="B91" t="str">
            <v>小型活力药剂</v>
          </cell>
        </row>
        <row r="92">
          <cell r="A92">
            <v>22302005</v>
          </cell>
          <cell r="B92" t="str">
            <v>中型活力药剂</v>
          </cell>
        </row>
        <row r="93">
          <cell r="A93">
            <v>22302006</v>
          </cell>
          <cell r="B93" t="str">
            <v>大型活力药剂</v>
          </cell>
        </row>
        <row r="94">
          <cell r="A94">
            <v>22302007</v>
          </cell>
          <cell r="B94" t="str">
            <v>小型体力药剂</v>
          </cell>
        </row>
        <row r="95">
          <cell r="A95">
            <v>22302008</v>
          </cell>
          <cell r="B95" t="str">
            <v>中型体力药剂</v>
          </cell>
        </row>
        <row r="96">
          <cell r="A96">
            <v>22302009</v>
          </cell>
          <cell r="B96" t="str">
            <v>大型体力药剂</v>
          </cell>
        </row>
        <row r="97">
          <cell r="A97">
            <v>22302013</v>
          </cell>
          <cell r="B97" t="str">
            <v>随机幻兽卡</v>
          </cell>
        </row>
        <row r="98">
          <cell r="A98">
            <v>22302014</v>
          </cell>
          <cell r="B98" t="str">
            <v>随机武器卡</v>
          </cell>
        </row>
        <row r="99">
          <cell r="A99">
            <v>22302015</v>
          </cell>
          <cell r="B99" t="str">
            <v>随机魔法卡</v>
          </cell>
        </row>
        <row r="100">
          <cell r="A100">
            <v>22302016</v>
          </cell>
          <cell r="B100" t="str">
            <v>符文-查姆</v>
          </cell>
        </row>
        <row r="101">
          <cell r="A101">
            <v>22302017</v>
          </cell>
          <cell r="B101" t="str">
            <v>符文-普尔</v>
          </cell>
        </row>
        <row r="102">
          <cell r="A102">
            <v>22302018</v>
          </cell>
          <cell r="B102" t="str">
            <v>符文-艾尔</v>
          </cell>
        </row>
        <row r="103">
          <cell r="A103">
            <v>22302030</v>
          </cell>
          <cell r="B103" t="str">
            <v>木质修理锤</v>
          </cell>
        </row>
        <row r="104">
          <cell r="A104">
            <v>22302031</v>
          </cell>
          <cell r="B104" t="str">
            <v>钢铁修理锤</v>
          </cell>
        </row>
        <row r="105">
          <cell r="A105">
            <v>22302032</v>
          </cell>
          <cell r="B105" t="str">
            <v>神圣修理锤</v>
          </cell>
        </row>
        <row r="106">
          <cell r="A106">
            <v>22302101</v>
          </cell>
          <cell r="B106" t="str">
            <v>经验之书</v>
          </cell>
        </row>
        <row r="107">
          <cell r="A107">
            <v>22302102</v>
          </cell>
          <cell r="B107" t="str">
            <v>能量之书</v>
          </cell>
        </row>
        <row r="108">
          <cell r="A108">
            <v>22302103</v>
          </cell>
          <cell r="B108" t="str">
            <v>力量药水</v>
          </cell>
        </row>
        <row r="109">
          <cell r="A109">
            <v>22302104</v>
          </cell>
          <cell r="B109" t="str">
            <v>智慧药水</v>
          </cell>
        </row>
        <row r="110">
          <cell r="A110">
            <v>22302105</v>
          </cell>
          <cell r="B110" t="str">
            <v>调和药水</v>
          </cell>
        </row>
        <row r="111">
          <cell r="A111">
            <v>22302106</v>
          </cell>
          <cell r="B111" t="str">
            <v>神圣药水</v>
          </cell>
        </row>
        <row r="112">
          <cell r="A112">
            <v>22302107</v>
          </cell>
          <cell r="B112" t="str">
            <v>敏捷药水</v>
          </cell>
        </row>
        <row r="113">
          <cell r="A113">
            <v>22302108</v>
          </cell>
          <cell r="B113" t="str">
            <v>感知药水</v>
          </cell>
        </row>
        <row r="114">
          <cell r="A114">
            <v>22302109</v>
          </cell>
          <cell r="B114" t="str">
            <v>耐力药水</v>
          </cell>
        </row>
        <row r="115">
          <cell r="A115">
            <v>22302110</v>
          </cell>
          <cell r="B115" t="str">
            <v>饼干</v>
          </cell>
        </row>
        <row r="116">
          <cell r="A116">
            <v>22302111</v>
          </cell>
          <cell r="B116" t="str">
            <v>红色胶囊</v>
          </cell>
        </row>
        <row r="117">
          <cell r="A117">
            <v>22302112</v>
          </cell>
          <cell r="B117" t="str">
            <v>蓝色胶囊</v>
          </cell>
        </row>
        <row r="118">
          <cell r="A118">
            <v>22302113</v>
          </cell>
          <cell r="B118" t="str">
            <v>水晶球</v>
          </cell>
        </row>
        <row r="119">
          <cell r="A119">
            <v>22302114</v>
          </cell>
          <cell r="B119" t="str">
            <v>坐骑黑豹</v>
          </cell>
        </row>
        <row r="120">
          <cell r="A120">
            <v>22302115</v>
          </cell>
          <cell r="B120" t="str">
            <v>坐骑鹰</v>
          </cell>
        </row>
        <row r="121">
          <cell r="A121">
            <v>22302116</v>
          </cell>
          <cell r="B121" t="str">
            <v>坐骑传送器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3:AB123" totalsRowShown="0" headerRowDxfId="28">
  <autoFilter ref="A3:AB123" xr:uid="{00000000-0009-0000-0100-000002000000}"/>
  <sortState ref="A4:Z122">
    <sortCondition ref="A3:A122"/>
  </sortState>
  <tableColumns count="28">
    <tableColumn id="1" xr3:uid="{00000000-0010-0000-0000-000001000000}" name="Id" dataDxfId="27"/>
    <tableColumn id="2" xr3:uid="{00000000-0010-0000-0000-000002000000}" name="~Name" dataDxfId="26">
      <calculatedColumnFormula>LOOKUP(表2[[#This Row],[Id]],[1]其他!$A:$A,[1]其他!$B:$B)</calculatedColumnFormula>
    </tableColumn>
    <tableColumn id="16" xr3:uid="{00000000-0010-0000-0000-000010000000}" name="CdGroup" dataDxfId="25"/>
    <tableColumn id="25" xr3:uid="{00000000-0010-0000-0000-000019000000}" name="CdTime" dataDxfId="24"/>
    <tableColumn id="3" xr3:uid="{00000000-0010-0000-0000-000003000000}" name="GainExp" dataDxfId="23"/>
    <tableColumn id="4" xr3:uid="{00000000-0010-0000-0000-000004000000}" name="GainFood" dataDxfId="22"/>
    <tableColumn id="21" xr3:uid="{00000000-0010-0000-0000-000015000000}" name="GainHealth" dataDxfId="21"/>
    <tableColumn id="20" xr3:uid="{00000000-0010-0000-0000-000014000000}" name="GainMental" dataDxfId="20"/>
    <tableColumn id="5" xr3:uid="{00000000-0010-0000-0000-000005000000}" name="ResourceId" dataDxfId="19"/>
    <tableColumn id="6" xr3:uid="{00000000-0010-0000-0000-000006000000}" name="ResourceCount" dataDxfId="18"/>
    <tableColumn id="23" xr3:uid="{00000000-0010-0000-0000-000017000000}" name="BlessId" dataDxfId="17"/>
    <tableColumn id="26" xr3:uid="{00000000-0010-0000-0000-00001A000000}" name="RandomCardCount" dataDxfId="16"/>
    <tableColumn id="24" xr3:uid="{00000000-0010-0000-0000-000018000000}" name="RandomCardCatalog" dataDxfId="15"/>
    <tableColumn id="8" xr3:uid="{00000000-0010-0000-0000-000008000000}" name="RandomCardRate" dataDxfId="14"/>
    <tableColumn id="7" xr3:uid="{00000000-0010-0000-0000-000007000000}" name="DropItem" dataDxfId="13"/>
    <tableColumn id="22" xr3:uid="{00000000-0010-0000-0000-000016000000}" name="Instruction" dataDxfId="12"/>
    <tableColumn id="9" xr3:uid="{00000000-0010-0000-0000-000009000000}" name="FarmItemId" dataDxfId="11"/>
    <tableColumn id="10" xr3:uid="{00000000-0010-0000-0000-00000A000000}" name="FarmEnergy" dataDxfId="10"/>
    <tableColumn id="29" xr3:uid="{00000000-0010-0000-0000-00001D000000}" name="DungeonAttr" dataDxfId="9"/>
    <tableColumn id="11" xr3:uid="{00000000-0010-0000-0000-00000B000000}" name="GainLp" dataDxfId="8"/>
    <tableColumn id="12" xr3:uid="{00000000-0010-0000-0000-00000C000000}" name="GainMp" dataDxfId="7"/>
    <tableColumn id="13" xr3:uid="{00000000-0010-0000-0000-00000D000000}" name="GainPp" dataDxfId="6"/>
    <tableColumn id="14" xr3:uid="{00000000-0010-0000-0000-00000E000000}" name="DirectDamage" dataDxfId="5"/>
    <tableColumn id="15" xr3:uid="{00000000-0010-0000-0000-00000F000000}" name="FightRandomCardType" dataDxfId="4"/>
    <tableColumn id="17" xr3:uid="{00000000-0010-0000-0000-000011000000}" name="HolyWord" dataDxfId="3"/>
    <tableColumn id="19" xr3:uid="{00000000-0010-0000-0000-000013000000}" name="AddTowerHp" dataDxfId="2"/>
    <tableColumn id="27" xr3:uid="{00000000-0010-0000-0000-00001B000000}" name="Items" dataDxfId="1"/>
    <tableColumn id="28" xr3:uid="{00000000-0010-0000-0000-00001C000000}" name="ItemCou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23"/>
  <sheetViews>
    <sheetView tabSelected="1" topLeftCell="A88" workbookViewId="0">
      <selection activeCell="R119" sqref="R119"/>
    </sheetView>
  </sheetViews>
  <sheetFormatPr defaultRowHeight="13.5" x14ac:dyDescent="0.15"/>
  <cols>
    <col min="1" max="1" width="9.5" bestFit="1" customWidth="1"/>
    <col min="2" max="2" width="12.375" customWidth="1"/>
    <col min="3" max="4" width="6" customWidth="1"/>
    <col min="5" max="5" width="4.625" customWidth="1"/>
    <col min="6" max="8" width="3.75" customWidth="1"/>
    <col min="9" max="10" width="4.25" customWidth="1"/>
    <col min="11" max="11" width="9" customWidth="1"/>
    <col min="12" max="12" width="5.25" customWidth="1"/>
    <col min="13" max="13" width="6.875" customWidth="1"/>
    <col min="14" max="14" width="12.625" customWidth="1"/>
    <col min="15" max="15" width="9.75" customWidth="1"/>
    <col min="16" max="16" width="6.75" customWidth="1"/>
    <col min="17" max="17" width="8.625" customWidth="1"/>
    <col min="18" max="18" width="6.625" customWidth="1"/>
    <col min="19" max="19" width="8.75" customWidth="1"/>
    <col min="20" max="26" width="7.375" customWidth="1"/>
    <col min="27" max="27" width="18.25" customWidth="1"/>
  </cols>
  <sheetData>
    <row r="1" spans="1:28" ht="60" customHeight="1" x14ac:dyDescent="0.15">
      <c r="A1" s="14" t="s">
        <v>9</v>
      </c>
      <c r="B1" s="14" t="s">
        <v>10</v>
      </c>
      <c r="C1" s="15" t="s">
        <v>104</v>
      </c>
      <c r="D1" s="15" t="s">
        <v>100</v>
      </c>
      <c r="E1" s="14" t="s">
        <v>11</v>
      </c>
      <c r="F1" s="14" t="s">
        <v>38</v>
      </c>
      <c r="G1" s="14" t="s">
        <v>40</v>
      </c>
      <c r="H1" s="14" t="s">
        <v>41</v>
      </c>
      <c r="I1" s="14" t="s">
        <v>12</v>
      </c>
      <c r="J1" s="14" t="s">
        <v>13</v>
      </c>
      <c r="K1" s="14" t="s">
        <v>111</v>
      </c>
      <c r="L1" s="14" t="s">
        <v>117</v>
      </c>
      <c r="M1" s="14" t="s">
        <v>64</v>
      </c>
      <c r="N1" s="14" t="s">
        <v>23</v>
      </c>
      <c r="O1" s="14" t="s">
        <v>37</v>
      </c>
      <c r="P1" s="14" t="s">
        <v>44</v>
      </c>
      <c r="Q1" s="14" t="s">
        <v>14</v>
      </c>
      <c r="R1" s="14" t="s">
        <v>158</v>
      </c>
      <c r="S1" s="14" t="s">
        <v>146</v>
      </c>
      <c r="T1" s="16" t="s">
        <v>17</v>
      </c>
      <c r="U1" s="16" t="s">
        <v>18</v>
      </c>
      <c r="V1" s="16" t="s">
        <v>19</v>
      </c>
      <c r="W1" s="16" t="s">
        <v>20</v>
      </c>
      <c r="X1" s="16" t="s">
        <v>21</v>
      </c>
      <c r="Y1" s="16" t="s">
        <v>28</v>
      </c>
      <c r="Z1" s="16" t="s">
        <v>33</v>
      </c>
      <c r="AA1" s="17" t="s">
        <v>106</v>
      </c>
      <c r="AB1" s="18" t="s">
        <v>110</v>
      </c>
    </row>
    <row r="2" spans="1:28" x14ac:dyDescent="0.15">
      <c r="A2" s="1" t="s">
        <v>0</v>
      </c>
      <c r="B2" s="2" t="s">
        <v>15</v>
      </c>
      <c r="C2" s="10" t="s">
        <v>103</v>
      </c>
      <c r="D2" s="10" t="s">
        <v>103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34</v>
      </c>
      <c r="M2" s="2" t="s">
        <v>29</v>
      </c>
      <c r="N2" s="2" t="s">
        <v>32</v>
      </c>
      <c r="O2" s="2" t="s">
        <v>65</v>
      </c>
      <c r="P2" s="2" t="s">
        <v>45</v>
      </c>
      <c r="Q2" s="2" t="s">
        <v>0</v>
      </c>
      <c r="R2" s="2" t="s">
        <v>0</v>
      </c>
      <c r="S2" s="2" t="s">
        <v>147</v>
      </c>
      <c r="T2" s="6" t="s">
        <v>0</v>
      </c>
      <c r="U2" s="3" t="s">
        <v>0</v>
      </c>
      <c r="V2" s="3" t="s">
        <v>0</v>
      </c>
      <c r="W2" s="3" t="s">
        <v>0</v>
      </c>
      <c r="X2" s="3" t="s">
        <v>0</v>
      </c>
      <c r="Y2" s="3" t="s">
        <v>29</v>
      </c>
      <c r="Z2" s="3" t="s">
        <v>34</v>
      </c>
      <c r="AA2" s="2" t="s">
        <v>108</v>
      </c>
      <c r="AB2" s="12" t="s">
        <v>109</v>
      </c>
    </row>
    <row r="3" spans="1:28" x14ac:dyDescent="0.15">
      <c r="A3" s="4" t="s">
        <v>16</v>
      </c>
      <c r="B3" s="5" t="s">
        <v>36</v>
      </c>
      <c r="C3" s="11" t="s">
        <v>102</v>
      </c>
      <c r="D3" s="11" t="s">
        <v>101</v>
      </c>
      <c r="E3" s="5" t="s">
        <v>1</v>
      </c>
      <c r="F3" s="5" t="s">
        <v>39</v>
      </c>
      <c r="G3" s="5" t="s">
        <v>43</v>
      </c>
      <c r="H3" s="5" t="s">
        <v>42</v>
      </c>
      <c r="I3" s="5" t="s">
        <v>2</v>
      </c>
      <c r="J3" s="5" t="s">
        <v>3</v>
      </c>
      <c r="K3" s="5" t="s">
        <v>112</v>
      </c>
      <c r="L3" s="5" t="s">
        <v>116</v>
      </c>
      <c r="M3" s="5" t="s">
        <v>144</v>
      </c>
      <c r="N3" s="5" t="s">
        <v>27</v>
      </c>
      <c r="O3" s="5" t="s">
        <v>66</v>
      </c>
      <c r="P3" s="5" t="s">
        <v>46</v>
      </c>
      <c r="Q3" s="5" t="s">
        <v>4</v>
      </c>
      <c r="R3" s="5" t="s">
        <v>159</v>
      </c>
      <c r="S3" s="5" t="s">
        <v>148</v>
      </c>
      <c r="T3" s="7" t="s">
        <v>5</v>
      </c>
      <c r="U3" s="8" t="s">
        <v>6</v>
      </c>
      <c r="V3" s="8" t="s">
        <v>7</v>
      </c>
      <c r="W3" s="8" t="s">
        <v>8</v>
      </c>
      <c r="X3" s="8" t="s">
        <v>22</v>
      </c>
      <c r="Y3" s="8" t="s">
        <v>30</v>
      </c>
      <c r="Z3" s="8" t="s">
        <v>35</v>
      </c>
      <c r="AA3" s="13" t="s">
        <v>105</v>
      </c>
      <c r="AB3" s="13" t="s">
        <v>107</v>
      </c>
    </row>
    <row r="4" spans="1:28" x14ac:dyDescent="0.15">
      <c r="A4" s="9">
        <v>22200001</v>
      </c>
      <c r="B4" s="9" t="s">
        <v>113</v>
      </c>
      <c r="C4" s="9">
        <v>4</v>
      </c>
      <c r="D4" s="9">
        <v>15</v>
      </c>
      <c r="E4" s="9"/>
      <c r="F4" s="9"/>
      <c r="G4" s="9"/>
      <c r="H4" s="9"/>
      <c r="I4" s="9"/>
      <c r="J4" s="9"/>
      <c r="K4" s="9"/>
      <c r="L4" s="9">
        <v>1</v>
      </c>
      <c r="M4" s="9" t="s">
        <v>137</v>
      </c>
      <c r="N4" s="9" t="s">
        <v>99</v>
      </c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x14ac:dyDescent="0.15">
      <c r="A5" s="9">
        <v>22200002</v>
      </c>
      <c r="B5" s="9" t="s">
        <v>114</v>
      </c>
      <c r="C5" s="9">
        <v>4</v>
      </c>
      <c r="D5" s="9">
        <v>15</v>
      </c>
      <c r="E5" s="9"/>
      <c r="F5" s="9"/>
      <c r="G5" s="9"/>
      <c r="H5" s="9"/>
      <c r="I5" s="9"/>
      <c r="J5" s="9"/>
      <c r="K5" s="9"/>
      <c r="L5" s="9"/>
      <c r="M5" s="9"/>
      <c r="N5" s="9"/>
      <c r="O5" s="9" t="s">
        <v>115</v>
      </c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spans="1:28" x14ac:dyDescent="0.15">
      <c r="A6" s="9">
        <v>22300001</v>
      </c>
      <c r="B6" s="9" t="str">
        <f>LOOKUP(表2[[#This Row],[Id]],[1]其他!$A:$A,[1]其他!$B:$B)</f>
        <v>新手礼包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 t="s">
        <v>156</v>
      </c>
      <c r="AB6" s="9" t="s">
        <v>157</v>
      </c>
    </row>
    <row r="7" spans="1:28" x14ac:dyDescent="0.15">
      <c r="A7" s="9">
        <v>22301311</v>
      </c>
      <c r="B7" s="9" t="str">
        <f>LOOKUP(表2[[#This Row],[Id]],[1]其他!$A:$A,[1]其他!$B:$B)</f>
        <v>素材袋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 t="s">
        <v>67</v>
      </c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spans="1:28" x14ac:dyDescent="0.15">
      <c r="A8" s="9">
        <v>22301312</v>
      </c>
      <c r="B8" s="9" t="str">
        <f>LOOKUP(表2[[#This Row],[Id]],[1]其他!$A:$A,[1]其他!$B:$B)</f>
        <v>高级素材袋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 t="s">
        <v>68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x14ac:dyDescent="0.15">
      <c r="A9" s="9">
        <v>22301313</v>
      </c>
      <c r="B9" s="9" t="str">
        <f>LOOKUP(表2[[#This Row],[Id]],[1]其他!$A:$A,[1]其他!$B:$B)</f>
        <v>特级素材袋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 t="s">
        <v>69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x14ac:dyDescent="0.15">
      <c r="A10" s="9">
        <v>22301314</v>
      </c>
      <c r="B10" s="9" t="str">
        <f>LOOKUP(表2[[#This Row],[Id]],[1]其他!$A:$A,[1]其他!$B:$B)</f>
        <v>极品素材袋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 t="s">
        <v>70</v>
      </c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x14ac:dyDescent="0.15">
      <c r="A11" s="9">
        <v>22301201</v>
      </c>
      <c r="B11" s="9" t="str">
        <f>LOOKUP(表2[[#This Row],[Id]],[1]其他!$A:$A,[1]其他!$B:$B)</f>
        <v>经典卡包</v>
      </c>
      <c r="C11" s="9"/>
      <c r="D11" s="9"/>
      <c r="E11" s="9"/>
      <c r="F11" s="9"/>
      <c r="G11" s="9"/>
      <c r="H11" s="9"/>
      <c r="I11" s="9"/>
      <c r="J11" s="9"/>
      <c r="K11" s="9"/>
      <c r="L11" s="9">
        <v>5</v>
      </c>
      <c r="M11" s="9" t="s">
        <v>143</v>
      </c>
      <c r="N11" s="9" t="s">
        <v>24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x14ac:dyDescent="0.15">
      <c r="A12" s="9">
        <v>22301202</v>
      </c>
      <c r="B12" s="9" t="str">
        <f>LOOKUP(表2[[#This Row],[Id]],[1]其他!$A:$A,[1]其他!$B:$B)</f>
        <v>经典卡包加强</v>
      </c>
      <c r="C12" s="9"/>
      <c r="D12" s="9"/>
      <c r="E12" s="9"/>
      <c r="F12" s="9"/>
      <c r="G12" s="9"/>
      <c r="H12" s="9"/>
      <c r="I12" s="9"/>
      <c r="J12" s="9"/>
      <c r="K12" s="9"/>
      <c r="L12" s="9">
        <v>5</v>
      </c>
      <c r="M12" s="9" t="s">
        <v>143</v>
      </c>
      <c r="N12" s="9" t="s">
        <v>25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x14ac:dyDescent="0.15">
      <c r="A13" s="9">
        <v>22301203</v>
      </c>
      <c r="B13" s="9" t="str">
        <f>LOOKUP(表2[[#This Row],[Id]],[1]其他!$A:$A,[1]其他!$B:$B)</f>
        <v>经典卡包收藏</v>
      </c>
      <c r="C13" s="9"/>
      <c r="D13" s="9"/>
      <c r="E13" s="9"/>
      <c r="F13" s="9"/>
      <c r="G13" s="9"/>
      <c r="H13" s="9"/>
      <c r="I13" s="9"/>
      <c r="J13" s="9"/>
      <c r="K13" s="9"/>
      <c r="L13" s="9">
        <v>5</v>
      </c>
      <c r="M13" s="9" t="s">
        <v>143</v>
      </c>
      <c r="N13" s="9" t="s">
        <v>26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x14ac:dyDescent="0.15">
      <c r="A14" s="9">
        <v>22301212</v>
      </c>
      <c r="B14" s="9" t="str">
        <f>LOOKUP(表2[[#This Row],[Id]],[1]其他!$A:$A,[1]其他!$B:$B)</f>
        <v>卡牌补给包(无)</v>
      </c>
      <c r="C14" s="9"/>
      <c r="D14" s="9"/>
      <c r="E14" s="9"/>
      <c r="F14" s="9"/>
      <c r="G14" s="9"/>
      <c r="H14" s="9"/>
      <c r="I14" s="9"/>
      <c r="J14" s="9"/>
      <c r="K14" s="9"/>
      <c r="L14" s="9">
        <v>1</v>
      </c>
      <c r="M14" s="9" t="s">
        <v>118</v>
      </c>
      <c r="N14" s="9" t="s">
        <v>24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x14ac:dyDescent="0.15">
      <c r="A15" s="9">
        <v>22301213</v>
      </c>
      <c r="B15" s="9" t="str">
        <f>LOOKUP(表2[[#This Row],[Id]],[1]其他!$A:$A,[1]其他!$B:$B)</f>
        <v>卡牌补给包(水)</v>
      </c>
      <c r="C15" s="9"/>
      <c r="D15" s="9"/>
      <c r="E15" s="9"/>
      <c r="F15" s="9"/>
      <c r="G15" s="9"/>
      <c r="H15" s="9"/>
      <c r="I15" s="9"/>
      <c r="J15" s="9"/>
      <c r="K15" s="9"/>
      <c r="L15" s="9">
        <v>1</v>
      </c>
      <c r="M15" s="9" t="s">
        <v>119</v>
      </c>
      <c r="N15" s="9" t="s">
        <v>24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x14ac:dyDescent="0.15">
      <c r="A16" s="9">
        <v>22301214</v>
      </c>
      <c r="B16" s="9" t="str">
        <f>LOOKUP(表2[[#This Row],[Id]],[1]其他!$A:$A,[1]其他!$B:$B)</f>
        <v>卡牌补给包(风)</v>
      </c>
      <c r="C16" s="9"/>
      <c r="D16" s="9"/>
      <c r="E16" s="9"/>
      <c r="F16" s="9"/>
      <c r="G16" s="9"/>
      <c r="H16" s="9"/>
      <c r="I16" s="9"/>
      <c r="J16" s="9"/>
      <c r="K16" s="9"/>
      <c r="L16" s="9">
        <v>1</v>
      </c>
      <c r="M16" s="9" t="s">
        <v>145</v>
      </c>
      <c r="N16" s="9" t="s">
        <v>24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x14ac:dyDescent="0.15">
      <c r="A17" s="9">
        <v>22301215</v>
      </c>
      <c r="B17" s="9" t="str">
        <f>LOOKUP(表2[[#This Row],[Id]],[1]其他!$A:$A,[1]其他!$B:$B)</f>
        <v>卡牌补给包(地)</v>
      </c>
      <c r="C17" s="9"/>
      <c r="D17" s="9"/>
      <c r="E17" s="9"/>
      <c r="F17" s="9"/>
      <c r="G17" s="9"/>
      <c r="H17" s="9"/>
      <c r="I17" s="9"/>
      <c r="J17" s="9"/>
      <c r="K17" s="9"/>
      <c r="L17" s="9">
        <v>1</v>
      </c>
      <c r="M17" s="9" t="s">
        <v>120</v>
      </c>
      <c r="N17" s="9" t="s">
        <v>24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x14ac:dyDescent="0.15">
      <c r="A18" s="9">
        <v>22301216</v>
      </c>
      <c r="B18" s="9" t="str">
        <f>LOOKUP(表2[[#This Row],[Id]],[1]其他!$A:$A,[1]其他!$B:$B)</f>
        <v>卡牌补给包(火)</v>
      </c>
      <c r="C18" s="9"/>
      <c r="D18" s="9"/>
      <c r="E18" s="9"/>
      <c r="F18" s="9"/>
      <c r="G18" s="9"/>
      <c r="H18" s="9"/>
      <c r="I18" s="9"/>
      <c r="J18" s="9"/>
      <c r="K18" s="9"/>
      <c r="L18" s="9">
        <v>1</v>
      </c>
      <c r="M18" s="9" t="s">
        <v>121</v>
      </c>
      <c r="N18" s="9" t="s">
        <v>24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x14ac:dyDescent="0.15">
      <c r="A19" s="9">
        <v>22301217</v>
      </c>
      <c r="B19" s="9" t="str">
        <f>LOOKUP(表2[[#This Row],[Id]],[1]其他!$A:$A,[1]其他!$B:$B)</f>
        <v>卡牌补给包(光)</v>
      </c>
      <c r="C19" s="9"/>
      <c r="D19" s="9"/>
      <c r="E19" s="9"/>
      <c r="F19" s="9"/>
      <c r="G19" s="9"/>
      <c r="H19" s="9"/>
      <c r="I19" s="9"/>
      <c r="J19" s="9"/>
      <c r="K19" s="9"/>
      <c r="L19" s="9">
        <v>1</v>
      </c>
      <c r="M19" s="9" t="s">
        <v>122</v>
      </c>
      <c r="N19" s="9" t="s">
        <v>24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x14ac:dyDescent="0.15">
      <c r="A20" s="9">
        <v>22301218</v>
      </c>
      <c r="B20" s="9" t="str">
        <f>LOOKUP(表2[[#This Row],[Id]],[1]其他!$A:$A,[1]其他!$B:$B)</f>
        <v>卡牌补给包(暗)</v>
      </c>
      <c r="C20" s="9"/>
      <c r="D20" s="9"/>
      <c r="E20" s="9"/>
      <c r="F20" s="9"/>
      <c r="G20" s="9"/>
      <c r="H20" s="9"/>
      <c r="I20" s="9"/>
      <c r="J20" s="9"/>
      <c r="K20" s="9"/>
      <c r="L20" s="9">
        <v>1</v>
      </c>
      <c r="M20" s="9" t="s">
        <v>123</v>
      </c>
      <c r="N20" s="9" t="s">
        <v>24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x14ac:dyDescent="0.15">
      <c r="A21" s="9">
        <v>22301221</v>
      </c>
      <c r="B21" s="9" t="str">
        <f>LOOKUP(表2[[#This Row],[Id]],[1]其他!$A:$A,[1]其他!$B:$B)</f>
        <v>卡牌补给包(生物)</v>
      </c>
      <c r="C21" s="9"/>
      <c r="D21" s="9"/>
      <c r="E21" s="9"/>
      <c r="F21" s="9"/>
      <c r="G21" s="9"/>
      <c r="H21" s="9"/>
      <c r="I21" s="9"/>
      <c r="J21" s="9"/>
      <c r="K21" s="9"/>
      <c r="L21" s="9">
        <v>1</v>
      </c>
      <c r="M21" s="9" t="s">
        <v>124</v>
      </c>
      <c r="N21" s="9" t="s">
        <v>24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x14ac:dyDescent="0.15">
      <c r="A22" s="9">
        <v>22301222</v>
      </c>
      <c r="B22" s="9" t="str">
        <f>LOOKUP(表2[[#This Row],[Id]],[1]其他!$A:$A,[1]其他!$B:$B)</f>
        <v>卡牌补给包(武器)</v>
      </c>
      <c r="C22" s="9"/>
      <c r="D22" s="9"/>
      <c r="E22" s="9"/>
      <c r="F22" s="9"/>
      <c r="G22" s="9"/>
      <c r="H22" s="9"/>
      <c r="I22" s="9"/>
      <c r="J22" s="9"/>
      <c r="K22" s="9"/>
      <c r="L22" s="9">
        <v>1</v>
      </c>
      <c r="M22" s="9" t="s">
        <v>125</v>
      </c>
      <c r="N22" s="9" t="s">
        <v>24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x14ac:dyDescent="0.15">
      <c r="A23" s="9">
        <v>22301223</v>
      </c>
      <c r="B23" s="9" t="str">
        <f>LOOKUP(表2[[#This Row],[Id]],[1]其他!$A:$A,[1]其他!$B:$B)</f>
        <v>卡牌补给包(法术)</v>
      </c>
      <c r="C23" s="9"/>
      <c r="D23" s="9"/>
      <c r="E23" s="9"/>
      <c r="F23" s="9"/>
      <c r="G23" s="9"/>
      <c r="H23" s="9"/>
      <c r="I23" s="9"/>
      <c r="J23" s="9"/>
      <c r="K23" s="9"/>
      <c r="L23" s="9">
        <v>1</v>
      </c>
      <c r="M23" s="9" t="s">
        <v>126</v>
      </c>
      <c r="N23" s="9" t="s">
        <v>24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x14ac:dyDescent="0.15">
      <c r="A24" s="9">
        <v>22301231</v>
      </c>
      <c r="B24" s="9" t="str">
        <f>LOOKUP(表2[[#This Row],[Id]],[1]其他!$A:$A,[1]其他!$B:$B)</f>
        <v>卡牌补给包(恶魔)</v>
      </c>
      <c r="C24" s="9"/>
      <c r="D24" s="9"/>
      <c r="E24" s="9"/>
      <c r="F24" s="9"/>
      <c r="G24" s="9"/>
      <c r="H24" s="9"/>
      <c r="I24" s="9"/>
      <c r="J24" s="9"/>
      <c r="K24" s="9"/>
      <c r="L24" s="9">
        <v>1</v>
      </c>
      <c r="M24" s="9" t="s">
        <v>127</v>
      </c>
      <c r="N24" s="9" t="s">
        <v>48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x14ac:dyDescent="0.15">
      <c r="A25" s="9">
        <v>22301232</v>
      </c>
      <c r="B25" s="9" t="str">
        <f>LOOKUP(表2[[#This Row],[Id]],[1]其他!$A:$A,[1]其他!$B:$B)</f>
        <v>卡牌补给包(机械)</v>
      </c>
      <c r="C25" s="9"/>
      <c r="D25" s="9"/>
      <c r="E25" s="9"/>
      <c r="F25" s="9"/>
      <c r="G25" s="9"/>
      <c r="H25" s="9"/>
      <c r="I25" s="9"/>
      <c r="J25" s="9"/>
      <c r="K25" s="9"/>
      <c r="L25" s="9">
        <v>1</v>
      </c>
      <c r="M25" s="9" t="s">
        <v>128</v>
      </c>
      <c r="N25" s="9" t="s">
        <v>49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x14ac:dyDescent="0.15">
      <c r="A26" s="9">
        <v>22301233</v>
      </c>
      <c r="B26" s="9" t="str">
        <f>LOOKUP(表2[[#This Row],[Id]],[1]其他!$A:$A,[1]其他!$B:$B)</f>
        <v>卡牌补给包(精灵)</v>
      </c>
      <c r="C26" s="9"/>
      <c r="D26" s="9"/>
      <c r="E26" s="9"/>
      <c r="F26" s="9"/>
      <c r="G26" s="9"/>
      <c r="H26" s="9"/>
      <c r="I26" s="9"/>
      <c r="J26" s="9"/>
      <c r="K26" s="9"/>
      <c r="L26" s="9">
        <v>1</v>
      </c>
      <c r="M26" s="9" t="s">
        <v>129</v>
      </c>
      <c r="N26" s="9" t="s">
        <v>50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x14ac:dyDescent="0.15">
      <c r="A27" s="9">
        <v>22301234</v>
      </c>
      <c r="B27" s="9" t="str">
        <f>LOOKUP(表2[[#This Row],[Id]],[1]其他!$A:$A,[1]其他!$B:$B)</f>
        <v>卡牌补给包(昆虫)</v>
      </c>
      <c r="C27" s="9"/>
      <c r="D27" s="9"/>
      <c r="E27" s="9"/>
      <c r="F27" s="9"/>
      <c r="G27" s="9"/>
      <c r="H27" s="9"/>
      <c r="I27" s="9"/>
      <c r="J27" s="9"/>
      <c r="K27" s="9"/>
      <c r="L27" s="9">
        <v>1</v>
      </c>
      <c r="M27" s="9" t="s">
        <v>130</v>
      </c>
      <c r="N27" s="9" t="s">
        <v>51</v>
      </c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x14ac:dyDescent="0.15">
      <c r="A28" s="9">
        <v>22301235</v>
      </c>
      <c r="B28" s="9" t="str">
        <f>LOOKUP(表2[[#This Row],[Id]],[1]其他!$A:$A,[1]其他!$B:$B)</f>
        <v>卡牌补给包(龙)</v>
      </c>
      <c r="C28" s="9"/>
      <c r="D28" s="9"/>
      <c r="E28" s="9"/>
      <c r="F28" s="9"/>
      <c r="G28" s="9"/>
      <c r="H28" s="9"/>
      <c r="I28" s="9"/>
      <c r="J28" s="9"/>
      <c r="K28" s="9"/>
      <c r="L28" s="9">
        <v>1</v>
      </c>
      <c r="M28" s="9" t="s">
        <v>131</v>
      </c>
      <c r="N28" s="9" t="s">
        <v>52</v>
      </c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x14ac:dyDescent="0.15">
      <c r="A29" s="9">
        <v>22301236</v>
      </c>
      <c r="B29" s="9" t="str">
        <f>LOOKUP(表2[[#This Row],[Id]],[1]其他!$A:$A,[1]其他!$B:$B)</f>
        <v>卡牌补给包(鸟)</v>
      </c>
      <c r="C29" s="9"/>
      <c r="D29" s="9"/>
      <c r="E29" s="9"/>
      <c r="F29" s="9"/>
      <c r="G29" s="9"/>
      <c r="H29" s="9"/>
      <c r="I29" s="9"/>
      <c r="J29" s="9"/>
      <c r="K29" s="9"/>
      <c r="L29" s="9">
        <v>1</v>
      </c>
      <c r="M29" s="9" t="s">
        <v>132</v>
      </c>
      <c r="N29" s="9" t="s">
        <v>53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x14ac:dyDescent="0.15">
      <c r="A30" s="9">
        <v>22301237</v>
      </c>
      <c r="B30" s="9" t="str">
        <f>LOOKUP(表2[[#This Row],[Id]],[1]其他!$A:$A,[1]其他!$B:$B)</f>
        <v>卡牌补给包(爬行)</v>
      </c>
      <c r="C30" s="9"/>
      <c r="D30" s="9"/>
      <c r="E30" s="9"/>
      <c r="F30" s="9"/>
      <c r="G30" s="9"/>
      <c r="H30" s="9"/>
      <c r="I30" s="9"/>
      <c r="J30" s="9"/>
      <c r="K30" s="9"/>
      <c r="L30" s="9">
        <v>1</v>
      </c>
      <c r="M30" s="9" t="s">
        <v>133</v>
      </c>
      <c r="N30" s="9" t="s">
        <v>54</v>
      </c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x14ac:dyDescent="0.15">
      <c r="A31" s="9">
        <v>22301238</v>
      </c>
      <c r="B31" s="9" t="str">
        <f>LOOKUP(表2[[#This Row],[Id]],[1]其他!$A:$A,[1]其他!$B:$B)</f>
        <v>卡牌补给包(人类)</v>
      </c>
      <c r="C31" s="9"/>
      <c r="D31" s="9"/>
      <c r="E31" s="9"/>
      <c r="F31" s="9"/>
      <c r="G31" s="9"/>
      <c r="H31" s="9"/>
      <c r="I31" s="9"/>
      <c r="J31" s="9"/>
      <c r="K31" s="9"/>
      <c r="L31" s="9">
        <v>1</v>
      </c>
      <c r="M31" s="9" t="s">
        <v>134</v>
      </c>
      <c r="N31" s="9" t="s">
        <v>55</v>
      </c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x14ac:dyDescent="0.15">
      <c r="A32" s="9">
        <v>22301239</v>
      </c>
      <c r="B32" s="9" t="str">
        <f>LOOKUP(表2[[#This Row],[Id]],[1]其他!$A:$A,[1]其他!$B:$B)</f>
        <v>卡牌补给包(兽人)</v>
      </c>
      <c r="C32" s="9"/>
      <c r="D32" s="9"/>
      <c r="E32" s="9"/>
      <c r="F32" s="9"/>
      <c r="G32" s="9"/>
      <c r="H32" s="9"/>
      <c r="I32" s="9"/>
      <c r="J32" s="9"/>
      <c r="K32" s="9"/>
      <c r="L32" s="9">
        <v>1</v>
      </c>
      <c r="M32" s="9" t="s">
        <v>135</v>
      </c>
      <c r="N32" s="9" t="s">
        <v>56</v>
      </c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x14ac:dyDescent="0.15">
      <c r="A33" s="9">
        <v>22301240</v>
      </c>
      <c r="B33" s="9" t="str">
        <f>LOOKUP(表2[[#This Row],[Id]],[1]其他!$A:$A,[1]其他!$B:$B)</f>
        <v>卡牌补给包(亡灵)</v>
      </c>
      <c r="C33" s="9"/>
      <c r="D33" s="9"/>
      <c r="E33" s="9"/>
      <c r="F33" s="9"/>
      <c r="G33" s="9"/>
      <c r="H33" s="9"/>
      <c r="I33" s="9"/>
      <c r="J33" s="9"/>
      <c r="K33" s="9"/>
      <c r="L33" s="9">
        <v>1</v>
      </c>
      <c r="M33" s="9" t="s">
        <v>136</v>
      </c>
      <c r="N33" s="9" t="s">
        <v>57</v>
      </c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x14ac:dyDescent="0.15">
      <c r="A34" s="9">
        <v>22301241</v>
      </c>
      <c r="B34" s="9" t="str">
        <f>LOOKUP(表2[[#This Row],[Id]],[1]其他!$A:$A,[1]其他!$B:$B)</f>
        <v>卡牌补给包(野兽)</v>
      </c>
      <c r="C34" s="9"/>
      <c r="D34" s="9"/>
      <c r="E34" s="9"/>
      <c r="F34" s="9"/>
      <c r="G34" s="9"/>
      <c r="H34" s="9"/>
      <c r="I34" s="9"/>
      <c r="J34" s="9"/>
      <c r="K34" s="9"/>
      <c r="L34" s="9">
        <v>1</v>
      </c>
      <c r="M34" s="9" t="s">
        <v>137</v>
      </c>
      <c r="N34" s="9" t="s">
        <v>58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x14ac:dyDescent="0.15">
      <c r="A35" s="9">
        <v>22301242</v>
      </c>
      <c r="B35" s="9" t="str">
        <f>LOOKUP(表2[[#This Row],[Id]],[1]其他!$A:$A,[1]其他!$B:$B)</f>
        <v>卡牌补给包(鱼)</v>
      </c>
      <c r="C35" s="9"/>
      <c r="D35" s="9"/>
      <c r="E35" s="9"/>
      <c r="F35" s="9"/>
      <c r="G35" s="9"/>
      <c r="H35" s="9"/>
      <c r="I35" s="9"/>
      <c r="J35" s="9"/>
      <c r="K35" s="9"/>
      <c r="L35" s="9">
        <v>1</v>
      </c>
      <c r="M35" s="9" t="s">
        <v>138</v>
      </c>
      <c r="N35" s="9" t="s">
        <v>59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x14ac:dyDescent="0.15">
      <c r="A36" s="9">
        <v>22301243</v>
      </c>
      <c r="B36" s="9" t="str">
        <f>LOOKUP(表2[[#This Row],[Id]],[1]其他!$A:$A,[1]其他!$B:$B)</f>
        <v>卡牌补给包(元素)</v>
      </c>
      <c r="C36" s="9"/>
      <c r="D36" s="9"/>
      <c r="E36" s="9"/>
      <c r="F36" s="9"/>
      <c r="G36" s="9"/>
      <c r="H36" s="9"/>
      <c r="I36" s="9"/>
      <c r="J36" s="9"/>
      <c r="K36" s="9"/>
      <c r="L36" s="9">
        <v>1</v>
      </c>
      <c r="M36" s="9" t="s">
        <v>139</v>
      </c>
      <c r="N36" s="9" t="s">
        <v>60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x14ac:dyDescent="0.15">
      <c r="A37" s="9">
        <v>22301244</v>
      </c>
      <c r="B37" s="9" t="str">
        <f>LOOKUP(表2[[#This Row],[Id]],[1]其他!$A:$A,[1]其他!$B:$B)</f>
        <v>卡牌补给包(植物)</v>
      </c>
      <c r="C37" s="9"/>
      <c r="D37" s="9"/>
      <c r="E37" s="9"/>
      <c r="F37" s="9"/>
      <c r="G37" s="9"/>
      <c r="H37" s="9"/>
      <c r="I37" s="9"/>
      <c r="J37" s="9"/>
      <c r="K37" s="9"/>
      <c r="L37" s="9">
        <v>1</v>
      </c>
      <c r="M37" s="9" t="s">
        <v>140</v>
      </c>
      <c r="N37" s="9" t="s">
        <v>61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x14ac:dyDescent="0.15">
      <c r="A38" s="9">
        <v>22301245</v>
      </c>
      <c r="B38" s="9" t="str">
        <f>LOOKUP(表2[[#This Row],[Id]],[1]其他!$A:$A,[1]其他!$B:$B)</f>
        <v>卡牌补给包(地精)</v>
      </c>
      <c r="C38" s="9"/>
      <c r="D38" s="9"/>
      <c r="E38" s="9"/>
      <c r="F38" s="9"/>
      <c r="G38" s="9"/>
      <c r="H38" s="9"/>
      <c r="I38" s="9"/>
      <c r="J38" s="9"/>
      <c r="K38" s="9"/>
      <c r="L38" s="9">
        <v>1</v>
      </c>
      <c r="M38" s="9" t="s">
        <v>141</v>
      </c>
      <c r="N38" s="9" t="s">
        <v>62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x14ac:dyDescent="0.15">
      <c r="A39" s="9">
        <v>22301246</v>
      </c>
      <c r="B39" s="9" t="str">
        <f>LOOKUP(表2[[#This Row],[Id]],[1]其他!$A:$A,[1]其他!$B:$B)</f>
        <v>卡牌补给包(石像)</v>
      </c>
      <c r="C39" s="9"/>
      <c r="D39" s="9"/>
      <c r="E39" s="9"/>
      <c r="F39" s="9"/>
      <c r="G39" s="9"/>
      <c r="H39" s="9"/>
      <c r="I39" s="9"/>
      <c r="J39" s="9"/>
      <c r="K39" s="9"/>
      <c r="L39" s="9">
        <v>1</v>
      </c>
      <c r="M39" s="9" t="s">
        <v>142</v>
      </c>
      <c r="N39" s="9" t="s">
        <v>63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x14ac:dyDescent="0.15">
      <c r="A40" s="9">
        <v>22301301</v>
      </c>
      <c r="B40" s="9" t="str">
        <f>LOOKUP(表2[[#This Row],[Id]],[1]其他!$A:$A,[1]其他!$B:$B)</f>
        <v>资源袋(绿)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 t="s">
        <v>71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x14ac:dyDescent="0.15">
      <c r="A41" s="9">
        <v>22301302</v>
      </c>
      <c r="B41" s="9" t="str">
        <f>LOOKUP(表2[[#This Row],[Id]],[1]其他!$A:$A,[1]其他!$B:$B)</f>
        <v>资源袋(蓝)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 t="s">
        <v>72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x14ac:dyDescent="0.15">
      <c r="A42" s="9">
        <v>22301303</v>
      </c>
      <c r="B42" s="9" t="str">
        <f>LOOKUP(表2[[#This Row],[Id]],[1]其他!$A:$A,[1]其他!$B:$B)</f>
        <v>资源袋(红)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 t="s">
        <v>73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x14ac:dyDescent="0.15">
      <c r="A43" s="9">
        <v>22301304</v>
      </c>
      <c r="B43" s="9" t="str">
        <f>LOOKUP(表2[[#This Row],[Id]],[1]其他!$A:$A,[1]其他!$B:$B)</f>
        <v>资源袋(紫)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 t="s">
        <v>74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x14ac:dyDescent="0.15">
      <c r="A44" s="9">
        <v>22301305</v>
      </c>
      <c r="B44" s="9" t="str">
        <f>LOOKUP(表2[[#This Row],[Id]],[1]其他!$A:$A,[1]其他!$B:$B)</f>
        <v>资源袋(灰)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 t="s">
        <v>75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x14ac:dyDescent="0.15">
      <c r="A45" s="9">
        <v>22301321</v>
      </c>
      <c r="B45" s="9" t="str">
        <f>LOOKUP(表2[[#This Row],[Id]],[1]其他!$A:$A,[1]其他!$B:$B)</f>
        <v>素材袋(无)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 t="s">
        <v>76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x14ac:dyDescent="0.15">
      <c r="A46" s="9">
        <v>22301322</v>
      </c>
      <c r="B46" s="9" t="str">
        <f>LOOKUP(表2[[#This Row],[Id]],[1]其他!$A:$A,[1]其他!$B:$B)</f>
        <v>素材袋(水)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 t="s">
        <v>77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x14ac:dyDescent="0.15">
      <c r="A47" s="9">
        <v>22301323</v>
      </c>
      <c r="B47" s="9" t="str">
        <f>LOOKUP(表2[[#This Row],[Id]],[1]其他!$A:$A,[1]其他!$B:$B)</f>
        <v>素材袋(风)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 t="s">
        <v>78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x14ac:dyDescent="0.15">
      <c r="A48" s="9">
        <v>22301324</v>
      </c>
      <c r="B48" s="9" t="str">
        <f>LOOKUP(表2[[#This Row],[Id]],[1]其他!$A:$A,[1]其他!$B:$B)</f>
        <v>素材袋(火)</v>
      </c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 t="s">
        <v>79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x14ac:dyDescent="0.15">
      <c r="A49" s="9">
        <v>22301325</v>
      </c>
      <c r="B49" s="9" t="str">
        <f>LOOKUP(表2[[#This Row],[Id]],[1]其他!$A:$A,[1]其他!$B:$B)</f>
        <v>素材袋(地)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 t="s">
        <v>80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x14ac:dyDescent="0.15">
      <c r="A50" s="9">
        <v>22301326</v>
      </c>
      <c r="B50" s="9" t="str">
        <f>LOOKUP(表2[[#This Row],[Id]],[1]其他!$A:$A,[1]其他!$B:$B)</f>
        <v>素材袋(光)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 t="s">
        <v>81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x14ac:dyDescent="0.15">
      <c r="A51" s="9">
        <v>22301327</v>
      </c>
      <c r="B51" s="9" t="str">
        <f>LOOKUP(表2[[#This Row],[Id]],[1]其他!$A:$A,[1]其他!$B:$B)</f>
        <v>素材袋(暗)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 t="s">
        <v>82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x14ac:dyDescent="0.15">
      <c r="A52" s="9">
        <v>22301331</v>
      </c>
      <c r="B52" s="9" t="str">
        <f>LOOKUP(表2[[#This Row],[Id]],[1]其他!$A:$A,[1]其他!$B:$B)</f>
        <v>资源袋(恶魔)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 t="s">
        <v>83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x14ac:dyDescent="0.15">
      <c r="A53" s="9">
        <v>22301332</v>
      </c>
      <c r="B53" s="9" t="str">
        <f>LOOKUP(表2[[#This Row],[Id]],[1]其他!$A:$A,[1]其他!$B:$B)</f>
        <v>资源袋(机械)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 t="s">
        <v>84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x14ac:dyDescent="0.15">
      <c r="A54" s="9">
        <v>22301333</v>
      </c>
      <c r="B54" s="9" t="str">
        <f>LOOKUP(表2[[#This Row],[Id]],[1]其他!$A:$A,[1]其他!$B:$B)</f>
        <v>资源袋(精灵)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 t="s">
        <v>85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x14ac:dyDescent="0.15">
      <c r="A55" s="9">
        <v>22301334</v>
      </c>
      <c r="B55" s="9" t="str">
        <f>LOOKUP(表2[[#This Row],[Id]],[1]其他!$A:$A,[1]其他!$B:$B)</f>
        <v>资源袋(昆虫)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 t="s">
        <v>86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x14ac:dyDescent="0.15">
      <c r="A56" s="9">
        <v>22301335</v>
      </c>
      <c r="B56" s="9" t="str">
        <f>LOOKUP(表2[[#This Row],[Id]],[1]其他!$A:$A,[1]其他!$B:$B)</f>
        <v>资源袋(龙)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 t="s">
        <v>87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x14ac:dyDescent="0.15">
      <c r="A57" s="9">
        <v>22301336</v>
      </c>
      <c r="B57" s="9" t="str">
        <f>LOOKUP(表2[[#This Row],[Id]],[1]其他!$A:$A,[1]其他!$B:$B)</f>
        <v>资源袋(鸟)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 t="s">
        <v>88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x14ac:dyDescent="0.15">
      <c r="A58" s="9">
        <v>22301337</v>
      </c>
      <c r="B58" s="9" t="str">
        <f>LOOKUP(表2[[#This Row],[Id]],[1]其他!$A:$A,[1]其他!$B:$B)</f>
        <v>资源袋(爬行)</v>
      </c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 t="s">
        <v>89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x14ac:dyDescent="0.15">
      <c r="A59" s="9">
        <v>22301338</v>
      </c>
      <c r="B59" s="9" t="str">
        <f>LOOKUP(表2[[#This Row],[Id]],[1]其他!$A:$A,[1]其他!$B:$B)</f>
        <v>资源袋(人类)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 t="s">
        <v>90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x14ac:dyDescent="0.15">
      <c r="A60" s="9">
        <v>22301339</v>
      </c>
      <c r="B60" s="9" t="str">
        <f>LOOKUP(表2[[#This Row],[Id]],[1]其他!$A:$A,[1]其他!$B:$B)</f>
        <v>资源袋(兽人)</v>
      </c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 t="s">
        <v>91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x14ac:dyDescent="0.15">
      <c r="A61" s="9">
        <v>22301340</v>
      </c>
      <c r="B61" s="9" t="str">
        <f>LOOKUP(表2[[#This Row],[Id]],[1]其他!$A:$A,[1]其他!$B:$B)</f>
        <v>资源袋(亡灵)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 t="s">
        <v>92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x14ac:dyDescent="0.15">
      <c r="A62" s="9">
        <v>22301341</v>
      </c>
      <c r="B62" s="9" t="str">
        <f>LOOKUP(表2[[#This Row],[Id]],[1]其他!$A:$A,[1]其他!$B:$B)</f>
        <v>资源袋(野兽)</v>
      </c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 t="s">
        <v>93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x14ac:dyDescent="0.15">
      <c r="A63" s="9">
        <v>22301342</v>
      </c>
      <c r="B63" s="9" t="str">
        <f>LOOKUP(表2[[#This Row],[Id]],[1]其他!$A:$A,[1]其他!$B:$B)</f>
        <v>资源袋(鱼)</v>
      </c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 t="s">
        <v>94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x14ac:dyDescent="0.15">
      <c r="A64" s="9">
        <v>22301343</v>
      </c>
      <c r="B64" s="9" t="str">
        <f>LOOKUP(表2[[#This Row],[Id]],[1]其他!$A:$A,[1]其他!$B:$B)</f>
        <v>资源袋(元素)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 t="s">
        <v>95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x14ac:dyDescent="0.15">
      <c r="A65" s="9">
        <v>22301344</v>
      </c>
      <c r="B65" s="9" t="str">
        <f>LOOKUP(表2[[#This Row],[Id]],[1]其他!$A:$A,[1]其他!$B:$B)</f>
        <v>资源袋(植物)</v>
      </c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 t="s">
        <v>96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x14ac:dyDescent="0.15">
      <c r="A66" s="9">
        <v>22301345</v>
      </c>
      <c r="B66" s="9" t="str">
        <f>LOOKUP(表2[[#This Row],[Id]],[1]其他!$A:$A,[1]其他!$B:$B)</f>
        <v>资源袋(地精)</v>
      </c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 t="s">
        <v>97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x14ac:dyDescent="0.15">
      <c r="A67" s="9">
        <v>22301346</v>
      </c>
      <c r="B67" s="9" t="str">
        <f>LOOKUP(表2[[#This Row],[Id]],[1]其他!$A:$A,[1]其他!$B:$B)</f>
        <v>资源袋(石像)</v>
      </c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 t="s">
        <v>98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x14ac:dyDescent="0.15">
      <c r="A68" s="9">
        <v>22301401</v>
      </c>
      <c r="B68" s="9" t="str">
        <f>LOOKUP(表2[[#This Row],[Id]],[1]其他!$A:$A,[1]其他!$B:$B)</f>
        <v>木材补给车</v>
      </c>
      <c r="C68" s="9"/>
      <c r="D68" s="9"/>
      <c r="E68" s="9"/>
      <c r="F68" s="9"/>
      <c r="G68" s="9"/>
      <c r="H68" s="9"/>
      <c r="I68" s="9">
        <v>2</v>
      </c>
      <c r="J68" s="9">
        <v>30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x14ac:dyDescent="0.15">
      <c r="A69" s="9">
        <v>22301402</v>
      </c>
      <c r="B69" s="9" t="str">
        <f>LOOKUP(表2[[#This Row],[Id]],[1]其他!$A:$A,[1]其他!$B:$B)</f>
        <v>矿石补给车</v>
      </c>
      <c r="C69" s="9"/>
      <c r="D69" s="9"/>
      <c r="E69" s="9"/>
      <c r="F69" s="9"/>
      <c r="G69" s="9"/>
      <c r="H69" s="9"/>
      <c r="I69" s="9">
        <v>3</v>
      </c>
      <c r="J69" s="9">
        <v>30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x14ac:dyDescent="0.15">
      <c r="A70" s="9">
        <v>22301403</v>
      </c>
      <c r="B70" s="9" t="str">
        <f>LOOKUP(表2[[#This Row],[Id]],[1]其他!$A:$A,[1]其他!$B:$B)</f>
        <v>水银补给车</v>
      </c>
      <c r="C70" s="9"/>
      <c r="D70" s="9"/>
      <c r="E70" s="9"/>
      <c r="F70" s="9"/>
      <c r="G70" s="9"/>
      <c r="H70" s="9"/>
      <c r="I70" s="9">
        <v>4</v>
      </c>
      <c r="J70" s="9">
        <v>10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x14ac:dyDescent="0.15">
      <c r="A71" s="9">
        <v>22301404</v>
      </c>
      <c r="B71" s="9" t="str">
        <f>LOOKUP(表2[[#This Row],[Id]],[1]其他!$A:$A,[1]其他!$B:$B)</f>
        <v>红宝石补给车</v>
      </c>
      <c r="C71" s="9"/>
      <c r="D71" s="9"/>
      <c r="E71" s="9"/>
      <c r="F71" s="9"/>
      <c r="G71" s="9"/>
      <c r="H71" s="9"/>
      <c r="I71" s="9">
        <v>5</v>
      </c>
      <c r="J71" s="9">
        <v>10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x14ac:dyDescent="0.15">
      <c r="A72" s="9">
        <v>22301405</v>
      </c>
      <c r="B72" s="9" t="str">
        <f>LOOKUP(表2[[#This Row],[Id]],[1]其他!$A:$A,[1]其他!$B:$B)</f>
        <v>硫磺补给车</v>
      </c>
      <c r="C72" s="9"/>
      <c r="D72" s="9"/>
      <c r="E72" s="9"/>
      <c r="F72" s="9"/>
      <c r="G72" s="9"/>
      <c r="H72" s="9"/>
      <c r="I72" s="9">
        <v>6</v>
      </c>
      <c r="J72" s="9">
        <v>10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x14ac:dyDescent="0.15">
      <c r="A73" s="9">
        <v>22301406</v>
      </c>
      <c r="B73" s="9" t="str">
        <f>LOOKUP(表2[[#This Row],[Id]],[1]其他!$A:$A,[1]其他!$B:$B)</f>
        <v>水晶补给车</v>
      </c>
      <c r="C73" s="9"/>
      <c r="D73" s="9"/>
      <c r="E73" s="9"/>
      <c r="F73" s="9"/>
      <c r="G73" s="9"/>
      <c r="H73" s="9"/>
      <c r="I73" s="9">
        <v>7</v>
      </c>
      <c r="J73" s="9">
        <v>10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x14ac:dyDescent="0.15">
      <c r="A74" s="9">
        <v>22301407</v>
      </c>
      <c r="B74" s="9" t="str">
        <f>LOOKUP(表2[[#This Row],[Id]],[1]其他!$A:$A,[1]其他!$B:$B)</f>
        <v>初始资源包</v>
      </c>
      <c r="C74" s="9"/>
      <c r="D74" s="9"/>
      <c r="E74" s="9"/>
      <c r="F74" s="9"/>
      <c r="G74" s="9"/>
      <c r="H74" s="9"/>
      <c r="I74" s="9">
        <v>1</v>
      </c>
      <c r="J74" s="9">
        <v>300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x14ac:dyDescent="0.15">
      <c r="A75" s="9">
        <v>22301408</v>
      </c>
      <c r="B75" s="9" t="str">
        <f>LOOKUP(表2[[#This Row],[Id]],[1]其他!$A:$A,[1]其他!$B:$B)</f>
        <v>金币</v>
      </c>
      <c r="C75" s="9"/>
      <c r="D75" s="9"/>
      <c r="E75" s="9"/>
      <c r="F75" s="9"/>
      <c r="G75" s="9"/>
      <c r="H75" s="9"/>
      <c r="I75" s="9">
        <v>1</v>
      </c>
      <c r="J75" s="9">
        <v>50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x14ac:dyDescent="0.15">
      <c r="A76" s="9">
        <v>22301411</v>
      </c>
      <c r="B76" s="9" t="str">
        <f>LOOKUP(表2[[#This Row],[Id]],[1]其他!$A:$A,[1]其他!$B:$B)</f>
        <v>木材补给车</v>
      </c>
      <c r="C76" s="9"/>
      <c r="D76" s="9"/>
      <c r="E76" s="9"/>
      <c r="F76" s="9"/>
      <c r="G76" s="9"/>
      <c r="H76" s="9"/>
      <c r="I76" s="9">
        <v>2</v>
      </c>
      <c r="J76" s="9">
        <v>10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x14ac:dyDescent="0.15">
      <c r="A77" s="9">
        <v>22301412</v>
      </c>
      <c r="B77" s="9" t="str">
        <f>LOOKUP(表2[[#This Row],[Id]],[1]其他!$A:$A,[1]其他!$B:$B)</f>
        <v>矿石补给车</v>
      </c>
      <c r="C77" s="9"/>
      <c r="D77" s="9"/>
      <c r="E77" s="9"/>
      <c r="F77" s="9"/>
      <c r="G77" s="9"/>
      <c r="H77" s="9"/>
      <c r="I77" s="9">
        <v>3</v>
      </c>
      <c r="J77" s="9">
        <v>10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x14ac:dyDescent="0.15">
      <c r="A78" s="9">
        <v>22301413</v>
      </c>
      <c r="B78" s="9" t="str">
        <f>LOOKUP(表2[[#This Row],[Id]],[1]其他!$A:$A,[1]其他!$B:$B)</f>
        <v>水银补给车</v>
      </c>
      <c r="C78" s="9"/>
      <c r="D78" s="9"/>
      <c r="E78" s="9"/>
      <c r="F78" s="9"/>
      <c r="G78" s="9"/>
      <c r="H78" s="9"/>
      <c r="I78" s="9">
        <v>4</v>
      </c>
      <c r="J78" s="9">
        <v>5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x14ac:dyDescent="0.15">
      <c r="A79" s="9">
        <v>22301414</v>
      </c>
      <c r="B79" s="9" t="str">
        <f>LOOKUP(表2[[#This Row],[Id]],[1]其他!$A:$A,[1]其他!$B:$B)</f>
        <v>红宝石补给车</v>
      </c>
      <c r="C79" s="9"/>
      <c r="D79" s="9"/>
      <c r="E79" s="9"/>
      <c r="F79" s="9"/>
      <c r="G79" s="9"/>
      <c r="H79" s="9"/>
      <c r="I79" s="9">
        <v>5</v>
      </c>
      <c r="J79" s="9">
        <v>5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x14ac:dyDescent="0.15">
      <c r="A80" s="9">
        <v>22301415</v>
      </c>
      <c r="B80" s="9" t="str">
        <f>LOOKUP(表2[[#This Row],[Id]],[1]其他!$A:$A,[1]其他!$B:$B)</f>
        <v>硫磺补给车</v>
      </c>
      <c r="C80" s="9"/>
      <c r="D80" s="9"/>
      <c r="E80" s="9"/>
      <c r="F80" s="9"/>
      <c r="G80" s="9"/>
      <c r="H80" s="9"/>
      <c r="I80" s="9">
        <v>6</v>
      </c>
      <c r="J80" s="9">
        <v>5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x14ac:dyDescent="0.15">
      <c r="A81" s="9">
        <v>22301416</v>
      </c>
      <c r="B81" s="9" t="str">
        <f>LOOKUP(表2[[#This Row],[Id]],[1]其他!$A:$A,[1]其他!$B:$B)</f>
        <v>水晶补给车</v>
      </c>
      <c r="C81" s="9"/>
      <c r="D81" s="9"/>
      <c r="E81" s="9"/>
      <c r="F81" s="9"/>
      <c r="G81" s="9"/>
      <c r="H81" s="9"/>
      <c r="I81" s="9">
        <v>7</v>
      </c>
      <c r="J81" s="9">
        <v>5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x14ac:dyDescent="0.15">
      <c r="A82" s="9">
        <v>22302001</v>
      </c>
      <c r="B82" s="9" t="str">
        <f>LOOKUP(表2[[#This Row],[Id]],[1]其他!$A:$A,[1]其他!$B:$B)</f>
        <v>小型魔法药剂</v>
      </c>
      <c r="C82" s="9">
        <v>2</v>
      </c>
      <c r="D82" s="9">
        <v>15</v>
      </c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>
        <v>2</v>
      </c>
      <c r="V82" s="9"/>
      <c r="W82" s="9"/>
      <c r="X82" s="9"/>
      <c r="Y82" s="9"/>
      <c r="Z82" s="9"/>
      <c r="AA82" s="9"/>
      <c r="AB82" s="9"/>
    </row>
    <row r="83" spans="1:28" x14ac:dyDescent="0.15">
      <c r="A83" s="9">
        <v>22302002</v>
      </c>
      <c r="B83" s="9" t="str">
        <f>LOOKUP(表2[[#This Row],[Id]],[1]其他!$A:$A,[1]其他!$B:$B)</f>
        <v>中型魔法药剂</v>
      </c>
      <c r="C83" s="9">
        <v>2</v>
      </c>
      <c r="D83" s="9">
        <v>15</v>
      </c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>
        <v>5</v>
      </c>
      <c r="V83" s="9"/>
      <c r="W83" s="9"/>
      <c r="X83" s="9"/>
      <c r="Y83" s="9"/>
      <c r="Z83" s="9"/>
      <c r="AA83" s="9"/>
      <c r="AB83" s="9"/>
    </row>
    <row r="84" spans="1:28" x14ac:dyDescent="0.15">
      <c r="A84" s="9">
        <v>22302003</v>
      </c>
      <c r="B84" s="9" t="str">
        <f>LOOKUP(表2[[#This Row],[Id]],[1]其他!$A:$A,[1]其他!$B:$B)</f>
        <v>大型魔法药剂</v>
      </c>
      <c r="C84" s="9">
        <v>2</v>
      </c>
      <c r="D84" s="9">
        <v>15</v>
      </c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>
        <v>10</v>
      </c>
      <c r="V84" s="9"/>
      <c r="W84" s="9"/>
      <c r="X84" s="9"/>
      <c r="Y84" s="9"/>
      <c r="Z84" s="9"/>
      <c r="AA84" s="9"/>
      <c r="AB84" s="9"/>
    </row>
    <row r="85" spans="1:28" x14ac:dyDescent="0.15">
      <c r="A85" s="9">
        <v>22302004</v>
      </c>
      <c r="B85" s="9" t="str">
        <f>LOOKUP(表2[[#This Row],[Id]],[1]其他!$A:$A,[1]其他!$B:$B)</f>
        <v>小型活力药剂</v>
      </c>
      <c r="C85" s="9">
        <v>2</v>
      </c>
      <c r="D85" s="9">
        <v>15</v>
      </c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>
        <v>2</v>
      </c>
      <c r="U85" s="9"/>
      <c r="V85" s="9"/>
      <c r="W85" s="9"/>
      <c r="X85" s="9"/>
      <c r="Y85" s="9"/>
      <c r="Z85" s="9"/>
      <c r="AA85" s="9"/>
      <c r="AB85" s="9"/>
    </row>
    <row r="86" spans="1:28" x14ac:dyDescent="0.15">
      <c r="A86" s="9">
        <v>22302005</v>
      </c>
      <c r="B86" s="9" t="str">
        <f>LOOKUP(表2[[#This Row],[Id]],[1]其他!$A:$A,[1]其他!$B:$B)</f>
        <v>中型活力药剂</v>
      </c>
      <c r="C86" s="9">
        <v>3</v>
      </c>
      <c r="D86" s="9">
        <v>15</v>
      </c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>
        <v>5</v>
      </c>
      <c r="U86" s="9"/>
      <c r="V86" s="9"/>
      <c r="W86" s="9"/>
      <c r="X86" s="9"/>
      <c r="Y86" s="9"/>
      <c r="Z86" s="9"/>
      <c r="AA86" s="9"/>
      <c r="AB86" s="9"/>
    </row>
    <row r="87" spans="1:28" x14ac:dyDescent="0.15">
      <c r="A87" s="9">
        <v>22302006</v>
      </c>
      <c r="B87" s="9" t="str">
        <f>LOOKUP(表2[[#This Row],[Id]],[1]其他!$A:$A,[1]其他!$B:$B)</f>
        <v>大型活力药剂</v>
      </c>
      <c r="C87" s="9">
        <v>3</v>
      </c>
      <c r="D87" s="9">
        <v>15</v>
      </c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>
        <v>10</v>
      </c>
      <c r="U87" s="9"/>
      <c r="V87" s="9"/>
      <c r="W87" s="9"/>
      <c r="X87" s="9"/>
      <c r="Y87" s="9"/>
      <c r="Z87" s="9"/>
      <c r="AA87" s="9"/>
      <c r="AB87" s="9"/>
    </row>
    <row r="88" spans="1:28" x14ac:dyDescent="0.15">
      <c r="A88" s="9">
        <v>22302007</v>
      </c>
      <c r="B88" s="9" t="str">
        <f>LOOKUP(表2[[#This Row],[Id]],[1]其他!$A:$A,[1]其他!$B:$B)</f>
        <v>小型体力药剂</v>
      </c>
      <c r="C88" s="9">
        <v>1</v>
      </c>
      <c r="D88" s="9">
        <v>15</v>
      </c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>
        <v>2</v>
      </c>
      <c r="W88" s="9"/>
      <c r="X88" s="9"/>
      <c r="Y88" s="9"/>
      <c r="Z88" s="9"/>
      <c r="AA88" s="9"/>
      <c r="AB88" s="9"/>
    </row>
    <row r="89" spans="1:28" x14ac:dyDescent="0.15">
      <c r="A89" s="9">
        <v>22302008</v>
      </c>
      <c r="B89" s="9" t="str">
        <f>LOOKUP(表2[[#This Row],[Id]],[1]其他!$A:$A,[1]其他!$B:$B)</f>
        <v>中型体力药剂</v>
      </c>
      <c r="C89" s="9">
        <v>1</v>
      </c>
      <c r="D89" s="9">
        <v>15</v>
      </c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>
        <v>5</v>
      </c>
      <c r="W89" s="9"/>
      <c r="X89" s="9"/>
      <c r="Y89" s="9"/>
      <c r="Z89" s="9"/>
      <c r="AA89" s="9"/>
      <c r="AB89" s="9"/>
    </row>
    <row r="90" spans="1:28" x14ac:dyDescent="0.15">
      <c r="A90" s="9">
        <v>22302009</v>
      </c>
      <c r="B90" s="9" t="str">
        <f>LOOKUP(表2[[#This Row],[Id]],[1]其他!$A:$A,[1]其他!$B:$B)</f>
        <v>大型体力药剂</v>
      </c>
      <c r="C90" s="9">
        <v>1</v>
      </c>
      <c r="D90" s="9">
        <v>15</v>
      </c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>
        <v>10</v>
      </c>
      <c r="W90" s="9"/>
      <c r="X90" s="9"/>
      <c r="Y90" s="9"/>
      <c r="Z90" s="9"/>
      <c r="AA90" s="9"/>
      <c r="AB90" s="9"/>
    </row>
    <row r="91" spans="1:28" x14ac:dyDescent="0.15">
      <c r="A91" s="9">
        <v>22302013</v>
      </c>
      <c r="B91" s="9" t="str">
        <f>LOOKUP(表2[[#This Row],[Id]],[1]其他!$A:$A,[1]其他!$B:$B)</f>
        <v>随机幻兽卡</v>
      </c>
      <c r="C91" s="9">
        <v>1</v>
      </c>
      <c r="D91" s="9">
        <v>15</v>
      </c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>
        <v>1</v>
      </c>
      <c r="Y91" s="9"/>
      <c r="Z91" s="9"/>
      <c r="AA91" s="9"/>
      <c r="AB91" s="9"/>
    </row>
    <row r="92" spans="1:28" x14ac:dyDescent="0.15">
      <c r="A92" s="9">
        <v>22302014</v>
      </c>
      <c r="B92" s="9" t="str">
        <f>LOOKUP(表2[[#This Row],[Id]],[1]其他!$A:$A,[1]其他!$B:$B)</f>
        <v>随机武器卡</v>
      </c>
      <c r="C92" s="9">
        <v>1</v>
      </c>
      <c r="D92" s="9">
        <v>15</v>
      </c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>
        <v>2</v>
      </c>
      <c r="Y92" s="9"/>
      <c r="Z92" s="9"/>
      <c r="AA92" s="9"/>
      <c r="AB92" s="9"/>
    </row>
    <row r="93" spans="1:28" x14ac:dyDescent="0.15">
      <c r="A93" s="9">
        <v>22302015</v>
      </c>
      <c r="B93" s="9" t="str">
        <f>LOOKUP(表2[[#This Row],[Id]],[1]其他!$A:$A,[1]其他!$B:$B)</f>
        <v>随机魔法卡</v>
      </c>
      <c r="C93" s="9">
        <v>1</v>
      </c>
      <c r="D93" s="9">
        <v>15</v>
      </c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>
        <v>3</v>
      </c>
      <c r="Y93" s="9"/>
      <c r="Z93" s="9"/>
      <c r="AA93" s="9"/>
      <c r="AB93" s="9"/>
    </row>
    <row r="94" spans="1:28" x14ac:dyDescent="0.15">
      <c r="A94" s="9">
        <v>22302016</v>
      </c>
      <c r="B94" s="9" t="str">
        <f>LOOKUP(表2[[#This Row],[Id]],[1]其他!$A:$A,[1]其他!$B:$B)</f>
        <v>符文-查姆</v>
      </c>
      <c r="C94" s="9">
        <v>4</v>
      </c>
      <c r="D94" s="9">
        <v>15</v>
      </c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>
        <v>9999</v>
      </c>
      <c r="X94" s="9"/>
      <c r="Y94" s="9"/>
      <c r="Z94" s="9"/>
      <c r="AA94" s="9"/>
      <c r="AB94" s="9"/>
    </row>
    <row r="95" spans="1:28" x14ac:dyDescent="0.15">
      <c r="A95" s="9">
        <v>22302017</v>
      </c>
      <c r="B95" s="9" t="str">
        <f>LOOKUP(表2[[#This Row],[Id]],[1]其他!$A:$A,[1]其他!$B:$B)</f>
        <v>符文-普尔</v>
      </c>
      <c r="C95" s="9">
        <v>4</v>
      </c>
      <c r="D95" s="9">
        <v>15</v>
      </c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>
        <v>100</v>
      </c>
      <c r="X95" s="9"/>
      <c r="Y95" s="9"/>
      <c r="Z95" s="9"/>
      <c r="AA95" s="9"/>
      <c r="AB95" s="9"/>
    </row>
    <row r="96" spans="1:28" x14ac:dyDescent="0.15">
      <c r="A96" s="9">
        <v>22302018</v>
      </c>
      <c r="B96" s="9" t="str">
        <f>LOOKUP(表2[[#This Row],[Id]],[1]其他!$A:$A,[1]其他!$B:$B)</f>
        <v>符文-艾尔</v>
      </c>
      <c r="C96" s="9">
        <v>4</v>
      </c>
      <c r="D96" s="9">
        <v>15</v>
      </c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 t="s">
        <v>31</v>
      </c>
      <c r="Z96" s="9"/>
      <c r="AA96" s="9"/>
      <c r="AB96" s="9"/>
    </row>
    <row r="97" spans="1:28" x14ac:dyDescent="0.15">
      <c r="A97" s="9">
        <v>22302030</v>
      </c>
      <c r="B97" s="9" t="str">
        <f>LOOKUP(表2[[#This Row],[Id]],[1]其他!$A:$A,[1]其他!$B:$B)</f>
        <v>木质修理锤</v>
      </c>
      <c r="C97" s="9">
        <v>1</v>
      </c>
      <c r="D97" s="9">
        <v>15</v>
      </c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>
        <v>200</v>
      </c>
      <c r="AA97" s="9"/>
      <c r="AB97" s="9"/>
    </row>
    <row r="98" spans="1:28" x14ac:dyDescent="0.15">
      <c r="A98" s="9">
        <v>22302031</v>
      </c>
      <c r="B98" s="9" t="str">
        <f>LOOKUP(表2[[#This Row],[Id]],[1]其他!$A:$A,[1]其他!$B:$B)</f>
        <v>钢铁修理锤</v>
      </c>
      <c r="C98" s="9">
        <v>1</v>
      </c>
      <c r="D98" s="9">
        <v>15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>
        <v>500</v>
      </c>
      <c r="AA98" s="9"/>
      <c r="AB98" s="9"/>
    </row>
    <row r="99" spans="1:28" x14ac:dyDescent="0.15">
      <c r="A99" s="9">
        <v>22302032</v>
      </c>
      <c r="B99" s="9" t="str">
        <f>LOOKUP(表2[[#This Row],[Id]],[1]其他!$A:$A,[1]其他!$B:$B)</f>
        <v>神圣修理锤</v>
      </c>
      <c r="C99" s="9">
        <v>1</v>
      </c>
      <c r="D99" s="9">
        <v>15</v>
      </c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>
        <v>1000</v>
      </c>
      <c r="AA99" s="9"/>
      <c r="AB99" s="9"/>
    </row>
    <row r="100" spans="1:28" x14ac:dyDescent="0.15">
      <c r="A100" s="9">
        <v>22302101</v>
      </c>
      <c r="B100" s="9" t="str">
        <f>LOOKUP(表2[[#This Row],[Id]],[1]其他!$A:$A,[1]其他!$B:$B)</f>
        <v>经验之书</v>
      </c>
      <c r="C100" s="9"/>
      <c r="D100" s="9"/>
      <c r="E100" s="9">
        <v>50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x14ac:dyDescent="0.15">
      <c r="A101" s="9">
        <v>22302102</v>
      </c>
      <c r="B101" s="9" t="str">
        <f>LOOKUP(表2[[#This Row],[Id]],[1]其他!$A:$A,[1]其他!$B:$B)</f>
        <v>能量之书</v>
      </c>
      <c r="C101" s="9"/>
      <c r="D101" s="9"/>
      <c r="E101" s="9">
        <v>300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x14ac:dyDescent="0.15">
      <c r="A102" s="9">
        <v>22302103</v>
      </c>
      <c r="B102" s="9" t="str">
        <f>LOOKUP(表2[[#This Row],[Id]],[1]其他!$A:$A,[1]其他!$B:$B)</f>
        <v>力量药水</v>
      </c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 t="s">
        <v>149</v>
      </c>
      <c r="T102" s="9"/>
      <c r="U102" s="9"/>
      <c r="V102" s="9"/>
      <c r="W102" s="9"/>
      <c r="X102" s="9"/>
      <c r="Y102" s="9"/>
      <c r="Z102" s="9"/>
      <c r="AA102" s="9"/>
      <c r="AB102" s="9"/>
    </row>
    <row r="103" spans="1:28" x14ac:dyDescent="0.15">
      <c r="A103" s="9">
        <v>22302104</v>
      </c>
      <c r="B103" s="9" t="str">
        <f>LOOKUP(表2[[#This Row],[Id]],[1]其他!$A:$A,[1]其他!$B:$B)</f>
        <v>智慧药水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 t="s">
        <v>151</v>
      </c>
      <c r="T103" s="9"/>
      <c r="U103" s="9"/>
      <c r="V103" s="9"/>
      <c r="W103" s="9"/>
      <c r="X103" s="9"/>
      <c r="Y103" s="9"/>
      <c r="Z103" s="9"/>
      <c r="AA103" s="9"/>
      <c r="AB103" s="9"/>
    </row>
    <row r="104" spans="1:28" x14ac:dyDescent="0.15">
      <c r="A104" s="9">
        <v>22302105</v>
      </c>
      <c r="B104" s="9" t="str">
        <f>LOOKUP(表2[[#This Row],[Id]],[1]其他!$A:$A,[1]其他!$B:$B)</f>
        <v>调和药水</v>
      </c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 t="s">
        <v>154</v>
      </c>
      <c r="T104" s="9"/>
      <c r="U104" s="9"/>
      <c r="V104" s="9"/>
      <c r="W104" s="9"/>
      <c r="X104" s="9"/>
      <c r="Y104" s="9"/>
      <c r="Z104" s="9"/>
      <c r="AA104" s="9"/>
      <c r="AB104" s="9"/>
    </row>
    <row r="105" spans="1:28" x14ac:dyDescent="0.15">
      <c r="A105" s="9">
        <v>22302106</v>
      </c>
      <c r="B105" s="9" t="str">
        <f>LOOKUP(表2[[#This Row],[Id]],[1]其他!$A:$A,[1]其他!$B:$B)</f>
        <v>神圣药水</v>
      </c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 t="s">
        <v>155</v>
      </c>
      <c r="T105" s="9"/>
      <c r="U105" s="9"/>
      <c r="V105" s="9"/>
      <c r="W105" s="9"/>
      <c r="X105" s="9"/>
      <c r="Y105" s="9"/>
      <c r="Z105" s="9"/>
      <c r="AA105" s="9"/>
      <c r="AB105" s="9"/>
    </row>
    <row r="106" spans="1:28" x14ac:dyDescent="0.15">
      <c r="A106" s="9">
        <v>22302107</v>
      </c>
      <c r="B106" s="9" t="str">
        <f>LOOKUP(表2[[#This Row],[Id]],[1]其他!$A:$A,[1]其他!$B:$B)</f>
        <v>敏捷药水</v>
      </c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 t="s">
        <v>150</v>
      </c>
      <c r="T106" s="9"/>
      <c r="U106" s="9"/>
      <c r="V106" s="9"/>
      <c r="W106" s="9"/>
      <c r="X106" s="9"/>
      <c r="Y106" s="9"/>
      <c r="Z106" s="9"/>
      <c r="AA106" s="9"/>
      <c r="AB106" s="9"/>
    </row>
    <row r="107" spans="1:28" x14ac:dyDescent="0.15">
      <c r="A107" s="9">
        <v>22302108</v>
      </c>
      <c r="B107" s="9" t="str">
        <f>LOOKUP(表2[[#This Row],[Id]],[1]其他!$A:$A,[1]其他!$B:$B)</f>
        <v>感知药水</v>
      </c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 t="s">
        <v>152</v>
      </c>
      <c r="T107" s="9"/>
      <c r="U107" s="9"/>
      <c r="V107" s="9"/>
      <c r="W107" s="9"/>
      <c r="X107" s="9"/>
      <c r="Y107" s="9"/>
      <c r="Z107" s="9"/>
      <c r="AA107" s="9"/>
      <c r="AB107" s="9"/>
    </row>
    <row r="108" spans="1:28" x14ac:dyDescent="0.15">
      <c r="A108" s="9">
        <v>22302109</v>
      </c>
      <c r="B108" s="9" t="str">
        <f>LOOKUP(表2[[#This Row],[Id]],[1]其他!$A:$A,[1]其他!$B:$B)</f>
        <v>耐力药水</v>
      </c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 t="s">
        <v>153</v>
      </c>
      <c r="T108" s="9"/>
      <c r="U108" s="9"/>
      <c r="V108" s="9"/>
      <c r="W108" s="9"/>
      <c r="X108" s="9"/>
      <c r="Y108" s="9"/>
      <c r="Z108" s="9"/>
      <c r="AA108" s="9"/>
      <c r="AB108" s="9"/>
    </row>
    <row r="109" spans="1:28" x14ac:dyDescent="0.15">
      <c r="A109" s="9">
        <v>22302110</v>
      </c>
      <c r="B109" s="9" t="str">
        <f>LOOKUP(表2[[#This Row],[Id]],[1]其他!$A:$A,[1]其他!$B:$B)</f>
        <v>饼干</v>
      </c>
      <c r="C109" s="9"/>
      <c r="D109" s="9"/>
      <c r="E109" s="9"/>
      <c r="F109" s="9">
        <v>50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x14ac:dyDescent="0.15">
      <c r="A110" s="9">
        <v>22302111</v>
      </c>
      <c r="B110" s="9" t="str">
        <f>LOOKUP(表2[[#This Row],[Id]],[1]其他!$A:$A,[1]其他!$B:$B)</f>
        <v>红色胶囊</v>
      </c>
      <c r="C110" s="9"/>
      <c r="D110" s="9"/>
      <c r="E110" s="9"/>
      <c r="F110" s="9"/>
      <c r="G110" s="9">
        <v>50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x14ac:dyDescent="0.15">
      <c r="A111" s="9">
        <v>22302112</v>
      </c>
      <c r="B111" s="9" t="str">
        <f>LOOKUP(表2[[#This Row],[Id]],[1]其他!$A:$A,[1]其他!$B:$B)</f>
        <v>蓝色胶囊</v>
      </c>
      <c r="C111" s="9"/>
      <c r="D111" s="9"/>
      <c r="E111" s="9"/>
      <c r="F111" s="9"/>
      <c r="G111" s="9"/>
      <c r="H111" s="9">
        <v>50</v>
      </c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x14ac:dyDescent="0.15">
      <c r="A112" s="9">
        <v>22302113</v>
      </c>
      <c r="B112" s="9" t="str">
        <f>LOOKUP(表2[[#This Row],[Id]],[1]其他!$A:$A,[1]其他!$B:$B)</f>
        <v>水晶球</v>
      </c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 t="s">
        <v>47</v>
      </c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x14ac:dyDescent="0.15">
      <c r="A113" s="9">
        <v>22302114</v>
      </c>
      <c r="B113" s="9" t="str">
        <f>LOOKUP(表2[[#This Row],[Id]],[1]其他!$A:$A,[1]其他!$B:$B)</f>
        <v>坐骑黑豹</v>
      </c>
      <c r="C113" s="9"/>
      <c r="D113" s="9"/>
      <c r="E113" s="9"/>
      <c r="F113" s="9"/>
      <c r="G113" s="9"/>
      <c r="H113" s="9"/>
      <c r="I113" s="9"/>
      <c r="J113" s="9"/>
      <c r="K113" s="9">
        <v>16000009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x14ac:dyDescent="0.15">
      <c r="A114" s="9">
        <v>22302115</v>
      </c>
      <c r="B114" s="9" t="str">
        <f>LOOKUP(表2[[#This Row],[Id]],[1]其他!$A:$A,[1]其他!$B:$B)</f>
        <v>坐骑鹰</v>
      </c>
      <c r="C114" s="9"/>
      <c r="D114" s="9"/>
      <c r="E114" s="9"/>
      <c r="F114" s="9"/>
      <c r="G114" s="9"/>
      <c r="H114" s="9"/>
      <c r="I114" s="9"/>
      <c r="J114" s="9"/>
      <c r="K114" s="9">
        <v>16002002</v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x14ac:dyDescent="0.15">
      <c r="A115" s="9">
        <v>22302116</v>
      </c>
      <c r="B115" s="9" t="str">
        <f>LOOKUP(表2[[#This Row],[Id]],[1]其他!$A:$A,[1]其他!$B:$B)</f>
        <v>坐骑传送器</v>
      </c>
      <c r="C115" s="9"/>
      <c r="D115" s="9"/>
      <c r="E115" s="9"/>
      <c r="F115" s="9"/>
      <c r="G115" s="9"/>
      <c r="H115" s="9"/>
      <c r="I115" s="9"/>
      <c r="J115" s="9"/>
      <c r="K115" s="9">
        <v>16002002</v>
      </c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x14ac:dyDescent="0.15">
      <c r="A116" s="9">
        <v>22301501</v>
      </c>
      <c r="B116" s="9" t="str">
        <f>LOOKUP(表2[[#This Row],[Id]],[1]其他!$A:$A,[1]其他!$B:$B)</f>
        <v>种子-豌豆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>
        <v>22301601</v>
      </c>
      <c r="R116" s="9">
        <v>10</v>
      </c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x14ac:dyDescent="0.15">
      <c r="A117" s="9">
        <v>22301502</v>
      </c>
      <c r="B117" s="9" t="str">
        <f>LOOKUP(表2[[#This Row],[Id]],[1]其他!$A:$A,[1]其他!$B:$B)</f>
        <v>种子-玉米</v>
      </c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>
        <v>22301602</v>
      </c>
      <c r="R117" s="9">
        <v>10</v>
      </c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x14ac:dyDescent="0.15">
      <c r="A118" s="9">
        <v>22301503</v>
      </c>
      <c r="B118" s="9" t="str">
        <f>LOOKUP(表2[[#This Row],[Id]],[1]其他!$A:$A,[1]其他!$B:$B)</f>
        <v>种子-苹果</v>
      </c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>
        <v>22301603</v>
      </c>
      <c r="R118" s="9">
        <v>10</v>
      </c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x14ac:dyDescent="0.15">
      <c r="A119" s="9">
        <v>22301504</v>
      </c>
      <c r="B119" s="9" t="str">
        <f>LOOKUP(表2[[#This Row],[Id]],[1]其他!$A:$A,[1]其他!$B:$B)</f>
        <v>种子-蓝莓</v>
      </c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>
        <v>22301604</v>
      </c>
      <c r="R119" s="9">
        <v>20</v>
      </c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x14ac:dyDescent="0.15">
      <c r="A120" s="9">
        <v>22301601</v>
      </c>
      <c r="B120" s="9" t="str">
        <f>LOOKUP(表2[[#This Row],[Id]],[1]其他!$A:$A,[1]其他!$B:$B)</f>
        <v>豌豆</v>
      </c>
      <c r="C120" s="9"/>
      <c r="D120" s="9"/>
      <c r="E120" s="9">
        <v>5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x14ac:dyDescent="0.15">
      <c r="A121" s="9">
        <v>22301602</v>
      </c>
      <c r="B121" s="9" t="str">
        <f>LOOKUP(表2[[#This Row],[Id]],[1]其他!$A:$A,[1]其他!$B:$B)</f>
        <v>玉米</v>
      </c>
      <c r="C121" s="9"/>
      <c r="D121" s="9"/>
      <c r="E121" s="9"/>
      <c r="F121" s="9"/>
      <c r="G121" s="9"/>
      <c r="H121" s="9"/>
      <c r="I121" s="9">
        <v>1</v>
      </c>
      <c r="J121" s="9">
        <v>20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x14ac:dyDescent="0.15">
      <c r="A122" s="9">
        <v>22301603</v>
      </c>
      <c r="B122" s="9" t="str">
        <f>LOOKUP(表2[[#This Row],[Id]],[1]其他!$A:$A,[1]其他!$B:$B)</f>
        <v>苹果</v>
      </c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>
        <v>2</v>
      </c>
      <c r="U122" s="9"/>
      <c r="V122" s="9"/>
      <c r="W122" s="9"/>
      <c r="X122" s="9"/>
      <c r="Y122" s="9"/>
      <c r="Z122" s="9"/>
      <c r="AA122" s="9"/>
      <c r="AB122" s="9"/>
    </row>
    <row r="123" spans="1:28" x14ac:dyDescent="0.15">
      <c r="A123" s="9">
        <v>22301604</v>
      </c>
      <c r="B123" s="9" t="str">
        <f>LOOKUP(表2[[#This Row],[Id]],[1]其他!$A:$A,[1]其他!$B:$B)</f>
        <v>蓝莓</v>
      </c>
      <c r="C123" s="9"/>
      <c r="D123" s="9"/>
      <c r="E123" s="9"/>
      <c r="F123" s="9"/>
      <c r="G123" s="9"/>
      <c r="H123" s="9"/>
      <c r="I123" s="9">
        <v>1</v>
      </c>
      <c r="J123" s="9">
        <v>30</v>
      </c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</sheetData>
  <phoneticPr fontId="18" type="noConversion"/>
  <conditionalFormatting sqref="D4:AB4 C5:AB123">
    <cfRule type="containsBlanks" dxfId="29" priority="26">
      <formula>LEN(TRIM(C4))=0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2013-01-13T06:22:14Z</dcterms:created>
  <dcterms:modified xsi:type="dcterms:W3CDTF">2018-04-05T13:22:44Z</dcterms:modified>
</cp:coreProperties>
</file>