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Z134" i="1" l="1"/>
  <c r="V134" i="1" s="1"/>
  <c r="H134" i="1" s="1"/>
  <c r="Z4" i="2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V4" i="1" l="1"/>
  <c r="V133" i="1" l="1"/>
  <c r="H133" i="1" s="1"/>
  <c r="V132" i="1" l="1"/>
  <c r="H132" i="1" s="1"/>
  <c r="V131" i="1" l="1"/>
  <c r="H131" i="1" s="1"/>
  <c r="V130" i="1" l="1"/>
  <c r="H130" i="1" s="1"/>
  <c r="V129" i="1" l="1"/>
  <c r="H129" i="1" s="1"/>
  <c r="V128" i="1" l="1"/>
  <c r="H128" i="1" s="1"/>
  <c r="V126" i="1" l="1"/>
  <c r="H126" i="1" s="1"/>
  <c r="V127" i="1"/>
  <c r="H127" i="1" s="1"/>
  <c r="V125" i="1" l="1"/>
  <c r="H125" i="1" s="1"/>
  <c r="V48" i="1"/>
  <c r="V4" i="2" l="1"/>
  <c r="V5" i="1"/>
  <c r="V6" i="1"/>
  <c r="V7" i="1"/>
  <c r="V12" i="1"/>
  <c r="V8" i="1"/>
  <c r="V116" i="1"/>
  <c r="V97" i="1"/>
  <c r="V9" i="1"/>
  <c r="V10" i="1"/>
  <c r="V11" i="1"/>
  <c r="V13" i="1"/>
  <c r="V14" i="1"/>
  <c r="V15" i="1"/>
  <c r="V16" i="1"/>
  <c r="V20" i="1"/>
  <c r="V18" i="1"/>
  <c r="V17" i="1"/>
  <c r="V22" i="1"/>
  <c r="V23" i="1"/>
  <c r="V24" i="1"/>
  <c r="V25" i="1"/>
  <c r="V26" i="1"/>
  <c r="V27" i="1"/>
  <c r="V29" i="1"/>
  <c r="V30" i="1"/>
  <c r="V31" i="1"/>
  <c r="V34" i="1"/>
  <c r="V33" i="1"/>
  <c r="V32" i="1"/>
  <c r="V36" i="1"/>
  <c r="V37" i="1"/>
  <c r="V38" i="1"/>
  <c r="V39" i="1"/>
  <c r="V40" i="1"/>
  <c r="V41" i="1"/>
  <c r="V42" i="1"/>
  <c r="V43" i="1"/>
  <c r="V44" i="1"/>
  <c r="V45" i="1"/>
  <c r="V46" i="1"/>
  <c r="V47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110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74" i="1"/>
  <c r="V111" i="1"/>
  <c r="V112" i="1"/>
  <c r="V113" i="1"/>
  <c r="V114" i="1"/>
  <c r="V115" i="1"/>
  <c r="V117" i="1"/>
  <c r="V118" i="1"/>
  <c r="V119" i="1"/>
  <c r="V120" i="1"/>
  <c r="V121" i="1"/>
  <c r="V122" i="1"/>
  <c r="V123" i="1"/>
  <c r="V124" i="1"/>
  <c r="V35" i="1"/>
  <c r="V28" i="1"/>
  <c r="V21" i="1"/>
  <c r="V19" i="1"/>
  <c r="V71" i="1" l="1"/>
  <c r="H71" i="1" s="1"/>
  <c r="H4" i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</calcChain>
</file>

<file path=xl/comments1.xml><?xml version="1.0" encoding="utf-8"?>
<comments xmlns="http://schemas.openxmlformats.org/spreadsheetml/2006/main">
  <authors>
    <author>Real</author>
  </authors>
  <commentList>
    <comment ref="AE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IPlayer p, IRelic r, int cid, int type, IMonster m,ref bool result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AE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IPlayer p, IRelic r, int cid, int type, IMonster m,ref bool result</t>
        </r>
      </text>
    </comment>
  </commentList>
</comments>
</file>

<file path=xl/sharedStrings.xml><?xml version="1.0" encoding="utf-8"?>
<sst xmlns="http://schemas.openxmlformats.org/spreadsheetml/2006/main" count="687" uniqueCount="411">
  <si>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</si>
  <si>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</si>
  <si>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</si>
  <si>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</si>
  <si>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</si>
  <si>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</si>
  <si>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</si>
  <si>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</si>
  <si>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</si>
  <si>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</si>
  <si>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</si>
  <si>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</si>
  <si>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</si>
  <si>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</si>
  <si>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</si>
  <si>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</si>
  <si>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</si>
  <si>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</si>
  <si>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</si>
  <si>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</si>
  <si>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</si>
  <si>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</si>
  <si>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</si>
  <si>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</si>
  <si>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</si>
  <si>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</si>
  <si>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</si>
  <si>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</si>
  <si>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</si>
  <si>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</si>
  <si>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</si>
  <si>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</si>
  <si>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</si>
  <si>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</si>
  <si>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</si>
  <si>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</si>
  <si>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</si>
  <si>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</si>
  <si>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</si>
  <si>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</si>
  <si>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</si>
  <si>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</si>
  <si>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</si>
  <si>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</si>
  <si>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</si>
  <si>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</si>
  <si>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</si>
  <si>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</si>
  <si>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</si>
  <si>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</si>
  <si>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</si>
  <si>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</si>
  <si>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</si>
  <si>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</si>
  <si>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</si>
  <si>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</si>
  <si>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</si>
  <si>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</si>
  <si>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</si>
  <si>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</si>
  <si>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</si>
  <si>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</si>
  <si>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</si>
  <si>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</si>
  <si>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</si>
  <si>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</si>
  <si>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</si>
  <si>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</si>
  <si>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</si>
  <si>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</si>
  <si>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</si>
  <si>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</si>
  <si>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</si>
  <si>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</si>
  <si>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</si>
  <si>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</si>
  <si>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</si>
  <si>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</si>
  <si>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</si>
  <si>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</si>
  <si>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</si>
  <si>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</si>
  <si>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</si>
  <si>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</si>
  <si>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</si>
  <si>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</si>
  <si>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</si>
  <si>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</si>
  <si>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</si>
  <si>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</si>
  <si>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</si>
  <si>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</si>
  <si>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</si>
  <si>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</si>
  <si>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</si>
  <si>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</si>
  <si>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</si>
  <si>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</si>
  <si>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</si>
  <si>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</si>
  <si>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</si>
  <si>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</si>
  <si>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</si>
  <si>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</si>
  <si>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</si>
  <si>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</si>
  <si>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</si>
  <si>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</si>
  <si>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</si>
  <si>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</si>
  <si>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</si>
  <si>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</si>
  <si>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</si>
  <si>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</si>
  <si>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</si>
  <si>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</si>
  <si>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</si>
  <si>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</si>
  <si>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</si>
  <si>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</si>
  <si>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</si>
  <si>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</si>
  <si>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</si>
  <si>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</si>
  <si>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</si>
  <si>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</si>
  <si>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</si>
  <si>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</si>
  <si>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</si>
  <si>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</si>
  <si>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</si>
  <si>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</si>
  <si>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</si>
  <si>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</si>
  <si>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</si>
  <si>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</si>
  <si>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</si>
  <si>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</si>
  <si>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</si>
  <si>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</si>
  <si>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</si>
  <si>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</si>
  <si>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</si>
  <si>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</si>
  <si>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</si>
  <si>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</si>
  <si>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</si>
  <si>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</si>
  <si>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</si>
  <si>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</si>
  <si>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</si>
  <si>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</si>
  <si>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</si>
  <si>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</si>
  <si>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</si>
  <si>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</si>
  <si>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</si>
  <si>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</si>
  <si>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</si>
  <si>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</si>
  <si>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</si>
  <si>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</si>
  <si>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</si>
  <si>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</si>
  <si>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</si>
  <si>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</si>
  <si>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</si>
  <si>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</si>
  <si>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</si>
  <si>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</si>
  <si>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</si>
  <si>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</si>
  <si>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</si>
  <si>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</si>
  <si>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</si>
  <si>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</si>
  <si>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</si>
  <si>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</si>
  <si>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</si>
  <si>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</si>
  <si>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</si>
  <si>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</si>
  <si>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</si>
  <si>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</si>
  <si>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</si>
  <si>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</si>
  <si>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</si>
  <si>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</si>
  <si>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</si>
  <si>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</si>
  <si>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</si>
  <si>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</si>
  <si>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</si>
  <si>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</si>
  <si>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</si>
  <si>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</si>
  <si>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</si>
  <si>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</si>
  <si>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</si>
  <si>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</si>
  <si>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</si>
  <si>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</si>
  <si>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</si>
  <si>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</si>
  <si>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</si>
  <si>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</si>
  <si>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</si>
  <si>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</si>
  <si>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</si>
  <si>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</si>
  <si>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</si>
  <si>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</si>
  <si>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</si>
  <si>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</si>
  <si>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</si>
  <si>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</si>
  <si>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</si>
  <si>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</si>
  <si>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</si>
  <si>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</si>
  <si>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</si>
  <si>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</si>
  <si>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</si>
  <si>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</si>
  <si>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</si>
  <si>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</si>
  <si>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</si>
  <si>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</si>
  <si>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</si>
  <si>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</si>
  <si>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</si>
  <si>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</si>
  <si>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</si>
  <si>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</si>
  <si>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</si>
  <si>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</si>
  <si>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</si>
  <si>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</si>
  <si>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</si>
  <si>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</si>
  <si>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</si>
  <si>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</si>
  <si>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</si>
  <si>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</si>
  <si>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</si>
  <si>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</si>
  <si>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</si>
  <si>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</si>
  <si>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</si>
  <si>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</si>
  <si>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</si>
  <si>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</si>
  <si>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</si>
  <si>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</si>
  <si>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</si>
  <si>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</si>
  <si>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</si>
  <si>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</si>
  <si>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</si>
  <si>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</si>
  <si>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</si>
  <si>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</si>
  <si>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</si>
  <si>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</si>
  <si>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</si>
  <si>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</si>
  <si>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</si>
  <si>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</si>
  <si>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</si>
  <si>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</si>
  <si>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</si>
  <si>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</si>
  <si>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</si>
  <si>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</si>
  <si>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</si>
  <si>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</si>
  <si>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</si>
  <si>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</si>
  <si>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</si>
  <si>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</si>
  <si>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</si>
  <si>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</si>
  <si>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</si>
  <si>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</si>
  <si>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</si>
  <si>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</si>
  <si>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</si>
  <si>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</si>
  <si>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</si>
  <si>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</si>
  <si>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</si>
  <si>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</si>
  <si>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</si>
  <si>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</si>
  <si>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</si>
  <si>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</si>
  <si>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</si>
  <si>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</si>
  <si>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</si>
  <si>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</si>
  <si>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</si>
  <si>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</si>
  <si>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</si>
  <si>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</si>
  <si>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</si>
  <si>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</si>
  <si>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</si>
  <si>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</si>
  <si>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</si>
  <si>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</si>
  <si>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</si>
  <si>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</si>
  <si>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</si>
  <si>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</si>
  <si>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</si>
  <si>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</si>
  <si>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</si>
  <si>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</si>
  <si>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</si>
  <si>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</si>
  <si>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</si>
  <si>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</si>
  <si>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</si>
  <si>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</si>
  <si>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</si>
  <si>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</si>
  <si>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</si>
  <si>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</si>
  <si>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</si>
  <si>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</si>
  <si>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</si>
  <si>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</si>
  <si>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</si>
  <si>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</si>
  <si>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</si>
  <si>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</si>
  <si>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</si>
  <si>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</si>
  <si>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</si>
  <si>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</si>
  <si>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</si>
  <si>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</si>
  <si>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</si>
  <si>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</si>
  <si>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</si>
  <si>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</si>
  <si>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</si>
  <si>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</si>
  <si>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</si>
  <si>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</si>
  <si>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</si>
  <si>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</si>
  <si>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</si>
  <si>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</si>
  <si>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</si>
  <si>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</si>
  <si>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</si>
  <si>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</si>
  <si>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</si>
  <si>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</si>
  <si>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</si>
  <si>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</si>
  <si>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</si>
  <si>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</si>
  <si>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</si>
  <si>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</si>
  <si>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</si>
  <si>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</si>
  <si>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</si>
  <si>
    <t>arrow</t>
    <phoneticPr fontId="18" type="noConversion"/>
  </si>
  <si>
    <t>幽篁</t>
    <phoneticPr fontId="18" type="noConversion"/>
  </si>
  <si>
    <t>Silent Bamboo</t>
    <phoneticPr fontId="18" type="noConversion"/>
  </si>
  <si>
    <t>Gladiator Longbow</t>
    <phoneticPr fontId="18" type="noConversion"/>
  </si>
  <si>
    <t>角斗士长弓</t>
    <phoneticPr fontId="18" type="noConversion"/>
  </si>
  <si>
    <t>Glaive</t>
    <phoneticPr fontId="18" type="noConversion"/>
  </si>
  <si>
    <t>阔剑</t>
    <phoneticPr fontId="18" type="noConversion"/>
  </si>
  <si>
    <t>夜叉</t>
    <phoneticPr fontId="18" type="noConversion"/>
  </si>
  <si>
    <t>yaksha</t>
    <phoneticPr fontId="18" type="noConversion"/>
  </si>
  <si>
    <t>Skulls Staff</t>
    <phoneticPr fontId="18" type="noConversion"/>
  </si>
  <si>
    <t>骷髅法杖</t>
    <phoneticPr fontId="18" type="noConversion"/>
  </si>
  <si>
    <t>召唤</t>
    <phoneticPr fontId="18" type="noConversion"/>
  </si>
  <si>
    <t>darkwheel</t>
    <phoneticPr fontId="18" type="noConversion"/>
  </si>
  <si>
    <t>Dura</t>
    <phoneticPr fontId="18" type="noConversion"/>
  </si>
  <si>
    <t>deathroll</t>
    <phoneticPr fontId="18" type="noConversion"/>
  </si>
  <si>
    <t>幻影法杖</t>
    <phoneticPr fontId="18" type="noConversion"/>
  </si>
  <si>
    <t>Wand of Phantoms</t>
    <phoneticPr fontId="18" type="noConversion"/>
  </si>
  <si>
    <t>bandattack</t>
    <phoneticPr fontId="18" type="noConversion"/>
  </si>
  <si>
    <t>Wand of Salamo</t>
    <phoneticPr fontId="18" type="noConversion"/>
  </si>
  <si>
    <t>撒拉莫法杖</t>
    <phoneticPr fontId="18" type="noConversion"/>
  </si>
  <si>
    <t>firearrow</t>
  </si>
  <si>
    <t>光明之杖</t>
    <phoneticPr fontId="18" type="noConversion"/>
  </si>
  <si>
    <t>Wand of Light</t>
    <phoneticPr fontId="18" type="noConversion"/>
  </si>
  <si>
    <t>英雄卡片</t>
    <phoneticPr fontId="18" type="noConversion"/>
  </si>
  <si>
    <t>IsHeroCard</t>
    <phoneticPr fontId="18" type="noConversion"/>
  </si>
  <si>
    <t>成长</t>
    <phoneticPr fontId="18" type="noConversion"/>
  </si>
  <si>
    <t>埃阿斯之盾</t>
    <phoneticPr fontId="18" type="noConversion"/>
  </si>
  <si>
    <t>Ajax Shield</t>
    <phoneticPr fontId="18" type="noConversion"/>
  </si>
  <si>
    <t>治疗</t>
    <phoneticPr fontId="18" type="noConversion"/>
  </si>
  <si>
    <t>stone</t>
    <phoneticPr fontId="18" type="noConversion"/>
  </si>
  <si>
    <t>stone</t>
    <phoneticPr fontId="18" type="noConversion"/>
  </si>
  <si>
    <t>int</t>
    <phoneticPr fontId="18" type="noConversion"/>
  </si>
  <si>
    <t>使用卡牌时触发</t>
    <phoneticPr fontId="18" type="noConversion"/>
  </si>
  <si>
    <t>特效</t>
    <phoneticPr fontId="18" type="noConversion"/>
  </si>
  <si>
    <t>RelicEffect</t>
    <phoneticPr fontId="18" type="noConversion"/>
  </si>
  <si>
    <t>string</t>
    <phoneticPr fontId="18" type="noConversion"/>
  </si>
  <si>
    <t>RelicEventDelegate</t>
  </si>
  <si>
    <t>触发类型</t>
    <phoneticPr fontId="18" type="noConversion"/>
  </si>
  <si>
    <t>RelicType</t>
    <phoneticPr fontId="18" type="noConversion"/>
  </si>
  <si>
    <t>RelicUseEffect</t>
    <phoneticPr fontId="18" type="noConversion"/>
  </si>
  <si>
    <t>if(p==r.Owner){m.AddActionRate(0.3);result=true;}</t>
    <phoneticPr fontId="18" type="noConversion"/>
  </si>
  <si>
    <t>yellowsplash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</si>
</sst>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  <xf numFmtId="0" fontId="27" fillId="0" borderId="0" xfId="0" applyFont="1" applyBorder="1">
      <alignment vertical="center"/>
    </xf>
    <xf numFmtId="0" fontId="28" fillId="0" borderId="11" xfId="0" applyFont="1" applyBorder="1">
      <alignment vertical="center"/>
    </xf>
    <xf numFmtId="0" fontId="28" fillId="0" borderId="11" xfId="0" applyNumberFormat="1" applyFont="1" applyBorder="1">
      <alignment vertical="center"/>
    </xf>
    <xf numFmtId="0" fontId="28" fillId="34" borderId="11" xfId="0" applyFont="1" applyFill="1" applyBorder="1">
      <alignment vertical="center"/>
    </xf>
    <xf numFmtId="0" fontId="28" fillId="34" borderId="0" xfId="0" applyFont="1" applyFill="1" applyBorder="1">
      <alignment vertical="center"/>
    </xf>
    <xf numFmtId="0" fontId="28" fillId="0" borderId="12" xfId="0" applyFont="1" applyBorder="1">
      <alignment vertical="center"/>
    </xf>
    <xf numFmtId="0" fontId="20" fillId="42" borderId="11" xfId="0" applyFont="1" applyFill="1" applyBorder="1" applyAlignment="1">
      <alignment vertical="center" textRotation="255"/>
    </xf>
    <xf numFmtId="0" fontId="19" fillId="42" borderId="11" xfId="0" applyFont="1" applyFill="1" applyBorder="1">
      <alignment vertical="center"/>
    </xf>
    <xf numFmtId="0" fontId="0" fillId="43" borderId="0" xfId="0" applyFill="1">
      <alignment vertical="center"/>
    </xf>
    <xf numFmtId="0" fontId="31" fillId="44" borderId="11" xfId="0" applyFont="1" applyFill="1" applyBorder="1" applyAlignment="1">
      <alignment vertical="center" wrapText="1"/>
    </xf>
    <xf numFmtId="0" fontId="0" fillId="4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7030A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AB1" t="str">
            <v>评分</v>
          </cell>
        </row>
        <row r="2">
          <cell r="A2" t="str">
            <v>int</v>
          </cell>
          <cell r="AB2" t="str">
            <v>int</v>
          </cell>
        </row>
        <row r="3">
          <cell r="A3" t="str">
            <v>Id</v>
          </cell>
          <cell r="AB3" t="str">
            <v>Mark</v>
          </cell>
        </row>
        <row r="4">
          <cell r="A4">
            <v>55100001</v>
          </cell>
          <cell r="AB4">
            <v>10</v>
          </cell>
        </row>
        <row r="5">
          <cell r="A5">
            <v>55100002</v>
          </cell>
          <cell r="AB5">
            <v>15</v>
          </cell>
        </row>
        <row r="6">
          <cell r="A6">
            <v>55100003</v>
          </cell>
          <cell r="AB6">
            <v>15</v>
          </cell>
        </row>
        <row r="7">
          <cell r="A7">
            <v>55100004</v>
          </cell>
          <cell r="AB7">
            <v>15</v>
          </cell>
        </row>
        <row r="8">
          <cell r="A8">
            <v>55100005</v>
          </cell>
          <cell r="AB8">
            <v>30</v>
          </cell>
        </row>
        <row r="9">
          <cell r="A9">
            <v>55100006</v>
          </cell>
          <cell r="AB9">
            <v>45</v>
          </cell>
        </row>
        <row r="10">
          <cell r="A10">
            <v>55100007</v>
          </cell>
          <cell r="AB10">
            <v>35</v>
          </cell>
        </row>
        <row r="11">
          <cell r="A11">
            <v>55100008</v>
          </cell>
          <cell r="AB11">
            <v>15</v>
          </cell>
        </row>
        <row r="12">
          <cell r="A12">
            <v>55100009</v>
          </cell>
          <cell r="AB12">
            <v>15</v>
          </cell>
        </row>
        <row r="13">
          <cell r="A13">
            <v>55100010</v>
          </cell>
          <cell r="AB13">
            <v>30</v>
          </cell>
        </row>
        <row r="14">
          <cell r="A14">
            <v>55100011</v>
          </cell>
          <cell r="AB14">
            <v>6</v>
          </cell>
        </row>
        <row r="15">
          <cell r="A15">
            <v>55100012</v>
          </cell>
          <cell r="AB15">
            <v>15</v>
          </cell>
        </row>
        <row r="16">
          <cell r="A16">
            <v>55100013</v>
          </cell>
          <cell r="AB16">
            <v>10</v>
          </cell>
        </row>
        <row r="17">
          <cell r="A17">
            <v>55100014</v>
          </cell>
          <cell r="AB17">
            <v>24</v>
          </cell>
        </row>
        <row r="18">
          <cell r="A18">
            <v>55100015</v>
          </cell>
          <cell r="AB18">
            <v>16</v>
          </cell>
        </row>
        <row r="19">
          <cell r="A19">
            <v>55100016</v>
          </cell>
          <cell r="AB19">
            <v>0</v>
          </cell>
        </row>
        <row r="20">
          <cell r="A20">
            <v>55100017</v>
          </cell>
          <cell r="AB20">
            <v>35</v>
          </cell>
        </row>
        <row r="21">
          <cell r="A21">
            <v>55100018</v>
          </cell>
          <cell r="AB21">
            <v>40</v>
          </cell>
        </row>
        <row r="22">
          <cell r="A22">
            <v>55100019</v>
          </cell>
          <cell r="AB22">
            <v>10</v>
          </cell>
        </row>
        <row r="23">
          <cell r="A23">
            <v>55100020</v>
          </cell>
          <cell r="AB23">
            <v>0</v>
          </cell>
        </row>
        <row r="24">
          <cell r="A24">
            <v>55110001</v>
          </cell>
          <cell r="AB24">
            <v>5</v>
          </cell>
        </row>
        <row r="25">
          <cell r="A25">
            <v>55110002</v>
          </cell>
          <cell r="AB25">
            <v>8</v>
          </cell>
        </row>
        <row r="26">
          <cell r="A26">
            <v>55110003</v>
          </cell>
          <cell r="AB26">
            <v>25</v>
          </cell>
        </row>
        <row r="27">
          <cell r="A27">
            <v>55110004</v>
          </cell>
          <cell r="AB27">
            <v>25</v>
          </cell>
        </row>
        <row r="28">
          <cell r="A28">
            <v>55110005</v>
          </cell>
          <cell r="AB28">
            <v>20</v>
          </cell>
        </row>
        <row r="29">
          <cell r="A29">
            <v>55110006</v>
          </cell>
          <cell r="AB29">
            <v>15</v>
          </cell>
        </row>
        <row r="30">
          <cell r="A30">
            <v>55110007</v>
          </cell>
          <cell r="AB30">
            <v>10</v>
          </cell>
        </row>
        <row r="31">
          <cell r="A31">
            <v>55110008</v>
          </cell>
          <cell r="AB31">
            <v>50</v>
          </cell>
        </row>
        <row r="32">
          <cell r="A32">
            <v>55110009</v>
          </cell>
          <cell r="AB32">
            <v>12</v>
          </cell>
        </row>
        <row r="33">
          <cell r="A33">
            <v>55110010</v>
          </cell>
          <cell r="AB33">
            <v>20</v>
          </cell>
        </row>
        <row r="34">
          <cell r="A34">
            <v>55110011</v>
          </cell>
          <cell r="AB34">
            <v>10</v>
          </cell>
        </row>
        <row r="35">
          <cell r="A35">
            <v>55110012</v>
          </cell>
          <cell r="AB35">
            <v>30</v>
          </cell>
        </row>
        <row r="36">
          <cell r="A36">
            <v>55110013</v>
          </cell>
          <cell r="AB36">
            <v>200</v>
          </cell>
        </row>
        <row r="37">
          <cell r="A37">
            <v>55110014</v>
          </cell>
          <cell r="AB37">
            <v>50</v>
          </cell>
        </row>
        <row r="38">
          <cell r="A38">
            <v>55110015</v>
          </cell>
          <cell r="AB38">
            <v>20</v>
          </cell>
        </row>
        <row r="39">
          <cell r="A39">
            <v>55110016</v>
          </cell>
          <cell r="AB39">
            <v>15</v>
          </cell>
        </row>
        <row r="40">
          <cell r="A40">
            <v>55110017</v>
          </cell>
          <cell r="AB40">
            <v>8</v>
          </cell>
        </row>
        <row r="41">
          <cell r="A41">
            <v>55110018</v>
          </cell>
          <cell r="AB41">
            <v>20</v>
          </cell>
        </row>
        <row r="42">
          <cell r="A42">
            <v>55110019</v>
          </cell>
          <cell r="AB42">
            <v>30</v>
          </cell>
        </row>
        <row r="43">
          <cell r="A43">
            <v>55110020</v>
          </cell>
          <cell r="AB43">
            <v>40</v>
          </cell>
        </row>
        <row r="44">
          <cell r="A44">
            <v>55110021</v>
          </cell>
          <cell r="AB44">
            <v>65</v>
          </cell>
        </row>
        <row r="45">
          <cell r="A45">
            <v>55200001</v>
          </cell>
          <cell r="AB45">
            <v>40</v>
          </cell>
        </row>
        <row r="46">
          <cell r="A46">
            <v>55200002</v>
          </cell>
          <cell r="AB46">
            <v>28</v>
          </cell>
        </row>
        <row r="47">
          <cell r="A47">
            <v>55200003</v>
          </cell>
          <cell r="AB47">
            <v>25</v>
          </cell>
        </row>
        <row r="48">
          <cell r="A48">
            <v>55200004</v>
          </cell>
          <cell r="AB48">
            <v>40</v>
          </cell>
        </row>
        <row r="49">
          <cell r="A49">
            <v>55200005</v>
          </cell>
          <cell r="AB49">
            <v>20</v>
          </cell>
        </row>
        <row r="50">
          <cell r="A50">
            <v>55200006</v>
          </cell>
          <cell r="AB50">
            <v>20</v>
          </cell>
        </row>
        <row r="51">
          <cell r="A51">
            <v>55200007</v>
          </cell>
          <cell r="AB51">
            <v>20</v>
          </cell>
        </row>
        <row r="52">
          <cell r="A52">
            <v>55200008</v>
          </cell>
          <cell r="AB52">
            <v>25</v>
          </cell>
        </row>
        <row r="53">
          <cell r="A53">
            <v>55200009</v>
          </cell>
          <cell r="AB53">
            <v>25</v>
          </cell>
        </row>
        <row r="54">
          <cell r="A54">
            <v>55200010</v>
          </cell>
          <cell r="AB54">
            <v>25</v>
          </cell>
        </row>
        <row r="55">
          <cell r="A55">
            <v>55200011</v>
          </cell>
          <cell r="AB55">
            <v>20</v>
          </cell>
        </row>
        <row r="56">
          <cell r="A56">
            <v>55200012</v>
          </cell>
          <cell r="AB56">
            <v>30</v>
          </cell>
        </row>
        <row r="57">
          <cell r="A57">
            <v>55200013</v>
          </cell>
          <cell r="AB57">
            <v>10</v>
          </cell>
        </row>
        <row r="58">
          <cell r="A58">
            <v>55200014</v>
          </cell>
          <cell r="AB58">
            <v>25</v>
          </cell>
        </row>
        <row r="59">
          <cell r="A59">
            <v>55200015</v>
          </cell>
          <cell r="AB59">
            <v>20</v>
          </cell>
        </row>
        <row r="60">
          <cell r="A60">
            <v>55200016</v>
          </cell>
          <cell r="AB60">
            <v>30</v>
          </cell>
        </row>
        <row r="61">
          <cell r="A61">
            <v>55200017</v>
          </cell>
          <cell r="AB61">
            <v>35</v>
          </cell>
        </row>
        <row r="62">
          <cell r="A62">
            <v>55200018</v>
          </cell>
          <cell r="AB62">
            <v>50</v>
          </cell>
        </row>
        <row r="63">
          <cell r="A63">
            <v>55300001</v>
          </cell>
          <cell r="AB63">
            <v>40</v>
          </cell>
        </row>
        <row r="64">
          <cell r="A64">
            <v>55300002</v>
          </cell>
          <cell r="AB64">
            <v>30</v>
          </cell>
        </row>
        <row r="65">
          <cell r="A65">
            <v>55300003</v>
          </cell>
          <cell r="AB65">
            <v>30</v>
          </cell>
        </row>
        <row r="66">
          <cell r="A66">
            <v>55300004</v>
          </cell>
          <cell r="AB66">
            <v>30</v>
          </cell>
        </row>
        <row r="67">
          <cell r="A67">
            <v>55300005</v>
          </cell>
          <cell r="AB67">
            <v>30</v>
          </cell>
        </row>
        <row r="68">
          <cell r="A68">
            <v>55300006</v>
          </cell>
          <cell r="AB68">
            <v>25</v>
          </cell>
        </row>
        <row r="69">
          <cell r="A69">
            <v>55300007</v>
          </cell>
          <cell r="AB69">
            <v>25</v>
          </cell>
        </row>
        <row r="70">
          <cell r="A70">
            <v>55300008</v>
          </cell>
          <cell r="AB70">
            <v>30</v>
          </cell>
        </row>
        <row r="71">
          <cell r="A71">
            <v>55300009</v>
          </cell>
          <cell r="AB71">
            <v>30</v>
          </cell>
        </row>
        <row r="72">
          <cell r="A72">
            <v>55300010</v>
          </cell>
          <cell r="AB72">
            <v>35</v>
          </cell>
        </row>
        <row r="73">
          <cell r="A73">
            <v>55300011</v>
          </cell>
          <cell r="AB73">
            <v>25</v>
          </cell>
        </row>
        <row r="74">
          <cell r="A74">
            <v>55300012</v>
          </cell>
          <cell r="AB74">
            <v>5</v>
          </cell>
        </row>
        <row r="75">
          <cell r="A75">
            <v>55300013</v>
          </cell>
          <cell r="AB75">
            <v>25</v>
          </cell>
        </row>
        <row r="76">
          <cell r="A76">
            <v>55310001</v>
          </cell>
          <cell r="AB76">
            <v>100</v>
          </cell>
        </row>
        <row r="77">
          <cell r="A77">
            <v>55310002</v>
          </cell>
          <cell r="AB77">
            <v>15</v>
          </cell>
        </row>
        <row r="78">
          <cell r="A78">
            <v>55310003</v>
          </cell>
          <cell r="AB78">
            <v>13</v>
          </cell>
        </row>
        <row r="79">
          <cell r="A79">
            <v>55310004</v>
          </cell>
          <cell r="AB79">
            <v>15</v>
          </cell>
        </row>
        <row r="80">
          <cell r="A80">
            <v>55400001</v>
          </cell>
          <cell r="AB80">
            <v>80</v>
          </cell>
        </row>
        <row r="81">
          <cell r="A81">
            <v>55400002</v>
          </cell>
          <cell r="AB81">
            <v>80</v>
          </cell>
        </row>
        <row r="82">
          <cell r="A82">
            <v>55400003</v>
          </cell>
          <cell r="AB82">
            <v>80</v>
          </cell>
        </row>
        <row r="83">
          <cell r="A83">
            <v>55400005</v>
          </cell>
          <cell r="AB83">
            <v>55</v>
          </cell>
        </row>
        <row r="84">
          <cell r="A84">
            <v>55400006</v>
          </cell>
          <cell r="AB84">
            <v>30</v>
          </cell>
        </row>
        <row r="85">
          <cell r="A85">
            <v>55400007</v>
          </cell>
          <cell r="AB85">
            <v>25</v>
          </cell>
        </row>
        <row r="86">
          <cell r="A86">
            <v>55400008</v>
          </cell>
          <cell r="AB86">
            <v>35</v>
          </cell>
        </row>
        <row r="87">
          <cell r="A87">
            <v>55410001</v>
          </cell>
          <cell r="AB87">
            <v>50</v>
          </cell>
        </row>
        <row r="88">
          <cell r="A88">
            <v>55500001</v>
          </cell>
          <cell r="AB88">
            <v>5</v>
          </cell>
        </row>
        <row r="89">
          <cell r="A89">
            <v>55500002</v>
          </cell>
          <cell r="AB89">
            <v>5</v>
          </cell>
        </row>
        <row r="90">
          <cell r="A90">
            <v>55500003</v>
          </cell>
          <cell r="AB90">
            <v>5</v>
          </cell>
        </row>
        <row r="91">
          <cell r="A91">
            <v>55500004</v>
          </cell>
          <cell r="AB91">
            <v>5</v>
          </cell>
        </row>
        <row r="92">
          <cell r="A92">
            <v>55500005</v>
          </cell>
          <cell r="AB92">
            <v>5</v>
          </cell>
        </row>
        <row r="93">
          <cell r="A93">
            <v>55500006</v>
          </cell>
          <cell r="AB93">
            <v>5</v>
          </cell>
        </row>
        <row r="94">
          <cell r="A94">
            <v>55500007</v>
          </cell>
          <cell r="AB94">
            <v>5</v>
          </cell>
        </row>
        <row r="95">
          <cell r="A95">
            <v>55500008</v>
          </cell>
          <cell r="AB95">
            <v>5</v>
          </cell>
        </row>
        <row r="96">
          <cell r="A96">
            <v>55500009</v>
          </cell>
          <cell r="AB96">
            <v>5</v>
          </cell>
        </row>
        <row r="97">
          <cell r="A97">
            <v>55500010</v>
          </cell>
          <cell r="AB97">
            <v>5</v>
          </cell>
        </row>
        <row r="98">
          <cell r="A98">
            <v>55500011</v>
          </cell>
          <cell r="AB98">
            <v>5</v>
          </cell>
        </row>
        <row r="99">
          <cell r="A99">
            <v>55500012</v>
          </cell>
          <cell r="AB99">
            <v>5</v>
          </cell>
        </row>
        <row r="100">
          <cell r="A100">
            <v>55500013</v>
          </cell>
          <cell r="AB100">
            <v>5</v>
          </cell>
        </row>
        <row r="101">
          <cell r="A101">
            <v>55500014</v>
          </cell>
          <cell r="AB101">
            <v>5</v>
          </cell>
        </row>
        <row r="102">
          <cell r="A102">
            <v>55500015</v>
          </cell>
          <cell r="AB102">
            <v>5</v>
          </cell>
        </row>
        <row r="103">
          <cell r="A103">
            <v>55500016</v>
          </cell>
          <cell r="AB103">
            <v>5</v>
          </cell>
        </row>
        <row r="104">
          <cell r="A104">
            <v>55510001</v>
          </cell>
          <cell r="AB104">
            <v>12</v>
          </cell>
        </row>
        <row r="105">
          <cell r="A105">
            <v>55510002</v>
          </cell>
          <cell r="AB105">
            <v>15</v>
          </cell>
        </row>
        <row r="106">
          <cell r="A106">
            <v>55510003</v>
          </cell>
          <cell r="AB106">
            <v>15</v>
          </cell>
        </row>
        <row r="107">
          <cell r="A107">
            <v>55510004</v>
          </cell>
          <cell r="AB107">
            <v>12</v>
          </cell>
        </row>
        <row r="108">
          <cell r="A108">
            <v>55510006</v>
          </cell>
          <cell r="AB108">
            <v>25</v>
          </cell>
        </row>
        <row r="109">
          <cell r="A109">
            <v>55510007</v>
          </cell>
          <cell r="AB109">
            <v>10</v>
          </cell>
        </row>
        <row r="110">
          <cell r="A110">
            <v>55510009</v>
          </cell>
          <cell r="AB110">
            <v>50</v>
          </cell>
        </row>
        <row r="111">
          <cell r="A111">
            <v>55510010</v>
          </cell>
          <cell r="AB111">
            <v>10</v>
          </cell>
        </row>
        <row r="112">
          <cell r="A112">
            <v>55510011</v>
          </cell>
          <cell r="AB112">
            <v>15</v>
          </cell>
        </row>
        <row r="113">
          <cell r="A113">
            <v>55510012</v>
          </cell>
          <cell r="AB113">
            <v>62</v>
          </cell>
        </row>
        <row r="114">
          <cell r="A114">
            <v>55510013</v>
          </cell>
          <cell r="AB114">
            <v>12</v>
          </cell>
        </row>
        <row r="115">
          <cell r="A115">
            <v>55510014</v>
          </cell>
          <cell r="AB115">
            <v>25</v>
          </cell>
        </row>
        <row r="116">
          <cell r="A116">
            <v>55510018</v>
          </cell>
          <cell r="AB116">
            <v>37</v>
          </cell>
        </row>
        <row r="117">
          <cell r="A117">
            <v>55510019</v>
          </cell>
          <cell r="AB117">
            <v>37</v>
          </cell>
        </row>
        <row r="118">
          <cell r="A118">
            <v>55520001</v>
          </cell>
          <cell r="AB118">
            <v>-25</v>
          </cell>
        </row>
        <row r="119">
          <cell r="A119">
            <v>55520002</v>
          </cell>
          <cell r="AB119">
            <v>62</v>
          </cell>
        </row>
        <row r="120">
          <cell r="A120">
            <v>55520003</v>
          </cell>
          <cell r="AB120">
            <v>27</v>
          </cell>
        </row>
        <row r="121">
          <cell r="A121">
            <v>55600001</v>
          </cell>
          <cell r="AB121">
            <v>8</v>
          </cell>
        </row>
        <row r="122">
          <cell r="A122">
            <v>55600002</v>
          </cell>
          <cell r="AB122">
            <v>10</v>
          </cell>
        </row>
        <row r="123">
          <cell r="A123">
            <v>55600004</v>
          </cell>
          <cell r="AB123">
            <v>8</v>
          </cell>
        </row>
        <row r="124">
          <cell r="A124">
            <v>55600005</v>
          </cell>
          <cell r="AB124">
            <v>15</v>
          </cell>
        </row>
        <row r="125">
          <cell r="A125">
            <v>55600006</v>
          </cell>
          <cell r="AB125">
            <v>15</v>
          </cell>
        </row>
        <row r="126">
          <cell r="A126">
            <v>55600007</v>
          </cell>
          <cell r="AB126">
            <v>20</v>
          </cell>
        </row>
        <row r="127">
          <cell r="A127">
            <v>55600008</v>
          </cell>
          <cell r="AB127">
            <v>30</v>
          </cell>
        </row>
        <row r="128">
          <cell r="A128">
            <v>55600009</v>
          </cell>
          <cell r="AB128">
            <v>13</v>
          </cell>
        </row>
        <row r="129">
          <cell r="A129">
            <v>55600010</v>
          </cell>
          <cell r="AB129">
            <v>30</v>
          </cell>
        </row>
        <row r="130">
          <cell r="A130">
            <v>55600011</v>
          </cell>
          <cell r="AB130">
            <v>20</v>
          </cell>
        </row>
        <row r="131">
          <cell r="A131">
            <v>55600012</v>
          </cell>
          <cell r="AB131">
            <v>30</v>
          </cell>
        </row>
        <row r="132">
          <cell r="A132">
            <v>55600013</v>
          </cell>
          <cell r="AB132">
            <v>15</v>
          </cell>
        </row>
        <row r="133">
          <cell r="A133">
            <v>55600014</v>
          </cell>
          <cell r="AB133">
            <v>30</v>
          </cell>
        </row>
        <row r="134">
          <cell r="A134">
            <v>55600015</v>
          </cell>
          <cell r="AB134">
            <v>10</v>
          </cell>
        </row>
        <row r="135">
          <cell r="A135">
            <v>55600016</v>
          </cell>
          <cell r="AB135">
            <v>15</v>
          </cell>
        </row>
        <row r="136">
          <cell r="A136">
            <v>55600017</v>
          </cell>
          <cell r="AB136">
            <v>20</v>
          </cell>
        </row>
        <row r="137">
          <cell r="A137">
            <v>55610001</v>
          </cell>
          <cell r="AB137">
            <v>30</v>
          </cell>
        </row>
        <row r="138">
          <cell r="A138">
            <v>55610002</v>
          </cell>
          <cell r="AB138">
            <v>5</v>
          </cell>
        </row>
        <row r="139">
          <cell r="A139">
            <v>55610003</v>
          </cell>
          <cell r="AB139">
            <v>5</v>
          </cell>
        </row>
        <row r="140">
          <cell r="A140">
            <v>55610004</v>
          </cell>
          <cell r="AB140">
            <v>10</v>
          </cell>
        </row>
        <row r="141">
          <cell r="A141">
            <v>55700001</v>
          </cell>
          <cell r="AB141">
            <v>20</v>
          </cell>
        </row>
        <row r="142">
          <cell r="A142">
            <v>55700002</v>
          </cell>
          <cell r="AB142">
            <v>20</v>
          </cell>
        </row>
        <row r="143">
          <cell r="A143">
            <v>55700003</v>
          </cell>
          <cell r="AB143">
            <v>20</v>
          </cell>
        </row>
        <row r="144">
          <cell r="A144">
            <v>55700004</v>
          </cell>
          <cell r="AB144">
            <v>20</v>
          </cell>
        </row>
        <row r="145">
          <cell r="A145">
            <v>55700005</v>
          </cell>
          <cell r="AB145">
            <v>40</v>
          </cell>
        </row>
        <row r="146">
          <cell r="A146">
            <v>55700006</v>
          </cell>
          <cell r="AB146">
            <v>50</v>
          </cell>
        </row>
        <row r="147">
          <cell r="A147">
            <v>55700007</v>
          </cell>
          <cell r="AB147">
            <v>35</v>
          </cell>
        </row>
        <row r="148">
          <cell r="A148">
            <v>55900001</v>
          </cell>
          <cell r="AB148">
            <v>35</v>
          </cell>
        </row>
        <row r="149">
          <cell r="A149">
            <v>55900002</v>
          </cell>
          <cell r="AB149">
            <v>30</v>
          </cell>
        </row>
        <row r="150">
          <cell r="A150">
            <v>55900003</v>
          </cell>
          <cell r="AB150">
            <v>80</v>
          </cell>
        </row>
        <row r="151">
          <cell r="A151">
            <v>55900004</v>
          </cell>
          <cell r="AB151">
            <v>15</v>
          </cell>
        </row>
        <row r="152">
          <cell r="A152">
            <v>55900005</v>
          </cell>
          <cell r="AB152">
            <v>20</v>
          </cell>
        </row>
        <row r="153">
          <cell r="A153">
            <v>55900006</v>
          </cell>
          <cell r="AB153">
            <v>35</v>
          </cell>
        </row>
        <row r="154">
          <cell r="A154">
            <v>55900007</v>
          </cell>
          <cell r="AB154">
            <v>25</v>
          </cell>
        </row>
        <row r="155">
          <cell r="A155">
            <v>55900008</v>
          </cell>
          <cell r="AB155">
            <v>40</v>
          </cell>
        </row>
        <row r="156">
          <cell r="A156">
            <v>55900009</v>
          </cell>
          <cell r="AB156">
            <v>30</v>
          </cell>
        </row>
        <row r="157">
          <cell r="A157">
            <v>55900010</v>
          </cell>
          <cell r="AB157">
            <v>20</v>
          </cell>
        </row>
        <row r="158">
          <cell r="A158">
            <v>55900011</v>
          </cell>
          <cell r="AB158">
            <v>15</v>
          </cell>
        </row>
        <row r="159">
          <cell r="A159">
            <v>55900012</v>
          </cell>
          <cell r="AB159">
            <v>25</v>
          </cell>
        </row>
        <row r="160">
          <cell r="A160">
            <v>55900013</v>
          </cell>
          <cell r="AB160">
            <v>10</v>
          </cell>
        </row>
        <row r="161">
          <cell r="A161">
            <v>55900014</v>
          </cell>
          <cell r="AB161">
            <v>20</v>
          </cell>
        </row>
        <row r="162">
          <cell r="A162">
            <v>55900015</v>
          </cell>
          <cell r="AB162">
            <v>30</v>
          </cell>
        </row>
        <row r="163">
          <cell r="A163">
            <v>55900016</v>
          </cell>
          <cell r="AB163">
            <v>45</v>
          </cell>
        </row>
        <row r="164">
          <cell r="A164">
            <v>55900017</v>
          </cell>
          <cell r="AB164">
            <v>10</v>
          </cell>
        </row>
        <row r="165">
          <cell r="A165">
            <v>55900018</v>
          </cell>
          <cell r="AB165">
            <v>30</v>
          </cell>
        </row>
        <row r="166">
          <cell r="A166">
            <v>55900019</v>
          </cell>
          <cell r="AB166">
            <v>80</v>
          </cell>
        </row>
        <row r="167">
          <cell r="A167">
            <v>55900020</v>
          </cell>
          <cell r="AB167">
            <v>20</v>
          </cell>
        </row>
        <row r="168">
          <cell r="A168">
            <v>55900021</v>
          </cell>
          <cell r="AB168">
            <v>10</v>
          </cell>
        </row>
        <row r="169">
          <cell r="A169">
            <v>55900022</v>
          </cell>
          <cell r="AB169">
            <v>20</v>
          </cell>
        </row>
        <row r="170">
          <cell r="A170">
            <v>55900023</v>
          </cell>
          <cell r="AB170">
            <v>25</v>
          </cell>
        </row>
        <row r="171">
          <cell r="A171">
            <v>55900024</v>
          </cell>
          <cell r="AB171">
            <v>10</v>
          </cell>
        </row>
        <row r="172">
          <cell r="A172">
            <v>55900025</v>
          </cell>
          <cell r="AB172">
            <v>10</v>
          </cell>
        </row>
        <row r="173">
          <cell r="A173">
            <v>55900026</v>
          </cell>
          <cell r="AB173">
            <v>20</v>
          </cell>
        </row>
        <row r="174">
          <cell r="A174">
            <v>55900027</v>
          </cell>
          <cell r="AB174">
            <v>35</v>
          </cell>
        </row>
        <row r="175">
          <cell r="A175">
            <v>55900028</v>
          </cell>
          <cell r="AB175"/>
        </row>
        <row r="176">
          <cell r="A176">
            <v>55900029</v>
          </cell>
          <cell r="AB176">
            <v>15</v>
          </cell>
        </row>
        <row r="177">
          <cell r="A177">
            <v>55900030</v>
          </cell>
          <cell r="AB177">
            <v>15</v>
          </cell>
        </row>
        <row r="178">
          <cell r="A178">
            <v>55900031</v>
          </cell>
          <cell r="AB178">
            <v>5</v>
          </cell>
        </row>
        <row r="179">
          <cell r="A179">
            <v>55900032</v>
          </cell>
          <cell r="AB179">
            <v>20</v>
          </cell>
        </row>
        <row r="180">
          <cell r="A180">
            <v>55900033</v>
          </cell>
          <cell r="AB180">
            <v>20</v>
          </cell>
        </row>
        <row r="181">
          <cell r="A181">
            <v>55900034</v>
          </cell>
          <cell r="AB181">
            <v>14</v>
          </cell>
        </row>
        <row r="182">
          <cell r="A182">
            <v>55900035</v>
          </cell>
          <cell r="AB182">
            <v>14</v>
          </cell>
        </row>
        <row r="183">
          <cell r="A183">
            <v>55900036</v>
          </cell>
          <cell r="AB183">
            <v>50</v>
          </cell>
        </row>
        <row r="184">
          <cell r="A184">
            <v>55900037</v>
          </cell>
          <cell r="AB184">
            <v>35</v>
          </cell>
        </row>
        <row r="185">
          <cell r="A185">
            <v>55900038</v>
          </cell>
          <cell r="AB185">
            <v>40</v>
          </cell>
        </row>
        <row r="186">
          <cell r="A186">
            <v>55900039</v>
          </cell>
          <cell r="AB186">
            <v>40</v>
          </cell>
        </row>
        <row r="187">
          <cell r="A187">
            <v>55900040</v>
          </cell>
          <cell r="AB187">
            <v>30</v>
          </cell>
        </row>
        <row r="188">
          <cell r="A188">
            <v>55900041</v>
          </cell>
          <cell r="AB188">
            <v>0</v>
          </cell>
        </row>
        <row r="189">
          <cell r="A189">
            <v>55900042</v>
          </cell>
          <cell r="AB189">
            <v>25</v>
          </cell>
        </row>
        <row r="190">
          <cell r="A190">
            <v>55900043</v>
          </cell>
          <cell r="AB190">
            <v>30</v>
          </cell>
        </row>
        <row r="191">
          <cell r="A191">
            <v>55900044</v>
          </cell>
          <cell r="AB191">
            <v>40</v>
          </cell>
        </row>
        <row r="192">
          <cell r="A192">
            <v>55900045</v>
          </cell>
          <cell r="AB192">
            <v>25</v>
          </cell>
        </row>
        <row r="193">
          <cell r="A193">
            <v>55900046</v>
          </cell>
          <cell r="AB193">
            <v>25</v>
          </cell>
        </row>
        <row r="194">
          <cell r="A194">
            <v>55900047</v>
          </cell>
          <cell r="AB194">
            <v>30</v>
          </cell>
        </row>
        <row r="195">
          <cell r="A195">
            <v>55900048</v>
          </cell>
          <cell r="AB195">
            <v>60</v>
          </cell>
        </row>
        <row r="196">
          <cell r="A196">
            <v>55900049</v>
          </cell>
          <cell r="AB196">
            <v>25</v>
          </cell>
        </row>
        <row r="197">
          <cell r="A197">
            <v>55900050</v>
          </cell>
          <cell r="AB197">
            <v>20</v>
          </cell>
        </row>
        <row r="198">
          <cell r="A198">
            <v>55900051</v>
          </cell>
          <cell r="AB198">
            <v>25</v>
          </cell>
        </row>
        <row r="199">
          <cell r="A199">
            <v>55900052</v>
          </cell>
          <cell r="AB199">
            <v>5</v>
          </cell>
        </row>
        <row r="200">
          <cell r="A200">
            <v>55900053</v>
          </cell>
          <cell r="AB200">
            <v>30</v>
          </cell>
        </row>
        <row r="201">
          <cell r="A201">
            <v>55900054</v>
          </cell>
          <cell r="AB201">
            <v>15</v>
          </cell>
        </row>
        <row r="202">
          <cell r="A202">
            <v>55900055</v>
          </cell>
          <cell r="AB202">
            <v>15</v>
          </cell>
        </row>
        <row r="203">
          <cell r="A203">
            <v>55900056</v>
          </cell>
          <cell r="AB203">
            <v>10</v>
          </cell>
        </row>
        <row r="204">
          <cell r="A204">
            <v>55900057</v>
          </cell>
          <cell r="AB204">
            <v>40</v>
          </cell>
        </row>
        <row r="205">
          <cell r="A205">
            <v>55900058</v>
          </cell>
          <cell r="AB205">
            <v>80</v>
          </cell>
        </row>
        <row r="206">
          <cell r="A206">
            <v>55900059</v>
          </cell>
          <cell r="AB206">
            <v>-30</v>
          </cell>
        </row>
        <row r="207">
          <cell r="A207">
            <v>55900060</v>
          </cell>
          <cell r="AB207">
            <v>60</v>
          </cell>
        </row>
        <row r="208">
          <cell r="A208">
            <v>55900061</v>
          </cell>
          <cell r="AB208">
            <v>20</v>
          </cell>
        </row>
        <row r="209">
          <cell r="A209">
            <v>55900062</v>
          </cell>
          <cell r="AB209">
            <v>15</v>
          </cell>
        </row>
        <row r="210">
          <cell r="A210">
            <v>55900063</v>
          </cell>
          <cell r="AB210">
            <v>0</v>
          </cell>
        </row>
        <row r="211">
          <cell r="A211">
            <v>55900064</v>
          </cell>
          <cell r="AB211">
            <v>40</v>
          </cell>
        </row>
        <row r="212">
          <cell r="A212">
            <v>55900065</v>
          </cell>
          <cell r="AB212">
            <v>20</v>
          </cell>
        </row>
        <row r="213">
          <cell r="A213">
            <v>55990001</v>
          </cell>
          <cell r="AB213">
            <v>10</v>
          </cell>
        </row>
        <row r="214">
          <cell r="A214">
            <v>55990002</v>
          </cell>
          <cell r="AB214">
            <v>10</v>
          </cell>
        </row>
        <row r="215">
          <cell r="A215">
            <v>55990003</v>
          </cell>
          <cell r="AB215">
            <v>10</v>
          </cell>
        </row>
        <row r="216">
          <cell r="A216">
            <v>55990004</v>
          </cell>
          <cell r="AB216">
            <v>10</v>
          </cell>
        </row>
        <row r="217">
          <cell r="A217">
            <v>55990005</v>
          </cell>
          <cell r="AB217">
            <v>10</v>
          </cell>
        </row>
        <row r="218">
          <cell r="A218">
            <v>55990006</v>
          </cell>
          <cell r="AB218">
            <v>10</v>
          </cell>
        </row>
        <row r="219">
          <cell r="A219">
            <v>55990011</v>
          </cell>
          <cell r="AB219">
            <v>10</v>
          </cell>
        </row>
        <row r="220">
          <cell r="A220">
            <v>55990012</v>
          </cell>
          <cell r="AB220">
            <v>10</v>
          </cell>
        </row>
        <row r="221">
          <cell r="A221">
            <v>55990013</v>
          </cell>
          <cell r="AB221">
            <v>10</v>
          </cell>
        </row>
        <row r="222">
          <cell r="A222">
            <v>55990014</v>
          </cell>
          <cell r="AB222">
            <v>10</v>
          </cell>
        </row>
        <row r="223">
          <cell r="A223">
            <v>55990015</v>
          </cell>
          <cell r="AB223">
            <v>10</v>
          </cell>
        </row>
        <row r="224">
          <cell r="A224">
            <v>55990016</v>
          </cell>
          <cell r="AB224">
            <v>10</v>
          </cell>
        </row>
        <row r="225">
          <cell r="A225">
            <v>55990101</v>
          </cell>
          <cell r="AB225">
            <v>15</v>
          </cell>
        </row>
        <row r="226">
          <cell r="A226">
            <v>55990102</v>
          </cell>
          <cell r="AB226">
            <v>25</v>
          </cell>
        </row>
        <row r="227">
          <cell r="A227">
            <v>55990103</v>
          </cell>
          <cell r="AB227">
            <v>35</v>
          </cell>
        </row>
        <row r="228">
          <cell r="A228">
            <v>55990104</v>
          </cell>
          <cell r="AB228">
            <v>50</v>
          </cell>
        </row>
        <row r="229">
          <cell r="A229">
            <v>55990105</v>
          </cell>
          <cell r="AB229">
            <v>150</v>
          </cell>
        </row>
        <row r="230">
          <cell r="A230">
            <v>55990106</v>
          </cell>
          <cell r="AB230">
            <v>80</v>
          </cell>
        </row>
        <row r="231">
          <cell r="A231">
            <v>55990107</v>
          </cell>
          <cell r="AB231">
            <v>50</v>
          </cell>
        </row>
        <row r="232">
          <cell r="A232">
            <v>55990108</v>
          </cell>
          <cell r="AB232">
            <v>4</v>
          </cell>
        </row>
        <row r="233">
          <cell r="A233">
            <v>55990109</v>
          </cell>
          <cell r="AB233">
            <v>15</v>
          </cell>
        </row>
        <row r="234">
          <cell r="A234">
            <v>55990110</v>
          </cell>
          <cell r="AB234">
            <v>25</v>
          </cell>
        </row>
        <row r="235">
          <cell r="A235">
            <v>55990111</v>
          </cell>
          <cell r="AB235">
            <v>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K134" totalsRowShown="0" dataDxfId="81" tableBorderDxfId="80">
  <autoFilter ref="A3:AK134"/>
  <sortState ref="A4:AI124">
    <sortCondition ref="A3:A124"/>
  </sortState>
  <tableColumns count="37">
    <tableColumn id="1" name="Id" dataDxfId="79"/>
    <tableColumn id="2" name="Name" dataDxfId="78"/>
    <tableColumn id="3" name="Ename" dataDxfId="77"/>
    <tableColumn id="4" name="Remark" dataDxfId="76"/>
    <tableColumn id="5" name="Star" dataDxfId="75"/>
    <tableColumn id="6" name="Type" dataDxfId="74"/>
    <tableColumn id="7" name="Attr" dataDxfId="73"/>
    <tableColumn id="34" name="Quality" dataDxfId="72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71"/>
    <tableColumn id="8" name="AtkP" dataDxfId="70"/>
    <tableColumn id="9" name="PArmor" dataDxfId="69"/>
    <tableColumn id="17" name="MArmor" dataDxfId="68"/>
    <tableColumn id="25" name="Modify" dataDxfId="67"/>
    <tableColumn id="27" name="Dura" dataDxfId="66"/>
    <tableColumn id="20" name="Def" dataDxfId="65"/>
    <tableColumn id="21" name="Mag" dataDxfId="64"/>
    <tableColumn id="29" name="Spd" dataDxfId="63"/>
    <tableColumn id="30" name="Hit" dataDxfId="62"/>
    <tableColumn id="19" name="Dhit" dataDxfId="61"/>
    <tableColumn id="12" name="Crt" dataDxfId="60"/>
    <tableColumn id="11" name="Luk" dataDxfId="59"/>
    <tableColumn id="32" name="Sum" dataDxfId="58">
      <calculatedColumnFormula>J4+K4+L4-100+M4+ SUM(O4:U4)*5+IF(ISNUMBER(Z4),Z4,0)+Y4</calculatedColumnFormula>
    </tableColumn>
    <tableColumn id="10" name="Range" dataDxfId="57"/>
    <tableColumn id="31" name="Mov" dataDxfId="56"/>
    <tableColumn id="24" name="~SkillMark" dataDxfId="55"/>
    <tableColumn id="33" name="~SkillMark2" dataDxfId="54">
      <calculatedColumnFormula>IF(ISBLANK(AA4),0, LOOKUP(AA4,[1]Skill!$A:$A,[1]Skill!$AB:$AB)*AB4/100)</calculatedColumnFormula>
    </tableColumn>
    <tableColumn id="13" name="SkillId" dataDxfId="53"/>
    <tableColumn id="14" name="Percent" dataDxfId="52"/>
    <tableColumn id="16" name="Arrow" dataDxfId="51"/>
    <tableColumn id="35" name="RelicType" dataDxfId="50"/>
    <tableColumn id="37" name="RelicUseEffect" dataDxfId="49"/>
    <tableColumn id="38" name="RelicEffect" dataDxfId="48"/>
    <tableColumn id="26" name="JobId" dataDxfId="47"/>
    <tableColumn id="18" name="Icon" dataDxfId="46"/>
    <tableColumn id="22" name="IsSpecial" dataDxfId="45"/>
    <tableColumn id="28" name="IsHeroCard" dataDxfId="44"/>
    <tableColumn id="23" name="IsNew" dataDxfId="4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K4" totalsRowShown="0" dataDxfId="37" tableBorderDxfId="36">
  <autoFilter ref="A3:AK4"/>
  <sortState ref="A4:W130">
    <sortCondition ref="A3:A130"/>
  </sortState>
  <tableColumns count="37">
    <tableColumn id="1" name="Id" dataDxfId="35"/>
    <tableColumn id="2" name="Name" dataDxfId="34"/>
    <tableColumn id="3" name="Ename" dataDxfId="33"/>
    <tableColumn id="4" name="Remark" dataDxfId="32"/>
    <tableColumn id="5" name="Star" dataDxfId="31"/>
    <tableColumn id="6" name="Type" dataDxfId="30"/>
    <tableColumn id="7" name="Attr" dataDxfId="29"/>
    <tableColumn id="34" name="Quality" dataDxfId="28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27"/>
    <tableColumn id="8" name="AtkP" dataDxfId="26"/>
    <tableColumn id="9" name="PArmor" dataDxfId="25"/>
    <tableColumn id="17" name="MArmor" dataDxfId="24"/>
    <tableColumn id="25" name="Modify" dataDxfId="23"/>
    <tableColumn id="31" name="Dura" dataDxfId="22"/>
    <tableColumn id="11" name="Def" dataDxfId="21"/>
    <tableColumn id="21" name="Mag" dataDxfId="20"/>
    <tableColumn id="29" name="Spd" dataDxfId="19"/>
    <tableColumn id="30" name="Hit" dataDxfId="18"/>
    <tableColumn id="20" name="Dhit" dataDxfId="17"/>
    <tableColumn id="19" name="Crt" dataDxfId="16"/>
    <tableColumn id="12" name="Luk" dataDxfId="15"/>
    <tableColumn id="32" name="Sum" dataDxfId="14">
      <calculatedColumnFormula>J4+K4+L4-100+M4+ SUM(O4:U4)*5+IF(ISNUMBER(Z4),Z4,0)+Y4</calculatedColumnFormula>
    </tableColumn>
    <tableColumn id="10" name="Range" dataDxfId="13"/>
    <tableColumn id="27" name="Mov" dataDxfId="12"/>
    <tableColumn id="24" name="~SkillMark" dataDxfId="11"/>
    <tableColumn id="33" name="~SkillMark2" dataDxfId="10">
      <calculatedColumnFormula>IF(ISBLANK(AA4),0, LOOKUP(AA4,[1]Skill!$A:$A,[1]Skill!$AB:$AB)*AB4/100)</calculatedColumnFormula>
    </tableColumn>
    <tableColumn id="13" name="SkillId" dataDxfId="9"/>
    <tableColumn id="14" name="Percent" dataDxfId="8"/>
    <tableColumn id="16" name="Arrow" dataDxfId="7"/>
    <tableColumn id="35" name="RelicType" dataDxfId="6"/>
    <tableColumn id="36" name="RelicUseEffect" dataDxfId="5"/>
    <tableColumn id="38" name="RelicEffect" dataDxfId="4"/>
    <tableColumn id="26" name="JobId"/>
    <tableColumn id="18" name="Icon" dataDxfId="3"/>
    <tableColumn id="22" name="IsSpecial" dataDxfId="2"/>
    <tableColumn id="28" name="IsHeroCard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34"/>
  <sheetViews>
    <sheetView tabSelected="1" zoomScaleNormal="100" workbookViewId="0">
      <pane xSplit="1" ySplit="3" topLeftCell="B79" activePane="bottomRight" state="frozen"/>
      <selection pane="topRight" activeCell="B1" sqref="B1"/>
      <selection pane="bottomLeft" activeCell="A4" sqref="A4"/>
      <selection pane="bottomRight" activeCell="N102" sqref="N102"/>
    </sheetView>
  </sheetViews>
  <sheetFormatPr defaultRowHeight="13.5" x14ac:dyDescent="0.15"/>
  <cols>
    <col min="1" max="1" width="9.5" bestFit="1" customWidth="1"/>
    <col min="3" max="3" width="11.25" customWidth="1"/>
    <col min="5" max="9" width="4.125" customWidth="1"/>
    <col min="10" max="12" width="3.75" customWidth="1"/>
    <col min="13" max="21" width="3.875" customWidth="1"/>
    <col min="22" max="22" width="6.375" customWidth="1"/>
    <col min="23" max="24" width="3.875" customWidth="1"/>
    <col min="25" max="26" width="4.75" customWidth="1"/>
    <col min="27" max="27" width="9.5" customWidth="1"/>
    <col min="28" max="28" width="7.125" customWidth="1"/>
    <col min="29" max="30" width="9" customWidth="1"/>
    <col min="31" max="31" width="18.5" customWidth="1"/>
    <col min="32" max="33" width="9" customWidth="1"/>
    <col min="34" max="34" width="7.375" customWidth="1"/>
    <col min="35" max="37" width="4.375" customWidth="1"/>
    <col min="40" max="40" width="9.5" bestFit="1" customWidth="1"/>
  </cols>
  <sheetData>
    <row r="1" spans="1:37" ht="74.25" customHeight="1" x14ac:dyDescent="0.15">
      <c r="A1" s="19" t="s">
        <v>241</v>
      </c>
      <c r="B1" s="20" t="s">
        <v>242</v>
      </c>
      <c r="C1" s="20" t="s">
        <v>243</v>
      </c>
      <c r="D1" s="27" t="s">
        <v>295</v>
      </c>
      <c r="E1" s="20" t="s">
        <v>244</v>
      </c>
      <c r="F1" s="20" t="s">
        <v>245</v>
      </c>
      <c r="G1" s="20" t="s">
        <v>246</v>
      </c>
      <c r="H1" s="31" t="s">
        <v>331</v>
      </c>
      <c r="I1" s="20" t="s">
        <v>283</v>
      </c>
      <c r="J1" s="21" t="s">
        <v>251</v>
      </c>
      <c r="K1" s="21" t="s">
        <v>365</v>
      </c>
      <c r="L1" s="21" t="s">
        <v>366</v>
      </c>
      <c r="M1" s="20" t="s">
        <v>254</v>
      </c>
      <c r="N1" s="20" t="s">
        <v>292</v>
      </c>
      <c r="O1" s="31" t="s">
        <v>309</v>
      </c>
      <c r="P1" s="31" t="s">
        <v>310</v>
      </c>
      <c r="Q1" s="31" t="s">
        <v>311</v>
      </c>
      <c r="R1" s="31" t="s">
        <v>312</v>
      </c>
      <c r="S1" s="31" t="s">
        <v>313</v>
      </c>
      <c r="T1" s="31" t="s">
        <v>314</v>
      </c>
      <c r="U1" s="31" t="s">
        <v>315</v>
      </c>
      <c r="V1" s="21" t="s">
        <v>253</v>
      </c>
      <c r="W1" s="20" t="s">
        <v>297</v>
      </c>
      <c r="X1" s="20" t="s">
        <v>328</v>
      </c>
      <c r="Y1" s="21" t="s">
        <v>340</v>
      </c>
      <c r="Z1" s="21" t="s">
        <v>258</v>
      </c>
      <c r="AA1" s="20" t="s">
        <v>247</v>
      </c>
      <c r="AB1" s="20" t="s">
        <v>248</v>
      </c>
      <c r="AC1" s="20" t="s">
        <v>249</v>
      </c>
      <c r="AD1" s="48" t="s">
        <v>406</v>
      </c>
      <c r="AE1" s="48" t="s">
        <v>401</v>
      </c>
      <c r="AF1" s="48" t="s">
        <v>402</v>
      </c>
      <c r="AG1" s="36" t="s">
        <v>342</v>
      </c>
      <c r="AH1" s="22" t="s">
        <v>250</v>
      </c>
      <c r="AI1" s="23" t="s">
        <v>286</v>
      </c>
      <c r="AJ1" s="23" t="s">
        <v>392</v>
      </c>
      <c r="AK1" s="23" t="s">
        <v>288</v>
      </c>
    </row>
    <row r="2" spans="1:37" x14ac:dyDescent="0.15">
      <c r="A2" s="1" t="s">
        <v>110</v>
      </c>
      <c r="B2" s="2" t="s">
        <v>111</v>
      </c>
      <c r="C2" s="2" t="s">
        <v>111</v>
      </c>
      <c r="D2" s="28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316</v>
      </c>
      <c r="Q2" s="2" t="s">
        <v>317</v>
      </c>
      <c r="R2" s="2" t="s">
        <v>317</v>
      </c>
      <c r="S2" s="2" t="s">
        <v>252</v>
      </c>
      <c r="T2" s="2" t="s">
        <v>317</v>
      </c>
      <c r="U2" s="2" t="s">
        <v>252</v>
      </c>
      <c r="V2" s="11" t="s">
        <v>333</v>
      </c>
      <c r="W2" s="2" t="s">
        <v>298</v>
      </c>
      <c r="X2" s="2" t="s">
        <v>329</v>
      </c>
      <c r="Y2" s="11" t="s">
        <v>334</v>
      </c>
      <c r="Z2" s="11" t="s">
        <v>334</v>
      </c>
      <c r="AA2" s="2" t="s">
        <v>110</v>
      </c>
      <c r="AB2" s="2" t="s">
        <v>110</v>
      </c>
      <c r="AC2" s="2" t="s">
        <v>111</v>
      </c>
      <c r="AD2" s="49" t="s">
        <v>400</v>
      </c>
      <c r="AE2" s="49" t="s">
        <v>405</v>
      </c>
      <c r="AF2" s="49" t="s">
        <v>404</v>
      </c>
      <c r="AG2" s="37" t="s">
        <v>343</v>
      </c>
      <c r="AH2" s="3" t="s">
        <v>111</v>
      </c>
      <c r="AI2" s="3" t="s">
        <v>110</v>
      </c>
      <c r="AJ2" s="3" t="s">
        <v>110</v>
      </c>
      <c r="AK2" s="3" t="s">
        <v>110</v>
      </c>
    </row>
    <row r="3" spans="1:37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2" t="s">
        <v>332</v>
      </c>
      <c r="I3" t="s">
        <v>285</v>
      </c>
      <c r="J3" s="12" t="s">
        <v>326</v>
      </c>
      <c r="K3" s="12" t="s">
        <v>368</v>
      </c>
      <c r="L3" s="12" t="s">
        <v>367</v>
      </c>
      <c r="M3" s="9" t="s">
        <v>256</v>
      </c>
      <c r="N3" s="9" t="s">
        <v>382</v>
      </c>
      <c r="O3" s="32" t="s">
        <v>325</v>
      </c>
      <c r="P3" s="32" t="s">
        <v>318</v>
      </c>
      <c r="Q3" s="32" t="s">
        <v>319</v>
      </c>
      <c r="R3" s="32" t="s">
        <v>320</v>
      </c>
      <c r="S3" s="32" t="s">
        <v>321</v>
      </c>
      <c r="T3" s="32" t="s">
        <v>322</v>
      </c>
      <c r="U3" s="32" t="s">
        <v>323</v>
      </c>
      <c r="V3" s="12" t="s">
        <v>257</v>
      </c>
      <c r="W3" s="9" t="s">
        <v>299</v>
      </c>
      <c r="X3" s="9" t="s">
        <v>330</v>
      </c>
      <c r="Y3" s="12" t="s">
        <v>335</v>
      </c>
      <c r="Z3" s="12" t="s">
        <v>339</v>
      </c>
      <c r="AA3" t="s">
        <v>117</v>
      </c>
      <c r="AB3" t="s">
        <v>118</v>
      </c>
      <c r="AC3" t="s">
        <v>119</v>
      </c>
      <c r="AD3" s="50" t="s">
        <v>407</v>
      </c>
      <c r="AE3" s="50" t="s">
        <v>408</v>
      </c>
      <c r="AF3" s="50" t="s">
        <v>403</v>
      </c>
      <c r="AG3" s="38" t="s">
        <v>344</v>
      </c>
      <c r="AH3" t="s">
        <v>120</v>
      </c>
      <c r="AI3" s="24" t="s">
        <v>287</v>
      </c>
      <c r="AJ3" s="24" t="s">
        <v>393</v>
      </c>
      <c r="AK3" s="24" t="s">
        <v>289</v>
      </c>
    </row>
    <row r="4" spans="1:37" x14ac:dyDescent="0.15">
      <c r="A4">
        <v>52000001</v>
      </c>
      <c r="B4" s="4" t="s">
        <v>0</v>
      </c>
      <c r="C4" s="4" t="s">
        <v>146</v>
      </c>
      <c r="D4" s="25" t="s">
        <v>336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LOOKUP(AA4,[1]Skill!$A:$A,[1]Skill!$AB:$AB)*AB4/100)</f>
        <v>0</v>
      </c>
      <c r="AA4" s="4"/>
      <c r="AB4" s="4"/>
      <c r="AC4" s="4" t="s">
        <v>1</v>
      </c>
      <c r="AD4" s="4"/>
      <c r="AE4" s="4"/>
      <c r="AF4" s="4"/>
      <c r="AG4" s="4"/>
      <c r="AH4" s="5">
        <v>1</v>
      </c>
      <c r="AI4" s="26">
        <v>0</v>
      </c>
      <c r="AJ4" s="26">
        <v>0</v>
      </c>
      <c r="AK4" s="25">
        <v>0</v>
      </c>
    </row>
    <row r="5" spans="1:37" x14ac:dyDescent="0.15">
      <c r="A5">
        <v>52000002</v>
      </c>
      <c r="B5" s="4" t="s">
        <v>2</v>
      </c>
      <c r="C5" s="4" t="s">
        <v>147</v>
      </c>
      <c r="D5" s="25" t="s">
        <v>336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ref="V5:V35" si="1">J5+K5+L5-100+M5+ SUM(O5:U5)*5+IF(ISNUMBER(Z5),Z5,0)+Y5</f>
        <v>-5</v>
      </c>
      <c r="W5" s="8">
        <v>10</v>
      </c>
      <c r="X5" s="8">
        <v>0</v>
      </c>
      <c r="Y5" s="8">
        <v>0</v>
      </c>
      <c r="Z5" s="8">
        <f>IF(ISBLANK(AA5),0, LOOKUP(AA5,[1]Skill!$A:$A,[1]Skill!$AB:$AB)*AB5/100)</f>
        <v>0</v>
      </c>
      <c r="AA5" s="4"/>
      <c r="AB5" s="4"/>
      <c r="AC5" s="4" t="s">
        <v>3</v>
      </c>
      <c r="AD5" s="4"/>
      <c r="AE5" s="4"/>
      <c r="AF5" s="4"/>
      <c r="AG5" s="4"/>
      <c r="AH5" s="5">
        <v>2</v>
      </c>
      <c r="AI5" s="26">
        <v>0</v>
      </c>
      <c r="AJ5" s="26">
        <v>0</v>
      </c>
      <c r="AK5" s="25">
        <v>0</v>
      </c>
    </row>
    <row r="6" spans="1:37" x14ac:dyDescent="0.15">
      <c r="A6">
        <v>52000003</v>
      </c>
      <c r="B6" s="4" t="s">
        <v>4</v>
      </c>
      <c r="C6" s="4" t="s">
        <v>148</v>
      </c>
      <c r="D6" s="25" t="s">
        <v>336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75</v>
      </c>
      <c r="L6" s="6">
        <v>0</v>
      </c>
      <c r="M6" s="8">
        <v>-5</v>
      </c>
      <c r="N6" s="8">
        <v>4</v>
      </c>
      <c r="O6" s="8">
        <v>5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-5</v>
      </c>
      <c r="W6" s="8">
        <v>0</v>
      </c>
      <c r="X6" s="8">
        <v>0</v>
      </c>
      <c r="Y6" s="8">
        <v>0</v>
      </c>
      <c r="Z6" s="8">
        <f>IF(ISBLANK(AA6),0, LOOKUP(AA6,[1]Skill!$A:$A,[1]Skill!$AB:$AB)*AB6/100)</f>
        <v>0</v>
      </c>
      <c r="AA6" s="4"/>
      <c r="AB6" s="4"/>
      <c r="AC6" s="4" t="s">
        <v>5</v>
      </c>
      <c r="AD6" s="4"/>
      <c r="AE6" s="4"/>
      <c r="AF6" s="4"/>
      <c r="AG6" s="4"/>
      <c r="AH6" s="5">
        <v>3</v>
      </c>
      <c r="AI6" s="26">
        <v>0</v>
      </c>
      <c r="AJ6" s="26">
        <v>0</v>
      </c>
      <c r="AK6" s="25">
        <v>0</v>
      </c>
    </row>
    <row r="7" spans="1:37" x14ac:dyDescent="0.15">
      <c r="A7">
        <v>52000004</v>
      </c>
      <c r="B7" s="4" t="s">
        <v>6</v>
      </c>
      <c r="C7" s="4" t="s">
        <v>149</v>
      </c>
      <c r="D7" s="25" t="s">
        <v>336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70</v>
      </c>
      <c r="L7" s="7">
        <v>0</v>
      </c>
      <c r="M7" s="8">
        <v>-5</v>
      </c>
      <c r="N7" s="8">
        <v>4</v>
      </c>
      <c r="O7" s="8">
        <v>6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LOOKUP(AA7,[1]Skill!$A:$A,[1]Skill!$AB:$AB)*AB7/100)</f>
        <v>0</v>
      </c>
      <c r="AA7" s="4"/>
      <c r="AB7" s="4"/>
      <c r="AC7" s="4" t="s">
        <v>5</v>
      </c>
      <c r="AD7" s="4"/>
      <c r="AE7" s="4"/>
      <c r="AF7" s="4"/>
      <c r="AG7" s="4"/>
      <c r="AH7" s="5">
        <v>4</v>
      </c>
      <c r="AI7" s="26">
        <v>0</v>
      </c>
      <c r="AJ7" s="26">
        <v>0</v>
      </c>
      <c r="AK7" s="25">
        <v>0</v>
      </c>
    </row>
    <row r="8" spans="1:37" x14ac:dyDescent="0.15">
      <c r="A8">
        <v>52000005</v>
      </c>
      <c r="B8" s="15" t="s">
        <v>269</v>
      </c>
      <c r="C8" s="15" t="s">
        <v>270</v>
      </c>
      <c r="D8" s="25" t="s">
        <v>336</v>
      </c>
      <c r="E8" s="15">
        <v>3</v>
      </c>
      <c r="F8">
        <v>100</v>
      </c>
      <c r="G8" s="15">
        <v>0</v>
      </c>
      <c r="H8" s="4">
        <f t="shared" si="0"/>
        <v>1</v>
      </c>
      <c r="I8" s="15">
        <v>3</v>
      </c>
      <c r="J8" s="16">
        <v>100</v>
      </c>
      <c r="K8" s="16">
        <v>0</v>
      </c>
      <c r="L8" s="7">
        <v>0</v>
      </c>
      <c r="M8" s="14">
        <v>-2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-2</v>
      </c>
      <c r="W8" s="8">
        <v>10</v>
      </c>
      <c r="X8" s="8">
        <v>0</v>
      </c>
      <c r="Y8" s="8">
        <v>0</v>
      </c>
      <c r="Z8" s="8">
        <f>IF(ISBLANK(AA8),0, LOOKUP(AA8,[1]Skill!$A:$A,[1]Skill!$AB:$AB)*AB8/100)</f>
        <v>0</v>
      </c>
      <c r="AA8" s="15"/>
      <c r="AB8" s="15"/>
      <c r="AC8" s="15" t="s">
        <v>3</v>
      </c>
      <c r="AD8" s="15"/>
      <c r="AE8" s="15"/>
      <c r="AF8" s="15"/>
      <c r="AG8" s="15"/>
      <c r="AH8" s="17">
        <v>5</v>
      </c>
      <c r="AI8" s="26">
        <v>0</v>
      </c>
      <c r="AJ8" s="26">
        <v>0</v>
      </c>
      <c r="AK8" s="25">
        <v>0</v>
      </c>
    </row>
    <row r="9" spans="1:37" x14ac:dyDescent="0.15">
      <c r="A9">
        <v>52000006</v>
      </c>
      <c r="B9" s="4" t="s">
        <v>8</v>
      </c>
      <c r="C9" s="4" t="s">
        <v>151</v>
      </c>
      <c r="D9" s="25" t="s">
        <v>336</v>
      </c>
      <c r="E9" s="4">
        <v>4</v>
      </c>
      <c r="F9">
        <v>100</v>
      </c>
      <c r="G9" s="4">
        <v>0</v>
      </c>
      <c r="H9" s="4">
        <f t="shared" si="0"/>
        <v>1</v>
      </c>
      <c r="I9" s="4">
        <v>4</v>
      </c>
      <c r="J9" s="6">
        <v>100</v>
      </c>
      <c r="K9" s="6">
        <v>0</v>
      </c>
      <c r="L9" s="7">
        <v>0</v>
      </c>
      <c r="M9" s="8">
        <v>-2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-2</v>
      </c>
      <c r="W9" s="8">
        <v>10</v>
      </c>
      <c r="X9" s="8">
        <v>0</v>
      </c>
      <c r="Y9" s="8">
        <v>0</v>
      </c>
      <c r="Z9" s="8">
        <f>IF(ISBLANK(AA9),0, LOOKUP(AA9,[1]Skill!$A:$A,[1]Skill!$AB:$AB)*AB9/100)</f>
        <v>0</v>
      </c>
      <c r="AA9" s="4"/>
      <c r="AB9" s="4"/>
      <c r="AC9" s="4" t="s">
        <v>3</v>
      </c>
      <c r="AD9" s="4"/>
      <c r="AE9" s="4"/>
      <c r="AF9" s="4"/>
      <c r="AG9" s="4"/>
      <c r="AH9" s="5">
        <v>6</v>
      </c>
      <c r="AI9" s="26">
        <v>0</v>
      </c>
      <c r="AJ9" s="26">
        <v>0</v>
      </c>
      <c r="AK9" s="25">
        <v>0</v>
      </c>
    </row>
    <row r="10" spans="1:37" x14ac:dyDescent="0.15">
      <c r="A10">
        <v>52000007</v>
      </c>
      <c r="B10" s="4" t="s">
        <v>9</v>
      </c>
      <c r="C10" s="4" t="s">
        <v>152</v>
      </c>
      <c r="D10" s="25" t="s">
        <v>336</v>
      </c>
      <c r="E10" s="4">
        <v>3</v>
      </c>
      <c r="F10">
        <v>102</v>
      </c>
      <c r="G10" s="4">
        <v>0</v>
      </c>
      <c r="H10" s="4">
        <f t="shared" si="0"/>
        <v>1</v>
      </c>
      <c r="I10" s="4">
        <v>3</v>
      </c>
      <c r="J10" s="7">
        <v>0</v>
      </c>
      <c r="K10" s="7">
        <v>65</v>
      </c>
      <c r="L10" s="7">
        <v>0</v>
      </c>
      <c r="M10" s="8">
        <v>-2</v>
      </c>
      <c r="N10" s="8">
        <v>4</v>
      </c>
      <c r="O10" s="8">
        <v>7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-2</v>
      </c>
      <c r="W10" s="8">
        <v>0</v>
      </c>
      <c r="X10" s="8">
        <v>0</v>
      </c>
      <c r="Y10" s="8">
        <v>0</v>
      </c>
      <c r="Z10" s="8">
        <f>IF(ISBLANK(AA10),0, LOOKUP(AA10,[1]Skill!$A:$A,[1]Skill!$AB:$AB)*AB10/100)</f>
        <v>0</v>
      </c>
      <c r="AA10" s="4"/>
      <c r="AB10" s="4"/>
      <c r="AC10" s="4" t="s">
        <v>5</v>
      </c>
      <c r="AD10" s="4"/>
      <c r="AE10" s="4"/>
      <c r="AF10" s="4"/>
      <c r="AG10" s="4"/>
      <c r="AH10" s="5">
        <v>7</v>
      </c>
      <c r="AI10" s="26">
        <v>0</v>
      </c>
      <c r="AJ10" s="26">
        <v>0</v>
      </c>
      <c r="AK10" s="25">
        <v>0</v>
      </c>
    </row>
    <row r="11" spans="1:37" x14ac:dyDescent="0.15">
      <c r="A11">
        <v>52000008</v>
      </c>
      <c r="B11" s="4" t="s">
        <v>10</v>
      </c>
      <c r="C11" s="4" t="s">
        <v>153</v>
      </c>
      <c r="D11" s="25" t="s">
        <v>347</v>
      </c>
      <c r="E11" s="4">
        <v>4</v>
      </c>
      <c r="F11">
        <v>102</v>
      </c>
      <c r="G11" s="4">
        <v>0</v>
      </c>
      <c r="H11" s="4">
        <f t="shared" si="0"/>
        <v>1</v>
      </c>
      <c r="I11" s="4">
        <v>4</v>
      </c>
      <c r="J11" s="6">
        <v>0</v>
      </c>
      <c r="K11" s="6">
        <v>60</v>
      </c>
      <c r="L11" s="7">
        <v>0</v>
      </c>
      <c r="M11" s="8">
        <v>-2</v>
      </c>
      <c r="N11" s="8">
        <v>4</v>
      </c>
      <c r="O11" s="8">
        <v>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-2</v>
      </c>
      <c r="W11" s="8">
        <v>0</v>
      </c>
      <c r="X11" s="8">
        <v>0</v>
      </c>
      <c r="Y11" s="8">
        <v>0</v>
      </c>
      <c r="Z11" s="8">
        <f>IF(ISBLANK(AA11),0, LOOKUP(AA11,[1]Skill!$A:$A,[1]Skill!$AB:$AB)*AB11/100)</f>
        <v>0</v>
      </c>
      <c r="AA11" s="4"/>
      <c r="AB11" s="4"/>
      <c r="AC11" s="4" t="s">
        <v>5</v>
      </c>
      <c r="AD11" s="4"/>
      <c r="AE11" s="4"/>
      <c r="AF11" s="4"/>
      <c r="AG11" s="4"/>
      <c r="AH11" s="5">
        <v>8</v>
      </c>
      <c r="AI11" s="26">
        <v>0</v>
      </c>
      <c r="AJ11" s="26">
        <v>0</v>
      </c>
      <c r="AK11" s="25">
        <v>0</v>
      </c>
    </row>
    <row r="12" spans="1:37" x14ac:dyDescent="0.15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20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6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LOOKUP(AA12,[1]Skill!$A:$A,[1]Skill!$AB:$AB)*AB12/100)</f>
        <v>0</v>
      </c>
      <c r="AA12" s="13"/>
      <c r="AB12" s="4"/>
      <c r="AC12" s="4" t="s">
        <v>5</v>
      </c>
      <c r="AD12" s="4"/>
      <c r="AE12" s="4"/>
      <c r="AF12" s="4"/>
      <c r="AG12" s="4"/>
      <c r="AH12" s="5">
        <v>9</v>
      </c>
      <c r="AI12" s="26">
        <v>0</v>
      </c>
      <c r="AJ12" s="26">
        <v>0</v>
      </c>
      <c r="AK12" s="25">
        <v>0</v>
      </c>
    </row>
    <row r="13" spans="1:37" x14ac:dyDescent="0.15">
      <c r="A13">
        <v>52000010</v>
      </c>
      <c r="B13" s="4" t="s">
        <v>12</v>
      </c>
      <c r="C13" s="4" t="s">
        <v>155</v>
      </c>
      <c r="D13" s="25" t="s">
        <v>341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7">
        <v>0</v>
      </c>
      <c r="M13" s="8">
        <v>3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-2</v>
      </c>
      <c r="W13" s="8">
        <v>10</v>
      </c>
      <c r="X13" s="8">
        <v>0</v>
      </c>
      <c r="Y13" s="8">
        <v>0</v>
      </c>
      <c r="Z13" s="8">
        <f>IF(ISBLANK(AA13),0, LOOKUP(AA13,[1]Skill!$A:$A,[1]Skill!$AB:$AB)*AB13/100)</f>
        <v>10</v>
      </c>
      <c r="AA13" s="13">
        <v>55990003</v>
      </c>
      <c r="AB13" s="4">
        <v>100</v>
      </c>
      <c r="AC13" s="4" t="s">
        <v>3</v>
      </c>
      <c r="AD13" s="4"/>
      <c r="AE13" s="4"/>
      <c r="AF13" s="4"/>
      <c r="AG13" s="4"/>
      <c r="AH13" s="5">
        <v>10</v>
      </c>
      <c r="AI13" s="26">
        <v>0</v>
      </c>
      <c r="AJ13" s="26">
        <v>0</v>
      </c>
      <c r="AK13" s="25">
        <v>0</v>
      </c>
    </row>
    <row r="14" spans="1:37" x14ac:dyDescent="0.15">
      <c r="A14">
        <v>52000011</v>
      </c>
      <c r="B14" s="4" t="s">
        <v>122</v>
      </c>
      <c r="C14" s="4" t="s">
        <v>156</v>
      </c>
      <c r="D14" s="25" t="s">
        <v>341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7">
        <v>0</v>
      </c>
      <c r="M14" s="8">
        <v>3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-2</v>
      </c>
      <c r="W14" s="8">
        <v>10</v>
      </c>
      <c r="X14" s="8">
        <v>0</v>
      </c>
      <c r="Y14" s="8">
        <v>0</v>
      </c>
      <c r="Z14" s="8">
        <f>IF(ISBLANK(AA14),0, LOOKUP(AA14,[1]Skill!$A:$A,[1]Skill!$AB:$AB)*AB14/100)</f>
        <v>10</v>
      </c>
      <c r="AA14" s="13">
        <v>55990001</v>
      </c>
      <c r="AB14" s="4">
        <v>100</v>
      </c>
      <c r="AC14" s="4" t="s">
        <v>3</v>
      </c>
      <c r="AD14" s="4"/>
      <c r="AE14" s="4"/>
      <c r="AF14" s="4"/>
      <c r="AG14" s="4"/>
      <c r="AH14" s="5">
        <v>11</v>
      </c>
      <c r="AI14" s="26">
        <v>0</v>
      </c>
      <c r="AJ14" s="26">
        <v>0</v>
      </c>
      <c r="AK14" s="25">
        <v>0</v>
      </c>
    </row>
    <row r="15" spans="1:37" x14ac:dyDescent="0.15">
      <c r="A15">
        <v>52000012</v>
      </c>
      <c r="B15" s="4" t="s">
        <v>13</v>
      </c>
      <c r="C15" s="4" t="s">
        <v>157</v>
      </c>
      <c r="D15" s="25" t="s">
        <v>341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7">
        <v>0</v>
      </c>
      <c r="M15" s="8">
        <v>3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-2</v>
      </c>
      <c r="W15" s="8">
        <v>10</v>
      </c>
      <c r="X15" s="8">
        <v>0</v>
      </c>
      <c r="Y15" s="8">
        <v>0</v>
      </c>
      <c r="Z15" s="8">
        <f>IF(ISBLANK(AA15),0, LOOKUP(AA15,[1]Skill!$A:$A,[1]Skill!$AB:$AB)*AB15/100)</f>
        <v>10</v>
      </c>
      <c r="AA15" s="13">
        <v>55990002</v>
      </c>
      <c r="AB15" s="4">
        <v>100</v>
      </c>
      <c r="AC15" s="4" t="s">
        <v>300</v>
      </c>
      <c r="AD15" s="4"/>
      <c r="AE15" s="4"/>
      <c r="AF15" s="4"/>
      <c r="AG15" s="4"/>
      <c r="AH15" s="5">
        <v>12</v>
      </c>
      <c r="AI15" s="26">
        <v>0</v>
      </c>
      <c r="AJ15" s="26">
        <v>0</v>
      </c>
      <c r="AK15" s="25">
        <v>0</v>
      </c>
    </row>
    <row r="16" spans="1:37" x14ac:dyDescent="0.15">
      <c r="A16">
        <v>52000013</v>
      </c>
      <c r="B16" s="4" t="s">
        <v>123</v>
      </c>
      <c r="C16" s="4" t="s">
        <v>158</v>
      </c>
      <c r="D16" s="25" t="s">
        <v>341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7">
        <v>0</v>
      </c>
      <c r="M16" s="8">
        <v>3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-2</v>
      </c>
      <c r="W16" s="8">
        <v>10</v>
      </c>
      <c r="X16" s="8">
        <v>0</v>
      </c>
      <c r="Y16" s="8">
        <v>0</v>
      </c>
      <c r="Z16" s="8">
        <f>IF(ISBLANK(AA16),0, LOOKUP(AA16,[1]Skill!$A:$A,[1]Skill!$AB:$AB)*AB16/100)</f>
        <v>10</v>
      </c>
      <c r="AA16" s="13">
        <v>55990004</v>
      </c>
      <c r="AB16" s="4">
        <v>100</v>
      </c>
      <c r="AC16" s="4" t="s">
        <v>3</v>
      </c>
      <c r="AD16" s="4"/>
      <c r="AE16" s="4"/>
      <c r="AF16" s="4"/>
      <c r="AG16" s="4"/>
      <c r="AH16" s="5">
        <v>13</v>
      </c>
      <c r="AI16" s="26">
        <v>0</v>
      </c>
      <c r="AJ16" s="26">
        <v>0</v>
      </c>
      <c r="AK16" s="25">
        <v>0</v>
      </c>
    </row>
    <row r="17" spans="1:37" x14ac:dyDescent="0.15">
      <c r="A17">
        <v>52000014</v>
      </c>
      <c r="B17" s="4" t="s">
        <v>124</v>
      </c>
      <c r="C17" s="4" t="s">
        <v>161</v>
      </c>
      <c r="D17" s="25" t="s">
        <v>341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7">
        <v>0</v>
      </c>
      <c r="M17" s="8">
        <v>3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-2</v>
      </c>
      <c r="W17" s="8">
        <v>10</v>
      </c>
      <c r="X17" s="8">
        <v>0</v>
      </c>
      <c r="Y17" s="8">
        <v>0</v>
      </c>
      <c r="Z17" s="8">
        <f>IF(ISBLANK(AA17),0, LOOKUP(AA17,[1]Skill!$A:$A,[1]Skill!$AB:$AB)*AB17/100)</f>
        <v>10</v>
      </c>
      <c r="AA17" s="13">
        <v>55990006</v>
      </c>
      <c r="AB17" s="4">
        <v>100</v>
      </c>
      <c r="AC17" s="4" t="s">
        <v>3</v>
      </c>
      <c r="AD17" s="4"/>
      <c r="AE17" s="4"/>
      <c r="AF17" s="4"/>
      <c r="AG17" s="4"/>
      <c r="AH17" s="5">
        <v>14</v>
      </c>
      <c r="AI17" s="26">
        <v>0</v>
      </c>
      <c r="AJ17" s="26">
        <v>0</v>
      </c>
      <c r="AK17" s="25">
        <v>0</v>
      </c>
    </row>
    <row r="18" spans="1:37" x14ac:dyDescent="0.15">
      <c r="A18">
        <v>52000015</v>
      </c>
      <c r="B18" s="4" t="s">
        <v>15</v>
      </c>
      <c r="C18" s="4" t="s">
        <v>160</v>
      </c>
      <c r="D18" s="25" t="s">
        <v>341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7">
        <v>0</v>
      </c>
      <c r="M18" s="8">
        <v>3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-2</v>
      </c>
      <c r="W18" s="8">
        <v>10</v>
      </c>
      <c r="X18" s="8">
        <v>0</v>
      </c>
      <c r="Y18" s="8">
        <v>0</v>
      </c>
      <c r="Z18" s="8">
        <f>IF(ISBLANK(AA18),0, LOOKUP(AA18,[1]Skill!$A:$A,[1]Skill!$AB:$AB)*AB18/100)</f>
        <v>10</v>
      </c>
      <c r="AA18" s="13">
        <v>55990005</v>
      </c>
      <c r="AB18" s="4">
        <v>100</v>
      </c>
      <c r="AC18" s="4" t="s">
        <v>3</v>
      </c>
      <c r="AD18" s="4"/>
      <c r="AE18" s="4"/>
      <c r="AF18" s="4"/>
      <c r="AG18" s="4"/>
      <c r="AH18" s="5">
        <v>15</v>
      </c>
      <c r="AI18" s="26">
        <v>0</v>
      </c>
      <c r="AJ18" s="26">
        <v>0</v>
      </c>
      <c r="AK18" s="25">
        <v>0</v>
      </c>
    </row>
    <row r="19" spans="1:37" x14ac:dyDescent="0.15">
      <c r="A19">
        <v>52000016</v>
      </c>
      <c r="B19" s="15" t="s">
        <v>281</v>
      </c>
      <c r="C19" s="15" t="s">
        <v>282</v>
      </c>
      <c r="D19" s="25" t="s">
        <v>349</v>
      </c>
      <c r="E19" s="15">
        <v>3</v>
      </c>
      <c r="F19">
        <v>100</v>
      </c>
      <c r="G19" s="15">
        <v>0</v>
      </c>
      <c r="H19" s="4">
        <f t="shared" si="0"/>
        <v>3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5</v>
      </c>
      <c r="W19" s="8">
        <v>10</v>
      </c>
      <c r="X19" s="8">
        <v>0</v>
      </c>
      <c r="Y19" s="8">
        <v>0</v>
      </c>
      <c r="Z19" s="8">
        <f>IF(ISBLANK(AA19),0, LOOKUP(AA19,[1]Skill!$A:$A,[1]Skill!$AB:$AB)*AB19/100)</f>
        <v>5</v>
      </c>
      <c r="AA19" s="15">
        <v>55510010</v>
      </c>
      <c r="AB19" s="15">
        <v>50</v>
      </c>
      <c r="AC19" s="15" t="s">
        <v>3</v>
      </c>
      <c r="AD19" s="15"/>
      <c r="AE19" s="15"/>
      <c r="AF19" s="15"/>
      <c r="AG19" s="15"/>
      <c r="AH19" s="17">
        <v>16</v>
      </c>
      <c r="AI19" s="26">
        <v>0</v>
      </c>
      <c r="AJ19" s="26">
        <v>0</v>
      </c>
      <c r="AK19" s="25">
        <v>0</v>
      </c>
    </row>
    <row r="20" spans="1:37" x14ac:dyDescent="0.15">
      <c r="A20">
        <v>52000017</v>
      </c>
      <c r="B20" s="4" t="s">
        <v>14</v>
      </c>
      <c r="C20" s="4" t="s">
        <v>159</v>
      </c>
      <c r="D20" s="25" t="s">
        <v>356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LOOKUP(AA20,[1]Skill!$A:$A,[1]Skill!$AB:$AB)*AB20/100)</f>
        <v>20</v>
      </c>
      <c r="AA20" s="4">
        <v>55700001</v>
      </c>
      <c r="AB20" s="4">
        <v>100</v>
      </c>
      <c r="AC20" s="4" t="s">
        <v>3</v>
      </c>
      <c r="AD20" s="4"/>
      <c r="AE20" s="4"/>
      <c r="AF20" s="4"/>
      <c r="AG20" s="4">
        <v>11000008</v>
      </c>
      <c r="AH20" s="5">
        <v>17</v>
      </c>
      <c r="AI20" s="26">
        <v>0</v>
      </c>
      <c r="AJ20" s="26">
        <v>0</v>
      </c>
      <c r="AK20" s="25">
        <v>0</v>
      </c>
    </row>
    <row r="21" spans="1:37" x14ac:dyDescent="0.15">
      <c r="A21">
        <v>52000018</v>
      </c>
      <c r="B21" s="15" t="s">
        <v>280</v>
      </c>
      <c r="C21" s="15" t="s">
        <v>279</v>
      </c>
      <c r="D21" s="25" t="s">
        <v>346</v>
      </c>
      <c r="E21" s="15">
        <v>1</v>
      </c>
      <c r="F21">
        <v>100</v>
      </c>
      <c r="G21" s="15">
        <v>0</v>
      </c>
      <c r="H21" s="4">
        <f t="shared" si="0"/>
        <v>1</v>
      </c>
      <c r="I21" s="15">
        <v>1</v>
      </c>
      <c r="J21" s="16">
        <v>80</v>
      </c>
      <c r="K21" s="16">
        <v>0</v>
      </c>
      <c r="L21" s="7">
        <v>0</v>
      </c>
      <c r="M21" s="14">
        <v>-1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-1</v>
      </c>
      <c r="W21" s="8">
        <v>10</v>
      </c>
      <c r="X21" s="8">
        <v>0</v>
      </c>
      <c r="Y21" s="8">
        <v>0</v>
      </c>
      <c r="Z21" s="8">
        <f>IF(ISBLANK(AA21),0, LOOKUP(AA21,[1]Skill!$A:$A,[1]Skill!$AB:$AB)*AB21/100)</f>
        <v>0</v>
      </c>
      <c r="AA21" s="15"/>
      <c r="AB21" s="15"/>
      <c r="AC21" s="4" t="s">
        <v>1</v>
      </c>
      <c r="AD21" s="4"/>
      <c r="AE21" s="4"/>
      <c r="AF21" s="4"/>
      <c r="AG21" s="15"/>
      <c r="AH21" s="17">
        <v>18</v>
      </c>
      <c r="AI21" s="26">
        <v>0</v>
      </c>
      <c r="AJ21" s="26">
        <v>0</v>
      </c>
      <c r="AK21" s="25">
        <v>0</v>
      </c>
    </row>
    <row r="22" spans="1:37" x14ac:dyDescent="0.15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65</v>
      </c>
      <c r="L22" s="7">
        <v>0</v>
      </c>
      <c r="M22" s="8">
        <v>-4</v>
      </c>
      <c r="N22" s="8">
        <v>4</v>
      </c>
      <c r="O22" s="8">
        <v>10</v>
      </c>
      <c r="P22" s="8">
        <v>0</v>
      </c>
      <c r="Q22" s="8">
        <v>0</v>
      </c>
      <c r="R22" s="8">
        <v>0</v>
      </c>
      <c r="S22" s="8">
        <v>-2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LOOKUP(AA22,[1]Skill!$A:$A,[1]Skill!$AB:$AB)*AB22/100)</f>
        <v>0</v>
      </c>
      <c r="AA22" s="13"/>
      <c r="AB22" s="4"/>
      <c r="AC22" s="4" t="s">
        <v>5</v>
      </c>
      <c r="AD22" s="4"/>
      <c r="AE22" s="4"/>
      <c r="AF22" s="4"/>
      <c r="AG22" s="4">
        <v>11000002</v>
      </c>
      <c r="AH22" s="5">
        <v>19</v>
      </c>
      <c r="AI22" s="26">
        <v>0</v>
      </c>
      <c r="AJ22" s="26">
        <v>0</v>
      </c>
      <c r="AK22" s="25">
        <v>0</v>
      </c>
    </row>
    <row r="23" spans="1:37" x14ac:dyDescent="0.15">
      <c r="A23">
        <v>52000020</v>
      </c>
      <c r="B23" s="4" t="s">
        <v>17</v>
      </c>
      <c r="C23" s="4" t="s">
        <v>163</v>
      </c>
      <c r="D23" s="25" t="s">
        <v>348</v>
      </c>
      <c r="E23" s="4">
        <v>2</v>
      </c>
      <c r="F23">
        <v>100</v>
      </c>
      <c r="G23" s="4">
        <v>0</v>
      </c>
      <c r="H23" s="4">
        <f t="shared" si="0"/>
        <v>1</v>
      </c>
      <c r="I23" s="4">
        <v>2</v>
      </c>
      <c r="J23" s="6">
        <v>75</v>
      </c>
      <c r="K23" s="6">
        <v>0</v>
      </c>
      <c r="L23" s="7">
        <v>0</v>
      </c>
      <c r="M23" s="8">
        <v>-2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-2</v>
      </c>
      <c r="W23" s="8">
        <v>20</v>
      </c>
      <c r="X23" s="8">
        <v>0</v>
      </c>
      <c r="Y23" s="8">
        <v>25</v>
      </c>
      <c r="Z23" s="8">
        <f>IF(ISBLANK(AA23),0, LOOKUP(AA23,[1]Skill!$A:$A,[1]Skill!$AB:$AB)*AB23/100)</f>
        <v>0</v>
      </c>
      <c r="AA23" s="13"/>
      <c r="AB23" s="4"/>
      <c r="AC23" s="4" t="s">
        <v>301</v>
      </c>
      <c r="AD23" s="4"/>
      <c r="AE23" s="4"/>
      <c r="AF23" s="4"/>
      <c r="AG23" s="4"/>
      <c r="AH23" s="5">
        <v>20</v>
      </c>
      <c r="AI23" s="26">
        <v>0</v>
      </c>
      <c r="AJ23" s="26">
        <v>0</v>
      </c>
      <c r="AK23" s="25">
        <v>0</v>
      </c>
    </row>
    <row r="24" spans="1:37" x14ac:dyDescent="0.15">
      <c r="A24">
        <v>52000021</v>
      </c>
      <c r="B24" s="4" t="s">
        <v>18</v>
      </c>
      <c r="C24" s="4" t="s">
        <v>164</v>
      </c>
      <c r="D24" s="25" t="s">
        <v>345</v>
      </c>
      <c r="E24" s="4">
        <v>3</v>
      </c>
      <c r="F24">
        <v>100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LOOKUP(AA24,[1]Skill!$A:$A,[1]Skill!$AB:$AB)*AB24/100)</f>
        <v>0</v>
      </c>
      <c r="AA24" s="13"/>
      <c r="AB24" s="4"/>
      <c r="AC24" s="4" t="s">
        <v>301</v>
      </c>
      <c r="AD24" s="4"/>
      <c r="AE24" s="4"/>
      <c r="AF24" s="4"/>
      <c r="AG24" s="4"/>
      <c r="AH24" s="5">
        <v>21</v>
      </c>
      <c r="AI24" s="26">
        <v>0</v>
      </c>
      <c r="AJ24" s="26">
        <v>0</v>
      </c>
      <c r="AK24" s="25">
        <v>0</v>
      </c>
    </row>
    <row r="25" spans="1:37" x14ac:dyDescent="0.15">
      <c r="A25">
        <v>52000022</v>
      </c>
      <c r="B25" s="4" t="s">
        <v>19</v>
      </c>
      <c r="C25" s="4" t="s">
        <v>165</v>
      </c>
      <c r="D25" s="25" t="s">
        <v>346</v>
      </c>
      <c r="E25" s="4">
        <v>1</v>
      </c>
      <c r="F25">
        <v>100</v>
      </c>
      <c r="G25" s="4">
        <v>0</v>
      </c>
      <c r="H25" s="4">
        <f t="shared" si="0"/>
        <v>1</v>
      </c>
      <c r="I25" s="4">
        <v>1</v>
      </c>
      <c r="J25" s="6">
        <v>70</v>
      </c>
      <c r="K25" s="6">
        <v>30</v>
      </c>
      <c r="L25" s="7">
        <v>0</v>
      </c>
      <c r="M25" s="8">
        <v>-2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-2</v>
      </c>
      <c r="W25" s="8">
        <v>10</v>
      </c>
      <c r="X25" s="8">
        <v>0</v>
      </c>
      <c r="Y25" s="8">
        <v>0</v>
      </c>
      <c r="Z25" s="8">
        <f>IF(ISBLANK(AA25),0, LOOKUP(AA25,[1]Skill!$A:$A,[1]Skill!$AB:$AB)*AB25/100)</f>
        <v>0</v>
      </c>
      <c r="AA25" s="4"/>
      <c r="AB25" s="4"/>
      <c r="AC25" s="4" t="s">
        <v>3</v>
      </c>
      <c r="AD25" s="4"/>
      <c r="AE25" s="4"/>
      <c r="AF25" s="4"/>
      <c r="AG25" s="4"/>
      <c r="AH25" s="5">
        <v>22</v>
      </c>
      <c r="AI25" s="26">
        <v>0</v>
      </c>
      <c r="AJ25" s="26">
        <v>0</v>
      </c>
      <c r="AK25" s="25">
        <v>0</v>
      </c>
    </row>
    <row r="26" spans="1:37" x14ac:dyDescent="0.15">
      <c r="A26">
        <v>52000023</v>
      </c>
      <c r="B26" s="15" t="s">
        <v>274</v>
      </c>
      <c r="C26" s="15" t="s">
        <v>273</v>
      </c>
      <c r="D26" s="25" t="s">
        <v>297</v>
      </c>
      <c r="E26" s="15">
        <v>4</v>
      </c>
      <c r="F26">
        <v>100</v>
      </c>
      <c r="G26" s="15">
        <v>0</v>
      </c>
      <c r="H26" s="4">
        <f t="shared" si="0"/>
        <v>1</v>
      </c>
      <c r="I26" s="15">
        <v>4</v>
      </c>
      <c r="J26" s="16">
        <v>55</v>
      </c>
      <c r="K26" s="16">
        <v>0</v>
      </c>
      <c r="L26" s="7">
        <v>0</v>
      </c>
      <c r="M26" s="8">
        <v>-3</v>
      </c>
      <c r="N26" s="8">
        <v>6</v>
      </c>
      <c r="O26" s="8">
        <v>0</v>
      </c>
      <c r="P26" s="8">
        <v>0</v>
      </c>
      <c r="Q26" s="8">
        <v>0</v>
      </c>
      <c r="R26" s="8">
        <v>3</v>
      </c>
      <c r="S26" s="8">
        <v>0</v>
      </c>
      <c r="T26" s="8">
        <v>0</v>
      </c>
      <c r="U26" s="8">
        <v>0</v>
      </c>
      <c r="V26" s="10">
        <f t="shared" si="1"/>
        <v>-1</v>
      </c>
      <c r="W26" s="8">
        <v>30</v>
      </c>
      <c r="X26" s="8">
        <v>0</v>
      </c>
      <c r="Y26" s="8">
        <v>32</v>
      </c>
      <c r="Z26" s="8">
        <f>IF(ISBLANK(AA26),0, LOOKUP(AA26,[1]Skill!$A:$A,[1]Skill!$AB:$AB)*AB26/100)</f>
        <v>0</v>
      </c>
      <c r="AA26" s="4"/>
      <c r="AB26" s="4"/>
      <c r="AC26" s="4" t="s">
        <v>302</v>
      </c>
      <c r="AD26" s="4"/>
      <c r="AE26" s="4"/>
      <c r="AF26" s="4"/>
      <c r="AG26" s="4">
        <v>11000004</v>
      </c>
      <c r="AH26" s="5">
        <v>23</v>
      </c>
      <c r="AI26" s="26">
        <v>0</v>
      </c>
      <c r="AJ26" s="26">
        <v>0</v>
      </c>
      <c r="AK26" s="25">
        <v>0</v>
      </c>
    </row>
    <row r="27" spans="1:37" x14ac:dyDescent="0.15">
      <c r="A27">
        <v>52000024</v>
      </c>
      <c r="B27" s="4" t="s">
        <v>20</v>
      </c>
      <c r="C27" s="4" t="s">
        <v>166</v>
      </c>
      <c r="D27" s="25" t="s">
        <v>357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44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40</v>
      </c>
      <c r="X27" s="8">
        <v>0</v>
      </c>
      <c r="Y27" s="8">
        <v>38</v>
      </c>
      <c r="Z27" s="8">
        <f>IF(ISBLANK(AA27),0, LOOKUP(AA27,[1]Skill!$A:$A,[1]Skill!$AB:$AB)*AB27/100)</f>
        <v>25</v>
      </c>
      <c r="AA27" s="4">
        <v>55990102</v>
      </c>
      <c r="AB27" s="4">
        <v>100</v>
      </c>
      <c r="AC27" s="4" t="s">
        <v>398</v>
      </c>
      <c r="AD27" s="4"/>
      <c r="AE27" s="4"/>
      <c r="AF27" s="4"/>
      <c r="AG27" s="4">
        <v>11000001</v>
      </c>
      <c r="AH27" s="5">
        <v>24</v>
      </c>
      <c r="AI27" s="26">
        <v>0</v>
      </c>
      <c r="AJ27" s="26">
        <v>0</v>
      </c>
      <c r="AK27" s="25">
        <v>0</v>
      </c>
    </row>
    <row r="28" spans="1:37" x14ac:dyDescent="0.15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LOOKUP(AA28,[1]Skill!$A:$A,[1]Skill!$AB:$AB)*AB28/100)</f>
        <v>12.5</v>
      </c>
      <c r="AA28" s="15">
        <v>55110003</v>
      </c>
      <c r="AB28" s="15">
        <v>50</v>
      </c>
      <c r="AC28" s="15" t="s">
        <v>3</v>
      </c>
      <c r="AD28" s="15"/>
      <c r="AE28" s="15"/>
      <c r="AF28" s="15"/>
      <c r="AG28" s="4">
        <v>11000001</v>
      </c>
      <c r="AH28" s="17">
        <v>25</v>
      </c>
      <c r="AI28" s="26">
        <v>0</v>
      </c>
      <c r="AJ28" s="26">
        <v>0</v>
      </c>
      <c r="AK28" s="25">
        <v>0</v>
      </c>
    </row>
    <row r="29" spans="1:37" x14ac:dyDescent="0.15">
      <c r="A29">
        <v>52000026</v>
      </c>
      <c r="B29" s="4" t="s">
        <v>21</v>
      </c>
      <c r="C29" s="4" t="s">
        <v>167</v>
      </c>
      <c r="D29" s="25" t="s">
        <v>341</v>
      </c>
      <c r="E29" s="4">
        <v>2</v>
      </c>
      <c r="F29">
        <v>102</v>
      </c>
      <c r="G29" s="4">
        <v>3</v>
      </c>
      <c r="H29" s="4">
        <f t="shared" si="0"/>
        <v>1</v>
      </c>
      <c r="I29" s="4">
        <v>2</v>
      </c>
      <c r="J29" s="6">
        <v>0</v>
      </c>
      <c r="K29" s="6">
        <v>50</v>
      </c>
      <c r="L29" s="7">
        <v>0</v>
      </c>
      <c r="M29" s="8">
        <v>3</v>
      </c>
      <c r="N29" s="8">
        <v>3</v>
      </c>
      <c r="O29" s="8">
        <v>7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-2</v>
      </c>
      <c r="W29" s="8">
        <v>0</v>
      </c>
      <c r="X29" s="8">
        <v>0</v>
      </c>
      <c r="Y29" s="8">
        <v>0</v>
      </c>
      <c r="Z29" s="8">
        <f>IF(ISBLANK(AA29),0, LOOKUP(AA29,[1]Skill!$A:$A,[1]Skill!$AB:$AB)*AB29/100)</f>
        <v>10</v>
      </c>
      <c r="AA29" s="13">
        <v>55990013</v>
      </c>
      <c r="AB29" s="4">
        <v>100</v>
      </c>
      <c r="AC29" s="4" t="s">
        <v>5</v>
      </c>
      <c r="AD29" s="4"/>
      <c r="AE29" s="4"/>
      <c r="AF29" s="4"/>
      <c r="AG29" s="4"/>
      <c r="AH29" s="5">
        <v>26</v>
      </c>
      <c r="AI29" s="26">
        <v>0</v>
      </c>
      <c r="AJ29" s="26">
        <v>0</v>
      </c>
      <c r="AK29" s="25">
        <v>0</v>
      </c>
    </row>
    <row r="30" spans="1:37" x14ac:dyDescent="0.15">
      <c r="A30">
        <v>52000027</v>
      </c>
      <c r="B30" s="4" t="s">
        <v>22</v>
      </c>
      <c r="C30" s="4" t="s">
        <v>168</v>
      </c>
      <c r="D30" s="25" t="s">
        <v>341</v>
      </c>
      <c r="E30" s="4">
        <v>2</v>
      </c>
      <c r="F30">
        <v>102</v>
      </c>
      <c r="G30" s="4">
        <v>1</v>
      </c>
      <c r="H30" s="4">
        <f t="shared" si="0"/>
        <v>1</v>
      </c>
      <c r="I30" s="4">
        <v>2</v>
      </c>
      <c r="J30" s="6">
        <v>0</v>
      </c>
      <c r="K30" s="6">
        <v>50</v>
      </c>
      <c r="L30" s="7">
        <v>0</v>
      </c>
      <c r="M30" s="8">
        <v>3</v>
      </c>
      <c r="N30" s="8">
        <v>3</v>
      </c>
      <c r="O30" s="8">
        <v>7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-2</v>
      </c>
      <c r="W30" s="8">
        <v>0</v>
      </c>
      <c r="X30" s="8">
        <v>0</v>
      </c>
      <c r="Y30" s="8">
        <v>0</v>
      </c>
      <c r="Z30" s="8">
        <f>IF(ISBLANK(AA30),0, LOOKUP(AA30,[1]Skill!$A:$A,[1]Skill!$AB:$AB)*AB30/100)</f>
        <v>10</v>
      </c>
      <c r="AA30" s="13">
        <v>55990011</v>
      </c>
      <c r="AB30" s="4">
        <v>100</v>
      </c>
      <c r="AC30" s="4" t="s">
        <v>5</v>
      </c>
      <c r="AD30" s="4"/>
      <c r="AE30" s="4"/>
      <c r="AF30" s="4"/>
      <c r="AG30" s="4"/>
      <c r="AH30" s="5">
        <v>27</v>
      </c>
      <c r="AI30" s="26">
        <v>0</v>
      </c>
      <c r="AJ30" s="26">
        <v>0</v>
      </c>
      <c r="AK30" s="25">
        <v>0</v>
      </c>
    </row>
    <row r="31" spans="1:37" x14ac:dyDescent="0.15">
      <c r="A31">
        <v>52000028</v>
      </c>
      <c r="B31" s="4" t="s">
        <v>23</v>
      </c>
      <c r="C31" s="4" t="s">
        <v>169</v>
      </c>
      <c r="D31" s="25" t="s">
        <v>341</v>
      </c>
      <c r="E31" s="4">
        <v>2</v>
      </c>
      <c r="F31">
        <v>102</v>
      </c>
      <c r="G31" s="4">
        <v>4</v>
      </c>
      <c r="H31" s="4">
        <f t="shared" si="0"/>
        <v>1</v>
      </c>
      <c r="I31" s="4">
        <v>2</v>
      </c>
      <c r="J31" s="6">
        <v>0</v>
      </c>
      <c r="K31" s="6">
        <v>50</v>
      </c>
      <c r="L31" s="7">
        <v>0</v>
      </c>
      <c r="M31" s="8">
        <v>3</v>
      </c>
      <c r="N31" s="8">
        <v>3</v>
      </c>
      <c r="O31" s="8">
        <v>7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-2</v>
      </c>
      <c r="W31" s="8">
        <v>0</v>
      </c>
      <c r="X31" s="8">
        <v>0</v>
      </c>
      <c r="Y31" s="8">
        <v>0</v>
      </c>
      <c r="Z31" s="8">
        <f>IF(ISBLANK(AA31),0, LOOKUP(AA31,[1]Skill!$A:$A,[1]Skill!$AB:$AB)*AB31/100)</f>
        <v>10</v>
      </c>
      <c r="AA31" s="13">
        <v>55990014</v>
      </c>
      <c r="AB31" s="4">
        <v>100</v>
      </c>
      <c r="AC31" s="4" t="s">
        <v>5</v>
      </c>
      <c r="AD31" s="4"/>
      <c r="AE31" s="4"/>
      <c r="AF31" s="4"/>
      <c r="AG31" s="4"/>
      <c r="AH31" s="5">
        <v>28</v>
      </c>
      <c r="AI31" s="26">
        <v>0</v>
      </c>
      <c r="AJ31" s="26">
        <v>0</v>
      </c>
      <c r="AK31" s="25">
        <v>0</v>
      </c>
    </row>
    <row r="32" spans="1:37" x14ac:dyDescent="0.15">
      <c r="A32">
        <v>52000029</v>
      </c>
      <c r="B32" s="4" t="s">
        <v>26</v>
      </c>
      <c r="C32" s="4" t="s">
        <v>172</v>
      </c>
      <c r="D32" s="25" t="s">
        <v>341</v>
      </c>
      <c r="E32" s="4">
        <v>2</v>
      </c>
      <c r="F32">
        <v>102</v>
      </c>
      <c r="G32" s="4">
        <v>2</v>
      </c>
      <c r="H32" s="4">
        <f t="shared" si="0"/>
        <v>1</v>
      </c>
      <c r="I32" s="4">
        <v>2</v>
      </c>
      <c r="J32" s="6">
        <v>0</v>
      </c>
      <c r="K32" s="6">
        <v>50</v>
      </c>
      <c r="L32" s="7">
        <v>0</v>
      </c>
      <c r="M32" s="8">
        <v>3</v>
      </c>
      <c r="N32" s="8">
        <v>3</v>
      </c>
      <c r="O32" s="8">
        <v>7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-2</v>
      </c>
      <c r="W32" s="8">
        <v>0</v>
      </c>
      <c r="X32" s="8">
        <v>0</v>
      </c>
      <c r="Y32" s="8">
        <v>0</v>
      </c>
      <c r="Z32" s="8">
        <f>IF(ISBLANK(AA32),0, LOOKUP(AA32,[1]Skill!$A:$A,[1]Skill!$AB:$AB)*AB32/100)</f>
        <v>10</v>
      </c>
      <c r="AA32" s="13">
        <v>55990012</v>
      </c>
      <c r="AB32" s="4">
        <v>100</v>
      </c>
      <c r="AC32" s="4" t="s">
        <v>5</v>
      </c>
      <c r="AD32" s="4"/>
      <c r="AE32" s="4"/>
      <c r="AF32" s="4"/>
      <c r="AG32" s="4"/>
      <c r="AH32" s="5">
        <v>31</v>
      </c>
      <c r="AI32" s="26">
        <v>0</v>
      </c>
      <c r="AJ32" s="26">
        <v>0</v>
      </c>
      <c r="AK32" s="25">
        <v>0</v>
      </c>
    </row>
    <row r="33" spans="1:37" x14ac:dyDescent="0.15">
      <c r="A33">
        <v>52000030</v>
      </c>
      <c r="B33" s="4" t="s">
        <v>25</v>
      </c>
      <c r="C33" s="4" t="s">
        <v>171</v>
      </c>
      <c r="D33" s="25" t="s">
        <v>341</v>
      </c>
      <c r="E33" s="4">
        <v>3</v>
      </c>
      <c r="F33">
        <v>102</v>
      </c>
      <c r="G33" s="4">
        <v>5</v>
      </c>
      <c r="H33" s="4">
        <f t="shared" si="0"/>
        <v>1</v>
      </c>
      <c r="I33" s="4">
        <v>3</v>
      </c>
      <c r="J33" s="6">
        <v>0</v>
      </c>
      <c r="K33" s="6">
        <v>50</v>
      </c>
      <c r="L33" s="7">
        <v>0</v>
      </c>
      <c r="M33" s="8">
        <v>3</v>
      </c>
      <c r="N33" s="8">
        <v>3</v>
      </c>
      <c r="O33" s="8">
        <v>7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-2</v>
      </c>
      <c r="W33" s="8">
        <v>0</v>
      </c>
      <c r="X33" s="8">
        <v>0</v>
      </c>
      <c r="Y33" s="8">
        <v>0</v>
      </c>
      <c r="Z33" s="8">
        <f>IF(ISBLANK(AA33),0, LOOKUP(AA33,[1]Skill!$A:$A,[1]Skill!$AB:$AB)*AB33/100)</f>
        <v>10</v>
      </c>
      <c r="AA33" s="13">
        <v>55990015</v>
      </c>
      <c r="AB33" s="4">
        <v>100</v>
      </c>
      <c r="AC33" s="4" t="s">
        <v>5</v>
      </c>
      <c r="AD33" s="4"/>
      <c r="AE33" s="4"/>
      <c r="AF33" s="4"/>
      <c r="AG33" s="4"/>
      <c r="AH33" s="5">
        <v>30</v>
      </c>
      <c r="AI33" s="26">
        <v>0</v>
      </c>
      <c r="AJ33" s="26">
        <v>0</v>
      </c>
      <c r="AK33" s="25">
        <v>0</v>
      </c>
    </row>
    <row r="34" spans="1:37" x14ac:dyDescent="0.15">
      <c r="A34">
        <v>52000031</v>
      </c>
      <c r="B34" s="4" t="s">
        <v>24</v>
      </c>
      <c r="C34" s="4" t="s">
        <v>170</v>
      </c>
      <c r="D34" s="25" t="s">
        <v>341</v>
      </c>
      <c r="E34" s="4">
        <v>3</v>
      </c>
      <c r="F34">
        <v>102</v>
      </c>
      <c r="G34" s="4">
        <v>6</v>
      </c>
      <c r="H34" s="4">
        <f t="shared" si="0"/>
        <v>1</v>
      </c>
      <c r="I34" s="4">
        <v>3</v>
      </c>
      <c r="J34" s="6">
        <v>0</v>
      </c>
      <c r="K34" s="6">
        <v>50</v>
      </c>
      <c r="L34" s="7">
        <v>0</v>
      </c>
      <c r="M34" s="8">
        <v>3</v>
      </c>
      <c r="N34" s="8">
        <v>3</v>
      </c>
      <c r="O34" s="8">
        <v>7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-2</v>
      </c>
      <c r="W34" s="8">
        <v>0</v>
      </c>
      <c r="X34" s="8">
        <v>0</v>
      </c>
      <c r="Y34" s="8">
        <v>0</v>
      </c>
      <c r="Z34" s="8">
        <f>IF(ISBLANK(AA34),0, LOOKUP(AA34,[1]Skill!$A:$A,[1]Skill!$AB:$AB)*AB34/100)</f>
        <v>10</v>
      </c>
      <c r="AA34" s="13">
        <v>55990016</v>
      </c>
      <c r="AB34" s="4">
        <v>100</v>
      </c>
      <c r="AC34" s="4" t="s">
        <v>5</v>
      </c>
      <c r="AD34" s="4"/>
      <c r="AE34" s="4"/>
      <c r="AF34" s="4"/>
      <c r="AG34" s="4"/>
      <c r="AH34" s="5">
        <v>29</v>
      </c>
      <c r="AI34" s="26">
        <v>0</v>
      </c>
      <c r="AJ34" s="26">
        <v>0</v>
      </c>
      <c r="AK34" s="25">
        <v>0</v>
      </c>
    </row>
    <row r="35" spans="1:37" x14ac:dyDescent="0.15">
      <c r="A35">
        <v>52000032</v>
      </c>
      <c r="B35" s="15" t="s">
        <v>275</v>
      </c>
      <c r="C35" s="15" t="s">
        <v>276</v>
      </c>
      <c r="D35" s="25" t="s">
        <v>349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LOOKUP(AA35,[1]Skill!$A:$A,[1]Skill!$AB:$AB)*AB35/100)</f>
        <v>12</v>
      </c>
      <c r="AA35" s="15">
        <v>55510004</v>
      </c>
      <c r="AB35" s="15">
        <v>100</v>
      </c>
      <c r="AC35" s="15" t="s">
        <v>3</v>
      </c>
      <c r="AD35" s="15"/>
      <c r="AE35" s="15"/>
      <c r="AF35" s="15"/>
      <c r="AG35" s="15">
        <v>11000005</v>
      </c>
      <c r="AH35" s="17">
        <v>32</v>
      </c>
      <c r="AI35" s="26">
        <v>0</v>
      </c>
      <c r="AJ35" s="26">
        <v>0</v>
      </c>
      <c r="AK35" s="25">
        <v>0</v>
      </c>
    </row>
    <row r="36" spans="1:37" x14ac:dyDescent="0.15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LOOKUP(AA36,[1]Skill!$A:$A,[1]Skill!$AB:$AB)*AB36/100)</f>
        <v>0</v>
      </c>
      <c r="AA36" s="4"/>
      <c r="AB36" s="4"/>
      <c r="AC36" s="4" t="s">
        <v>305</v>
      </c>
      <c r="AD36" s="4"/>
      <c r="AE36" s="4"/>
      <c r="AF36" s="4"/>
      <c r="AG36" s="4"/>
      <c r="AH36" s="5">
        <v>33</v>
      </c>
      <c r="AI36" s="26">
        <v>0</v>
      </c>
      <c r="AJ36" s="26">
        <v>0</v>
      </c>
      <c r="AK36" s="25">
        <v>0</v>
      </c>
    </row>
    <row r="37" spans="1:37" x14ac:dyDescent="0.15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LOOKUP(AA37,[1]Skill!$A:$A,[1]Skill!$AB:$AB)*AB37/100)</f>
        <v>0</v>
      </c>
      <c r="AA37" s="4"/>
      <c r="AB37" s="4"/>
      <c r="AC37" s="4" t="s">
        <v>28</v>
      </c>
      <c r="AD37" s="4"/>
      <c r="AE37" s="4"/>
      <c r="AF37" s="4"/>
      <c r="AG37" s="4">
        <v>11000008</v>
      </c>
      <c r="AH37" s="5">
        <v>34</v>
      </c>
      <c r="AI37" s="26">
        <v>0</v>
      </c>
      <c r="AJ37" s="26">
        <v>0</v>
      </c>
      <c r="AK37" s="25">
        <v>0</v>
      </c>
    </row>
    <row r="38" spans="1:37" x14ac:dyDescent="0.15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LOOKUP(AA38,[1]Skill!$A:$A,[1]Skill!$AB:$AB)*AB38/100)</f>
        <v>0</v>
      </c>
      <c r="AA38" s="4"/>
      <c r="AB38" s="4"/>
      <c r="AC38" s="4" t="s">
        <v>30</v>
      </c>
      <c r="AD38" s="4"/>
      <c r="AE38" s="4"/>
      <c r="AF38" s="4"/>
      <c r="AG38" s="4">
        <v>11000006</v>
      </c>
      <c r="AH38" s="5">
        <v>35</v>
      </c>
      <c r="AI38" s="26">
        <v>0</v>
      </c>
      <c r="AJ38" s="26">
        <v>0</v>
      </c>
      <c r="AK38" s="25">
        <v>0</v>
      </c>
    </row>
    <row r="39" spans="1:37" x14ac:dyDescent="0.15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LOOKUP(AA39,[1]Skill!$A:$A,[1]Skill!$AB:$AB)*AB39/100)</f>
        <v>0</v>
      </c>
      <c r="AA39" s="4"/>
      <c r="AB39" s="4"/>
      <c r="AC39" s="4" t="s">
        <v>399</v>
      </c>
      <c r="AD39" s="4"/>
      <c r="AE39" s="4"/>
      <c r="AF39" s="4"/>
      <c r="AG39" s="4"/>
      <c r="AH39" s="5">
        <v>36</v>
      </c>
      <c r="AI39" s="26">
        <v>0</v>
      </c>
      <c r="AJ39" s="26">
        <v>0</v>
      </c>
      <c r="AK39" s="25">
        <v>0</v>
      </c>
    </row>
    <row r="40" spans="1:37" x14ac:dyDescent="0.15">
      <c r="A40">
        <v>52000037</v>
      </c>
      <c r="B40" s="4" t="s">
        <v>31</v>
      </c>
      <c r="C40" s="4" t="s">
        <v>127</v>
      </c>
      <c r="D40" s="25" t="s">
        <v>349</v>
      </c>
      <c r="E40" s="4">
        <v>2</v>
      </c>
      <c r="F40">
        <v>101</v>
      </c>
      <c r="G40" s="4">
        <v>1</v>
      </c>
      <c r="H40" s="4">
        <f t="shared" si="2"/>
        <v>1</v>
      </c>
      <c r="I40" s="4">
        <v>2</v>
      </c>
      <c r="J40" s="6">
        <v>52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3</v>
      </c>
      <c r="S40" s="8">
        <v>0</v>
      </c>
      <c r="T40" s="8">
        <v>0</v>
      </c>
      <c r="U40" s="8">
        <v>0</v>
      </c>
      <c r="V40" s="10">
        <f t="shared" si="3"/>
        <v>-0.5</v>
      </c>
      <c r="W40" s="8">
        <v>20</v>
      </c>
      <c r="X40" s="8">
        <v>0</v>
      </c>
      <c r="Y40" s="8">
        <v>25</v>
      </c>
      <c r="Z40" s="8">
        <f>IF(ISBLANK(AA40),0, LOOKUP(AA40,[1]Skill!$A:$A,[1]Skill!$AB:$AB)*AB40/100)</f>
        <v>7.5</v>
      </c>
      <c r="AA40" s="4">
        <v>55510009</v>
      </c>
      <c r="AB40" s="4">
        <v>15</v>
      </c>
      <c r="AC40" s="4" t="s">
        <v>304</v>
      </c>
      <c r="AD40" s="4"/>
      <c r="AE40" s="4"/>
      <c r="AF40" s="4"/>
      <c r="AG40" s="4">
        <v>11000006</v>
      </c>
      <c r="AH40" s="5">
        <v>37</v>
      </c>
      <c r="AI40" s="26">
        <v>0</v>
      </c>
      <c r="AJ40" s="26">
        <v>0</v>
      </c>
      <c r="AK40" s="25">
        <v>0</v>
      </c>
    </row>
    <row r="41" spans="1:37" x14ac:dyDescent="0.15">
      <c r="A41">
        <v>52000038</v>
      </c>
      <c r="B41" s="4" t="s">
        <v>128</v>
      </c>
      <c r="C41" s="4" t="s">
        <v>129</v>
      </c>
      <c r="D41" s="25" t="s">
        <v>349</v>
      </c>
      <c r="E41" s="4">
        <v>2</v>
      </c>
      <c r="F41">
        <v>101</v>
      </c>
      <c r="G41" s="4">
        <v>5</v>
      </c>
      <c r="H41" s="4">
        <f t="shared" si="2"/>
        <v>1</v>
      </c>
      <c r="I41" s="4">
        <v>2</v>
      </c>
      <c r="J41" s="6">
        <v>52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3</v>
      </c>
      <c r="U41" s="8">
        <v>0</v>
      </c>
      <c r="V41" s="10">
        <f t="shared" si="3"/>
        <v>-1</v>
      </c>
      <c r="W41" s="8">
        <v>20</v>
      </c>
      <c r="X41" s="8">
        <v>0</v>
      </c>
      <c r="Y41" s="8">
        <v>25</v>
      </c>
      <c r="Z41" s="8">
        <f>IF(ISBLANK(AA41),0, LOOKUP(AA41,[1]Skill!$A:$A,[1]Skill!$AB:$AB)*AB41/100)</f>
        <v>6</v>
      </c>
      <c r="AA41" s="4">
        <v>55510002</v>
      </c>
      <c r="AB41" s="4">
        <v>40</v>
      </c>
      <c r="AC41" s="4" t="s">
        <v>32</v>
      </c>
      <c r="AD41" s="4"/>
      <c r="AE41" s="4"/>
      <c r="AF41" s="4"/>
      <c r="AG41" s="4">
        <v>11000010</v>
      </c>
      <c r="AH41" s="5">
        <v>38</v>
      </c>
      <c r="AI41" s="26">
        <v>0</v>
      </c>
      <c r="AJ41" s="26">
        <v>0</v>
      </c>
      <c r="AK41" s="25">
        <v>0</v>
      </c>
    </row>
    <row r="42" spans="1:37" x14ac:dyDescent="0.15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73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-2</v>
      </c>
      <c r="W42" s="8">
        <v>25</v>
      </c>
      <c r="X42" s="8">
        <v>0</v>
      </c>
      <c r="Y42" s="8">
        <v>25</v>
      </c>
      <c r="Z42" s="8">
        <f>IF(ISBLANK(AA42),0, LOOKUP(AA42,[1]Skill!$A:$A,[1]Skill!$AB:$AB)*AB42/100)</f>
        <v>0</v>
      </c>
      <c r="AA42" s="4"/>
      <c r="AB42" s="4"/>
      <c r="AC42" s="4" t="s">
        <v>303</v>
      </c>
      <c r="AD42" s="4"/>
      <c r="AE42" s="4"/>
      <c r="AF42" s="4"/>
      <c r="AG42" s="4">
        <v>11000007</v>
      </c>
      <c r="AH42" s="5">
        <v>39</v>
      </c>
      <c r="AI42" s="26">
        <v>0</v>
      </c>
      <c r="AJ42" s="26">
        <v>0</v>
      </c>
      <c r="AK42" s="25">
        <v>0</v>
      </c>
    </row>
    <row r="43" spans="1:37" x14ac:dyDescent="0.15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LOOKUP(AA43,[1]Skill!$A:$A,[1]Skill!$AB:$AB)*AB43/100)</f>
        <v>0</v>
      </c>
      <c r="AA43" s="4"/>
      <c r="AB43" s="4"/>
      <c r="AC43" s="4" t="s">
        <v>381</v>
      </c>
      <c r="AD43" s="4"/>
      <c r="AE43" s="4"/>
      <c r="AF43" s="4"/>
      <c r="AG43" s="4">
        <v>11000009</v>
      </c>
      <c r="AH43" s="5">
        <v>40</v>
      </c>
      <c r="AI43" s="26">
        <v>0</v>
      </c>
      <c r="AJ43" s="26">
        <v>0</v>
      </c>
      <c r="AK43" s="25">
        <v>0</v>
      </c>
    </row>
    <row r="44" spans="1:37" x14ac:dyDescent="0.15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LOOKUP(AA44,[1]Skill!$A:$A,[1]Skill!$AB:$AB)*AB44/100)</f>
        <v>0</v>
      </c>
      <c r="AA44" s="4"/>
      <c r="AB44" s="4"/>
      <c r="AC44" s="4" t="s">
        <v>3</v>
      </c>
      <c r="AD44" s="4"/>
      <c r="AE44" s="4"/>
      <c r="AF44" s="4"/>
      <c r="AG44" s="4"/>
      <c r="AH44" s="5">
        <v>41</v>
      </c>
      <c r="AI44" s="26">
        <v>0</v>
      </c>
      <c r="AJ44" s="26">
        <v>0</v>
      </c>
      <c r="AK44" s="25">
        <v>0</v>
      </c>
    </row>
    <row r="45" spans="1:37" x14ac:dyDescent="0.15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LOOKUP(AA45,[1]Skill!$A:$A,[1]Skill!$AB:$AB)*AB45/100)</f>
        <v>5</v>
      </c>
      <c r="AA45" s="4">
        <v>55110001</v>
      </c>
      <c r="AB45" s="4">
        <v>100</v>
      </c>
      <c r="AC45" s="4" t="s">
        <v>37</v>
      </c>
      <c r="AD45" s="4"/>
      <c r="AE45" s="4"/>
      <c r="AF45" s="4"/>
      <c r="AG45" s="4"/>
      <c r="AH45" s="5">
        <v>42</v>
      </c>
      <c r="AI45" s="26">
        <v>0</v>
      </c>
      <c r="AJ45" s="26">
        <v>0</v>
      </c>
      <c r="AK45" s="25">
        <v>0</v>
      </c>
    </row>
    <row r="46" spans="1:37" x14ac:dyDescent="0.15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LOOKUP(AA46,[1]Skill!$A:$A,[1]Skill!$AB:$AB)*AB46/100)</f>
        <v>35</v>
      </c>
      <c r="AA46" s="4">
        <v>55100007</v>
      </c>
      <c r="AB46" s="4">
        <v>100</v>
      </c>
      <c r="AC46" s="4" t="s">
        <v>3</v>
      </c>
      <c r="AD46" s="4"/>
      <c r="AE46" s="4"/>
      <c r="AF46" s="4"/>
      <c r="AG46" s="4">
        <v>11000008</v>
      </c>
      <c r="AH46" s="5">
        <v>43</v>
      </c>
      <c r="AI46" s="26">
        <v>0</v>
      </c>
      <c r="AJ46" s="26">
        <v>0</v>
      </c>
      <c r="AK46" s="25">
        <v>0</v>
      </c>
    </row>
    <row r="47" spans="1:37" x14ac:dyDescent="0.15">
      <c r="A47">
        <v>52000044</v>
      </c>
      <c r="B47" s="4" t="s">
        <v>39</v>
      </c>
      <c r="C47" s="4" t="s">
        <v>180</v>
      </c>
      <c r="D47" s="25" t="s">
        <v>394</v>
      </c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80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LOOKUP(AA47,[1]Skill!$A:$A,[1]Skill!$AB:$AB)*AB47/100)</f>
        <v>20</v>
      </c>
      <c r="AA47" s="4">
        <v>55700003</v>
      </c>
      <c r="AB47" s="4">
        <v>100</v>
      </c>
      <c r="AC47" s="4" t="s">
        <v>3</v>
      </c>
      <c r="AD47" s="4"/>
      <c r="AE47" s="4"/>
      <c r="AF47" s="4"/>
      <c r="AG47" s="15">
        <v>11000005</v>
      </c>
      <c r="AH47" s="5">
        <v>44</v>
      </c>
      <c r="AI47" s="26">
        <v>0</v>
      </c>
      <c r="AJ47" s="26">
        <v>0</v>
      </c>
      <c r="AK47" s="25">
        <v>0</v>
      </c>
    </row>
    <row r="48" spans="1:37" x14ac:dyDescent="0.15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LOOKUP(AA48,[1]Skill!$A:$A,[1]Skill!$AB:$AB)*AB48/100)</f>
        <v>25</v>
      </c>
      <c r="AA48" s="13">
        <v>55900007</v>
      </c>
      <c r="AB48" s="4">
        <v>100</v>
      </c>
      <c r="AC48" s="4" t="s">
        <v>5</v>
      </c>
      <c r="AD48" s="4"/>
      <c r="AE48" s="4"/>
      <c r="AF48" s="4"/>
      <c r="AG48" s="4"/>
      <c r="AH48" s="5">
        <v>45</v>
      </c>
      <c r="AI48" s="26">
        <v>0</v>
      </c>
      <c r="AJ48" s="26">
        <v>0</v>
      </c>
      <c r="AK48" s="25">
        <v>0</v>
      </c>
    </row>
    <row r="49" spans="1:37" x14ac:dyDescent="0.15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102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80</v>
      </c>
      <c r="L49" s="7">
        <v>0</v>
      </c>
      <c r="M49" s="14">
        <v>0</v>
      </c>
      <c r="N49" s="8">
        <v>4</v>
      </c>
      <c r="O49" s="8">
        <v>4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LOOKUP(AA49,[1]Skill!$A:$A,[1]Skill!$AB:$AB)*AB49/100)</f>
        <v>0</v>
      </c>
      <c r="AA49" s="4"/>
      <c r="AB49" s="4"/>
      <c r="AC49" s="4" t="s">
        <v>5</v>
      </c>
      <c r="AD49" s="4"/>
      <c r="AE49" s="4"/>
      <c r="AF49" s="4"/>
      <c r="AG49" s="4"/>
      <c r="AH49" s="5">
        <v>46</v>
      </c>
      <c r="AI49" s="26">
        <v>0</v>
      </c>
      <c r="AJ49" s="26">
        <v>0</v>
      </c>
      <c r="AK49" s="25">
        <v>0</v>
      </c>
    </row>
    <row r="50" spans="1:37" x14ac:dyDescent="0.15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102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80</v>
      </c>
      <c r="L50" s="7">
        <v>0</v>
      </c>
      <c r="M50" s="14">
        <v>0</v>
      </c>
      <c r="N50" s="8">
        <v>4</v>
      </c>
      <c r="O50" s="8">
        <v>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LOOKUP(AA50,[1]Skill!$A:$A,[1]Skill!$AB:$AB)*AB50/100)</f>
        <v>0</v>
      </c>
      <c r="AA50" s="4"/>
      <c r="AB50" s="4"/>
      <c r="AC50" s="4" t="s">
        <v>5</v>
      </c>
      <c r="AD50" s="4"/>
      <c r="AE50" s="4"/>
      <c r="AF50" s="4"/>
      <c r="AG50" s="4"/>
      <c r="AH50" s="5">
        <v>47</v>
      </c>
      <c r="AI50" s="26">
        <v>0</v>
      </c>
      <c r="AJ50" s="26">
        <v>0</v>
      </c>
      <c r="AK50" s="25">
        <v>0</v>
      </c>
    </row>
    <row r="51" spans="1:37" x14ac:dyDescent="0.15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LOOKUP(AA51,[1]Skill!$A:$A,[1]Skill!$AB:$AB)*AB51/100)</f>
        <v>35</v>
      </c>
      <c r="AA51" s="13">
        <v>55900006</v>
      </c>
      <c r="AB51" s="4">
        <v>100</v>
      </c>
      <c r="AC51" s="4" t="s">
        <v>44</v>
      </c>
      <c r="AD51" s="4"/>
      <c r="AE51" s="4"/>
      <c r="AF51" s="4"/>
      <c r="AG51" s="4">
        <v>11000003</v>
      </c>
      <c r="AH51" s="5">
        <v>48</v>
      </c>
      <c r="AI51" s="26">
        <v>0</v>
      </c>
      <c r="AJ51" s="26">
        <v>0</v>
      </c>
      <c r="AK51" s="25">
        <v>0</v>
      </c>
    </row>
    <row r="52" spans="1:37" x14ac:dyDescent="0.15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LOOKUP(AA52,[1]Skill!$A:$A,[1]Skill!$AB:$AB)*AB52/100)</f>
        <v>0</v>
      </c>
      <c r="AA52" s="4"/>
      <c r="AB52" s="4"/>
      <c r="AC52" s="4" t="s">
        <v>5</v>
      </c>
      <c r="AD52" s="4"/>
      <c r="AE52" s="4"/>
      <c r="AF52" s="4"/>
      <c r="AG52" s="4"/>
      <c r="AH52" s="5">
        <v>49</v>
      </c>
      <c r="AI52" s="26">
        <v>0</v>
      </c>
      <c r="AJ52" s="26">
        <v>0</v>
      </c>
      <c r="AK52" s="25">
        <v>0</v>
      </c>
    </row>
    <row r="53" spans="1:37" x14ac:dyDescent="0.15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LOOKUP(AA53,[1]Skill!$A:$A,[1]Skill!$AB:$AB)*AB53/100)</f>
        <v>0</v>
      </c>
      <c r="AA53" s="4"/>
      <c r="AB53" s="4"/>
      <c r="AC53" s="4" t="s">
        <v>5</v>
      </c>
      <c r="AD53" s="4"/>
      <c r="AE53" s="4"/>
      <c r="AF53" s="4"/>
      <c r="AG53" s="4"/>
      <c r="AH53" s="5">
        <v>50</v>
      </c>
      <c r="AI53" s="26">
        <v>0</v>
      </c>
      <c r="AJ53" s="26">
        <v>0</v>
      </c>
      <c r="AK53" s="25">
        <v>0</v>
      </c>
    </row>
    <row r="54" spans="1:37" x14ac:dyDescent="0.15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2</v>
      </c>
      <c r="I54" s="4">
        <v>1</v>
      </c>
      <c r="J54" s="6">
        <v>38</v>
      </c>
      <c r="K54" s="6">
        <v>38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1</v>
      </c>
      <c r="W54" s="8">
        <v>0</v>
      </c>
      <c r="X54" s="8">
        <v>0</v>
      </c>
      <c r="Y54" s="8">
        <v>0</v>
      </c>
      <c r="Z54" s="8">
        <f>IF(ISBLANK(AA54),0, LOOKUP(AA54,[1]Skill!$A:$A,[1]Skill!$AB:$AB)*AB54/100)</f>
        <v>0</v>
      </c>
      <c r="AA54" s="4"/>
      <c r="AB54" s="4"/>
      <c r="AC54" s="4" t="s">
        <v>5</v>
      </c>
      <c r="AD54" s="4"/>
      <c r="AE54" s="4"/>
      <c r="AF54" s="4"/>
      <c r="AG54" s="4">
        <v>11000008</v>
      </c>
      <c r="AH54" s="5">
        <v>51</v>
      </c>
      <c r="AI54" s="26">
        <v>0</v>
      </c>
      <c r="AJ54" s="26">
        <v>0</v>
      </c>
      <c r="AK54" s="25">
        <v>0</v>
      </c>
    </row>
    <row r="55" spans="1:37" x14ac:dyDescent="0.15">
      <c r="A55">
        <v>52000052</v>
      </c>
      <c r="B55" s="4" t="s">
        <v>48</v>
      </c>
      <c r="C55" s="4" t="s">
        <v>188</v>
      </c>
      <c r="D55" s="25" t="s">
        <v>346</v>
      </c>
      <c r="E55" s="4">
        <v>1</v>
      </c>
      <c r="F55">
        <v>103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45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5</v>
      </c>
      <c r="T55" s="8">
        <v>2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LOOKUP(AA55,[1]Skill!$A:$A,[1]Skill!$AB:$AB)*AB55/100)</f>
        <v>0</v>
      </c>
      <c r="AA55" s="4"/>
      <c r="AB55" s="4"/>
      <c r="AC55" s="4" t="s">
        <v>5</v>
      </c>
      <c r="AD55" s="4"/>
      <c r="AE55" s="4"/>
      <c r="AF55" s="4"/>
      <c r="AG55" s="4"/>
      <c r="AH55" s="5">
        <v>52</v>
      </c>
      <c r="AI55" s="26">
        <v>0</v>
      </c>
      <c r="AJ55" s="26">
        <v>0</v>
      </c>
      <c r="AK55" s="25">
        <v>0</v>
      </c>
    </row>
    <row r="56" spans="1:37" x14ac:dyDescent="0.15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103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83</v>
      </c>
      <c r="L56" s="7">
        <v>0</v>
      </c>
      <c r="M56" s="14">
        <v>0</v>
      </c>
      <c r="N56" s="8">
        <v>4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LOOKUP(AA56,[1]Skill!$A:$A,[1]Skill!$AB:$AB)*AB56/100)</f>
        <v>0</v>
      </c>
      <c r="AA56" s="4"/>
      <c r="AB56" s="4"/>
      <c r="AC56" s="4" t="s">
        <v>5</v>
      </c>
      <c r="AD56" s="4"/>
      <c r="AE56" s="4"/>
      <c r="AF56" s="4"/>
      <c r="AG56" s="4">
        <v>11000002</v>
      </c>
      <c r="AH56" s="5">
        <v>53</v>
      </c>
      <c r="AI56" s="26">
        <v>0</v>
      </c>
      <c r="AJ56" s="26">
        <v>0</v>
      </c>
      <c r="AK56" s="25">
        <v>0</v>
      </c>
    </row>
    <row r="57" spans="1:37" x14ac:dyDescent="0.15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103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LOOKUP(AA57,[1]Skill!$A:$A,[1]Skill!$AB:$AB)*AB57/100)</f>
        <v>0</v>
      </c>
      <c r="AA57" s="4"/>
      <c r="AB57" s="4"/>
      <c r="AC57" s="4" t="s">
        <v>5</v>
      </c>
      <c r="AD57" s="4"/>
      <c r="AE57" s="4"/>
      <c r="AF57" s="4"/>
      <c r="AG57" s="4"/>
      <c r="AH57" s="5">
        <v>54</v>
      </c>
      <c r="AI57" s="26">
        <v>0</v>
      </c>
      <c r="AJ57" s="26">
        <v>0</v>
      </c>
      <c r="AK57" s="25">
        <v>0</v>
      </c>
    </row>
    <row r="58" spans="1:37" x14ac:dyDescent="0.15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103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2</v>
      </c>
      <c r="R58" s="8">
        <v>0</v>
      </c>
      <c r="S58" s="8">
        <v>4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LOOKUP(AA58,[1]Skill!$A:$A,[1]Skill!$AB:$AB)*AB58/100)</f>
        <v>0</v>
      </c>
      <c r="AA58" s="4"/>
      <c r="AB58" s="4"/>
      <c r="AC58" s="4" t="s">
        <v>5</v>
      </c>
      <c r="AD58" s="4"/>
      <c r="AE58" s="4"/>
      <c r="AF58" s="4"/>
      <c r="AG58" s="4">
        <v>11000005</v>
      </c>
      <c r="AH58" s="5">
        <v>55</v>
      </c>
      <c r="AI58" s="26">
        <v>0</v>
      </c>
      <c r="AJ58" s="26">
        <v>0</v>
      </c>
      <c r="AK58" s="25">
        <v>0</v>
      </c>
    </row>
    <row r="59" spans="1:37" x14ac:dyDescent="0.15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103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LOOKUP(AA59,[1]Skill!$A:$A,[1]Skill!$AB:$AB)*AB59/100)</f>
        <v>0</v>
      </c>
      <c r="AA59" s="30"/>
      <c r="AB59" s="4"/>
      <c r="AC59" s="4" t="s">
        <v>5</v>
      </c>
      <c r="AD59" s="4"/>
      <c r="AE59" s="4"/>
      <c r="AF59" s="4"/>
      <c r="AG59" s="4">
        <v>11000006</v>
      </c>
      <c r="AH59" s="5">
        <v>56</v>
      </c>
      <c r="AI59" s="26">
        <v>0</v>
      </c>
      <c r="AJ59" s="26">
        <v>0</v>
      </c>
      <c r="AK59" s="25">
        <v>0</v>
      </c>
    </row>
    <row r="60" spans="1:37" x14ac:dyDescent="0.15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103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LOOKUP(AA60,[1]Skill!$A:$A,[1]Skill!$AB:$AB)*AB60/100)</f>
        <v>0</v>
      </c>
      <c r="AA60" s="30"/>
      <c r="AB60" s="4"/>
      <c r="AC60" s="4" t="s">
        <v>5</v>
      </c>
      <c r="AD60" s="4"/>
      <c r="AE60" s="4"/>
      <c r="AF60" s="4"/>
      <c r="AG60" s="4"/>
      <c r="AH60" s="5">
        <v>57</v>
      </c>
      <c r="AI60" s="26">
        <v>0</v>
      </c>
      <c r="AJ60" s="26">
        <v>0</v>
      </c>
      <c r="AK60" s="25">
        <v>0</v>
      </c>
    </row>
    <row r="61" spans="1:37" x14ac:dyDescent="0.15">
      <c r="A61">
        <v>52000058</v>
      </c>
      <c r="B61" s="4" t="s">
        <v>132</v>
      </c>
      <c r="C61" s="4" t="s">
        <v>133</v>
      </c>
      <c r="D61" s="25" t="s">
        <v>355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LOOKUP(AA61,[1]Skill!$A:$A,[1]Skill!$AB:$AB)*AB61/100)</f>
        <v>12</v>
      </c>
      <c r="AA61" s="35">
        <v>55900018</v>
      </c>
      <c r="AB61" s="4">
        <v>40</v>
      </c>
      <c r="AC61" s="4" t="s">
        <v>5</v>
      </c>
      <c r="AD61" s="4"/>
      <c r="AE61" s="4"/>
      <c r="AF61" s="4"/>
      <c r="AG61" s="4"/>
      <c r="AH61" s="5">
        <v>58</v>
      </c>
      <c r="AI61" s="26">
        <v>0</v>
      </c>
      <c r="AJ61" s="26">
        <v>0</v>
      </c>
      <c r="AK61" s="25">
        <v>0</v>
      </c>
    </row>
    <row r="62" spans="1:37" x14ac:dyDescent="0.15">
      <c r="A62">
        <v>52000059</v>
      </c>
      <c r="B62" s="4" t="s">
        <v>54</v>
      </c>
      <c r="C62" s="4" t="s">
        <v>194</v>
      </c>
      <c r="D62" s="25" t="s">
        <v>351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LOOKUP(AA62,[1]Skill!$A:$A,[1]Skill!$AB:$AB)*AB62/100)</f>
        <v>25</v>
      </c>
      <c r="AA62" s="35">
        <v>55110003</v>
      </c>
      <c r="AB62" s="4">
        <v>100</v>
      </c>
      <c r="AC62" s="4" t="s">
        <v>5</v>
      </c>
      <c r="AD62" s="4"/>
      <c r="AE62" s="4"/>
      <c r="AF62" s="4"/>
      <c r="AG62" s="4">
        <v>11000005</v>
      </c>
      <c r="AH62" s="5">
        <v>59</v>
      </c>
      <c r="AI62" s="26">
        <v>0</v>
      </c>
      <c r="AJ62" s="26">
        <v>0</v>
      </c>
      <c r="AK62" s="25">
        <v>0</v>
      </c>
    </row>
    <row r="63" spans="1:37" x14ac:dyDescent="0.15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LOOKUP(AA63,[1]Skill!$A:$A,[1]Skill!$AB:$AB)*AB63/100)</f>
        <v>10</v>
      </c>
      <c r="AA63" s="35">
        <v>55100001</v>
      </c>
      <c r="AB63" s="4">
        <v>100</v>
      </c>
      <c r="AC63" s="4" t="s">
        <v>5</v>
      </c>
      <c r="AD63" s="4"/>
      <c r="AE63" s="4"/>
      <c r="AF63" s="4"/>
      <c r="AG63" s="4"/>
      <c r="AH63" s="5">
        <v>60</v>
      </c>
      <c r="AI63" s="26">
        <v>0</v>
      </c>
      <c r="AJ63" s="26">
        <v>0</v>
      </c>
      <c r="AK63" s="25">
        <v>0</v>
      </c>
    </row>
    <row r="64" spans="1:37" x14ac:dyDescent="0.15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LOOKUP(AA64,[1]Skill!$A:$A,[1]Skill!$AB:$AB)*AB64/100)</f>
        <v>10</v>
      </c>
      <c r="AA64">
        <v>55100001</v>
      </c>
      <c r="AB64" s="4">
        <v>100</v>
      </c>
      <c r="AC64" s="4" t="s">
        <v>5</v>
      </c>
      <c r="AD64" s="4"/>
      <c r="AE64" s="4"/>
      <c r="AF64" s="4"/>
      <c r="AG64" s="4"/>
      <c r="AH64" s="5">
        <v>61</v>
      </c>
      <c r="AI64" s="26">
        <v>0</v>
      </c>
      <c r="AJ64" s="26">
        <v>0</v>
      </c>
      <c r="AK64" s="25">
        <v>0</v>
      </c>
    </row>
    <row r="65" spans="1:37" x14ac:dyDescent="0.15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3</v>
      </c>
      <c r="T65" s="8">
        <v>0</v>
      </c>
      <c r="U65" s="8">
        <v>3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LOOKUP(AA65,[1]Skill!$A:$A,[1]Skill!$AB:$AB)*AB65/100)</f>
        <v>27</v>
      </c>
      <c r="AA65">
        <v>55900016</v>
      </c>
      <c r="AB65" s="4">
        <v>60</v>
      </c>
      <c r="AC65" s="4" t="s">
        <v>5</v>
      </c>
      <c r="AD65" s="4"/>
      <c r="AE65" s="4"/>
      <c r="AF65" s="4"/>
      <c r="AG65" s="4">
        <v>11000001</v>
      </c>
      <c r="AH65" s="5">
        <v>62</v>
      </c>
      <c r="AI65" s="26">
        <v>0</v>
      </c>
      <c r="AJ65" s="26">
        <v>0</v>
      </c>
      <c r="AK65" s="25">
        <v>0</v>
      </c>
    </row>
    <row r="66" spans="1:37" x14ac:dyDescent="0.15">
      <c r="A66">
        <v>52000063</v>
      </c>
      <c r="B66" s="4" t="s">
        <v>58</v>
      </c>
      <c r="C66" s="4" t="s">
        <v>198</v>
      </c>
      <c r="D66" s="25" t="s">
        <v>346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LOOKUP(AA66,[1]Skill!$A:$A,[1]Skill!$AB:$AB)*AB66/100)</f>
        <v>0</v>
      </c>
      <c r="AA66" s="35"/>
      <c r="AB66" s="4"/>
      <c r="AC66" s="4" t="s">
        <v>5</v>
      </c>
      <c r="AD66" s="4"/>
      <c r="AE66" s="4"/>
      <c r="AF66" s="4"/>
      <c r="AG66" s="4"/>
      <c r="AH66" s="5">
        <v>63</v>
      </c>
      <c r="AI66" s="26">
        <v>0</v>
      </c>
      <c r="AJ66" s="26">
        <v>0</v>
      </c>
      <c r="AK66" s="25">
        <v>0</v>
      </c>
    </row>
    <row r="67" spans="1:37" x14ac:dyDescent="0.15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50</v>
      </c>
      <c r="L67" s="7">
        <v>0</v>
      </c>
      <c r="M67" s="14">
        <v>2</v>
      </c>
      <c r="N67" s="8">
        <v>4</v>
      </c>
      <c r="O67" s="8">
        <v>5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LOOKUP(AA67,[1]Skill!$A:$A,[1]Skill!$AB:$AB)*AB67/100)</f>
        <v>0</v>
      </c>
      <c r="AB67" s="4"/>
      <c r="AC67" s="4" t="s">
        <v>5</v>
      </c>
      <c r="AD67" s="4"/>
      <c r="AE67" s="4"/>
      <c r="AF67" s="4"/>
      <c r="AG67" s="4"/>
      <c r="AH67" s="5">
        <v>64</v>
      </c>
      <c r="AI67" s="26">
        <v>0</v>
      </c>
      <c r="AJ67" s="26">
        <v>0</v>
      </c>
      <c r="AK67" s="25">
        <v>0</v>
      </c>
    </row>
    <row r="68" spans="1:37" x14ac:dyDescent="0.15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LOOKUP(AA68,[1]Skill!$A:$A,[1]Skill!$AB:$AB)*AB68/100)</f>
        <v>0</v>
      </c>
      <c r="AA68" s="35"/>
      <c r="AB68" s="4"/>
      <c r="AC68" s="4" t="s">
        <v>37</v>
      </c>
      <c r="AD68" s="4"/>
      <c r="AE68" s="4"/>
      <c r="AF68" s="4"/>
      <c r="AG68" s="4">
        <v>11000005</v>
      </c>
      <c r="AH68" s="5">
        <v>65</v>
      </c>
      <c r="AI68" s="26">
        <v>0</v>
      </c>
      <c r="AJ68" s="26">
        <v>0</v>
      </c>
      <c r="AK68" s="25">
        <v>0</v>
      </c>
    </row>
    <row r="69" spans="1:37" x14ac:dyDescent="0.15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LOOKUP(AA69,[1]Skill!$A:$A,[1]Skill!$AB:$AB)*AB69/100)</f>
        <v>0</v>
      </c>
      <c r="AA69" s="30"/>
      <c r="AB69" s="4"/>
      <c r="AC69" s="4" t="s">
        <v>1</v>
      </c>
      <c r="AD69" s="4"/>
      <c r="AE69" s="4"/>
      <c r="AF69" s="4"/>
      <c r="AG69" s="4"/>
      <c r="AH69" s="5">
        <v>66</v>
      </c>
      <c r="AI69" s="26">
        <v>0</v>
      </c>
      <c r="AJ69" s="26">
        <v>0</v>
      </c>
      <c r="AK69" s="25">
        <v>0</v>
      </c>
    </row>
    <row r="70" spans="1:37" x14ac:dyDescent="0.15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LOOKUP(AA70,[1]Skill!$A:$A,[1]Skill!$AB:$AB)*AB70/100)</f>
        <v>0</v>
      </c>
      <c r="AA70" s="30"/>
      <c r="AB70" s="4"/>
      <c r="AC70" s="4" t="s">
        <v>3</v>
      </c>
      <c r="AD70" s="4"/>
      <c r="AE70" s="4"/>
      <c r="AF70" s="4"/>
      <c r="AG70" s="4"/>
      <c r="AH70" s="5">
        <v>67</v>
      </c>
      <c r="AI70" s="26">
        <v>0</v>
      </c>
      <c r="AJ70" s="26">
        <v>0</v>
      </c>
      <c r="AK70" s="25">
        <v>0</v>
      </c>
    </row>
    <row r="71" spans="1:37" x14ac:dyDescent="0.15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80</v>
      </c>
      <c r="L71" s="7">
        <v>0</v>
      </c>
      <c r="M71" s="14">
        <v>0</v>
      </c>
      <c r="N71" s="8">
        <v>4</v>
      </c>
      <c r="O71" s="8">
        <v>4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LOOKUP(AA71,[1]Skill!$A:$A,[1]Skill!$AB:$AB)*AB71/100)</f>
        <v>0</v>
      </c>
      <c r="AA71" s="30"/>
      <c r="AB71" s="4"/>
      <c r="AC71" s="4" t="s">
        <v>5</v>
      </c>
      <c r="AD71" s="4"/>
      <c r="AE71" s="4"/>
      <c r="AF71" s="4"/>
      <c r="AG71" s="4"/>
      <c r="AH71" s="5">
        <v>68</v>
      </c>
      <c r="AI71" s="26">
        <v>0</v>
      </c>
      <c r="AJ71" s="26">
        <v>0</v>
      </c>
      <c r="AK71" s="25">
        <v>0</v>
      </c>
    </row>
    <row r="72" spans="1:37" x14ac:dyDescent="0.15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LOOKUP(AA72,[1]Skill!$A:$A,[1]Skill!$AB:$AB)*AB72/100)</f>
        <v>0</v>
      </c>
      <c r="AB72" s="4"/>
      <c r="AC72" s="4" t="s">
        <v>5</v>
      </c>
      <c r="AD72" s="4"/>
      <c r="AE72" s="4"/>
      <c r="AF72" s="4"/>
      <c r="AG72" s="4"/>
      <c r="AH72" s="5">
        <v>69</v>
      </c>
      <c r="AI72" s="26">
        <v>0</v>
      </c>
      <c r="AJ72" s="26">
        <v>0</v>
      </c>
      <c r="AK72" s="25">
        <v>0</v>
      </c>
    </row>
    <row r="73" spans="1:37" x14ac:dyDescent="0.15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20</v>
      </c>
      <c r="L73" s="7">
        <v>0</v>
      </c>
      <c r="M73" s="14">
        <v>0</v>
      </c>
      <c r="N73" s="8">
        <v>4</v>
      </c>
      <c r="O73" s="8">
        <v>4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LOOKUP(AA73,[1]Skill!$A:$A,[1]Skill!$AB:$AB)*AB73/100)</f>
        <v>60</v>
      </c>
      <c r="AA73" s="35">
        <v>55110013</v>
      </c>
      <c r="AB73" s="4">
        <v>30</v>
      </c>
      <c r="AC73" s="4" t="s">
        <v>5</v>
      </c>
      <c r="AD73" s="4"/>
      <c r="AE73" s="4"/>
      <c r="AF73" s="4"/>
      <c r="AG73" s="4"/>
      <c r="AH73" s="5">
        <v>70</v>
      </c>
      <c r="AI73" s="26">
        <v>0</v>
      </c>
      <c r="AJ73" s="26">
        <v>0</v>
      </c>
      <c r="AK73" s="25">
        <v>0</v>
      </c>
    </row>
    <row r="74" spans="1:37" x14ac:dyDescent="0.15">
      <c r="A74">
        <v>52000071</v>
      </c>
      <c r="B74" s="4" t="s">
        <v>100</v>
      </c>
      <c r="C74" s="4" t="s">
        <v>235</v>
      </c>
      <c r="D74" s="25" t="s">
        <v>360</v>
      </c>
      <c r="E74" s="4">
        <v>4</v>
      </c>
      <c r="F74">
        <v>100</v>
      </c>
      <c r="G74" s="4">
        <v>0</v>
      </c>
      <c r="H74" s="4">
        <f t="shared" si="4"/>
        <v>2</v>
      </c>
      <c r="I74" s="4">
        <v>4</v>
      </c>
      <c r="J74" s="6">
        <v>55</v>
      </c>
      <c r="K74" s="6">
        <v>22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3</v>
      </c>
      <c r="T74" s="8">
        <v>0</v>
      </c>
      <c r="U74" s="8">
        <v>0</v>
      </c>
      <c r="V74" s="10">
        <f t="shared" si="5"/>
        <v>2</v>
      </c>
      <c r="W74" s="8">
        <v>0</v>
      </c>
      <c r="X74" s="8">
        <v>0</v>
      </c>
      <c r="Y74" s="8">
        <v>0</v>
      </c>
      <c r="Z74" s="8">
        <f>IF(ISBLANK(AA74),0, LOOKUP(AA74,[1]Skill!$A:$A,[1]Skill!$AB:$AB)*AB74/100)</f>
        <v>5</v>
      </c>
      <c r="AA74" s="35">
        <v>55500001</v>
      </c>
      <c r="AB74" s="4">
        <v>100</v>
      </c>
      <c r="AC74" s="4" t="s">
        <v>3</v>
      </c>
      <c r="AD74" s="4"/>
      <c r="AE74" s="4"/>
      <c r="AF74" s="4"/>
      <c r="AG74" s="4"/>
      <c r="AH74" s="5">
        <v>71</v>
      </c>
      <c r="AI74" s="26">
        <v>0</v>
      </c>
      <c r="AJ74" s="26">
        <v>0</v>
      </c>
      <c r="AK74" s="25">
        <v>0</v>
      </c>
    </row>
    <row r="75" spans="1:37" x14ac:dyDescent="0.15">
      <c r="A75">
        <v>52000072</v>
      </c>
      <c r="B75" s="4" t="s">
        <v>66</v>
      </c>
      <c r="C75" s="4" t="s">
        <v>206</v>
      </c>
      <c r="D75" s="25" t="s">
        <v>360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LOOKUP(AA75,[1]Skill!$A:$A,[1]Skill!$AB:$AB)*AB75/100)</f>
        <v>5</v>
      </c>
      <c r="AA75" s="35">
        <v>55500003</v>
      </c>
      <c r="AB75" s="4">
        <v>100</v>
      </c>
      <c r="AC75" s="4" t="s">
        <v>3</v>
      </c>
      <c r="AD75" s="4"/>
      <c r="AE75" s="4"/>
      <c r="AF75" s="4"/>
      <c r="AG75" s="4"/>
      <c r="AH75" s="5">
        <v>72</v>
      </c>
      <c r="AI75" s="26">
        <v>0</v>
      </c>
      <c r="AJ75" s="26">
        <v>0</v>
      </c>
      <c r="AK75" s="25">
        <v>0</v>
      </c>
    </row>
    <row r="76" spans="1:37" x14ac:dyDescent="0.15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65</v>
      </c>
      <c r="K76" s="7">
        <v>0</v>
      </c>
      <c r="L76" s="7">
        <v>0</v>
      </c>
      <c r="M76" s="14">
        <v>3</v>
      </c>
      <c r="N76" s="8">
        <v>4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LOOKUP(AA76,[1]Skill!$A:$A,[1]Skill!$AB:$AB)*AB76/100)</f>
        <v>25</v>
      </c>
      <c r="AA76" s="4">
        <v>55990102</v>
      </c>
      <c r="AB76" s="4">
        <v>100</v>
      </c>
      <c r="AC76" s="4" t="s">
        <v>68</v>
      </c>
      <c r="AD76" s="4"/>
      <c r="AE76" s="4"/>
      <c r="AF76" s="4"/>
      <c r="AG76" s="4"/>
      <c r="AH76" s="5">
        <v>73</v>
      </c>
      <c r="AI76" s="26">
        <v>0</v>
      </c>
      <c r="AJ76" s="26">
        <v>0</v>
      </c>
      <c r="AK76" s="25">
        <v>0</v>
      </c>
    </row>
    <row r="77" spans="1:37" x14ac:dyDescent="0.15">
      <c r="A77">
        <v>52000074</v>
      </c>
      <c r="B77" s="4" t="s">
        <v>69</v>
      </c>
      <c r="C77" s="4" t="s">
        <v>207</v>
      </c>
      <c r="D77" s="25" t="s">
        <v>360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LOOKUP(AA77,[1]Skill!$A:$A,[1]Skill!$AB:$AB)*AB77/100)</f>
        <v>5</v>
      </c>
      <c r="AA77" s="35">
        <v>55500014</v>
      </c>
      <c r="AB77" s="4">
        <v>100</v>
      </c>
      <c r="AC77" s="4" t="s">
        <v>3</v>
      </c>
      <c r="AD77" s="4"/>
      <c r="AE77" s="4"/>
      <c r="AF77" s="4"/>
      <c r="AG77" s="4"/>
      <c r="AH77" s="5">
        <v>74</v>
      </c>
      <c r="AI77" s="26">
        <v>0</v>
      </c>
      <c r="AJ77" s="26">
        <v>0</v>
      </c>
      <c r="AK77" s="25">
        <v>0</v>
      </c>
    </row>
    <row r="78" spans="1:37" x14ac:dyDescent="0.15">
      <c r="A78">
        <v>52000075</v>
      </c>
      <c r="B78" s="4" t="s">
        <v>70</v>
      </c>
      <c r="C78" s="4" t="s">
        <v>208</v>
      </c>
      <c r="D78" s="25" t="s">
        <v>360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LOOKUP(AA78,[1]Skill!$A:$A,[1]Skill!$AB:$AB)*AB78/100)</f>
        <v>5</v>
      </c>
      <c r="AA78" s="35">
        <v>55500008</v>
      </c>
      <c r="AB78" s="4">
        <v>100</v>
      </c>
      <c r="AC78" s="4" t="s">
        <v>3</v>
      </c>
      <c r="AD78" s="4"/>
      <c r="AE78" s="4"/>
      <c r="AF78" s="4"/>
      <c r="AG78" s="4"/>
      <c r="AH78" s="5">
        <v>75</v>
      </c>
      <c r="AI78" s="26">
        <v>0</v>
      </c>
      <c r="AJ78" s="26">
        <v>0</v>
      </c>
      <c r="AK78" s="25">
        <v>0</v>
      </c>
    </row>
    <row r="79" spans="1:37" x14ac:dyDescent="0.15">
      <c r="A79">
        <v>52000076</v>
      </c>
      <c r="B79" s="4" t="s">
        <v>71</v>
      </c>
      <c r="C79" s="4" t="s">
        <v>209</v>
      </c>
      <c r="D79" s="25" t="s">
        <v>360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LOOKUP(AA79,[1]Skill!$A:$A,[1]Skill!$AB:$AB)*AB79/100)</f>
        <v>5</v>
      </c>
      <c r="AA79" s="35">
        <v>55500005</v>
      </c>
      <c r="AB79" s="4">
        <v>100</v>
      </c>
      <c r="AC79" s="4" t="s">
        <v>3</v>
      </c>
      <c r="AD79" s="4"/>
      <c r="AE79" s="4"/>
      <c r="AF79" s="4"/>
      <c r="AG79" s="4"/>
      <c r="AH79" s="5">
        <v>76</v>
      </c>
      <c r="AI79" s="26">
        <v>0</v>
      </c>
      <c r="AJ79" s="26">
        <v>0</v>
      </c>
      <c r="AK79" s="25">
        <v>0</v>
      </c>
    </row>
    <row r="80" spans="1:37" x14ac:dyDescent="0.15">
      <c r="A80">
        <v>52000077</v>
      </c>
      <c r="B80" s="4" t="s">
        <v>72</v>
      </c>
      <c r="C80" s="4" t="s">
        <v>210</v>
      </c>
      <c r="D80" s="25" t="s">
        <v>360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LOOKUP(AA80,[1]Skill!$A:$A,[1]Skill!$AB:$AB)*AB80/100)</f>
        <v>5</v>
      </c>
      <c r="AA80" s="35">
        <v>55500010</v>
      </c>
      <c r="AB80" s="4">
        <v>100</v>
      </c>
      <c r="AC80" s="4" t="s">
        <v>3</v>
      </c>
      <c r="AD80" s="4"/>
      <c r="AE80" s="4"/>
      <c r="AF80" s="4"/>
      <c r="AG80" s="4"/>
      <c r="AH80" s="5">
        <v>77</v>
      </c>
      <c r="AI80" s="26">
        <v>0</v>
      </c>
      <c r="AJ80" s="26">
        <v>0</v>
      </c>
      <c r="AK80" s="25">
        <v>0</v>
      </c>
    </row>
    <row r="81" spans="1:37" x14ac:dyDescent="0.15">
      <c r="A81">
        <v>52000078</v>
      </c>
      <c r="B81" s="4" t="s">
        <v>73</v>
      </c>
      <c r="C81" s="4" t="s">
        <v>211</v>
      </c>
      <c r="D81" s="25" t="s">
        <v>360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LOOKUP(AA81,[1]Skill!$A:$A,[1]Skill!$AB:$AB)*AB81/100)</f>
        <v>5</v>
      </c>
      <c r="AA81" s="35">
        <v>55500009</v>
      </c>
      <c r="AB81" s="4">
        <v>100</v>
      </c>
      <c r="AC81" s="4" t="s">
        <v>3</v>
      </c>
      <c r="AD81" s="4"/>
      <c r="AE81" s="4"/>
      <c r="AF81" s="4"/>
      <c r="AG81" s="4"/>
      <c r="AH81" s="5">
        <v>78</v>
      </c>
      <c r="AI81" s="26">
        <v>0</v>
      </c>
      <c r="AJ81" s="26">
        <v>0</v>
      </c>
      <c r="AK81" s="25">
        <v>0</v>
      </c>
    </row>
    <row r="82" spans="1:37" x14ac:dyDescent="0.15">
      <c r="A82">
        <v>52000079</v>
      </c>
      <c r="B82" s="4" t="s">
        <v>74</v>
      </c>
      <c r="C82" s="4" t="s">
        <v>212</v>
      </c>
      <c r="D82" s="25" t="s">
        <v>360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LOOKUP(AA82,[1]Skill!$A:$A,[1]Skill!$AB:$AB)*AB82/100)</f>
        <v>5</v>
      </c>
      <c r="AA82" s="35">
        <v>55500011</v>
      </c>
      <c r="AB82" s="4">
        <v>100</v>
      </c>
      <c r="AC82" s="4" t="s">
        <v>3</v>
      </c>
      <c r="AD82" s="4"/>
      <c r="AE82" s="4"/>
      <c r="AF82" s="4"/>
      <c r="AG82" s="4"/>
      <c r="AH82" s="5">
        <v>79</v>
      </c>
      <c r="AI82" s="26">
        <v>0</v>
      </c>
      <c r="AJ82" s="26">
        <v>0</v>
      </c>
      <c r="AK82" s="25">
        <v>0</v>
      </c>
    </row>
    <row r="83" spans="1:37" x14ac:dyDescent="0.15">
      <c r="A83">
        <v>52000080</v>
      </c>
      <c r="B83" s="4" t="s">
        <v>75</v>
      </c>
      <c r="C83" s="4" t="s">
        <v>213</v>
      </c>
      <c r="D83" s="25" t="s">
        <v>360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LOOKUP(AA83,[1]Skill!$A:$A,[1]Skill!$AB:$AB)*AB83/100)</f>
        <v>5</v>
      </c>
      <c r="AA83" s="35">
        <v>55500001</v>
      </c>
      <c r="AB83" s="4">
        <v>100</v>
      </c>
      <c r="AC83" s="4" t="s">
        <v>3</v>
      </c>
      <c r="AD83" s="4"/>
      <c r="AE83" s="4"/>
      <c r="AF83" s="4"/>
      <c r="AG83" s="4"/>
      <c r="AH83" s="5">
        <v>80</v>
      </c>
      <c r="AI83" s="26">
        <v>0</v>
      </c>
      <c r="AJ83" s="26">
        <v>0</v>
      </c>
      <c r="AK83" s="25">
        <v>0</v>
      </c>
    </row>
    <row r="84" spans="1:37" x14ac:dyDescent="0.15">
      <c r="A84">
        <v>52000081</v>
      </c>
      <c r="B84" s="4" t="s">
        <v>76</v>
      </c>
      <c r="C84" s="4" t="s">
        <v>214</v>
      </c>
      <c r="D84" s="25" t="s">
        <v>360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LOOKUP(AA84,[1]Skill!$A:$A,[1]Skill!$AB:$AB)*AB84/100)</f>
        <v>5</v>
      </c>
      <c r="AA84" s="35">
        <v>55500012</v>
      </c>
      <c r="AB84" s="4">
        <v>100</v>
      </c>
      <c r="AC84" s="4" t="s">
        <v>3</v>
      </c>
      <c r="AD84" s="4"/>
      <c r="AE84" s="4"/>
      <c r="AF84" s="4"/>
      <c r="AG84" s="4"/>
      <c r="AH84" s="5">
        <v>81</v>
      </c>
      <c r="AI84" s="26">
        <v>0</v>
      </c>
      <c r="AJ84" s="26">
        <v>0</v>
      </c>
      <c r="AK84" s="25">
        <v>0</v>
      </c>
    </row>
    <row r="85" spans="1:37" x14ac:dyDescent="0.15">
      <c r="A85">
        <v>52000082</v>
      </c>
      <c r="B85" s="4" t="s">
        <v>77</v>
      </c>
      <c r="C85" s="4" t="s">
        <v>215</v>
      </c>
      <c r="D85" s="25"/>
      <c r="E85" s="4">
        <v>3</v>
      </c>
      <c r="F85">
        <v>101</v>
      </c>
      <c r="G85" s="4">
        <v>1</v>
      </c>
      <c r="H85" s="4">
        <f t="shared" si="4"/>
        <v>2</v>
      </c>
      <c r="I85" s="4">
        <v>3</v>
      </c>
      <c r="J85" s="6">
        <v>72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2</v>
      </c>
      <c r="W85" s="8">
        <v>20</v>
      </c>
      <c r="X85" s="8">
        <v>0</v>
      </c>
      <c r="Y85" s="8">
        <v>25</v>
      </c>
      <c r="Z85" s="8">
        <f>IF(ISBLANK(AA85),0, LOOKUP(AA85,[1]Skill!$A:$A,[1]Skill!$AB:$AB)*AB85/100)</f>
        <v>0</v>
      </c>
      <c r="AA85" s="30"/>
      <c r="AB85" s="4"/>
      <c r="AC85" s="4" t="s">
        <v>305</v>
      </c>
      <c r="AD85" s="4"/>
      <c r="AE85" s="4"/>
      <c r="AF85" s="4"/>
      <c r="AG85" s="4"/>
      <c r="AH85" s="5">
        <v>82</v>
      </c>
      <c r="AI85" s="26">
        <v>0</v>
      </c>
      <c r="AJ85" s="26">
        <v>0</v>
      </c>
      <c r="AK85" s="25">
        <v>0</v>
      </c>
    </row>
    <row r="86" spans="1:37" x14ac:dyDescent="0.15">
      <c r="A86">
        <v>52000083</v>
      </c>
      <c r="B86" s="4" t="s">
        <v>135</v>
      </c>
      <c r="C86" s="4" t="s">
        <v>216</v>
      </c>
      <c r="D86" s="25"/>
      <c r="E86" s="4">
        <v>3</v>
      </c>
      <c r="F86">
        <v>101</v>
      </c>
      <c r="G86" s="4">
        <v>2</v>
      </c>
      <c r="H86" s="4">
        <f t="shared" si="4"/>
        <v>2</v>
      </c>
      <c r="I86" s="4">
        <v>3</v>
      </c>
      <c r="J86" s="6">
        <v>57</v>
      </c>
      <c r="K86" s="6">
        <v>0</v>
      </c>
      <c r="L86" s="7">
        <v>0</v>
      </c>
      <c r="M86" s="14">
        <v>5</v>
      </c>
      <c r="N86" s="8">
        <v>8</v>
      </c>
      <c r="O86" s="8">
        <v>0</v>
      </c>
      <c r="P86" s="8">
        <v>0</v>
      </c>
      <c r="Q86" s="8">
        <v>0</v>
      </c>
      <c r="R86" s="8">
        <v>3</v>
      </c>
      <c r="S86" s="8">
        <v>0</v>
      </c>
      <c r="T86" s="8">
        <v>0</v>
      </c>
      <c r="U86" s="8">
        <v>0</v>
      </c>
      <c r="V86" s="10">
        <f t="shared" si="5"/>
        <v>2</v>
      </c>
      <c r="W86" s="8">
        <v>20</v>
      </c>
      <c r="X86" s="8">
        <v>0</v>
      </c>
      <c r="Y86" s="8">
        <v>25</v>
      </c>
      <c r="Z86" s="8">
        <f>IF(ISBLANK(AA86),0, LOOKUP(AA86,[1]Skill!$A:$A,[1]Skill!$AB:$AB)*AB86/100)</f>
        <v>0</v>
      </c>
      <c r="AA86" s="30"/>
      <c r="AB86" s="4"/>
      <c r="AC86" s="4" t="s">
        <v>28</v>
      </c>
      <c r="AD86" s="4"/>
      <c r="AE86" s="4"/>
      <c r="AF86" s="4"/>
      <c r="AG86" s="4">
        <v>11000008</v>
      </c>
      <c r="AH86" s="5">
        <v>83</v>
      </c>
      <c r="AI86" s="26">
        <v>0</v>
      </c>
      <c r="AJ86" s="26">
        <v>0</v>
      </c>
      <c r="AK86" s="25">
        <v>0</v>
      </c>
    </row>
    <row r="87" spans="1:37" x14ac:dyDescent="0.15">
      <c r="A87">
        <v>52000084</v>
      </c>
      <c r="B87" s="4" t="s">
        <v>78</v>
      </c>
      <c r="C87" s="4" t="s">
        <v>217</v>
      </c>
      <c r="D87" s="25" t="s">
        <v>349</v>
      </c>
      <c r="E87" s="4">
        <v>4</v>
      </c>
      <c r="F87">
        <v>101</v>
      </c>
      <c r="G87" s="4">
        <v>3</v>
      </c>
      <c r="H87" s="4">
        <f t="shared" si="4"/>
        <v>2</v>
      </c>
      <c r="I87" s="4">
        <v>4</v>
      </c>
      <c r="J87" s="6">
        <v>67</v>
      </c>
      <c r="K87" s="6">
        <v>0</v>
      </c>
      <c r="L87" s="7">
        <v>0</v>
      </c>
      <c r="M87" s="14">
        <v>5</v>
      </c>
      <c r="N87" s="8">
        <v>5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4</v>
      </c>
      <c r="W87" s="8">
        <v>20</v>
      </c>
      <c r="X87" s="8">
        <v>0</v>
      </c>
      <c r="Y87" s="8">
        <v>25</v>
      </c>
      <c r="Z87" s="8">
        <f>IF(ISBLANK(AA87),0, LOOKUP(AA87,[1]Skill!$A:$A,[1]Skill!$AB:$AB)*AB87/100)</f>
        <v>7</v>
      </c>
      <c r="AA87" s="30">
        <v>55510010</v>
      </c>
      <c r="AB87" s="4">
        <v>70</v>
      </c>
      <c r="AC87" s="4" t="s">
        <v>30</v>
      </c>
      <c r="AD87" s="4"/>
      <c r="AE87" s="4"/>
      <c r="AF87" s="4"/>
      <c r="AG87" s="4">
        <v>11000006</v>
      </c>
      <c r="AH87" s="5">
        <v>84</v>
      </c>
      <c r="AI87" s="26">
        <v>0</v>
      </c>
      <c r="AJ87" s="26">
        <v>0</v>
      </c>
      <c r="AK87" s="25">
        <v>0</v>
      </c>
    </row>
    <row r="88" spans="1:37" x14ac:dyDescent="0.15">
      <c r="A88">
        <v>52000085</v>
      </c>
      <c r="B88" s="4" t="s">
        <v>79</v>
      </c>
      <c r="C88" s="4" t="s">
        <v>218</v>
      </c>
      <c r="D88" s="25" t="s">
        <v>349</v>
      </c>
      <c r="E88" s="4">
        <v>4</v>
      </c>
      <c r="F88">
        <v>101</v>
      </c>
      <c r="G88" s="4">
        <v>4</v>
      </c>
      <c r="H88" s="4">
        <f t="shared" si="4"/>
        <v>2</v>
      </c>
      <c r="I88" s="4">
        <v>4</v>
      </c>
      <c r="J88" s="6">
        <v>53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1.6000000000000014</v>
      </c>
      <c r="W88" s="8">
        <v>20</v>
      </c>
      <c r="X88" s="8">
        <v>0</v>
      </c>
      <c r="Y88" s="8">
        <v>25</v>
      </c>
      <c r="Z88" s="8">
        <f>IF(ISBLANK(AA88),0, LOOKUP(AA88,[1]Skill!$A:$A,[1]Skill!$AB:$AB)*AB88/100)</f>
        <v>18.600000000000001</v>
      </c>
      <c r="AA88" s="30">
        <v>55510012</v>
      </c>
      <c r="AB88" s="4">
        <v>30</v>
      </c>
      <c r="AC88" s="4" t="s">
        <v>399</v>
      </c>
      <c r="AD88" s="4"/>
      <c r="AE88" s="4"/>
      <c r="AF88" s="4"/>
      <c r="AG88" s="4"/>
      <c r="AH88" s="5">
        <v>85</v>
      </c>
      <c r="AI88" s="26">
        <v>0</v>
      </c>
      <c r="AJ88" s="26">
        <v>0</v>
      </c>
      <c r="AK88" s="25">
        <v>0</v>
      </c>
    </row>
    <row r="89" spans="1:37" x14ac:dyDescent="0.15">
      <c r="A89">
        <v>52000086</v>
      </c>
      <c r="B89" s="4" t="s">
        <v>80</v>
      </c>
      <c r="C89" s="4" t="s">
        <v>219</v>
      </c>
      <c r="D89" s="25" t="s">
        <v>349</v>
      </c>
      <c r="E89" s="4">
        <v>3</v>
      </c>
      <c r="F89">
        <v>101</v>
      </c>
      <c r="G89" s="4">
        <v>1</v>
      </c>
      <c r="H89" s="4">
        <f t="shared" si="4"/>
        <v>3</v>
      </c>
      <c r="I89" s="4">
        <v>3</v>
      </c>
      <c r="J89" s="6">
        <v>37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3</v>
      </c>
      <c r="S89" s="8">
        <v>0</v>
      </c>
      <c r="T89" s="8">
        <v>0</v>
      </c>
      <c r="U89" s="8">
        <v>0</v>
      </c>
      <c r="V89" s="10">
        <f t="shared" si="5"/>
        <v>6</v>
      </c>
      <c r="W89" s="8">
        <v>20</v>
      </c>
      <c r="X89" s="8">
        <v>0</v>
      </c>
      <c r="Y89" s="8">
        <v>25</v>
      </c>
      <c r="Z89" s="8">
        <f>IF(ISBLANK(AA89),0, LOOKUP(AA89,[1]Skill!$A:$A,[1]Skill!$AB:$AB)*AB89/100)</f>
        <v>20</v>
      </c>
      <c r="AA89" s="30">
        <v>55510009</v>
      </c>
      <c r="AB89" s="4">
        <v>40</v>
      </c>
      <c r="AC89" s="4" t="s">
        <v>304</v>
      </c>
      <c r="AD89" s="4"/>
      <c r="AE89" s="4"/>
      <c r="AF89" s="4"/>
      <c r="AG89" s="4">
        <v>11000006</v>
      </c>
      <c r="AH89" s="5">
        <v>86</v>
      </c>
      <c r="AI89" s="26">
        <v>0</v>
      </c>
      <c r="AJ89" s="26">
        <v>0</v>
      </c>
      <c r="AK89" s="25">
        <v>0</v>
      </c>
    </row>
    <row r="90" spans="1:37" x14ac:dyDescent="0.15">
      <c r="A90">
        <v>52000087</v>
      </c>
      <c r="B90" s="4" t="s">
        <v>81</v>
      </c>
      <c r="C90" s="4" t="s">
        <v>220</v>
      </c>
      <c r="D90" s="25" t="s">
        <v>349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47</v>
      </c>
      <c r="K90" s="6">
        <v>0</v>
      </c>
      <c r="L90" s="7">
        <v>0</v>
      </c>
      <c r="M90" s="14">
        <v>4</v>
      </c>
      <c r="N90" s="8">
        <v>5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3</v>
      </c>
      <c r="U90" s="8">
        <v>0</v>
      </c>
      <c r="V90" s="10">
        <f t="shared" si="5"/>
        <v>1.5</v>
      </c>
      <c r="W90" s="8">
        <v>20</v>
      </c>
      <c r="X90" s="8">
        <v>0</v>
      </c>
      <c r="Y90" s="8">
        <v>25</v>
      </c>
      <c r="Z90" s="8">
        <f>IF(ISBLANK(AA90),0, LOOKUP(AA90,[1]Skill!$A:$A,[1]Skill!$AB:$AB)*AB90/100)</f>
        <v>10.5</v>
      </c>
      <c r="AA90" s="30">
        <v>55510002</v>
      </c>
      <c r="AB90" s="4">
        <v>70</v>
      </c>
      <c r="AC90" s="4" t="s">
        <v>32</v>
      </c>
      <c r="AD90" s="4"/>
      <c r="AE90" s="4"/>
      <c r="AF90" s="4"/>
      <c r="AG90" s="4">
        <v>11000010</v>
      </c>
      <c r="AH90" s="5">
        <v>87</v>
      </c>
      <c r="AI90" s="26">
        <v>0</v>
      </c>
      <c r="AJ90" s="26">
        <v>0</v>
      </c>
      <c r="AK90" s="25">
        <v>0</v>
      </c>
    </row>
    <row r="91" spans="1:37" x14ac:dyDescent="0.15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2</v>
      </c>
      <c r="I91" s="4">
        <v>4</v>
      </c>
      <c r="J91" s="6">
        <v>60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1</v>
      </c>
      <c r="V91" s="10">
        <f t="shared" si="5"/>
        <v>2</v>
      </c>
      <c r="W91" s="8">
        <v>30</v>
      </c>
      <c r="X91" s="8">
        <v>0</v>
      </c>
      <c r="Y91" s="8">
        <v>32</v>
      </c>
      <c r="Z91" s="8">
        <f>IF(ISBLANK(AA91),0, LOOKUP(AA91,[1]Skill!$A:$A,[1]Skill!$AB:$AB)*AB91/100)</f>
        <v>0</v>
      </c>
      <c r="AA91" s="30"/>
      <c r="AB91" s="4"/>
      <c r="AC91" s="4" t="s">
        <v>303</v>
      </c>
      <c r="AD91" s="4"/>
      <c r="AE91" s="4"/>
      <c r="AF91" s="4"/>
      <c r="AG91" s="4">
        <v>11000007</v>
      </c>
      <c r="AH91" s="5">
        <v>88</v>
      </c>
      <c r="AI91" s="26">
        <v>0</v>
      </c>
      <c r="AJ91" s="26">
        <v>0</v>
      </c>
      <c r="AK91" s="25">
        <v>0</v>
      </c>
    </row>
    <row r="92" spans="1:37" x14ac:dyDescent="0.15">
      <c r="A92">
        <v>52000089</v>
      </c>
      <c r="B92" s="4" t="s">
        <v>83</v>
      </c>
      <c r="C92" s="4" t="s">
        <v>221</v>
      </c>
      <c r="D92" s="25" t="s">
        <v>349</v>
      </c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60</v>
      </c>
      <c r="K92" s="6">
        <v>0</v>
      </c>
      <c r="L92" s="7">
        <v>0</v>
      </c>
      <c r="M92" s="14">
        <v>5</v>
      </c>
      <c r="N92" s="8">
        <v>5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LOOKUP(AA92,[1]Skill!$A:$A,[1]Skill!$AB:$AB)*AB92/100)</f>
        <v>15</v>
      </c>
      <c r="AA92" s="30">
        <v>55510006</v>
      </c>
      <c r="AB92" s="4">
        <v>60</v>
      </c>
      <c r="AC92" s="4" t="s">
        <v>306</v>
      </c>
      <c r="AD92" s="4"/>
      <c r="AE92" s="4"/>
      <c r="AF92" s="4"/>
      <c r="AG92" s="4">
        <v>11000009</v>
      </c>
      <c r="AH92" s="5">
        <v>89</v>
      </c>
      <c r="AI92" s="26">
        <v>0</v>
      </c>
      <c r="AJ92" s="26">
        <v>0</v>
      </c>
      <c r="AK92" s="25">
        <v>0</v>
      </c>
    </row>
    <row r="93" spans="1:37" x14ac:dyDescent="0.15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125</v>
      </c>
      <c r="K93" s="6">
        <v>0</v>
      </c>
      <c r="L93" s="7">
        <v>0</v>
      </c>
      <c r="M93" s="14">
        <v>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LOOKUP(AA93,[1]Skill!$A:$A,[1]Skill!$AB:$AB)*AB93/100)</f>
        <v>0</v>
      </c>
      <c r="AA93" s="30"/>
      <c r="AB93" s="4"/>
      <c r="AC93" s="4" t="s">
        <v>85</v>
      </c>
      <c r="AD93" s="4"/>
      <c r="AE93" s="4"/>
      <c r="AF93" s="4"/>
      <c r="AG93" s="4">
        <v>11000006</v>
      </c>
      <c r="AH93" s="5">
        <v>90</v>
      </c>
      <c r="AI93" s="26">
        <v>0</v>
      </c>
      <c r="AJ93" s="26">
        <v>0</v>
      </c>
      <c r="AK93" s="25">
        <v>0</v>
      </c>
    </row>
    <row r="94" spans="1:37" x14ac:dyDescent="0.15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57</v>
      </c>
      <c r="L94" s="7">
        <v>0</v>
      </c>
      <c r="M94" s="14">
        <v>0</v>
      </c>
      <c r="N94" s="8">
        <v>3</v>
      </c>
      <c r="O94" s="8">
        <v>0</v>
      </c>
      <c r="P94" s="8">
        <v>0</v>
      </c>
      <c r="Q94" s="8">
        <v>0</v>
      </c>
      <c r="R94" s="8">
        <v>0</v>
      </c>
      <c r="S94" s="8">
        <v>2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LOOKUP(AA94,[1]Skill!$A:$A,[1]Skill!$AB:$AB)*AB94/100)</f>
        <v>35</v>
      </c>
      <c r="AA94" s="35">
        <v>55110014</v>
      </c>
      <c r="AB94" s="4">
        <v>70</v>
      </c>
      <c r="AC94" s="4" t="s">
        <v>5</v>
      </c>
      <c r="AD94" s="4"/>
      <c r="AE94" s="4"/>
      <c r="AF94" s="4"/>
      <c r="AG94" s="4">
        <v>11000002</v>
      </c>
      <c r="AH94" s="5">
        <v>91</v>
      </c>
      <c r="AI94" s="26">
        <v>0</v>
      </c>
      <c r="AJ94" s="26">
        <v>0</v>
      </c>
      <c r="AK94" s="25">
        <v>0</v>
      </c>
    </row>
    <row r="95" spans="1:37" x14ac:dyDescent="0.15">
      <c r="A95">
        <v>52000092</v>
      </c>
      <c r="B95" s="4" t="s">
        <v>87</v>
      </c>
      <c r="C95" s="4" t="s">
        <v>224</v>
      </c>
      <c r="D95" s="25" t="s">
        <v>353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LOOKUP(AA95,[1]Skill!$A:$A,[1]Skill!$AB:$AB)*AB95/100)</f>
        <v>8.4</v>
      </c>
      <c r="AA95" s="35">
        <v>55510004</v>
      </c>
      <c r="AB95" s="4">
        <v>70</v>
      </c>
      <c r="AC95" s="4" t="s">
        <v>5</v>
      </c>
      <c r="AD95" s="4"/>
      <c r="AE95" s="4"/>
      <c r="AF95" s="4"/>
      <c r="AG95" s="4">
        <v>11000004</v>
      </c>
      <c r="AH95" s="5">
        <v>92</v>
      </c>
      <c r="AI95" s="26">
        <v>0</v>
      </c>
      <c r="AJ95" s="26">
        <v>0</v>
      </c>
      <c r="AK95" s="25">
        <v>0</v>
      </c>
    </row>
    <row r="96" spans="1:37" x14ac:dyDescent="0.15">
      <c r="A96">
        <v>52000093</v>
      </c>
      <c r="B96" s="4" t="s">
        <v>88</v>
      </c>
      <c r="C96" s="4" t="s">
        <v>225</v>
      </c>
      <c r="D96" s="25" t="s">
        <v>361</v>
      </c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73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7.5</v>
      </c>
      <c r="W96" s="8">
        <v>10</v>
      </c>
      <c r="X96" s="8">
        <v>0</v>
      </c>
      <c r="Y96" s="8">
        <v>0</v>
      </c>
      <c r="Z96" s="8">
        <f>IF(ISBLANK(AA96),0, LOOKUP(AA96,[1]Skill!$A:$A,[1]Skill!$AB:$AB)*AB96/100)</f>
        <v>12.5</v>
      </c>
      <c r="AA96" s="30">
        <v>55200008</v>
      </c>
      <c r="AB96" s="4">
        <v>50</v>
      </c>
      <c r="AC96" s="4" t="s">
        <v>3</v>
      </c>
      <c r="AD96" s="4"/>
      <c r="AE96" s="4"/>
      <c r="AF96" s="4"/>
      <c r="AG96" s="4">
        <v>11000001</v>
      </c>
      <c r="AH96" s="5">
        <v>93</v>
      </c>
      <c r="AI96" s="26">
        <v>0</v>
      </c>
      <c r="AJ96" s="26">
        <v>0</v>
      </c>
      <c r="AK96" s="25">
        <v>0</v>
      </c>
    </row>
    <row r="97" spans="1:37" x14ac:dyDescent="0.15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LOOKUP(AA97,[1]Skill!$A:$A,[1]Skill!$AB:$AB)*AB97/100)</f>
        <v>0</v>
      </c>
      <c r="AA97" s="30"/>
      <c r="AB97" s="4"/>
      <c r="AC97" s="4" t="s">
        <v>3</v>
      </c>
      <c r="AD97" s="4"/>
      <c r="AE97" s="4"/>
      <c r="AF97" s="4"/>
      <c r="AG97" s="4">
        <v>11000001</v>
      </c>
      <c r="AH97" s="5">
        <v>94</v>
      </c>
      <c r="AI97" s="26">
        <v>0</v>
      </c>
      <c r="AJ97" s="26">
        <v>0</v>
      </c>
      <c r="AK97" s="25">
        <v>0</v>
      </c>
    </row>
    <row r="98" spans="1:37" x14ac:dyDescent="0.15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LOOKUP(AA98,[1]Skill!$A:$A,[1]Skill!$AB:$AB)*AB98/100)</f>
        <v>12</v>
      </c>
      <c r="AA98" s="35">
        <v>55110009</v>
      </c>
      <c r="AB98" s="4">
        <v>100</v>
      </c>
      <c r="AC98" s="4" t="s">
        <v>5</v>
      </c>
      <c r="AD98" s="4"/>
      <c r="AE98" s="4"/>
      <c r="AF98" s="4"/>
      <c r="AG98" s="4">
        <v>11000004</v>
      </c>
      <c r="AH98" s="5">
        <v>95</v>
      </c>
      <c r="AI98" s="26">
        <v>0</v>
      </c>
      <c r="AJ98" s="26">
        <v>0</v>
      </c>
      <c r="AK98" s="25">
        <v>0</v>
      </c>
    </row>
    <row r="99" spans="1:37" x14ac:dyDescent="0.15">
      <c r="A99">
        <v>52000096</v>
      </c>
      <c r="B99" s="4" t="s">
        <v>90</v>
      </c>
      <c r="C99" s="4" t="s">
        <v>227</v>
      </c>
      <c r="D99" s="25" t="s">
        <v>362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40</v>
      </c>
      <c r="L99" s="7">
        <v>0</v>
      </c>
      <c r="M99" s="14">
        <v>10</v>
      </c>
      <c r="N99" s="8">
        <v>5</v>
      </c>
      <c r="O99" s="8">
        <v>4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LOOKUP(AA99,[1]Skill!$A:$A,[1]Skill!$AB:$AB)*AB99/100)</f>
        <v>40</v>
      </c>
      <c r="AA99" s="35">
        <v>55200004</v>
      </c>
      <c r="AB99" s="4">
        <v>100</v>
      </c>
      <c r="AC99" s="4" t="s">
        <v>5</v>
      </c>
      <c r="AD99" s="4"/>
      <c r="AE99" s="4"/>
      <c r="AF99" s="4"/>
      <c r="AG99" s="4">
        <v>11000007</v>
      </c>
      <c r="AH99" s="5">
        <v>96</v>
      </c>
      <c r="AI99" s="26">
        <v>0</v>
      </c>
      <c r="AJ99" s="26">
        <v>0</v>
      </c>
      <c r="AK99" s="25">
        <v>0</v>
      </c>
    </row>
    <row r="100" spans="1:37" x14ac:dyDescent="0.15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50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30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LOOKUP(AA100,[1]Skill!$A:$A,[1]Skill!$AB:$AB)*AB100/100)</f>
        <v>20</v>
      </c>
      <c r="AA100" s="35">
        <v>55110010</v>
      </c>
      <c r="AB100" s="4">
        <v>100</v>
      </c>
      <c r="AC100" s="4" t="s">
        <v>5</v>
      </c>
      <c r="AD100" s="4"/>
      <c r="AE100" s="4"/>
      <c r="AF100" s="4"/>
      <c r="AG100" s="4">
        <v>11000008</v>
      </c>
      <c r="AH100" s="5">
        <v>97</v>
      </c>
      <c r="AI100" s="26">
        <v>0</v>
      </c>
      <c r="AJ100" s="26">
        <v>0</v>
      </c>
      <c r="AK100" s="25">
        <v>0</v>
      </c>
    </row>
    <row r="101" spans="1:37" x14ac:dyDescent="0.15">
      <c r="A101">
        <v>52000098</v>
      </c>
      <c r="B101" s="4" t="s">
        <v>92</v>
      </c>
      <c r="C101" s="4" t="s">
        <v>137</v>
      </c>
      <c r="D101" s="25" t="s">
        <v>352</v>
      </c>
      <c r="E101" s="4">
        <v>3</v>
      </c>
      <c r="F101">
        <v>101</v>
      </c>
      <c r="G101" s="4">
        <v>6</v>
      </c>
      <c r="H101" s="4">
        <f t="shared" si="6"/>
        <v>2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5</v>
      </c>
      <c r="O101" s="8">
        <v>0</v>
      </c>
      <c r="P101" s="8">
        <v>0</v>
      </c>
      <c r="Q101" s="8">
        <v>0</v>
      </c>
      <c r="R101" s="8">
        <v>4</v>
      </c>
      <c r="S101" s="8">
        <v>0</v>
      </c>
      <c r="T101" s="8">
        <v>0</v>
      </c>
      <c r="U101" s="8">
        <v>0</v>
      </c>
      <c r="V101" s="10">
        <f t="shared" si="7"/>
        <v>1.8000000000000007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LOOKUP(AA101,[1]Skill!$A:$A,[1]Skill!$AB:$AB)*AB101/100)</f>
        <v>14.8</v>
      </c>
      <c r="AA101" s="35">
        <v>55510019</v>
      </c>
      <c r="AB101" s="4">
        <v>40</v>
      </c>
      <c r="AC101" s="4" t="s">
        <v>307</v>
      </c>
      <c r="AD101" s="4"/>
      <c r="AE101" s="4"/>
      <c r="AF101" s="4"/>
      <c r="AG101" s="4"/>
      <c r="AH101" s="5">
        <v>98</v>
      </c>
      <c r="AI101" s="26">
        <v>0</v>
      </c>
      <c r="AJ101" s="26">
        <v>0</v>
      </c>
      <c r="AK101" s="25">
        <v>0</v>
      </c>
    </row>
    <row r="102" spans="1:37" ht="45" x14ac:dyDescent="0.15">
      <c r="A102" s="52">
        <v>52000099</v>
      </c>
      <c r="B102" s="4" t="s">
        <v>93</v>
      </c>
      <c r="C102" s="4" t="s">
        <v>229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0</v>
      </c>
      <c r="L102" s="7">
        <v>0</v>
      </c>
      <c r="M102" s="14">
        <v>0</v>
      </c>
      <c r="N102" s="8">
        <v>6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v>100</v>
      </c>
      <c r="AA102" s="35"/>
      <c r="AB102" s="4"/>
      <c r="AC102" s="4"/>
      <c r="AD102" s="4">
        <v>2</v>
      </c>
      <c r="AE102" s="51" t="s">
        <v>409</v>
      </c>
      <c r="AF102" s="4" t="s">
        <v>410</v>
      </c>
      <c r="AG102" s="4"/>
      <c r="AH102" s="5">
        <v>99</v>
      </c>
      <c r="AI102" s="26">
        <v>0</v>
      </c>
      <c r="AJ102" s="26">
        <v>0</v>
      </c>
      <c r="AK102" s="25">
        <v>0</v>
      </c>
    </row>
    <row r="103" spans="1:37" x14ac:dyDescent="0.15">
      <c r="A103">
        <v>52000100</v>
      </c>
      <c r="B103" s="4" t="s">
        <v>138</v>
      </c>
      <c r="C103" s="4" t="s">
        <v>139</v>
      </c>
      <c r="D103" s="25" t="s">
        <v>359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40</v>
      </c>
      <c r="K103" s="6">
        <v>0</v>
      </c>
      <c r="L103" s="7">
        <v>0</v>
      </c>
      <c r="M103" s="14">
        <v>11</v>
      </c>
      <c r="N103" s="8">
        <v>4</v>
      </c>
      <c r="O103" s="8">
        <v>0</v>
      </c>
      <c r="P103" s="8">
        <v>0</v>
      </c>
      <c r="Q103" s="8">
        <v>0</v>
      </c>
      <c r="R103" s="8">
        <v>2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LOOKUP(AA103,[1]Skill!$A:$A,[1]Skill!$AB:$AB)*AB103/100)</f>
        <v>49.5</v>
      </c>
      <c r="AA103" s="35">
        <v>55990105</v>
      </c>
      <c r="AB103" s="4">
        <v>33</v>
      </c>
      <c r="AC103" s="4" t="s">
        <v>94</v>
      </c>
      <c r="AD103" s="4"/>
      <c r="AE103" s="4"/>
      <c r="AF103" s="4"/>
      <c r="AG103" s="4">
        <v>11000007</v>
      </c>
      <c r="AH103" s="5">
        <v>100</v>
      </c>
      <c r="AI103" s="26">
        <v>0</v>
      </c>
      <c r="AJ103" s="26">
        <v>0</v>
      </c>
      <c r="AK103" s="25">
        <v>0</v>
      </c>
    </row>
    <row r="104" spans="1:37" x14ac:dyDescent="0.15">
      <c r="A104">
        <v>52000101</v>
      </c>
      <c r="B104" s="4" t="s">
        <v>95</v>
      </c>
      <c r="C104" s="4" t="s">
        <v>230</v>
      </c>
      <c r="D104" s="25" t="s">
        <v>361</v>
      </c>
      <c r="E104" s="4">
        <v>2</v>
      </c>
      <c r="F104">
        <v>100</v>
      </c>
      <c r="G104" s="4">
        <v>0</v>
      </c>
      <c r="H104" s="4">
        <f t="shared" si="6"/>
        <v>3</v>
      </c>
      <c r="I104" s="4">
        <v>2</v>
      </c>
      <c r="J104" s="6">
        <v>50</v>
      </c>
      <c r="K104" s="6">
        <v>0</v>
      </c>
      <c r="L104" s="7">
        <v>0</v>
      </c>
      <c r="M104" s="14">
        <v>5</v>
      </c>
      <c r="N104" s="8">
        <v>1</v>
      </c>
      <c r="O104" s="8">
        <v>0</v>
      </c>
      <c r="P104" s="8">
        <v>0</v>
      </c>
      <c r="Q104" s="8">
        <v>0</v>
      </c>
      <c r="R104" s="8">
        <v>3</v>
      </c>
      <c r="S104" s="8">
        <v>0</v>
      </c>
      <c r="T104" s="8">
        <v>0</v>
      </c>
      <c r="U104" s="8">
        <v>0</v>
      </c>
      <c r="V104" s="10">
        <f t="shared" si="7"/>
        <v>5</v>
      </c>
      <c r="W104" s="8">
        <v>0</v>
      </c>
      <c r="X104" s="8">
        <v>0</v>
      </c>
      <c r="Y104" s="8">
        <v>0</v>
      </c>
      <c r="Z104" s="8">
        <f>IF(ISBLANK(AA104),0, LOOKUP(AA104,[1]Skill!$A:$A,[1]Skill!$AB:$AB)*AB104/100)</f>
        <v>35</v>
      </c>
      <c r="AA104" s="35">
        <v>55990103</v>
      </c>
      <c r="AB104" s="4">
        <v>100</v>
      </c>
      <c r="AC104" s="4" t="s">
        <v>5</v>
      </c>
      <c r="AD104" s="4"/>
      <c r="AE104" s="4"/>
      <c r="AF104" s="4"/>
      <c r="AG104" s="4"/>
      <c r="AH104" s="5">
        <v>101</v>
      </c>
      <c r="AI104" s="26">
        <v>0</v>
      </c>
      <c r="AJ104" s="26">
        <v>0</v>
      </c>
      <c r="AK104" s="25">
        <v>0</v>
      </c>
    </row>
    <row r="105" spans="1:37" x14ac:dyDescent="0.15">
      <c r="A105">
        <v>52000102</v>
      </c>
      <c r="B105" s="4" t="s">
        <v>140</v>
      </c>
      <c r="C105" s="4" t="s">
        <v>231</v>
      </c>
      <c r="D105" s="25"/>
      <c r="E105" s="4">
        <v>3</v>
      </c>
      <c r="F105">
        <v>103</v>
      </c>
      <c r="G105" s="4">
        <v>0</v>
      </c>
      <c r="H105" s="4">
        <f t="shared" si="6"/>
        <v>3</v>
      </c>
      <c r="I105" s="4">
        <v>3</v>
      </c>
      <c r="J105" s="6">
        <v>50</v>
      </c>
      <c r="K105" s="6">
        <v>0</v>
      </c>
      <c r="L105" s="7">
        <v>15</v>
      </c>
      <c r="M105" s="14">
        <v>0</v>
      </c>
      <c r="N105" s="8">
        <v>5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5</v>
      </c>
      <c r="W105" s="8">
        <v>0</v>
      </c>
      <c r="X105" s="8">
        <v>0</v>
      </c>
      <c r="Y105" s="8">
        <v>0</v>
      </c>
      <c r="Z105" s="8">
        <f>IF(ISBLANK(AA105),0, LOOKUP(AA105,[1]Skill!$A:$A,[1]Skill!$AB:$AB)*AB105/100)</f>
        <v>0</v>
      </c>
      <c r="AA105" s="35"/>
      <c r="AB105" s="4"/>
      <c r="AC105" s="4" t="s">
        <v>5</v>
      </c>
      <c r="AD105" s="4"/>
      <c r="AE105" s="4"/>
      <c r="AF105" s="4"/>
      <c r="AG105" s="4"/>
      <c r="AH105" s="5">
        <v>102</v>
      </c>
      <c r="AI105" s="26">
        <v>0</v>
      </c>
      <c r="AJ105" s="26">
        <v>0</v>
      </c>
      <c r="AK105" s="25">
        <v>0</v>
      </c>
    </row>
    <row r="106" spans="1:37" x14ac:dyDescent="0.15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40</v>
      </c>
      <c r="L106" s="7">
        <v>20</v>
      </c>
      <c r="M106" s="14">
        <v>2</v>
      </c>
      <c r="N106" s="8">
        <v>6</v>
      </c>
      <c r="O106" s="8">
        <v>0</v>
      </c>
      <c r="P106" s="8">
        <v>0</v>
      </c>
      <c r="Q106" s="8">
        <v>0</v>
      </c>
      <c r="R106" s="8">
        <v>0</v>
      </c>
      <c r="S106" s="8">
        <v>6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LOOKUP(AA106,[1]Skill!$A:$A,[1]Skill!$AB:$AB)*AB106/100)</f>
        <v>0</v>
      </c>
      <c r="AA106" s="30"/>
      <c r="AB106" s="4"/>
      <c r="AC106" s="4" t="s">
        <v>5</v>
      </c>
      <c r="AD106" s="4"/>
      <c r="AE106" s="4"/>
      <c r="AF106" s="4"/>
      <c r="AG106" s="4">
        <v>11000008</v>
      </c>
      <c r="AH106" s="5">
        <v>103</v>
      </c>
      <c r="AI106" s="26">
        <v>0</v>
      </c>
      <c r="AJ106" s="26">
        <v>0</v>
      </c>
      <c r="AK106" s="25">
        <v>0</v>
      </c>
    </row>
    <row r="107" spans="1:37" x14ac:dyDescent="0.15">
      <c r="A107">
        <v>52000104</v>
      </c>
      <c r="B107" s="4" t="s">
        <v>97</v>
      </c>
      <c r="C107" s="4" t="s">
        <v>232</v>
      </c>
      <c r="D107" s="25" t="s">
        <v>349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LOOKUP(AA107,[1]Skill!$A:$A,[1]Skill!$AB:$AB)*AB107/100)</f>
        <v>12</v>
      </c>
      <c r="AA107" s="35">
        <v>55510013</v>
      </c>
      <c r="AB107" s="4">
        <v>100</v>
      </c>
      <c r="AC107" s="4" t="s">
        <v>3</v>
      </c>
      <c r="AD107" s="4"/>
      <c r="AE107" s="4"/>
      <c r="AF107" s="4"/>
      <c r="AG107" s="4">
        <v>11000003</v>
      </c>
      <c r="AH107" s="5">
        <v>104</v>
      </c>
      <c r="AI107" s="26">
        <v>0</v>
      </c>
      <c r="AJ107" s="26">
        <v>0</v>
      </c>
      <c r="AK107" s="25">
        <v>0</v>
      </c>
    </row>
    <row r="108" spans="1:37" x14ac:dyDescent="0.15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53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LOOKUP(AA108,[1]Skill!$A:$A,[1]Skill!$AB:$AB)*AB108/100)</f>
        <v>15</v>
      </c>
      <c r="AA108" s="35">
        <v>55990101</v>
      </c>
      <c r="AB108" s="4">
        <v>100</v>
      </c>
      <c r="AC108" s="4" t="s">
        <v>5</v>
      </c>
      <c r="AD108" s="4"/>
      <c r="AE108" s="4"/>
      <c r="AF108" s="4"/>
      <c r="AG108" s="4">
        <v>11000003</v>
      </c>
      <c r="AH108" s="5">
        <v>105</v>
      </c>
      <c r="AI108" s="26">
        <v>0</v>
      </c>
      <c r="AJ108" s="26">
        <v>0</v>
      </c>
      <c r="AK108" s="25">
        <v>0</v>
      </c>
    </row>
    <row r="109" spans="1:37" x14ac:dyDescent="0.15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LOOKUP(AA109,[1]Skill!$A:$A,[1]Skill!$AB:$AB)*AB109/100)</f>
        <v>0</v>
      </c>
      <c r="AA109" s="35"/>
      <c r="AB109" s="4"/>
      <c r="AC109" s="4" t="s">
        <v>5</v>
      </c>
      <c r="AD109" s="4"/>
      <c r="AE109" s="4"/>
      <c r="AF109" s="4"/>
      <c r="AG109" s="4">
        <v>11000010</v>
      </c>
      <c r="AH109" s="5">
        <v>106</v>
      </c>
      <c r="AI109" s="26">
        <v>0</v>
      </c>
      <c r="AJ109" s="26">
        <v>0</v>
      </c>
      <c r="AK109" s="25">
        <v>0</v>
      </c>
    </row>
    <row r="110" spans="1:37" x14ac:dyDescent="0.15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20</v>
      </c>
      <c r="K110" s="6">
        <v>50</v>
      </c>
      <c r="L110" s="7">
        <v>0</v>
      </c>
      <c r="M110" s="14">
        <v>3</v>
      </c>
      <c r="N110" s="8">
        <v>4</v>
      </c>
      <c r="O110" s="8">
        <v>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LOOKUP(AA110,[1]Skill!$A:$A,[1]Skill!$AB:$AB)*AB110/100)</f>
        <v>10</v>
      </c>
      <c r="AA110">
        <v>55900013</v>
      </c>
      <c r="AB110" s="4">
        <v>100</v>
      </c>
      <c r="AC110" s="4" t="s">
        <v>5</v>
      </c>
      <c r="AD110" s="4"/>
      <c r="AE110" s="4"/>
      <c r="AF110" s="4"/>
      <c r="AG110" s="4"/>
      <c r="AH110" s="5">
        <v>107</v>
      </c>
      <c r="AI110" s="26">
        <v>0</v>
      </c>
      <c r="AJ110" s="26">
        <v>0</v>
      </c>
      <c r="AK110" s="25">
        <v>0</v>
      </c>
    </row>
    <row r="111" spans="1:37" x14ac:dyDescent="0.15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LOOKUP(AA111,[1]Skill!$A:$A,[1]Skill!$AB:$AB)*AB111/100)</f>
        <v>0</v>
      </c>
      <c r="AA111" s="35"/>
      <c r="AB111" s="4"/>
      <c r="AC111" s="4" t="s">
        <v>3</v>
      </c>
      <c r="AD111" s="4"/>
      <c r="AE111" s="4"/>
      <c r="AF111" s="4"/>
      <c r="AG111" s="4"/>
      <c r="AH111" s="5">
        <v>108</v>
      </c>
      <c r="AI111" s="26">
        <v>0</v>
      </c>
      <c r="AJ111" s="26">
        <v>0</v>
      </c>
      <c r="AK111" s="25">
        <v>0</v>
      </c>
    </row>
    <row r="112" spans="1:37" x14ac:dyDescent="0.15">
      <c r="A112">
        <v>52000109</v>
      </c>
      <c r="B112" s="4" t="s">
        <v>102</v>
      </c>
      <c r="C112" s="4" t="s">
        <v>142</v>
      </c>
      <c r="D112" s="25" t="s">
        <v>358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LOOKUP(AA112,[1]Skill!$A:$A,[1]Skill!$AB:$AB)*AB112/100)</f>
        <v>25</v>
      </c>
      <c r="AA112" s="35">
        <v>55510006</v>
      </c>
      <c r="AB112" s="4">
        <v>100</v>
      </c>
      <c r="AC112" s="4" t="s">
        <v>5</v>
      </c>
      <c r="AD112" s="4"/>
      <c r="AE112" s="4"/>
      <c r="AF112" s="4"/>
      <c r="AG112" s="4"/>
      <c r="AH112" s="5">
        <v>109</v>
      </c>
      <c r="AI112" s="26">
        <v>0</v>
      </c>
      <c r="AJ112" s="26">
        <v>0</v>
      </c>
      <c r="AK112" s="25">
        <v>0</v>
      </c>
    </row>
    <row r="113" spans="1:37" x14ac:dyDescent="0.15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43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LOOKUP(AA113,[1]Skill!$A:$A,[1]Skill!$AB:$AB)*AB113/100)</f>
        <v>15</v>
      </c>
      <c r="AA113" s="35">
        <v>55990101</v>
      </c>
      <c r="AB113" s="4">
        <v>100</v>
      </c>
      <c r="AC113" s="4" t="s">
        <v>5</v>
      </c>
      <c r="AD113" s="4"/>
      <c r="AE113" s="4"/>
      <c r="AF113" s="4"/>
      <c r="AG113" s="4">
        <v>11000010</v>
      </c>
      <c r="AH113" s="5">
        <v>110</v>
      </c>
      <c r="AI113" s="26">
        <v>0</v>
      </c>
      <c r="AJ113" s="26">
        <v>0</v>
      </c>
      <c r="AK113" s="25">
        <v>0</v>
      </c>
    </row>
    <row r="114" spans="1:37" x14ac:dyDescent="0.15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2</v>
      </c>
      <c r="I114" s="4">
        <v>5</v>
      </c>
      <c r="J114" s="6">
        <v>91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</v>
      </c>
      <c r="W114" s="8">
        <v>10</v>
      </c>
      <c r="X114" s="8">
        <v>0</v>
      </c>
      <c r="Y114" s="8">
        <v>0</v>
      </c>
      <c r="Z114" s="8">
        <f>IF(ISBLANK(AA114),0, LOOKUP(AA114,[1]Skill!$A:$A,[1]Skill!$AB:$AB)*AB114/100)</f>
        <v>0</v>
      </c>
      <c r="AA114" s="35"/>
      <c r="AB114" s="4"/>
      <c r="AC114" s="4" t="s">
        <v>3</v>
      </c>
      <c r="AD114" s="4"/>
      <c r="AE114" s="4"/>
      <c r="AF114" s="4"/>
      <c r="AG114" s="4">
        <v>11000002</v>
      </c>
      <c r="AH114" s="5">
        <v>111</v>
      </c>
      <c r="AI114" s="26">
        <v>0</v>
      </c>
      <c r="AJ114" s="26">
        <v>0</v>
      </c>
      <c r="AK114" s="25">
        <v>0</v>
      </c>
    </row>
    <row r="115" spans="1:37" x14ac:dyDescent="0.15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30</v>
      </c>
      <c r="L115" s="7">
        <v>0</v>
      </c>
      <c r="M115" s="14">
        <v>5</v>
      </c>
      <c r="N115" s="8">
        <v>4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LOOKUP(AA115,[1]Skill!$A:$A,[1]Skill!$AB:$AB)*AB115/100)</f>
        <v>0</v>
      </c>
      <c r="AA115" s="35"/>
      <c r="AB115" s="4"/>
      <c r="AC115" s="4" t="s">
        <v>5</v>
      </c>
      <c r="AD115" s="4"/>
      <c r="AE115" s="4"/>
      <c r="AF115" s="4"/>
      <c r="AG115" s="4">
        <v>11000002</v>
      </c>
      <c r="AH115" s="5">
        <v>112</v>
      </c>
      <c r="AI115" s="26">
        <v>0</v>
      </c>
      <c r="AJ115" s="26">
        <v>0</v>
      </c>
      <c r="AK115" s="25">
        <v>0</v>
      </c>
    </row>
    <row r="116" spans="1:37" x14ac:dyDescent="0.15">
      <c r="A116">
        <v>52000113</v>
      </c>
      <c r="B116" s="4" t="s">
        <v>272</v>
      </c>
      <c r="C116" s="4" t="s">
        <v>271</v>
      </c>
      <c r="D116" s="25" t="s">
        <v>354</v>
      </c>
      <c r="E116" s="4">
        <v>2</v>
      </c>
      <c r="F116">
        <v>100</v>
      </c>
      <c r="G116" s="4">
        <v>0</v>
      </c>
      <c r="H116" s="4">
        <f t="shared" si="6"/>
        <v>2</v>
      </c>
      <c r="I116" s="4">
        <v>2</v>
      </c>
      <c r="J116" s="6">
        <v>45</v>
      </c>
      <c r="K116" s="6">
        <v>0</v>
      </c>
      <c r="L116" s="7">
        <v>0</v>
      </c>
      <c r="M116" s="14">
        <v>2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4">
        <f t="shared" si="7"/>
        <v>2</v>
      </c>
      <c r="W116" s="8">
        <v>20</v>
      </c>
      <c r="X116" s="8">
        <v>0</v>
      </c>
      <c r="Y116" s="8">
        <v>25</v>
      </c>
      <c r="Z116" s="8">
        <f>IF(ISBLANK(AA116),0, LOOKUP(AA116,[1]Skill!$A:$A,[1]Skill!$AB:$AB)*AB116/100)</f>
        <v>0</v>
      </c>
      <c r="AA116" s="25"/>
      <c r="AB116" s="15"/>
      <c r="AC116" s="15" t="s">
        <v>308</v>
      </c>
      <c r="AD116" s="15"/>
      <c r="AE116" s="15"/>
      <c r="AF116" s="15"/>
      <c r="AG116" s="15">
        <v>11000004</v>
      </c>
      <c r="AH116" s="17">
        <v>113</v>
      </c>
      <c r="AI116" s="26">
        <v>0</v>
      </c>
      <c r="AJ116" s="26">
        <v>0</v>
      </c>
      <c r="AK116" s="25">
        <v>0</v>
      </c>
    </row>
    <row r="117" spans="1:37" x14ac:dyDescent="0.15">
      <c r="A117">
        <v>52000114</v>
      </c>
      <c r="B117" s="4" t="s">
        <v>106</v>
      </c>
      <c r="C117" s="4" t="s">
        <v>144</v>
      </c>
      <c r="D117" s="25" t="s">
        <v>350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4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LOOKUP(AA117,[1]Skill!$A:$A,[1]Skill!$AB:$AB)*AB117/100)</f>
        <v>10</v>
      </c>
      <c r="AA117" s="35">
        <v>55510007</v>
      </c>
      <c r="AB117" s="4">
        <v>100</v>
      </c>
      <c r="AC117" s="4" t="s">
        <v>5</v>
      </c>
      <c r="AD117" s="4"/>
      <c r="AE117" s="4"/>
      <c r="AF117" s="4"/>
      <c r="AG117" s="4"/>
      <c r="AH117" s="5">
        <v>114</v>
      </c>
      <c r="AI117" s="26">
        <v>0</v>
      </c>
      <c r="AJ117" s="26">
        <v>0</v>
      </c>
      <c r="AK117" s="25">
        <v>0</v>
      </c>
    </row>
    <row r="118" spans="1:37" x14ac:dyDescent="0.15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LOOKUP(AA118,[1]Skill!$A:$A,[1]Skill!$AB:$AB)*AB118/100)</f>
        <v>30</v>
      </c>
      <c r="AA118" s="35">
        <v>55110012</v>
      </c>
      <c r="AB118" s="4">
        <v>100</v>
      </c>
      <c r="AC118" s="4" t="s">
        <v>3</v>
      </c>
      <c r="AD118" s="4"/>
      <c r="AE118" s="4"/>
      <c r="AF118" s="4"/>
      <c r="AG118" s="15">
        <v>11000001</v>
      </c>
      <c r="AH118" s="5">
        <v>115</v>
      </c>
      <c r="AI118" s="26">
        <v>0</v>
      </c>
      <c r="AJ118" s="26">
        <v>0</v>
      </c>
      <c r="AK118" s="25">
        <v>0</v>
      </c>
    </row>
    <row r="119" spans="1:37" x14ac:dyDescent="0.15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LOOKUP(AA119,[1]Skill!$A:$A,[1]Skill!$AB:$AB)*AB119/100)</f>
        <v>30</v>
      </c>
      <c r="AA119" s="35">
        <v>55610001</v>
      </c>
      <c r="AB119" s="4">
        <v>100</v>
      </c>
      <c r="AC119" s="4" t="s">
        <v>5</v>
      </c>
      <c r="AD119" s="4"/>
      <c r="AE119" s="4"/>
      <c r="AF119" s="4"/>
      <c r="AG119" s="15"/>
      <c r="AH119" s="5">
        <v>116</v>
      </c>
      <c r="AI119" s="26">
        <v>0</v>
      </c>
      <c r="AJ119" s="26">
        <v>0</v>
      </c>
      <c r="AK119" s="25">
        <v>0</v>
      </c>
    </row>
    <row r="120" spans="1:37" x14ac:dyDescent="0.15">
      <c r="A120">
        <v>52000117</v>
      </c>
      <c r="B120" s="4" t="s">
        <v>109</v>
      </c>
      <c r="C120" s="4" t="s">
        <v>239</v>
      </c>
      <c r="D120" s="25" t="s">
        <v>361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LOOKUP(AA120,[1]Skill!$A:$A,[1]Skill!$AB:$AB)*AB120/100)</f>
        <v>50</v>
      </c>
      <c r="AA120" s="35">
        <v>55990104</v>
      </c>
      <c r="AB120" s="4">
        <v>100</v>
      </c>
      <c r="AC120" s="4" t="s">
        <v>5</v>
      </c>
      <c r="AD120" s="4"/>
      <c r="AE120" s="4"/>
      <c r="AF120" s="4"/>
      <c r="AG120" s="4"/>
      <c r="AH120" s="5">
        <v>117</v>
      </c>
      <c r="AI120" s="26">
        <v>0</v>
      </c>
      <c r="AJ120" s="26">
        <v>0</v>
      </c>
      <c r="AK120" s="25">
        <v>0</v>
      </c>
    </row>
    <row r="121" spans="1:37" x14ac:dyDescent="0.15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55</v>
      </c>
      <c r="L121" s="7">
        <v>0</v>
      </c>
      <c r="M121" s="14">
        <v>5</v>
      </c>
      <c r="N121" s="8">
        <v>4</v>
      </c>
      <c r="O121" s="8">
        <v>2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LOOKUP(AA121,[1]Skill!$A:$A,[1]Skill!$AB:$AB)*AB121/100)</f>
        <v>0</v>
      </c>
      <c r="AA121" s="25"/>
      <c r="AB121" s="15"/>
      <c r="AC121" s="15" t="s">
        <v>5</v>
      </c>
      <c r="AD121" s="15"/>
      <c r="AE121" s="15"/>
      <c r="AF121" s="15"/>
      <c r="AG121" s="15">
        <v>11000003</v>
      </c>
      <c r="AH121" s="17">
        <v>118</v>
      </c>
      <c r="AI121" s="26">
        <v>0</v>
      </c>
      <c r="AJ121" s="26">
        <v>0</v>
      </c>
      <c r="AK121" s="25">
        <v>0</v>
      </c>
    </row>
    <row r="122" spans="1:37" x14ac:dyDescent="0.15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3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LOOKUP(AA122,[1]Skill!$A:$A,[1]Skill!$AB:$AB)*AB122/100)</f>
        <v>0</v>
      </c>
      <c r="AA122" s="25"/>
      <c r="AB122" s="15"/>
      <c r="AC122" s="15" t="s">
        <v>5</v>
      </c>
      <c r="AD122" s="15"/>
      <c r="AE122" s="15"/>
      <c r="AF122" s="15"/>
      <c r="AG122" s="15">
        <v>11000002</v>
      </c>
      <c r="AH122" s="17">
        <v>119</v>
      </c>
      <c r="AI122" s="26">
        <v>0</v>
      </c>
      <c r="AJ122" s="26">
        <v>0</v>
      </c>
      <c r="AK122" s="25">
        <v>0</v>
      </c>
    </row>
    <row r="123" spans="1:37" x14ac:dyDescent="0.15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4</v>
      </c>
      <c r="I123" s="15">
        <v>4</v>
      </c>
      <c r="J123" s="16">
        <v>0</v>
      </c>
      <c r="K123" s="16">
        <v>30</v>
      </c>
      <c r="L123" s="7">
        <v>0</v>
      </c>
      <c r="M123" s="14">
        <v>5</v>
      </c>
      <c r="N123" s="8">
        <v>6</v>
      </c>
      <c r="O123" s="8">
        <v>2</v>
      </c>
      <c r="P123" s="8">
        <v>0</v>
      </c>
      <c r="Q123" s="8">
        <v>0</v>
      </c>
      <c r="R123" s="8">
        <v>0</v>
      </c>
      <c r="S123" s="8">
        <v>0</v>
      </c>
      <c r="T123" s="8">
        <v>3</v>
      </c>
      <c r="U123" s="8">
        <v>0</v>
      </c>
      <c r="V123" s="33">
        <f t="shared" si="7"/>
        <v>10</v>
      </c>
      <c r="W123" s="8">
        <v>0</v>
      </c>
      <c r="X123" s="8">
        <v>0</v>
      </c>
      <c r="Y123" s="8">
        <v>0</v>
      </c>
      <c r="Z123" s="8">
        <f>IF(ISBLANK(AA123),0, LOOKUP(AA123,[1]Skill!$A:$A,[1]Skill!$AB:$AB)*AB123/100)</f>
        <v>50</v>
      </c>
      <c r="AA123" s="25">
        <v>55990111</v>
      </c>
      <c r="AB123" s="15">
        <v>100</v>
      </c>
      <c r="AC123" s="15" t="s">
        <v>5</v>
      </c>
      <c r="AD123" s="15"/>
      <c r="AE123" s="15"/>
      <c r="AF123" s="15"/>
      <c r="AG123" s="15">
        <v>11000007</v>
      </c>
      <c r="AH123" s="17">
        <v>120</v>
      </c>
      <c r="AI123" s="26">
        <v>0</v>
      </c>
      <c r="AJ123" s="26">
        <v>0</v>
      </c>
      <c r="AK123" s="25">
        <v>0</v>
      </c>
    </row>
    <row r="124" spans="1:37" x14ac:dyDescent="0.15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LOOKUP(AA124,[1]Skill!$A:$A,[1]Skill!$AB:$AB)*AB124/100)</f>
        <v>0</v>
      </c>
      <c r="AA124" s="25"/>
      <c r="AB124" s="15"/>
      <c r="AC124" s="15" t="s">
        <v>3</v>
      </c>
      <c r="AD124" s="15"/>
      <c r="AE124" s="15"/>
      <c r="AF124" s="15"/>
      <c r="AG124" s="15">
        <v>11000005</v>
      </c>
      <c r="AH124" s="17">
        <v>121</v>
      </c>
      <c r="AI124" s="26">
        <v>0</v>
      </c>
      <c r="AJ124" s="26">
        <v>0</v>
      </c>
      <c r="AK124" s="25">
        <v>0</v>
      </c>
    </row>
    <row r="125" spans="1:37" ht="14.25" x14ac:dyDescent="0.15">
      <c r="A125">
        <v>52000122</v>
      </c>
      <c r="B125" s="15" t="s">
        <v>363</v>
      </c>
      <c r="C125" s="15" t="s">
        <v>364</v>
      </c>
      <c r="D125" s="40"/>
      <c r="E125" s="15">
        <v>4</v>
      </c>
      <c r="F125" s="15">
        <v>100</v>
      </c>
      <c r="G125" s="15">
        <v>0</v>
      </c>
      <c r="H125" s="39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7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LOOKUP(AA125,[1]Skill!$A:$A,[1]Skill!$AB:$AB)*AB125/100)</f>
        <v>0</v>
      </c>
      <c r="AA125" s="15"/>
      <c r="AB125" s="15"/>
      <c r="AC125" s="15" t="s">
        <v>3</v>
      </c>
      <c r="AD125" s="15"/>
      <c r="AE125" s="15"/>
      <c r="AF125" s="15"/>
      <c r="AG125" s="15">
        <v>11000003</v>
      </c>
      <c r="AH125" s="17">
        <v>122</v>
      </c>
      <c r="AI125" s="26">
        <v>0</v>
      </c>
      <c r="AJ125" s="26">
        <v>0</v>
      </c>
      <c r="AK125" s="15">
        <v>0</v>
      </c>
    </row>
    <row r="126" spans="1:37" ht="14.25" x14ac:dyDescent="0.15">
      <c r="A126">
        <v>52000123</v>
      </c>
      <c r="B126" s="15" t="s">
        <v>370</v>
      </c>
      <c r="C126" s="15" t="s">
        <v>371</v>
      </c>
      <c r="D126" s="40"/>
      <c r="E126" s="15">
        <v>3</v>
      </c>
      <c r="F126" s="15">
        <v>100</v>
      </c>
      <c r="G126" s="15">
        <v>0</v>
      </c>
      <c r="H126" s="39">
        <f t="shared" ref="H126:H127" si="9">IF(AND(V126&gt;=13,V126&lt;=16),5,IF(AND(V126&gt;=9,V126&lt;=12),4,IF(AND(V126&gt;=5,V126&lt;=8),3,IF(AND(V126&gt;=1,V126&lt;=4),2,IF(AND(V126&gt;=-3,V126&lt;=0),1,IF(AND(V126&gt;=-5,V126&lt;=-4),0,6))))))</f>
        <v>2</v>
      </c>
      <c r="I126" s="15">
        <v>3</v>
      </c>
      <c r="J126" s="16">
        <v>100</v>
      </c>
      <c r="K126" s="16">
        <v>0</v>
      </c>
      <c r="L126" s="7">
        <v>0</v>
      </c>
      <c r="M126" s="14">
        <v>-44</v>
      </c>
      <c r="N126" s="8">
        <v>4</v>
      </c>
      <c r="O126" s="8">
        <v>0</v>
      </c>
      <c r="P126" s="8">
        <v>2</v>
      </c>
      <c r="Q126" s="8">
        <v>2</v>
      </c>
      <c r="R126" s="8">
        <v>0</v>
      </c>
      <c r="S126" s="8">
        <v>0</v>
      </c>
      <c r="T126" s="8">
        <v>0</v>
      </c>
      <c r="U126" s="8">
        <v>0</v>
      </c>
      <c r="V126" s="10">
        <f t="shared" si="7"/>
        <v>1</v>
      </c>
      <c r="W126" s="8">
        <v>20</v>
      </c>
      <c r="X126" s="8">
        <v>0</v>
      </c>
      <c r="Y126" s="8">
        <v>25</v>
      </c>
      <c r="Z126" s="10">
        <f>IF(ISBLANK(AA126),0, LOOKUP(AA126,[1]Skill!$A:$A,[1]Skill!$AB:$AB)*AB126/100)</f>
        <v>0</v>
      </c>
      <c r="AA126" s="15"/>
      <c r="AB126" s="15"/>
      <c r="AC126" s="15" t="s">
        <v>369</v>
      </c>
      <c r="AD126" s="15"/>
      <c r="AE126" s="15"/>
      <c r="AF126" s="15"/>
      <c r="AG126" s="15">
        <v>11000004</v>
      </c>
      <c r="AH126" s="17">
        <v>123</v>
      </c>
      <c r="AI126" s="26">
        <v>0</v>
      </c>
      <c r="AJ126" s="26">
        <v>0</v>
      </c>
      <c r="AK126" s="15">
        <v>0</v>
      </c>
    </row>
    <row r="127" spans="1:37" x14ac:dyDescent="0.15">
      <c r="A127">
        <v>52000124</v>
      </c>
      <c r="B127" s="15" t="s">
        <v>373</v>
      </c>
      <c r="C127" s="15" t="s">
        <v>372</v>
      </c>
      <c r="D127" s="25" t="s">
        <v>297</v>
      </c>
      <c r="E127" s="15">
        <v>6</v>
      </c>
      <c r="F127" s="15">
        <v>100</v>
      </c>
      <c r="G127" s="15">
        <v>0</v>
      </c>
      <c r="H127" s="39">
        <f t="shared" si="9"/>
        <v>3</v>
      </c>
      <c r="I127" s="15">
        <v>6</v>
      </c>
      <c r="J127" s="16">
        <v>100</v>
      </c>
      <c r="K127" s="16">
        <v>0</v>
      </c>
      <c r="L127" s="7">
        <v>0</v>
      </c>
      <c r="M127" s="14">
        <v>-40</v>
      </c>
      <c r="N127" s="8">
        <v>2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3</v>
      </c>
      <c r="U127" s="8">
        <v>0</v>
      </c>
      <c r="V127" s="10">
        <f t="shared" si="7"/>
        <v>5</v>
      </c>
      <c r="W127" s="8">
        <v>25</v>
      </c>
      <c r="X127" s="8">
        <v>0</v>
      </c>
      <c r="Y127" s="8">
        <v>25</v>
      </c>
      <c r="Z127" s="10">
        <f>IF(ISBLANK(AA127),0, LOOKUP(AA127,[1]Skill!$A:$A,[1]Skill!$AB:$AB)*AB127/100)</f>
        <v>0</v>
      </c>
      <c r="AA127" s="15"/>
      <c r="AB127" s="15"/>
      <c r="AC127" s="15" t="s">
        <v>369</v>
      </c>
      <c r="AD127" s="15"/>
      <c r="AE127" s="15"/>
      <c r="AF127" s="15"/>
      <c r="AG127" s="15">
        <v>11000004</v>
      </c>
      <c r="AH127" s="17">
        <v>124</v>
      </c>
      <c r="AI127" s="26">
        <v>0</v>
      </c>
      <c r="AJ127" s="26">
        <v>0</v>
      </c>
      <c r="AK127" s="15">
        <v>0</v>
      </c>
    </row>
    <row r="128" spans="1:37" ht="14.25" x14ac:dyDescent="0.15">
      <c r="A128">
        <v>52000125</v>
      </c>
      <c r="B128" s="15" t="s">
        <v>375</v>
      </c>
      <c r="C128" s="15" t="s">
        <v>374</v>
      </c>
      <c r="D128" s="40"/>
      <c r="E128" s="15">
        <v>2</v>
      </c>
      <c r="F128" s="15">
        <v>100</v>
      </c>
      <c r="G128" s="15">
        <v>0</v>
      </c>
      <c r="H128" s="39">
        <f t="shared" ref="H128" si="10">IF(AND(V128&gt;=13,V128&lt;=16),5,IF(AND(V128&gt;=9,V128&lt;=12),4,IF(AND(V128&gt;=5,V128&lt;=8),3,IF(AND(V128&gt;=1,V128&lt;=4),2,IF(AND(V128&gt;=-3,V128&lt;=0),1,IF(AND(V128&gt;=-5,V128&lt;=-4),0,6))))))</f>
        <v>1</v>
      </c>
      <c r="I128" s="15">
        <v>2</v>
      </c>
      <c r="J128" s="16">
        <v>90</v>
      </c>
      <c r="K128" s="16">
        <v>0</v>
      </c>
      <c r="L128" s="7">
        <v>0</v>
      </c>
      <c r="M128" s="14">
        <v>5</v>
      </c>
      <c r="N128" s="8">
        <v>3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</v>
      </c>
      <c r="U128" s="8">
        <v>0</v>
      </c>
      <c r="V128" s="10">
        <f t="shared" si="7"/>
        <v>0</v>
      </c>
      <c r="W128" s="8">
        <v>10</v>
      </c>
      <c r="X128" s="8">
        <v>0</v>
      </c>
      <c r="Y128" s="8">
        <v>0</v>
      </c>
      <c r="Z128" s="10">
        <f>IF(ISBLANK(AA128),0, LOOKUP(AA128,[1]Skill!$A:$A,[1]Skill!$AB:$AB)*AB128/100)</f>
        <v>0</v>
      </c>
      <c r="AA128" s="15"/>
      <c r="AB128" s="15"/>
      <c r="AC128" s="15" t="s">
        <v>3</v>
      </c>
      <c r="AD128" s="15"/>
      <c r="AE128" s="15"/>
      <c r="AF128" s="15"/>
      <c r="AG128" s="15">
        <v>11000005</v>
      </c>
      <c r="AH128" s="17">
        <v>125</v>
      </c>
      <c r="AI128" s="26">
        <v>0</v>
      </c>
      <c r="AJ128" s="26">
        <v>0</v>
      </c>
      <c r="AK128" s="15">
        <v>1</v>
      </c>
    </row>
    <row r="129" spans="1:37" ht="14.25" x14ac:dyDescent="0.15">
      <c r="A129">
        <v>52000126</v>
      </c>
      <c r="B129" s="15" t="s">
        <v>376</v>
      </c>
      <c r="C129" s="15" t="s">
        <v>377</v>
      </c>
      <c r="D129" s="40"/>
      <c r="E129" s="15">
        <v>3</v>
      </c>
      <c r="F129" s="15">
        <v>100</v>
      </c>
      <c r="G129" s="15">
        <v>0</v>
      </c>
      <c r="H129" s="39">
        <f t="shared" ref="H129:H130" si="11">IF(AND(V129&gt;=13,V129&lt;=16),5,IF(AND(V129&gt;=9,V129&lt;=12),4,IF(AND(V129&gt;=5,V129&lt;=8),3,IF(AND(V129&gt;=1,V129&lt;=4),2,IF(AND(V129&gt;=-3,V129&lt;=0),1,IF(AND(V129&gt;=-5,V129&lt;=-4),0,6))))))</f>
        <v>2</v>
      </c>
      <c r="I129" s="15">
        <v>3</v>
      </c>
      <c r="J129" s="16">
        <v>90</v>
      </c>
      <c r="K129" s="16">
        <v>0</v>
      </c>
      <c r="L129" s="41">
        <v>0</v>
      </c>
      <c r="M129" s="14">
        <v>2</v>
      </c>
      <c r="N129" s="8">
        <v>4</v>
      </c>
      <c r="O129" s="8">
        <v>0</v>
      </c>
      <c r="P129" s="8">
        <v>0</v>
      </c>
      <c r="Q129" s="8">
        <v>1</v>
      </c>
      <c r="R129" s="8">
        <v>1</v>
      </c>
      <c r="S129" s="8">
        <v>0</v>
      </c>
      <c r="T129" s="8">
        <v>0</v>
      </c>
      <c r="U129" s="8">
        <v>0</v>
      </c>
      <c r="V129" s="10">
        <f t="shared" si="7"/>
        <v>2</v>
      </c>
      <c r="W129" s="8">
        <v>10</v>
      </c>
      <c r="X129" s="8">
        <v>0</v>
      </c>
      <c r="Y129" s="8">
        <v>0</v>
      </c>
      <c r="Z129" s="10">
        <f>IF(ISBLANK(AA129),0, LOOKUP(AA129,[1]Skill!$A:$A,[1]Skill!$AB:$AB)*AB129/100)</f>
        <v>0</v>
      </c>
      <c r="AA129" s="15"/>
      <c r="AB129" s="15"/>
      <c r="AC129" s="15" t="s">
        <v>3</v>
      </c>
      <c r="AD129" s="15"/>
      <c r="AE129" s="15"/>
      <c r="AF129" s="15"/>
      <c r="AG129" s="15">
        <v>11000005</v>
      </c>
      <c r="AH129" s="17">
        <v>126</v>
      </c>
      <c r="AI129" s="26">
        <v>0</v>
      </c>
      <c r="AJ129" s="26">
        <v>0</v>
      </c>
      <c r="AK129" s="15">
        <v>1</v>
      </c>
    </row>
    <row r="130" spans="1:37" x14ac:dyDescent="0.15">
      <c r="A130">
        <v>52000127</v>
      </c>
      <c r="B130" s="15" t="s">
        <v>379</v>
      </c>
      <c r="C130" s="15" t="s">
        <v>378</v>
      </c>
      <c r="D130" s="42" t="s">
        <v>380</v>
      </c>
      <c r="E130" s="15">
        <v>4</v>
      </c>
      <c r="F130" s="15">
        <v>100</v>
      </c>
      <c r="G130" s="15">
        <v>0</v>
      </c>
      <c r="H130" s="39">
        <f t="shared" si="11"/>
        <v>3</v>
      </c>
      <c r="I130" s="15">
        <v>4</v>
      </c>
      <c r="J130" s="16">
        <v>40</v>
      </c>
      <c r="K130" s="16">
        <v>0</v>
      </c>
      <c r="L130" s="7">
        <v>0</v>
      </c>
      <c r="M130" s="14">
        <v>8</v>
      </c>
      <c r="N130" s="8">
        <v>4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10">
        <f t="shared" si="7"/>
        <v>5</v>
      </c>
      <c r="W130" s="8">
        <v>20</v>
      </c>
      <c r="X130" s="8">
        <v>0</v>
      </c>
      <c r="Y130" s="8">
        <v>25</v>
      </c>
      <c r="Z130" s="10">
        <f>IF(ISBLANK(AA130),0, LOOKUP(AA130,[1]Skill!$A:$A,[1]Skill!$AB:$AB)*AB130/100)</f>
        <v>32</v>
      </c>
      <c r="AA130" s="15">
        <v>55990106</v>
      </c>
      <c r="AB130" s="15">
        <v>40</v>
      </c>
      <c r="AC130" s="4" t="s">
        <v>383</v>
      </c>
      <c r="AD130" s="4"/>
      <c r="AE130" s="4"/>
      <c r="AF130" s="4"/>
      <c r="AG130" s="15">
        <v>11000009</v>
      </c>
      <c r="AH130" s="17">
        <v>127</v>
      </c>
      <c r="AI130" s="26">
        <v>0</v>
      </c>
      <c r="AJ130" s="26">
        <v>0</v>
      </c>
      <c r="AK130" s="15">
        <v>1</v>
      </c>
    </row>
    <row r="131" spans="1:37" ht="14.25" x14ac:dyDescent="0.15">
      <c r="A131">
        <v>52000128</v>
      </c>
      <c r="B131" s="15" t="s">
        <v>384</v>
      </c>
      <c r="C131" s="15" t="s">
        <v>385</v>
      </c>
      <c r="D131" s="40"/>
      <c r="E131" s="15">
        <v>2</v>
      </c>
      <c r="F131" s="15">
        <v>100</v>
      </c>
      <c r="G131" s="15">
        <v>0</v>
      </c>
      <c r="H131" s="39">
        <f t="shared" ref="H131" si="12">IF(AND(V131&gt;=13,V131&lt;=16),5,IF(AND(V131&gt;=9,V131&lt;=12),4,IF(AND(V131&gt;=5,V131&lt;=8),3,IF(AND(V131&gt;=1,V131&lt;=4),2,IF(AND(V131&gt;=-3,V131&lt;=0),1,IF(AND(V131&gt;=-5,V131&lt;=-4),0,6))))))</f>
        <v>1</v>
      </c>
      <c r="I131" s="15">
        <v>2</v>
      </c>
      <c r="J131" s="16">
        <v>85</v>
      </c>
      <c r="K131" s="16">
        <v>0</v>
      </c>
      <c r="L131" s="41">
        <v>0</v>
      </c>
      <c r="M131" s="14">
        <v>0</v>
      </c>
      <c r="N131" s="8">
        <v>3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10">
        <f t="shared" ref="V131" si="13">J131+K131+L131-100+M131+ SUM(O131:U131)*5+IF(ISNUMBER(Z131),Z131,0)+Y131</f>
        <v>0</v>
      </c>
      <c r="W131" s="8">
        <v>10</v>
      </c>
      <c r="X131" s="8">
        <v>0</v>
      </c>
      <c r="Y131" s="8">
        <v>0</v>
      </c>
      <c r="Z131" s="10">
        <f>IF(ISBLANK(AA131),0, LOOKUP(AA131,[1]Skill!$A:$A,[1]Skill!$AB:$AB)*AB131/100)</f>
        <v>15</v>
      </c>
      <c r="AA131" s="15">
        <v>55100012</v>
      </c>
      <c r="AB131" s="15">
        <v>100</v>
      </c>
      <c r="AC131" s="15" t="s">
        <v>386</v>
      </c>
      <c r="AD131" s="15"/>
      <c r="AE131" s="15"/>
      <c r="AF131" s="15"/>
      <c r="AG131" s="15">
        <v>11000009</v>
      </c>
      <c r="AH131" s="17">
        <v>128</v>
      </c>
      <c r="AI131" s="26">
        <v>0</v>
      </c>
      <c r="AJ131" s="26">
        <v>0</v>
      </c>
      <c r="AK131" s="15">
        <v>1</v>
      </c>
    </row>
    <row r="132" spans="1:37" x14ac:dyDescent="0.15">
      <c r="A132">
        <v>52000129</v>
      </c>
      <c r="B132" s="15" t="s">
        <v>388</v>
      </c>
      <c r="C132" s="15" t="s">
        <v>387</v>
      </c>
      <c r="D132" s="25" t="s">
        <v>361</v>
      </c>
      <c r="E132" s="15">
        <v>5</v>
      </c>
      <c r="F132" s="15">
        <v>100</v>
      </c>
      <c r="G132" s="15">
        <v>0</v>
      </c>
      <c r="H132" s="39">
        <f t="shared" ref="H132:H134" si="14">IF(AND(V132&gt;=13,V132&lt;=16),5,IF(AND(V132&gt;=9,V132&lt;=12),4,IF(AND(V132&gt;=5,V132&lt;=8),3,IF(AND(V132&gt;=1,V132&lt;=4),2,IF(AND(V132&gt;=-3,V132&lt;=0),1,IF(AND(V132&gt;=-5,V132&lt;=-4),0,6))))))</f>
        <v>4</v>
      </c>
      <c r="I132" s="15">
        <v>5</v>
      </c>
      <c r="J132" s="16">
        <v>59</v>
      </c>
      <c r="K132" s="16">
        <v>0</v>
      </c>
      <c r="L132" s="41">
        <v>0</v>
      </c>
      <c r="M132" s="14">
        <v>0</v>
      </c>
      <c r="N132" s="8">
        <v>4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10">
        <f t="shared" ref="V132:V133" si="15">J132+K132+L132-100+M132+ SUM(O132:U132)*5+IF(ISNUMBER(Z132),Z132,0)+Y132</f>
        <v>9</v>
      </c>
      <c r="W132" s="8">
        <v>15</v>
      </c>
      <c r="X132" s="8">
        <v>0</v>
      </c>
      <c r="Y132" s="8">
        <v>0</v>
      </c>
      <c r="Z132" s="10">
        <f>IF(ISBLANK(AA132),0, LOOKUP(AA132,[1]Skill!$A:$A,[1]Skill!$AB:$AB)*AB132/100)</f>
        <v>50</v>
      </c>
      <c r="AA132" s="15">
        <v>55990107</v>
      </c>
      <c r="AB132" s="15">
        <v>100</v>
      </c>
      <c r="AC132" s="15" t="s">
        <v>389</v>
      </c>
      <c r="AD132" s="15"/>
      <c r="AE132" s="15"/>
      <c r="AF132" s="15"/>
      <c r="AG132" s="15">
        <v>11000006</v>
      </c>
      <c r="AH132" s="17">
        <v>129</v>
      </c>
      <c r="AI132" s="26">
        <v>0</v>
      </c>
      <c r="AJ132" s="26">
        <v>0</v>
      </c>
      <c r="AK132" s="15">
        <v>1</v>
      </c>
    </row>
    <row r="133" spans="1:37" x14ac:dyDescent="0.15">
      <c r="A133">
        <v>52000130</v>
      </c>
      <c r="B133" s="15" t="s">
        <v>390</v>
      </c>
      <c r="C133" s="4" t="s">
        <v>391</v>
      </c>
      <c r="D133" s="42" t="s">
        <v>397</v>
      </c>
      <c r="E133" s="43">
        <v>3</v>
      </c>
      <c r="F133" s="43">
        <v>100</v>
      </c>
      <c r="G133" s="43">
        <v>0</v>
      </c>
      <c r="H133" s="44">
        <f t="shared" si="14"/>
        <v>3</v>
      </c>
      <c r="I133" s="43">
        <v>3</v>
      </c>
      <c r="J133" s="45">
        <v>82</v>
      </c>
      <c r="K133" s="45">
        <v>0</v>
      </c>
      <c r="L133" s="46">
        <v>0</v>
      </c>
      <c r="M133" s="14">
        <v>0</v>
      </c>
      <c r="N133" s="8">
        <v>3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10">
        <f t="shared" si="15"/>
        <v>7</v>
      </c>
      <c r="W133" s="8">
        <v>10</v>
      </c>
      <c r="X133" s="8">
        <v>0</v>
      </c>
      <c r="Y133" s="8">
        <v>0</v>
      </c>
      <c r="Z133" s="10">
        <f>IF(ISBLANK(AA133),0, LOOKUP(AA133,[1]Skill!$A:$A,[1]Skill!$AB:$AB)*AB133/100)</f>
        <v>25</v>
      </c>
      <c r="AA133" s="43">
        <v>55990110</v>
      </c>
      <c r="AB133" s="43">
        <v>100</v>
      </c>
      <c r="AC133" s="43" t="s">
        <v>386</v>
      </c>
      <c r="AD133" s="43"/>
      <c r="AE133" s="43"/>
      <c r="AF133" s="43"/>
      <c r="AG133" s="43">
        <v>11000007</v>
      </c>
      <c r="AH133" s="47">
        <v>130</v>
      </c>
      <c r="AI133" s="26">
        <v>0</v>
      </c>
      <c r="AJ133" s="26">
        <v>0</v>
      </c>
      <c r="AK133" s="43">
        <v>1</v>
      </c>
    </row>
    <row r="134" spans="1:37" ht="14.25" x14ac:dyDescent="0.15">
      <c r="A134">
        <v>52000131</v>
      </c>
      <c r="B134" s="15" t="s">
        <v>395</v>
      </c>
      <c r="C134" s="15" t="s">
        <v>396</v>
      </c>
      <c r="D134" s="40"/>
      <c r="E134" s="15">
        <v>5</v>
      </c>
      <c r="F134" s="15">
        <v>102</v>
      </c>
      <c r="G134" s="15">
        <v>0</v>
      </c>
      <c r="H134" s="39">
        <f t="shared" si="14"/>
        <v>4</v>
      </c>
      <c r="I134" s="15">
        <v>5</v>
      </c>
      <c r="J134" s="16">
        <v>0</v>
      </c>
      <c r="K134" s="16">
        <v>41</v>
      </c>
      <c r="L134" s="41">
        <v>0</v>
      </c>
      <c r="M134" s="8">
        <v>4</v>
      </c>
      <c r="N134" s="8">
        <v>4</v>
      </c>
      <c r="O134" s="8">
        <v>9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10">
        <f t="shared" ref="V134" si="16">J134+K134+L134-100+M134+ SUM(O134:U134)*5+IF(ISNUMBER(Z134),Z134,0)+Y134</f>
        <v>9.5</v>
      </c>
      <c r="W134" s="8">
        <v>0</v>
      </c>
      <c r="X134" s="8">
        <v>0</v>
      </c>
      <c r="Y134" s="8">
        <v>0</v>
      </c>
      <c r="Z134" s="10">
        <f>IF(ISBLANK(AA134),0, LOOKUP(AA134,[1]Skill!$A:$A,[1]Skill!$AB:$AB)*AB134/100)</f>
        <v>19.5</v>
      </c>
      <c r="AA134" s="35">
        <v>55110021</v>
      </c>
      <c r="AB134" s="15">
        <v>30</v>
      </c>
      <c r="AC134" s="15" t="s">
        <v>5</v>
      </c>
      <c r="AD134" s="15"/>
      <c r="AE134" s="15"/>
      <c r="AF134" s="15"/>
      <c r="AG134" s="15">
        <v>11000002</v>
      </c>
      <c r="AH134" s="17">
        <v>131</v>
      </c>
      <c r="AI134" s="26">
        <v>0</v>
      </c>
      <c r="AJ134" s="26">
        <v>0</v>
      </c>
      <c r="AK134" s="43">
        <v>1</v>
      </c>
    </row>
  </sheetData>
  <phoneticPr fontId="18" type="noConversion"/>
  <conditionalFormatting sqref="V4:V134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34">
    <cfRule type="cellIs" dxfId="93" priority="21" operator="equal">
      <formula>1</formula>
    </cfRule>
    <cfRule type="cellIs" dxfId="92" priority="22" operator="equal">
      <formula>2</formula>
    </cfRule>
    <cfRule type="cellIs" dxfId="91" priority="23" operator="equal">
      <formula>3</formula>
    </cfRule>
    <cfRule type="cellIs" dxfId="90" priority="24" operator="greaterThanOrEqual">
      <formula>4</formula>
    </cfRule>
  </conditionalFormatting>
  <conditionalFormatting sqref="V13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3">
    <cfRule type="cellIs" dxfId="89" priority="6" operator="equal">
      <formula>1</formula>
    </cfRule>
    <cfRule type="cellIs" dxfId="88" priority="7" operator="equal">
      <formula>2</formula>
    </cfRule>
    <cfRule type="cellIs" dxfId="87" priority="8" operator="equal">
      <formula>3</formula>
    </cfRule>
    <cfRule type="cellIs" dxfId="86" priority="9" operator="greaterThanOrEqual">
      <formula>4</formula>
    </cfRule>
  </conditionalFormatting>
  <conditionalFormatting sqref="V1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4">
    <cfRule type="cellIs" dxfId="85" priority="1" operator="equal">
      <formula>1</formula>
    </cfRule>
    <cfRule type="cellIs" dxfId="84" priority="2" operator="equal">
      <formula>2</formula>
    </cfRule>
    <cfRule type="cellIs" dxfId="83" priority="3" operator="equal">
      <formula>3</formula>
    </cfRule>
    <cfRule type="cellIs" dxfId="82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4"/>
  <sheetViews>
    <sheetView zoomScaleNormal="100"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AE2" sqref="AE2"/>
    </sheetView>
  </sheetViews>
  <sheetFormatPr defaultRowHeight="13.5" x14ac:dyDescent="0.15"/>
  <cols>
    <col min="1" max="1" width="9" customWidth="1"/>
    <col min="3" max="3" width="11.25" customWidth="1"/>
    <col min="5" max="9" width="4.125" customWidth="1"/>
    <col min="10" max="12" width="3.75" customWidth="1"/>
    <col min="13" max="13" width="4.375" customWidth="1"/>
    <col min="14" max="21" width="4" customWidth="1"/>
    <col min="22" max="22" width="3.75" customWidth="1"/>
    <col min="23" max="25" width="4" customWidth="1"/>
    <col min="26" max="26" width="3.75" customWidth="1"/>
    <col min="27" max="28" width="7.125" customWidth="1"/>
    <col min="29" max="33" width="9" customWidth="1"/>
    <col min="34" max="34" width="7.375" customWidth="1"/>
    <col min="35" max="37" width="4.375" customWidth="1"/>
  </cols>
  <sheetData>
    <row r="1" spans="1:37" ht="78.75" customHeight="1" x14ac:dyDescent="0.15">
      <c r="A1" s="19" t="s">
        <v>241</v>
      </c>
      <c r="B1" s="20" t="s">
        <v>242</v>
      </c>
      <c r="C1" s="20" t="s">
        <v>243</v>
      </c>
      <c r="D1" s="27" t="s">
        <v>295</v>
      </c>
      <c r="E1" s="20" t="s">
        <v>244</v>
      </c>
      <c r="F1" s="20" t="s">
        <v>245</v>
      </c>
      <c r="G1" s="20" t="s">
        <v>246</v>
      </c>
      <c r="H1" s="31" t="s">
        <v>331</v>
      </c>
      <c r="I1" s="20" t="s">
        <v>283</v>
      </c>
      <c r="J1" s="21" t="s">
        <v>251</v>
      </c>
      <c r="K1" s="21" t="s">
        <v>365</v>
      </c>
      <c r="L1" s="21" t="s">
        <v>366</v>
      </c>
      <c r="M1" s="20" t="s">
        <v>254</v>
      </c>
      <c r="N1" s="20" t="s">
        <v>292</v>
      </c>
      <c r="O1" s="31" t="s">
        <v>309</v>
      </c>
      <c r="P1" s="31" t="s">
        <v>310</v>
      </c>
      <c r="Q1" s="31" t="s">
        <v>311</v>
      </c>
      <c r="R1" s="31" t="s">
        <v>312</v>
      </c>
      <c r="S1" s="31" t="s">
        <v>313</v>
      </c>
      <c r="T1" s="31" t="s">
        <v>314</v>
      </c>
      <c r="U1" s="31" t="s">
        <v>315</v>
      </c>
      <c r="V1" s="21" t="s">
        <v>253</v>
      </c>
      <c r="W1" s="20" t="s">
        <v>297</v>
      </c>
      <c r="X1" s="20" t="s">
        <v>328</v>
      </c>
      <c r="Y1" s="21" t="s">
        <v>340</v>
      </c>
      <c r="Z1" s="21" t="s">
        <v>258</v>
      </c>
      <c r="AA1" s="20" t="s">
        <v>247</v>
      </c>
      <c r="AB1" s="20" t="s">
        <v>248</v>
      </c>
      <c r="AC1" s="20" t="s">
        <v>249</v>
      </c>
      <c r="AD1" s="48" t="s">
        <v>406</v>
      </c>
      <c r="AE1" s="48" t="s">
        <v>401</v>
      </c>
      <c r="AF1" s="48" t="s">
        <v>402</v>
      </c>
      <c r="AG1" s="36" t="s">
        <v>342</v>
      </c>
      <c r="AH1" s="22" t="s">
        <v>250</v>
      </c>
      <c r="AI1" s="23" t="s">
        <v>286</v>
      </c>
      <c r="AJ1" s="23" t="s">
        <v>392</v>
      </c>
      <c r="AK1" s="23" t="s">
        <v>288</v>
      </c>
    </row>
    <row r="2" spans="1:37" x14ac:dyDescent="0.15">
      <c r="A2" s="1" t="s">
        <v>110</v>
      </c>
      <c r="B2" s="2" t="s">
        <v>111</v>
      </c>
      <c r="C2" s="2" t="s">
        <v>111</v>
      </c>
      <c r="D2" s="28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316</v>
      </c>
      <c r="Q2" s="2" t="s">
        <v>317</v>
      </c>
      <c r="R2" s="2" t="s">
        <v>317</v>
      </c>
      <c r="S2" s="2" t="s">
        <v>252</v>
      </c>
      <c r="T2" s="2" t="s">
        <v>317</v>
      </c>
      <c r="U2" s="2" t="s">
        <v>252</v>
      </c>
      <c r="V2" s="11" t="s">
        <v>333</v>
      </c>
      <c r="W2" s="2" t="s">
        <v>110</v>
      </c>
      <c r="X2" s="2" t="s">
        <v>329</v>
      </c>
      <c r="Y2" s="11" t="s">
        <v>334</v>
      </c>
      <c r="Z2" s="11" t="s">
        <v>334</v>
      </c>
      <c r="AA2" s="2" t="s">
        <v>110</v>
      </c>
      <c r="AB2" s="2" t="s">
        <v>110</v>
      </c>
      <c r="AC2" s="2" t="s">
        <v>111</v>
      </c>
      <c r="AD2" s="49" t="s">
        <v>110</v>
      </c>
      <c r="AE2" s="49" t="s">
        <v>405</v>
      </c>
      <c r="AF2" s="49" t="s">
        <v>111</v>
      </c>
      <c r="AG2" s="37" t="s">
        <v>343</v>
      </c>
      <c r="AH2" s="3" t="s">
        <v>111</v>
      </c>
      <c r="AI2" s="3" t="s">
        <v>110</v>
      </c>
      <c r="AJ2" s="3" t="s">
        <v>110</v>
      </c>
      <c r="AK2" s="3" t="s">
        <v>110</v>
      </c>
    </row>
    <row r="3" spans="1:37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2" t="s">
        <v>332</v>
      </c>
      <c r="I3" t="s">
        <v>285</v>
      </c>
      <c r="J3" s="12" t="s">
        <v>327</v>
      </c>
      <c r="K3" s="12" t="s">
        <v>368</v>
      </c>
      <c r="L3" s="12" t="s">
        <v>367</v>
      </c>
      <c r="M3" s="9" t="s">
        <v>256</v>
      </c>
      <c r="N3" s="9" t="s">
        <v>294</v>
      </c>
      <c r="O3" s="32" t="s">
        <v>324</v>
      </c>
      <c r="P3" s="32" t="s">
        <v>318</v>
      </c>
      <c r="Q3" s="32" t="s">
        <v>319</v>
      </c>
      <c r="R3" s="32" t="s">
        <v>320</v>
      </c>
      <c r="S3" s="32" t="s">
        <v>321</v>
      </c>
      <c r="T3" s="32" t="s">
        <v>322</v>
      </c>
      <c r="U3" s="32" t="s">
        <v>323</v>
      </c>
      <c r="V3" s="12" t="s">
        <v>257</v>
      </c>
      <c r="W3" s="9" t="s">
        <v>299</v>
      </c>
      <c r="X3" s="9" t="s">
        <v>330</v>
      </c>
      <c r="Y3" s="12" t="s">
        <v>335</v>
      </c>
      <c r="Z3" s="12" t="s">
        <v>339</v>
      </c>
      <c r="AA3" t="s">
        <v>117</v>
      </c>
      <c r="AB3" t="s">
        <v>118</v>
      </c>
      <c r="AC3" t="s">
        <v>119</v>
      </c>
      <c r="AD3" s="50" t="s">
        <v>407</v>
      </c>
      <c r="AE3" s="50" t="s">
        <v>408</v>
      </c>
      <c r="AF3" s="50" t="s">
        <v>403</v>
      </c>
      <c r="AG3" s="38" t="s">
        <v>344</v>
      </c>
      <c r="AH3" t="s">
        <v>120</v>
      </c>
      <c r="AI3" s="24" t="s">
        <v>287</v>
      </c>
      <c r="AJ3" s="24" t="s">
        <v>393</v>
      </c>
      <c r="AK3" s="24" t="s">
        <v>289</v>
      </c>
    </row>
    <row r="4" spans="1:37" x14ac:dyDescent="0.15">
      <c r="A4">
        <v>52100000</v>
      </c>
      <c r="B4" s="15" t="s">
        <v>290</v>
      </c>
      <c r="C4" s="15" t="s">
        <v>291</v>
      </c>
      <c r="D4" s="29"/>
      <c r="E4" s="15">
        <v>1</v>
      </c>
      <c r="F4" s="15">
        <v>100</v>
      </c>
      <c r="G4" s="15">
        <v>0</v>
      </c>
      <c r="H4" s="4">
        <f t="shared" ref="H4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1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LOOKUP(AA4,[1]Skill!$A:$A,[1]Skill!$AB:$AB)*AB4/100)</f>
        <v>0</v>
      </c>
      <c r="AA4" s="15"/>
      <c r="AB4" s="15"/>
      <c r="AC4" s="4" t="s">
        <v>1</v>
      </c>
      <c r="AD4" s="4"/>
      <c r="AE4" s="4"/>
      <c r="AF4" s="4"/>
      <c r="AG4" s="4"/>
      <c r="AH4" s="17">
        <v>1000</v>
      </c>
      <c r="AI4" s="26">
        <v>1</v>
      </c>
      <c r="AJ4" s="26">
        <v>1</v>
      </c>
      <c r="AK4" s="25">
        <v>0</v>
      </c>
    </row>
  </sheetData>
  <phoneticPr fontId="18" type="noConversion"/>
  <conditionalFormatting sqref="H4">
    <cfRule type="cellIs" dxfId="42" priority="2" operator="equal">
      <formula>5</formula>
    </cfRule>
    <cfRule type="cellIs" dxfId="41" priority="3" operator="equal">
      <formula>1</formula>
    </cfRule>
    <cfRule type="cellIs" dxfId="40" priority="4" operator="equal">
      <formula>2</formula>
    </cfRule>
    <cfRule type="cellIs" dxfId="39" priority="5" operator="equal">
      <formula>3</formula>
    </cfRule>
    <cfRule type="cellIs" dxfId="38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3.5" x14ac:dyDescent="0.15"/>
  <cols>
    <col min="1" max="1" width="9" customWidth="1"/>
  </cols>
  <sheetData>
    <row r="1" spans="1:3" x14ac:dyDescent="0.15">
      <c r="B1" t="s">
        <v>337</v>
      </c>
      <c r="C1" t="s">
        <v>338</v>
      </c>
    </row>
    <row r="2" spans="1:3" x14ac:dyDescent="0.15">
      <c r="A2">
        <v>10</v>
      </c>
      <c r="B2">
        <v>0</v>
      </c>
      <c r="C2">
        <v>0</v>
      </c>
    </row>
    <row r="3" spans="1:3" x14ac:dyDescent="0.15">
      <c r="A3">
        <v>15</v>
      </c>
      <c r="B3">
        <v>8</v>
      </c>
      <c r="C3">
        <v>0</v>
      </c>
    </row>
    <row r="4" spans="1:3" x14ac:dyDescent="0.15">
      <c r="A4">
        <v>20</v>
      </c>
      <c r="B4">
        <v>14</v>
      </c>
      <c r="C4">
        <v>25</v>
      </c>
    </row>
    <row r="5" spans="1:3" x14ac:dyDescent="0.15">
      <c r="A5">
        <v>25</v>
      </c>
      <c r="B5">
        <v>18</v>
      </c>
      <c r="C5">
        <v>25</v>
      </c>
    </row>
    <row r="6" spans="1:3" x14ac:dyDescent="0.15">
      <c r="A6">
        <v>30</v>
      </c>
      <c r="B6">
        <v>21</v>
      </c>
      <c r="C6">
        <v>32</v>
      </c>
    </row>
    <row r="7" spans="1:3" x14ac:dyDescent="0.15">
      <c r="A7">
        <v>35</v>
      </c>
      <c r="B7">
        <v>23</v>
      </c>
      <c r="C7">
        <v>32</v>
      </c>
    </row>
    <row r="8" spans="1:3" x14ac:dyDescent="0.15">
      <c r="A8">
        <v>40</v>
      </c>
      <c r="B8">
        <v>25</v>
      </c>
      <c r="C8">
        <v>38</v>
      </c>
    </row>
    <row r="9" spans="1:3" x14ac:dyDescent="0.15">
      <c r="A9">
        <v>45</v>
      </c>
      <c r="B9">
        <v>26</v>
      </c>
      <c r="C9">
        <v>38</v>
      </c>
    </row>
    <row r="10" spans="1:3" x14ac:dyDescent="0.15">
      <c r="A10">
        <v>50</v>
      </c>
      <c r="B10">
        <v>27</v>
      </c>
      <c r="C10">
        <v>44</v>
      </c>
    </row>
    <row r="11" spans="1:3" x14ac:dyDescent="0.15">
      <c r="A11">
        <v>60</v>
      </c>
      <c r="C11">
        <v>48</v>
      </c>
    </row>
    <row r="12" spans="1:3" x14ac:dyDescent="0.15">
      <c r="A12">
        <v>70</v>
      </c>
      <c r="C12">
        <v>52</v>
      </c>
    </row>
    <row r="13" spans="1:3" x14ac:dyDescent="0.15">
      <c r="A13">
        <v>80</v>
      </c>
      <c r="C13">
        <v>56</v>
      </c>
    </row>
    <row r="14" spans="1:3" x14ac:dyDescent="0.15">
      <c r="A14">
        <v>90</v>
      </c>
      <c r="C14">
        <v>58</v>
      </c>
    </row>
    <row r="15" spans="1:3" x14ac:dyDescent="0.15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2013-01-13T06:23:59Z</dcterms:created>
  <dcterms:modified xsi:type="dcterms:W3CDTF">2018-07-24T08:52:33Z</dcterms:modified>
</cp:coreProperties>
</file>