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AD785125-CE67-48D4-9F5F-96565F20292C}" xr6:coauthVersionLast="47" xr6:coauthVersionMax="47" xr10:uidLastSave="{00000000-0000-0000-0000-000000000000}"/>
  <bookViews>
    <workbookView xWindow="-532" yWindow="2060" windowWidth="21157" windowHeight="9748" activeTab="1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2" i="3"/>
  <c r="G3" i="3"/>
  <c r="G4" i="3"/>
  <c r="G5" i="3"/>
  <c r="G6" i="3"/>
  <c r="G7" i="3"/>
  <c r="G8" i="3"/>
  <c r="G9" i="3"/>
  <c r="G10" i="3"/>
  <c r="G2" i="3"/>
  <c r="F3" i="3"/>
  <c r="F4" i="3"/>
  <c r="F5" i="3"/>
  <c r="F6" i="3"/>
  <c r="F7" i="3"/>
  <c r="F8" i="3"/>
  <c r="F9" i="3"/>
  <c r="F10" i="3"/>
  <c r="F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E72A4C09-1E10-4136-9E1C-F411F57A573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执行分类之前是否要对数据进行降维处理</t>
        </r>
      </text>
    </comment>
    <comment ref="C1" authorId="0" shapeId="0" xr:uid="{C0C71C11-96DC-459C-B3BB-13279F1D2AD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训练集占比</t>
        </r>
      </text>
    </comment>
    <comment ref="D1" authorId="0" shapeId="0" xr:uid="{34F1FFA5-3243-4ACD-A2A0-6B1EE66198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选择分类方式：
1.nprtool；
2.classificationLearner；
3.ClassDemo</t>
        </r>
      </text>
    </comment>
    <comment ref="E1" authorId="0" shapeId="0" xr:uid="{3AD3E8FA-774E-485C-880A-90AE5F3EAD5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重复计算的次数</t>
        </r>
      </text>
    </comment>
    <comment ref="G1" authorId="0" shapeId="0" xr:uid="{D6505EAF-31E0-4566-AD8F-24BB2898236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第一隐含层节点数</t>
        </r>
      </text>
    </comment>
    <comment ref="O1" authorId="0" shapeId="0" xr:uid="{0A2797B7-4377-4F54-A456-D9B20D182F2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隐含层的层数</t>
        </r>
      </text>
    </comment>
    <comment ref="P1" authorId="0" shapeId="0" xr:uid="{B5F421D2-40F7-4D00-979A-12E14DADDA0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附加的第一个隐含层（即第2隐含层）的节点数</t>
        </r>
      </text>
    </comment>
    <comment ref="V1" authorId="0" shapeId="0" xr:uid="{B6E83A82-A322-4BEC-BCC8-A2B3A92AF6E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附加的第四个隐含层（即第5隐含层）的节点数</t>
        </r>
      </text>
    </comment>
    <comment ref="X1" authorId="0" shapeId="0" xr:uid="{1E1CEADF-55A5-4CC0-9577-4A72AD165AC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是否要对隐含层节点数进行优化(研究网络宽度对分类性能的影响)</t>
        </r>
      </text>
    </comment>
    <comment ref="Y1" authorId="0" shapeId="0" xr:uid="{D807E59F-DE88-48D9-AFD2-97DA6D7CBE9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对隐含层节点数进行优化时所使用的最小节点数</t>
        </r>
      </text>
    </comment>
    <comment ref="Z1" authorId="0" shapeId="0" xr:uid="{4AFC9458-A4D0-4E98-AD1B-64980ADEB60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对隐含层节点数进行优化时所使用的最大节点数</t>
        </r>
      </text>
    </comment>
    <comment ref="AA1" authorId="0" shapeId="0" xr:uid="{A40C2B03-9D01-473B-9080-18B17539EBA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是否要对隐含层的层数进行优化(研究网络深度对分类性能的影响)</t>
        </r>
      </text>
    </comment>
    <comment ref="AB1" authorId="0" shapeId="0" xr:uid="{C2E49C29-5774-468D-9E90-F70A709C5C0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对隐含层的层数进行优化时所使用的最小附加层数（即在单隐含层的基础上想要额外添加的层数）</t>
        </r>
      </text>
    </comment>
    <comment ref="AC1" authorId="0" shapeId="0" xr:uid="{A28E0FD3-A05D-4917-9CA2-0441990AAC8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对隐含层的层数进行优化时所使用的最大附加层数（即在单隐含层的基础上想要额外添加的层数）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51E0BDB0-FBE5-4F7F-B11F-A1235BE9A0D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样本总数</t>
        </r>
      </text>
    </comment>
    <comment ref="C1" authorId="0" shapeId="0" xr:uid="{BA378F3F-668A-4187-B87B-0785EB176F2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类别总数</t>
        </r>
      </text>
    </comment>
    <comment ref="D1" authorId="0" shapeId="0" xr:uid="{B9D71159-CE90-41F9-B7B5-477015B44D2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输入层节点数，即降维数</t>
        </r>
      </text>
    </comment>
    <comment ref="E1" authorId="0" shapeId="0" xr:uid="{DCF89DD6-8FE3-4028-AFAF-46AC76092B6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训练集样本数占样本总数的比例</t>
        </r>
      </text>
    </comment>
    <comment ref="G1" authorId="0" shapeId="0" xr:uid="{0DD92FD7-BB06-443C-A449-677861314AB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隐含层节点数下届</t>
        </r>
      </text>
    </comment>
    <comment ref="H1" authorId="0" shapeId="0" xr:uid="{D231DBA2-3C5E-4C48-A2EC-6FE5A1F4446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隐含层节点数上界</t>
        </r>
      </text>
    </comment>
  </commentList>
</comments>
</file>

<file path=xl/sharedStrings.xml><?xml version="1.0" encoding="utf-8"?>
<sst xmlns="http://schemas.openxmlformats.org/spreadsheetml/2006/main" count="154" uniqueCount="111">
  <si>
    <t>no_dims</t>
  </si>
  <si>
    <t>max_iterations</t>
  </si>
  <si>
    <t>ProbPCA</t>
  </si>
  <si>
    <t>PCA</t>
    <phoneticPr fontId="1" type="noConversion"/>
  </si>
  <si>
    <t>LDA</t>
    <phoneticPr fontId="1" type="noConversion"/>
  </si>
  <si>
    <t>MDS</t>
    <phoneticPr fontId="1" type="noConversion"/>
  </si>
  <si>
    <t>FactorAnalysis</t>
  </si>
  <si>
    <t>GPLVM</t>
  </si>
  <si>
    <t>Sammon</t>
  </si>
  <si>
    <t>Isomap</t>
  </si>
  <si>
    <t>LandmarkIsomap</t>
  </si>
  <si>
    <t>LLE</t>
  </si>
  <si>
    <t>Laplacian</t>
  </si>
  <si>
    <t>HessianLLE</t>
  </si>
  <si>
    <t>LTSA</t>
  </si>
  <si>
    <t>MVU</t>
  </si>
  <si>
    <t>CCA</t>
    <phoneticPr fontId="1" type="noConversion"/>
  </si>
  <si>
    <t>LandmarkMVU</t>
  </si>
  <si>
    <t>FastMVU</t>
  </si>
  <si>
    <t>DiffusionMaps</t>
  </si>
  <si>
    <t>KernelPCA</t>
  </si>
  <si>
    <t>GDA</t>
  </si>
  <si>
    <t>SNE</t>
  </si>
  <si>
    <t>SymSNE</t>
  </si>
  <si>
    <t>tSNE</t>
  </si>
  <si>
    <t>LPP</t>
  </si>
  <si>
    <t>NPE</t>
  </si>
  <si>
    <t>LLTSA</t>
  </si>
  <si>
    <t>SPE</t>
  </si>
  <si>
    <t>Autoencoder</t>
  </si>
  <si>
    <t>LLC</t>
  </si>
  <si>
    <t>CFA</t>
  </si>
  <si>
    <t>NCA</t>
  </si>
  <si>
    <t>MCML</t>
    <phoneticPr fontId="1" type="noConversion"/>
  </si>
  <si>
    <t>LMNN</t>
  </si>
  <si>
    <t>sigma</t>
  </si>
  <si>
    <t>k</t>
    <phoneticPr fontId="1" type="noConversion"/>
  </si>
  <si>
    <t>eig_impl</t>
  </si>
  <si>
    <t>t</t>
    <phoneticPr fontId="1" type="noConversion"/>
  </si>
  <si>
    <t>kernel</t>
    <phoneticPr fontId="1" type="noConversion"/>
  </si>
  <si>
    <t>gauss</t>
    <phoneticPr fontId="1" type="noConversion"/>
  </si>
  <si>
    <t>perplexity</t>
  </si>
  <si>
    <t>initial_dims</t>
  </si>
  <si>
    <t>type</t>
    <phoneticPr fontId="1" type="noConversion"/>
  </si>
  <si>
    <t>Global</t>
    <phoneticPr fontId="1" type="noConversion"/>
  </si>
  <si>
    <t>lambda</t>
    <phoneticPr fontId="1" type="noConversion"/>
  </si>
  <si>
    <t>no_analyzers</t>
  </si>
  <si>
    <t>percentage</t>
  </si>
  <si>
    <t>JDQR</t>
  </si>
  <si>
    <t>finetune</t>
    <phoneticPr fontId="1" type="noConversion"/>
  </si>
  <si>
    <t>ManifoldChart</t>
    <phoneticPr fontId="1" type="noConversion"/>
  </si>
  <si>
    <t>RBF</t>
    <phoneticPr fontId="1" type="noConversion"/>
  </si>
  <si>
    <t>dimReduce</t>
    <phoneticPr fontId="1" type="noConversion"/>
  </si>
  <si>
    <t>rate</t>
    <phoneticPr fontId="1" type="noConversion"/>
  </si>
  <si>
    <t>showWindow</t>
    <phoneticPr fontId="1" type="noConversion"/>
  </si>
  <si>
    <t>transferFcn</t>
    <phoneticPr fontId="1" type="noConversion"/>
  </si>
  <si>
    <t>radbas</t>
  </si>
  <si>
    <t>trainFcn</t>
    <phoneticPr fontId="1" type="noConversion"/>
  </si>
  <si>
    <t>trainscg</t>
    <phoneticPr fontId="1" type="noConversion"/>
  </si>
  <si>
    <t>tansig</t>
  </si>
  <si>
    <t>tansig</t>
    <phoneticPr fontId="1" type="noConversion"/>
  </si>
  <si>
    <t>hiddenNum</t>
    <phoneticPr fontId="1" type="noConversion"/>
  </si>
  <si>
    <t>plotperform</t>
    <phoneticPr fontId="1" type="noConversion"/>
  </si>
  <si>
    <t>plottrainstate</t>
    <phoneticPr fontId="1" type="noConversion"/>
  </si>
  <si>
    <t>ploterrhist</t>
    <phoneticPr fontId="1" type="noConversion"/>
  </si>
  <si>
    <t>plotconfusion</t>
    <phoneticPr fontId="1" type="noConversion"/>
  </si>
  <si>
    <t>plotroc</t>
    <phoneticPr fontId="1" type="noConversion"/>
  </si>
  <si>
    <t>hiddenNum1</t>
    <phoneticPr fontId="1" type="noConversion"/>
  </si>
  <si>
    <t>transferFcn1</t>
    <phoneticPr fontId="1" type="noConversion"/>
  </si>
  <si>
    <t>hiddenNum2</t>
    <phoneticPr fontId="1" type="noConversion"/>
  </si>
  <si>
    <t>transferFcn2</t>
    <phoneticPr fontId="1" type="noConversion"/>
  </si>
  <si>
    <t>hiddenNum3</t>
    <phoneticPr fontId="1" type="noConversion"/>
  </si>
  <si>
    <t>transferFcn3</t>
    <phoneticPr fontId="1" type="noConversion"/>
  </si>
  <si>
    <t>transferFcn4</t>
    <phoneticPr fontId="1" type="noConversion"/>
  </si>
  <si>
    <t>hiddenNum4</t>
    <phoneticPr fontId="1" type="noConversion"/>
  </si>
  <si>
    <t>tansig</t>
    <phoneticPr fontId="1" type="noConversion"/>
  </si>
  <si>
    <t>tansig</t>
    <phoneticPr fontId="1" type="noConversion"/>
  </si>
  <si>
    <t>tansig</t>
    <phoneticPr fontId="1" type="noConversion"/>
  </si>
  <si>
    <t>radbas</t>
    <phoneticPr fontId="1" type="noConversion"/>
  </si>
  <si>
    <t>hiddenLayerNum</t>
    <phoneticPr fontId="1" type="noConversion"/>
  </si>
  <si>
    <t>SVM</t>
    <phoneticPr fontId="1" type="noConversion"/>
  </si>
  <si>
    <t>app</t>
    <phoneticPr fontId="1" type="noConversion"/>
  </si>
  <si>
    <t>executionTimes</t>
    <phoneticPr fontId="1" type="noConversion"/>
  </si>
  <si>
    <t>TANSIG</t>
    <phoneticPr fontId="1" type="noConversion"/>
  </si>
  <si>
    <t>GA_TANSIG</t>
    <phoneticPr fontId="1" type="noConversion"/>
  </si>
  <si>
    <t>GA_RBF</t>
    <phoneticPr fontId="1" type="noConversion"/>
  </si>
  <si>
    <t>PSO_TANSIG</t>
    <phoneticPr fontId="1" type="noConversion"/>
  </si>
  <si>
    <t>PSO_RBF</t>
    <phoneticPr fontId="1" type="noConversion"/>
  </si>
  <si>
    <t>hiddenNumOptimization</t>
    <phoneticPr fontId="1" type="noConversion"/>
  </si>
  <si>
    <t>startNum</t>
    <phoneticPr fontId="1" type="noConversion"/>
  </si>
  <si>
    <t>stopNum</t>
    <phoneticPr fontId="1" type="noConversion"/>
  </si>
  <si>
    <t>hLayerNumOptimization</t>
    <phoneticPr fontId="1" type="noConversion"/>
  </si>
  <si>
    <t>startLayerNum</t>
    <phoneticPr fontId="1" type="noConversion"/>
  </si>
  <si>
    <t>stopLayerNum</t>
    <phoneticPr fontId="1" type="noConversion"/>
  </si>
  <si>
    <t>indian_pines</t>
  </si>
  <si>
    <t>indian_pines_corrected</t>
  </si>
  <si>
    <t>KSC</t>
  </si>
  <si>
    <t>pavia</t>
  </si>
  <si>
    <t>paviaU</t>
  </si>
  <si>
    <t>Botswana</t>
  </si>
  <si>
    <t>Salinas</t>
  </si>
  <si>
    <t>Salinas_corrected</t>
  </si>
  <si>
    <t>Houston</t>
  </si>
  <si>
    <t>Ns</t>
    <phoneticPr fontId="1" type="noConversion"/>
  </si>
  <si>
    <t>N</t>
    <phoneticPr fontId="1" type="noConversion"/>
  </si>
  <si>
    <t>Ni</t>
    <phoneticPr fontId="1" type="noConversion"/>
  </si>
  <si>
    <t>Ts</t>
    <phoneticPr fontId="1" type="noConversion"/>
  </si>
  <si>
    <t>Nh_low</t>
    <phoneticPr fontId="1" type="noConversion"/>
  </si>
  <si>
    <t>Nh_high</t>
    <phoneticPr fontId="1" type="noConversion"/>
  </si>
  <si>
    <t>plotMSE</t>
    <phoneticPr fontId="1" type="noConversion"/>
  </si>
  <si>
    <t>plotFitness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</si>
</sst>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0" borderId="0" xfId="0" applyFont="1" applyFill="1"/>
    <xf numFmtId="0" fontId="4" fillId="0" borderId="0" xfId="0" applyFont="1"/>
    <xf numFmtId="0" fontId="5" fillId="0" borderId="0" xfId="0" applyFont="1"/>
    <xf numFmtId="0" fontId="4" fillId="0" borderId="0" xfId="0" quotePrefix="1" applyFont="1"/>
    <xf numFmtId="0" fontId="6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workbookViewId="0">
      <selection activeCell="B2" sqref="B2"/>
    </sheetView>
  </sheetViews>
  <sheetFormatPr defaultRowHeight="14.95" x14ac:dyDescent="0.3"/>
  <cols>
    <col min="1" max="1" width="16.59765625" customWidth="1"/>
    <col min="2" max="2" width="9.19921875" customWidth="1"/>
    <col min="3" max="3" width="10.69921875" style="2" customWidth="1"/>
    <col min="4" max="4" width="13.59765625" style="2" customWidth="1"/>
    <col min="5" max="5" width="5" style="2" customWidth="1"/>
    <col min="6" max="6" width="7.69921875" style="2" customWidth="1"/>
    <col min="7" max="7" width="7.09765625" style="2" customWidth="1"/>
    <col min="8" max="8" width="7" style="2" customWidth="1"/>
    <col min="9" max="9" width="6.09765625" style="2" customWidth="1"/>
    <col min="10" max="10" width="11.3984375" style="2" customWidth="1"/>
    <col min="11" max="11" width="12.09765625" style="2" customWidth="1"/>
    <col min="12" max="12" width="6.5" style="2" customWidth="1"/>
    <col min="13" max="13" width="6.69921875" style="2" customWidth="1"/>
    <col min="14" max="14" width="9" style="2"/>
    <col min="15" max="15" width="8.09765625" style="2" customWidth="1"/>
    <col min="16" max="19" width="9" style="2"/>
  </cols>
  <sheetData>
    <row r="1" spans="1:19" s="2" customFormat="1" ht="15.55" x14ac:dyDescent="0.3">
      <c r="B1" s="3" t="s">
        <v>0</v>
      </c>
      <c r="C1" s="1" t="s">
        <v>46</v>
      </c>
      <c r="D1" s="4" t="s">
        <v>1</v>
      </c>
      <c r="E1" s="2" t="s">
        <v>36</v>
      </c>
      <c r="F1" s="1" t="s">
        <v>35</v>
      </c>
      <c r="G1" s="2" t="s">
        <v>49</v>
      </c>
      <c r="H1" s="2" t="s">
        <v>38</v>
      </c>
      <c r="I1" s="2" t="s">
        <v>39</v>
      </c>
      <c r="J1" s="1" t="s">
        <v>41</v>
      </c>
      <c r="K1" s="1" t="s">
        <v>42</v>
      </c>
      <c r="L1" s="2" t="s">
        <v>43</v>
      </c>
      <c r="M1" s="2" t="s">
        <v>45</v>
      </c>
      <c r="N1" s="1" t="s">
        <v>47</v>
      </c>
      <c r="O1" s="1" t="s">
        <v>37</v>
      </c>
    </row>
    <row r="2" spans="1:19" s="2" customFormat="1" ht="15.55" x14ac:dyDescent="0.3">
      <c r="A2" s="2" t="s">
        <v>3</v>
      </c>
      <c r="B2" s="2">
        <v>10</v>
      </c>
      <c r="F2" s="1"/>
    </row>
    <row r="3" spans="1:19" s="2" customFormat="1" ht="14.4" x14ac:dyDescent="0.3">
      <c r="A3" s="2" t="s">
        <v>4</v>
      </c>
      <c r="B3" s="2">
        <v>10</v>
      </c>
    </row>
    <row r="4" spans="1:19" s="2" customFormat="1" ht="14.4" x14ac:dyDescent="0.3">
      <c r="A4" s="2" t="s">
        <v>5</v>
      </c>
      <c r="B4" s="2">
        <v>10</v>
      </c>
    </row>
    <row r="5" spans="1:19" s="2" customFormat="1" ht="15.55" x14ac:dyDescent="0.3">
      <c r="A5" s="1" t="s">
        <v>2</v>
      </c>
      <c r="B5" s="2">
        <v>10</v>
      </c>
      <c r="D5" s="2">
        <v>10</v>
      </c>
    </row>
    <row r="6" spans="1:19" s="2" customFormat="1" ht="15.55" x14ac:dyDescent="0.3">
      <c r="A6" s="1" t="s">
        <v>6</v>
      </c>
      <c r="B6" s="2">
        <v>10</v>
      </c>
    </row>
    <row r="7" spans="1:19" s="5" customFormat="1" ht="15.55" x14ac:dyDescent="0.3">
      <c r="A7" s="6" t="s">
        <v>7</v>
      </c>
      <c r="B7" s="5">
        <v>2</v>
      </c>
      <c r="F7" s="5">
        <v>1</v>
      </c>
      <c r="O7" s="7" t="s">
        <v>48</v>
      </c>
    </row>
    <row r="8" spans="1:19" s="5" customFormat="1" ht="15.55" x14ac:dyDescent="0.3">
      <c r="A8" s="6" t="s">
        <v>8</v>
      </c>
      <c r="B8" s="5">
        <v>2</v>
      </c>
    </row>
    <row r="9" spans="1:19" s="5" customFormat="1" ht="15.55" x14ac:dyDescent="0.3">
      <c r="A9" s="6" t="s">
        <v>9</v>
      </c>
      <c r="B9" s="5">
        <v>2</v>
      </c>
      <c r="E9" s="5">
        <v>12</v>
      </c>
    </row>
    <row r="10" spans="1:19" s="5" customFormat="1" ht="15.55" x14ac:dyDescent="0.3">
      <c r="A10" s="6" t="s">
        <v>10</v>
      </c>
      <c r="B10" s="5">
        <v>2</v>
      </c>
      <c r="E10" s="5">
        <v>12</v>
      </c>
      <c r="N10" s="5">
        <v>0.2</v>
      </c>
    </row>
    <row r="11" spans="1:19" s="5" customFormat="1" ht="15.55" x14ac:dyDescent="0.3">
      <c r="A11" s="6" t="s">
        <v>11</v>
      </c>
      <c r="B11" s="5">
        <v>2</v>
      </c>
      <c r="E11" s="5">
        <v>12</v>
      </c>
      <c r="O11" s="7" t="s">
        <v>48</v>
      </c>
    </row>
    <row r="12" spans="1:19" s="5" customFormat="1" ht="15.55" x14ac:dyDescent="0.3">
      <c r="A12" s="6" t="s">
        <v>12</v>
      </c>
      <c r="B12" s="5">
        <v>2</v>
      </c>
      <c r="E12" s="5">
        <v>12</v>
      </c>
      <c r="F12" s="5">
        <v>1</v>
      </c>
      <c r="O12" s="7" t="s">
        <v>48</v>
      </c>
    </row>
    <row r="13" spans="1:19" s="5" customFormat="1" ht="15.55" x14ac:dyDescent="0.3">
      <c r="A13" s="6" t="s">
        <v>13</v>
      </c>
      <c r="B13" s="5">
        <v>2</v>
      </c>
      <c r="E13" s="5">
        <v>12</v>
      </c>
      <c r="O13" s="7" t="s">
        <v>48</v>
      </c>
    </row>
    <row r="14" spans="1:19" s="5" customFormat="1" ht="15.55" x14ac:dyDescent="0.3">
      <c r="A14" s="6" t="s">
        <v>14</v>
      </c>
      <c r="B14" s="5">
        <v>2</v>
      </c>
      <c r="E14" s="5">
        <v>12</v>
      </c>
      <c r="O14" s="7" t="s">
        <v>48</v>
      </c>
    </row>
    <row r="15" spans="1:19" s="5" customFormat="1" ht="15.55" x14ac:dyDescent="0.3">
      <c r="A15" s="6" t="s">
        <v>15</v>
      </c>
      <c r="B15" s="5">
        <v>2</v>
      </c>
      <c r="E15" s="5">
        <v>12</v>
      </c>
      <c r="O15" s="7" t="s">
        <v>48</v>
      </c>
    </row>
    <row r="16" spans="1:19" s="8" customFormat="1" ht="15.55" x14ac:dyDescent="0.3">
      <c r="A16" s="6" t="s">
        <v>16</v>
      </c>
      <c r="B16" s="5">
        <v>2</v>
      </c>
      <c r="C16" s="5"/>
      <c r="D16" s="5"/>
      <c r="E16" s="5">
        <v>12</v>
      </c>
      <c r="F16" s="5"/>
      <c r="G16" s="5"/>
      <c r="H16" s="5"/>
      <c r="I16" s="5"/>
      <c r="J16" s="5"/>
      <c r="K16" s="5"/>
      <c r="L16" s="5"/>
      <c r="M16" s="5"/>
      <c r="N16" s="5"/>
      <c r="O16" s="7" t="s">
        <v>48</v>
      </c>
      <c r="P16" s="5"/>
      <c r="Q16" s="5"/>
      <c r="R16" s="5"/>
      <c r="S16" s="5"/>
    </row>
    <row r="17" spans="1:19" s="8" customFormat="1" ht="15.55" x14ac:dyDescent="0.3">
      <c r="A17" s="6" t="s">
        <v>17</v>
      </c>
      <c r="B17" s="5">
        <v>2</v>
      </c>
      <c r="C17" s="5"/>
      <c r="D17" s="5"/>
      <c r="E17" s="5">
        <v>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s="8" customFormat="1" ht="15.55" x14ac:dyDescent="0.3">
      <c r="A18" s="6" t="s">
        <v>18</v>
      </c>
      <c r="B18" s="5">
        <v>2</v>
      </c>
      <c r="C18" s="5"/>
      <c r="D18" s="5"/>
      <c r="E18" s="5">
        <v>5</v>
      </c>
      <c r="F18" s="5"/>
      <c r="G18" s="5" t="b">
        <v>1</v>
      </c>
      <c r="H18" s="5"/>
      <c r="I18" s="5"/>
      <c r="J18" s="5"/>
      <c r="K18" s="5"/>
      <c r="L18" s="5"/>
      <c r="M18" s="5"/>
      <c r="N18" s="5"/>
      <c r="O18" s="7" t="s">
        <v>48</v>
      </c>
      <c r="P18" s="5"/>
      <c r="Q18" s="5"/>
      <c r="R18" s="5"/>
      <c r="S18" s="5"/>
    </row>
    <row r="19" spans="1:19" s="8" customFormat="1" ht="15.55" x14ac:dyDescent="0.3">
      <c r="A19" s="6" t="s">
        <v>19</v>
      </c>
      <c r="B19" s="5">
        <v>2</v>
      </c>
      <c r="C19" s="5"/>
      <c r="D19" s="5"/>
      <c r="E19" s="5"/>
      <c r="F19" s="5">
        <v>1</v>
      </c>
      <c r="G19" s="5"/>
      <c r="H19" s="5">
        <v>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s="8" customFormat="1" ht="15.55" x14ac:dyDescent="0.3">
      <c r="A20" s="6" t="s">
        <v>25</v>
      </c>
      <c r="B20" s="5">
        <v>2</v>
      </c>
      <c r="C20" s="5"/>
      <c r="D20" s="5"/>
      <c r="E20" s="5">
        <v>12</v>
      </c>
      <c r="F20" s="5">
        <v>1</v>
      </c>
      <c r="G20" s="5"/>
      <c r="H20" s="5"/>
      <c r="I20" s="5"/>
      <c r="J20" s="5"/>
      <c r="K20" s="5"/>
      <c r="L20" s="5"/>
      <c r="M20" s="5"/>
      <c r="N20" s="5"/>
      <c r="O20" s="7" t="s">
        <v>48</v>
      </c>
      <c r="P20" s="5"/>
      <c r="Q20" s="5"/>
      <c r="R20" s="5"/>
      <c r="S20" s="5"/>
    </row>
    <row r="21" spans="1:19" s="8" customFormat="1" ht="15.55" x14ac:dyDescent="0.3">
      <c r="A21" s="6" t="s">
        <v>26</v>
      </c>
      <c r="B21" s="5">
        <v>2</v>
      </c>
      <c r="C21" s="5"/>
      <c r="D21" s="5"/>
      <c r="E21" s="5">
        <v>12</v>
      </c>
      <c r="F21" s="5"/>
      <c r="G21" s="5"/>
      <c r="H21" s="5"/>
      <c r="I21" s="5"/>
      <c r="J21" s="5"/>
      <c r="K21" s="5"/>
      <c r="L21" s="5"/>
      <c r="M21" s="5"/>
      <c r="N21" s="5"/>
      <c r="O21" s="7" t="s">
        <v>48</v>
      </c>
      <c r="P21" s="5"/>
      <c r="Q21" s="5"/>
      <c r="R21" s="5"/>
      <c r="S21" s="5"/>
    </row>
    <row r="22" spans="1:19" s="8" customFormat="1" ht="15.55" x14ac:dyDescent="0.3">
      <c r="A22" s="6" t="s">
        <v>27</v>
      </c>
      <c r="B22" s="5">
        <v>2</v>
      </c>
      <c r="C22" s="5"/>
      <c r="D22" s="5"/>
      <c r="E22" s="5">
        <v>12</v>
      </c>
      <c r="F22" s="5"/>
      <c r="G22" s="5"/>
      <c r="H22" s="5"/>
      <c r="I22" s="5"/>
      <c r="J22" s="5"/>
      <c r="K22" s="5"/>
      <c r="L22" s="5"/>
      <c r="M22" s="5"/>
      <c r="N22" s="5"/>
      <c r="O22" s="7" t="s">
        <v>48</v>
      </c>
      <c r="P22" s="5"/>
      <c r="Q22" s="5"/>
      <c r="R22" s="5"/>
      <c r="S22" s="5"/>
    </row>
    <row r="23" spans="1:19" s="8" customFormat="1" ht="15.55" x14ac:dyDescent="0.3">
      <c r="A23" s="6" t="s">
        <v>28</v>
      </c>
      <c r="B23" s="5">
        <v>2</v>
      </c>
      <c r="C23" s="5"/>
      <c r="D23" s="5"/>
      <c r="E23" s="5"/>
      <c r="F23" s="5"/>
      <c r="G23" s="5"/>
      <c r="H23" s="5"/>
      <c r="I23" s="5"/>
      <c r="J23" s="5"/>
      <c r="K23" s="5"/>
      <c r="L23" s="7" t="s">
        <v>44</v>
      </c>
      <c r="M23" s="5"/>
      <c r="N23" s="5"/>
      <c r="O23" s="5"/>
      <c r="P23" s="5"/>
      <c r="Q23" s="5"/>
      <c r="R23" s="5"/>
      <c r="S23" s="5"/>
    </row>
    <row r="24" spans="1:19" s="8" customFormat="1" ht="15.55" x14ac:dyDescent="0.3">
      <c r="A24" s="6" t="s">
        <v>30</v>
      </c>
      <c r="B24" s="5">
        <v>2</v>
      </c>
      <c r="C24" s="5">
        <v>20</v>
      </c>
      <c r="D24" s="5">
        <v>10</v>
      </c>
      <c r="E24" s="5">
        <v>12</v>
      </c>
      <c r="F24" s="5"/>
      <c r="G24" s="5"/>
      <c r="H24" s="5"/>
      <c r="I24" s="5"/>
      <c r="J24" s="5"/>
      <c r="K24" s="5"/>
      <c r="L24" s="5"/>
      <c r="M24" s="5"/>
      <c r="N24" s="5"/>
      <c r="O24" s="7" t="s">
        <v>48</v>
      </c>
      <c r="P24" s="5"/>
      <c r="Q24" s="5"/>
      <c r="R24" s="5"/>
      <c r="S24" s="5"/>
    </row>
    <row r="25" spans="1:19" s="8" customFormat="1" ht="15.55" x14ac:dyDescent="0.3">
      <c r="A25" s="6" t="s">
        <v>20</v>
      </c>
      <c r="B25" s="5">
        <v>2</v>
      </c>
      <c r="C25" s="5"/>
      <c r="D25" s="5"/>
      <c r="E25" s="5"/>
      <c r="F25" s="5"/>
      <c r="G25" s="5"/>
      <c r="H25" s="5"/>
      <c r="I25" s="7" t="s">
        <v>40</v>
      </c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s="8" customFormat="1" ht="15.55" x14ac:dyDescent="0.3">
      <c r="A26" s="6" t="s">
        <v>21</v>
      </c>
      <c r="B26" s="5">
        <v>2</v>
      </c>
      <c r="C26" s="5"/>
      <c r="D26" s="5"/>
      <c r="E26" s="5"/>
      <c r="F26" s="5"/>
      <c r="G26" s="5"/>
      <c r="H26" s="5"/>
      <c r="I26" s="7" t="s">
        <v>40</v>
      </c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s="8" customFormat="1" ht="15.55" x14ac:dyDescent="0.3">
      <c r="A27" s="6" t="s">
        <v>22</v>
      </c>
      <c r="B27" s="5">
        <v>2</v>
      </c>
      <c r="C27" s="5"/>
      <c r="D27" s="5"/>
      <c r="E27" s="5"/>
      <c r="F27" s="5"/>
      <c r="G27" s="5"/>
      <c r="H27" s="5"/>
      <c r="I27" s="5"/>
      <c r="J27" s="5">
        <v>30</v>
      </c>
      <c r="K27" s="5"/>
      <c r="L27" s="5"/>
      <c r="M27" s="5"/>
      <c r="N27" s="5"/>
      <c r="O27" s="5"/>
      <c r="P27" s="5"/>
      <c r="Q27" s="5"/>
      <c r="R27" s="5"/>
      <c r="S27" s="5"/>
    </row>
    <row r="28" spans="1:19" s="8" customFormat="1" ht="15.55" x14ac:dyDescent="0.3">
      <c r="A28" s="6" t="s">
        <v>23</v>
      </c>
      <c r="B28" s="5">
        <v>2</v>
      </c>
      <c r="C28" s="5"/>
      <c r="D28" s="5"/>
      <c r="E28" s="5"/>
      <c r="F28" s="5"/>
      <c r="G28" s="5"/>
      <c r="H28" s="5"/>
      <c r="I28" s="5"/>
      <c r="J28" s="5">
        <v>30</v>
      </c>
      <c r="K28" s="5"/>
      <c r="L28" s="5"/>
      <c r="M28" s="5"/>
      <c r="N28" s="5"/>
      <c r="O28" s="5"/>
      <c r="P28" s="5"/>
      <c r="Q28" s="5"/>
      <c r="R28" s="5"/>
      <c r="S28" s="5"/>
    </row>
    <row r="29" spans="1:19" s="8" customFormat="1" ht="15.55" x14ac:dyDescent="0.3">
      <c r="A29" s="6" t="s">
        <v>24</v>
      </c>
      <c r="B29" s="5">
        <v>2</v>
      </c>
      <c r="C29" s="5"/>
      <c r="D29" s="5"/>
      <c r="E29" s="5"/>
      <c r="F29" s="5"/>
      <c r="G29" s="5"/>
      <c r="H29" s="5"/>
      <c r="I29" s="5"/>
      <c r="J29" s="5">
        <v>10</v>
      </c>
      <c r="K29" s="5">
        <v>30</v>
      </c>
      <c r="L29" s="5"/>
      <c r="M29" s="5"/>
      <c r="N29" s="5"/>
      <c r="O29" s="7" t="s">
        <v>48</v>
      </c>
      <c r="P29" s="5"/>
      <c r="Q29" s="5"/>
      <c r="R29" s="5"/>
      <c r="S29" s="5"/>
    </row>
    <row r="30" spans="1:19" s="8" customFormat="1" ht="15.55" x14ac:dyDescent="0.3">
      <c r="A30" s="6" t="s">
        <v>29</v>
      </c>
      <c r="B30" s="5">
        <v>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>
        <v>0</v>
      </c>
      <c r="N30" s="5"/>
      <c r="O30" s="5"/>
      <c r="P30" s="5"/>
      <c r="Q30" s="5"/>
      <c r="R30" s="5"/>
      <c r="S30" s="5"/>
    </row>
    <row r="31" spans="1:19" s="8" customFormat="1" ht="15.55" x14ac:dyDescent="0.3">
      <c r="A31" s="6" t="s">
        <v>50</v>
      </c>
      <c r="B31" s="5">
        <v>2</v>
      </c>
      <c r="C31" s="5">
        <v>40</v>
      </c>
      <c r="D31" s="5">
        <v>10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7" t="s">
        <v>48</v>
      </c>
      <c r="P31" s="5"/>
      <c r="Q31" s="5"/>
      <c r="R31" s="5"/>
      <c r="S31" s="5"/>
    </row>
    <row r="32" spans="1:19" s="8" customFormat="1" ht="15.55" x14ac:dyDescent="0.3">
      <c r="A32" s="6" t="s">
        <v>31</v>
      </c>
      <c r="B32" s="5">
        <v>2</v>
      </c>
      <c r="C32" s="5">
        <v>2</v>
      </c>
      <c r="D32" s="5">
        <v>10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s="8" customFormat="1" ht="15.55" x14ac:dyDescent="0.3">
      <c r="A33" s="6" t="s">
        <v>32</v>
      </c>
      <c r="B33" s="5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>
        <v>0</v>
      </c>
      <c r="N33" s="5"/>
      <c r="O33" s="5"/>
      <c r="P33" s="5"/>
      <c r="Q33" s="5"/>
      <c r="R33" s="5"/>
      <c r="S33" s="5"/>
    </row>
    <row r="34" spans="1:19" s="8" customFormat="1" ht="15.55" x14ac:dyDescent="0.3">
      <c r="A34" s="6" t="s">
        <v>33</v>
      </c>
      <c r="B34" s="5">
        <v>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s="8" customFormat="1" ht="15.55" x14ac:dyDescent="0.3">
      <c r="A35" s="6" t="s">
        <v>34</v>
      </c>
      <c r="B35" s="5">
        <v>2</v>
      </c>
      <c r="C35" s="5"/>
      <c r="D35" s="5"/>
      <c r="E35" s="5">
        <v>3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5"/>
  <sheetViews>
    <sheetView tabSelected="1" topLeftCell="R1" workbookViewId="0">
      <selection activeCell="AD10" sqref="AD10"/>
    </sheetView>
  </sheetViews>
  <sheetFormatPr defaultRowHeight="14.4" x14ac:dyDescent="0.25"/>
  <cols>
    <col min="1" max="1" width="12.296875" customWidth="1"/>
    <col min="2" max="2" width="9.69921875" bestFit="1" customWidth="1"/>
    <col min="3" max="3" width="7.3984375" customWidth="1"/>
    <col min="4" max="4" width="10.19921875" customWidth="1"/>
    <col min="5" max="5" width="13.69921875" customWidth="1"/>
    <col min="6" max="6" width="12.296875" customWidth="1"/>
    <col min="7" max="7" width="10" bestFit="1" customWidth="1"/>
    <col min="8" max="8" width="11.09765625" customWidth="1"/>
    <col min="9" max="9" width="10" bestFit="1" customWidth="1"/>
    <col min="10" max="10" width="10.19921875" customWidth="1"/>
    <col min="12" max="12" width="11.19921875" customWidth="1"/>
    <col min="14" max="14" width="7.69921875" customWidth="1"/>
    <col min="15" max="15" width="14.8984375" customWidth="1"/>
    <col min="16" max="16" width="10.8984375" customWidth="1"/>
    <col min="17" max="17" width="11.5" customWidth="1"/>
    <col min="18" max="18" width="11.19921875" customWidth="1"/>
    <col min="19" max="19" width="10.5" customWidth="1"/>
    <col min="20" max="20" width="11" customWidth="1"/>
    <col min="21" max="21" width="10.69921875" customWidth="1"/>
    <col min="22" max="22" width="11" customWidth="1"/>
    <col min="23" max="23" width="12.59765625" customWidth="1"/>
    <col min="24" max="24" width="21.8984375" customWidth="1"/>
    <col min="27" max="27" width="20.5" customWidth="1"/>
    <col min="28" max="29" width="13" customWidth="1"/>
  </cols>
  <sheetData>
    <row r="1" spans="1:31" ht="14.95" x14ac:dyDescent="0.3">
      <c r="A1" s="2"/>
      <c r="B1" s="9" t="s">
        <v>52</v>
      </c>
      <c r="C1" s="9" t="s">
        <v>53</v>
      </c>
      <c r="D1" s="9" t="s">
        <v>81</v>
      </c>
      <c r="E1" s="9" t="s">
        <v>82</v>
      </c>
      <c r="F1" s="2" t="s">
        <v>57</v>
      </c>
      <c r="G1" s="2" t="s">
        <v>61</v>
      </c>
      <c r="H1" s="2" t="s">
        <v>55</v>
      </c>
      <c r="I1" s="2" t="s">
        <v>54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79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71</v>
      </c>
      <c r="U1" s="2" t="s">
        <v>72</v>
      </c>
      <c r="V1" s="2" t="s">
        <v>74</v>
      </c>
      <c r="W1" s="2" t="s">
        <v>73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  <c r="AC1" s="2" t="s">
        <v>93</v>
      </c>
      <c r="AD1" s="2" t="s">
        <v>109</v>
      </c>
      <c r="AE1" s="2" t="s">
        <v>110</v>
      </c>
    </row>
    <row r="2" spans="1:31" ht="14.95" x14ac:dyDescent="0.3">
      <c r="A2" s="2" t="s">
        <v>83</v>
      </c>
      <c r="B2" s="2" t="b">
        <v>1</v>
      </c>
      <c r="C2" s="2">
        <v>0.2</v>
      </c>
      <c r="D2" s="2">
        <v>3</v>
      </c>
      <c r="E2" s="2">
        <v>20</v>
      </c>
      <c r="F2" s="2" t="s">
        <v>58</v>
      </c>
      <c r="G2" s="2">
        <v>10</v>
      </c>
      <c r="H2" s="2" t="s">
        <v>60</v>
      </c>
      <c r="I2" s="2" t="b">
        <v>0</v>
      </c>
      <c r="J2" s="2" t="b">
        <v>0</v>
      </c>
      <c r="K2" s="2" t="b">
        <v>0</v>
      </c>
      <c r="L2" s="2" t="b">
        <v>0</v>
      </c>
      <c r="M2" s="2" t="b">
        <v>0</v>
      </c>
      <c r="N2" s="2" t="b">
        <v>0</v>
      </c>
      <c r="O2" s="2">
        <v>2</v>
      </c>
      <c r="P2" s="2">
        <v>20</v>
      </c>
      <c r="Q2" s="2" t="s">
        <v>75</v>
      </c>
      <c r="R2" s="2">
        <v>20</v>
      </c>
      <c r="S2" s="2" t="s">
        <v>76</v>
      </c>
      <c r="T2" s="2">
        <v>20</v>
      </c>
      <c r="U2" s="2" t="s">
        <v>77</v>
      </c>
      <c r="V2" s="2">
        <v>20</v>
      </c>
      <c r="W2" s="2" t="s">
        <v>76</v>
      </c>
      <c r="X2" t="b">
        <v>1</v>
      </c>
      <c r="Y2">
        <v>1</v>
      </c>
      <c r="Z2">
        <v>100</v>
      </c>
      <c r="AA2" t="b">
        <v>1</v>
      </c>
      <c r="AB2">
        <v>1</v>
      </c>
      <c r="AC2">
        <v>4</v>
      </c>
      <c r="AD2" t="b">
        <v>0</v>
      </c>
      <c r="AE2" t="b">
        <v>0</v>
      </c>
    </row>
    <row r="3" spans="1:31" ht="14.95" x14ac:dyDescent="0.3">
      <c r="A3" s="2" t="s">
        <v>51</v>
      </c>
      <c r="B3" s="2" t="b">
        <v>1</v>
      </c>
      <c r="C3" s="2">
        <v>0.2</v>
      </c>
      <c r="D3" s="2">
        <v>3</v>
      </c>
      <c r="E3" s="2">
        <v>20</v>
      </c>
      <c r="F3" s="2" t="s">
        <v>58</v>
      </c>
      <c r="G3" s="2">
        <v>20</v>
      </c>
      <c r="H3" s="2" t="s">
        <v>56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>
        <v>2</v>
      </c>
      <c r="P3" s="2">
        <v>20</v>
      </c>
      <c r="Q3" s="2" t="s">
        <v>78</v>
      </c>
      <c r="R3" s="2">
        <v>20</v>
      </c>
      <c r="S3" s="2" t="s">
        <v>78</v>
      </c>
      <c r="T3" s="2">
        <v>20</v>
      </c>
      <c r="U3" s="2" t="s">
        <v>78</v>
      </c>
      <c r="V3" s="2">
        <v>20</v>
      </c>
      <c r="W3" s="2" t="s">
        <v>78</v>
      </c>
      <c r="X3" t="b">
        <v>1</v>
      </c>
      <c r="Y3">
        <v>1</v>
      </c>
      <c r="Z3">
        <v>100</v>
      </c>
      <c r="AA3" t="b">
        <v>1</v>
      </c>
      <c r="AB3">
        <v>1</v>
      </c>
      <c r="AC3">
        <v>4</v>
      </c>
      <c r="AD3" t="b">
        <v>0</v>
      </c>
      <c r="AE3" t="b">
        <v>0</v>
      </c>
    </row>
    <row r="4" spans="1:31" ht="14.95" x14ac:dyDescent="0.3">
      <c r="A4" s="2" t="s">
        <v>84</v>
      </c>
      <c r="B4" s="2" t="b">
        <v>1</v>
      </c>
      <c r="C4" s="2">
        <v>0.2</v>
      </c>
      <c r="D4" s="2">
        <v>3</v>
      </c>
      <c r="E4" s="2">
        <v>20</v>
      </c>
      <c r="F4" s="2" t="s">
        <v>58</v>
      </c>
      <c r="G4" s="2">
        <v>20</v>
      </c>
      <c r="H4" s="2" t="s">
        <v>59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>
        <v>2</v>
      </c>
      <c r="P4" s="2">
        <v>20</v>
      </c>
      <c r="Q4" s="2" t="s">
        <v>75</v>
      </c>
      <c r="R4" s="2">
        <v>20</v>
      </c>
      <c r="S4" s="2" t="s">
        <v>76</v>
      </c>
      <c r="T4" s="2">
        <v>20</v>
      </c>
      <c r="U4" s="2" t="s">
        <v>77</v>
      </c>
      <c r="V4" s="2">
        <v>20</v>
      </c>
      <c r="W4" s="2" t="s">
        <v>76</v>
      </c>
      <c r="X4" t="b">
        <v>1</v>
      </c>
      <c r="Y4">
        <v>1</v>
      </c>
      <c r="Z4">
        <v>100</v>
      </c>
      <c r="AA4" t="b">
        <v>1</v>
      </c>
      <c r="AB4">
        <v>1</v>
      </c>
      <c r="AC4">
        <v>4</v>
      </c>
      <c r="AD4" t="b">
        <v>0</v>
      </c>
      <c r="AE4" t="b">
        <v>0</v>
      </c>
    </row>
    <row r="5" spans="1:31" ht="14.95" x14ac:dyDescent="0.3">
      <c r="A5" s="2" t="s">
        <v>85</v>
      </c>
      <c r="B5" s="2" t="b">
        <v>1</v>
      </c>
      <c r="C5" s="2">
        <v>0.2</v>
      </c>
      <c r="D5" s="2">
        <v>3</v>
      </c>
      <c r="E5" s="2">
        <v>20</v>
      </c>
      <c r="F5" s="2" t="s">
        <v>58</v>
      </c>
      <c r="G5" s="2">
        <v>20</v>
      </c>
      <c r="H5" s="2" t="s">
        <v>56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>
        <v>2</v>
      </c>
      <c r="P5" s="2">
        <v>20</v>
      </c>
      <c r="Q5" s="2" t="s">
        <v>78</v>
      </c>
      <c r="R5" s="2">
        <v>20</v>
      </c>
      <c r="S5" s="2" t="s">
        <v>78</v>
      </c>
      <c r="T5" s="2">
        <v>20</v>
      </c>
      <c r="U5" s="2" t="s">
        <v>78</v>
      </c>
      <c r="V5" s="2">
        <v>20</v>
      </c>
      <c r="W5" s="2" t="s">
        <v>78</v>
      </c>
      <c r="X5" t="b">
        <v>1</v>
      </c>
      <c r="Y5">
        <v>1</v>
      </c>
      <c r="Z5">
        <v>100</v>
      </c>
      <c r="AA5" t="b">
        <v>1</v>
      </c>
      <c r="AB5">
        <v>1</v>
      </c>
      <c r="AC5">
        <v>4</v>
      </c>
      <c r="AD5" t="b">
        <v>0</v>
      </c>
      <c r="AE5" t="b">
        <v>0</v>
      </c>
    </row>
    <row r="6" spans="1:31" ht="14.95" x14ac:dyDescent="0.3">
      <c r="A6" s="2" t="s">
        <v>86</v>
      </c>
      <c r="B6" s="2" t="b">
        <v>1</v>
      </c>
      <c r="C6" s="2">
        <v>0.2</v>
      </c>
      <c r="D6" s="2">
        <v>3</v>
      </c>
      <c r="E6" s="2">
        <v>20</v>
      </c>
      <c r="F6" s="2" t="s">
        <v>58</v>
      </c>
      <c r="G6" s="2">
        <v>20</v>
      </c>
      <c r="H6" s="2" t="s">
        <v>59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>
        <v>2</v>
      </c>
      <c r="P6" s="2">
        <v>20</v>
      </c>
      <c r="Q6" s="2" t="s">
        <v>75</v>
      </c>
      <c r="R6" s="2">
        <v>20</v>
      </c>
      <c r="S6" s="2" t="s">
        <v>76</v>
      </c>
      <c r="T6" s="2">
        <v>20</v>
      </c>
      <c r="U6" s="2" t="s">
        <v>77</v>
      </c>
      <c r="V6" s="2">
        <v>20</v>
      </c>
      <c r="W6" s="2" t="s">
        <v>76</v>
      </c>
      <c r="X6" t="b">
        <v>1</v>
      </c>
      <c r="Y6">
        <v>1</v>
      </c>
      <c r="Z6">
        <v>100</v>
      </c>
      <c r="AA6" t="b">
        <v>1</v>
      </c>
      <c r="AB6">
        <v>1</v>
      </c>
      <c r="AC6">
        <v>4</v>
      </c>
      <c r="AD6" t="b">
        <v>0</v>
      </c>
      <c r="AE6" t="b">
        <v>0</v>
      </c>
    </row>
    <row r="7" spans="1:31" ht="14.95" x14ac:dyDescent="0.3">
      <c r="A7" s="2" t="s">
        <v>87</v>
      </c>
      <c r="B7" s="2" t="b">
        <v>1</v>
      </c>
      <c r="C7" s="2">
        <v>0.2</v>
      </c>
      <c r="D7" s="2">
        <v>3</v>
      </c>
      <c r="E7" s="2">
        <v>20</v>
      </c>
      <c r="F7" s="2" t="s">
        <v>58</v>
      </c>
      <c r="G7" s="2">
        <v>20</v>
      </c>
      <c r="H7" s="2" t="s">
        <v>56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>
        <v>2</v>
      </c>
      <c r="P7" s="2">
        <v>20</v>
      </c>
      <c r="Q7" s="2" t="s">
        <v>78</v>
      </c>
      <c r="R7" s="2">
        <v>20</v>
      </c>
      <c r="S7" s="2" t="s">
        <v>78</v>
      </c>
      <c r="T7" s="2">
        <v>20</v>
      </c>
      <c r="U7" s="2" t="s">
        <v>78</v>
      </c>
      <c r="V7" s="2">
        <v>20</v>
      </c>
      <c r="W7" s="2" t="s">
        <v>78</v>
      </c>
      <c r="X7" t="b">
        <v>1</v>
      </c>
      <c r="Y7">
        <v>1</v>
      </c>
      <c r="Z7">
        <v>100</v>
      </c>
      <c r="AA7" t="b">
        <v>1</v>
      </c>
      <c r="AB7">
        <v>1</v>
      </c>
      <c r="AC7">
        <v>4</v>
      </c>
      <c r="AD7" t="b">
        <v>0</v>
      </c>
      <c r="AE7" t="b">
        <v>0</v>
      </c>
    </row>
    <row r="8" spans="1:31" ht="14.95" x14ac:dyDescent="0.3">
      <c r="A8" s="2" t="s">
        <v>80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31" ht="14.9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31" ht="14.9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31" ht="14.9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31" ht="14.9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31" ht="14.9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31" ht="14.9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31" ht="14.9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31" ht="14.9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4.9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4.9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4.9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4.9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4.9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4.9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4.9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4.9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4.9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7508-91AE-4B1A-B0DE-CF889C06949D}">
  <dimension ref="A1:J14"/>
  <sheetViews>
    <sheetView workbookViewId="0">
      <selection activeCell="I1" sqref="I1"/>
    </sheetView>
  </sheetViews>
  <sheetFormatPr defaultRowHeight="14.4" x14ac:dyDescent="0.25"/>
  <cols>
    <col min="1" max="1" width="22.8984375" customWidth="1"/>
    <col min="2" max="2" width="9.8984375" customWidth="1"/>
  </cols>
  <sheetData>
    <row r="1" spans="1:10" ht="14.95" x14ac:dyDescent="0.3">
      <c r="A1" s="2"/>
      <c r="B1" s="2" t="s">
        <v>103</v>
      </c>
      <c r="C1" s="2" t="s">
        <v>104</v>
      </c>
      <c r="D1" s="2" t="s">
        <v>105</v>
      </c>
      <c r="E1" s="2" t="s">
        <v>53</v>
      </c>
      <c r="F1" s="2" t="s">
        <v>106</v>
      </c>
      <c r="G1" s="2" t="s">
        <v>107</v>
      </c>
      <c r="H1" s="2" t="s">
        <v>108</v>
      </c>
      <c r="I1" s="2"/>
    </row>
    <row r="2" spans="1:10" ht="14.95" x14ac:dyDescent="0.3">
      <c r="A2" s="2" t="s">
        <v>94</v>
      </c>
      <c r="B2" s="2">
        <v>10249</v>
      </c>
      <c r="C2" s="2">
        <v>16</v>
      </c>
      <c r="D2" s="2">
        <v>5</v>
      </c>
      <c r="E2" s="2">
        <v>0.2</v>
      </c>
      <c r="F2" s="2">
        <f>ROUND(B2*E2,0)</f>
        <v>2050</v>
      </c>
      <c r="G2" s="2">
        <f>F2/(10*(D2+C2))</f>
        <v>9.7619047619047628</v>
      </c>
      <c r="H2" s="2">
        <f>F2/(2*(D2+C2))</f>
        <v>48.80952380952381</v>
      </c>
      <c r="I2" s="2"/>
    </row>
    <row r="3" spans="1:10" ht="14.95" x14ac:dyDescent="0.3">
      <c r="A3" s="2" t="s">
        <v>95</v>
      </c>
      <c r="B3" s="2">
        <v>10249</v>
      </c>
      <c r="C3" s="2">
        <v>16</v>
      </c>
      <c r="D3" s="2">
        <v>5</v>
      </c>
      <c r="E3" s="2">
        <v>0.2</v>
      </c>
      <c r="F3" s="2">
        <f t="shared" ref="F3:F10" si="0">ROUND(B3*E3,0)</f>
        <v>2050</v>
      </c>
      <c r="G3" s="2">
        <f t="shared" ref="G3:G10" si="1">F3/(10*(D3+C3))</f>
        <v>9.7619047619047628</v>
      </c>
      <c r="H3" s="2">
        <f t="shared" ref="H3:H10" si="2">F3/(2*(D3+C3))</f>
        <v>48.80952380952381</v>
      </c>
      <c r="I3" s="2"/>
    </row>
    <row r="4" spans="1:10" ht="14.95" x14ac:dyDescent="0.3">
      <c r="A4" s="2" t="s">
        <v>96</v>
      </c>
      <c r="B4" s="2">
        <v>5211</v>
      </c>
      <c r="C4" s="2">
        <v>13</v>
      </c>
      <c r="D4" s="2">
        <v>5</v>
      </c>
      <c r="E4" s="2">
        <v>0.2</v>
      </c>
      <c r="F4" s="2">
        <f t="shared" si="0"/>
        <v>1042</v>
      </c>
      <c r="G4" s="2">
        <f t="shared" si="1"/>
        <v>5.7888888888888888</v>
      </c>
      <c r="H4" s="2">
        <f t="shared" si="2"/>
        <v>28.944444444444443</v>
      </c>
      <c r="I4" s="2"/>
    </row>
    <row r="5" spans="1:10" ht="14.95" x14ac:dyDescent="0.3">
      <c r="A5" s="2" t="s">
        <v>97</v>
      </c>
      <c r="B5" s="2">
        <v>148152</v>
      </c>
      <c r="C5" s="2">
        <v>9</v>
      </c>
      <c r="D5" s="2">
        <v>5</v>
      </c>
      <c r="E5" s="2">
        <v>0.2</v>
      </c>
      <c r="F5" s="2">
        <f t="shared" si="0"/>
        <v>29630</v>
      </c>
      <c r="G5" s="2">
        <f t="shared" si="1"/>
        <v>211.64285714285714</v>
      </c>
      <c r="H5" s="2">
        <f t="shared" si="2"/>
        <v>1058.2142857142858</v>
      </c>
      <c r="I5" s="2"/>
    </row>
    <row r="6" spans="1:10" ht="14.95" x14ac:dyDescent="0.3">
      <c r="A6" s="2" t="s">
        <v>98</v>
      </c>
      <c r="B6" s="2">
        <v>42776</v>
      </c>
      <c r="C6" s="2">
        <v>9</v>
      </c>
      <c r="D6" s="2">
        <v>5</v>
      </c>
      <c r="E6" s="2">
        <v>0.2</v>
      </c>
      <c r="F6" s="2">
        <f t="shared" si="0"/>
        <v>8555</v>
      </c>
      <c r="G6" s="2">
        <f t="shared" si="1"/>
        <v>61.107142857142854</v>
      </c>
      <c r="H6" s="2">
        <f t="shared" si="2"/>
        <v>305.53571428571428</v>
      </c>
      <c r="I6" s="2"/>
    </row>
    <row r="7" spans="1:10" ht="14.95" x14ac:dyDescent="0.3">
      <c r="A7" s="2" t="s">
        <v>99</v>
      </c>
      <c r="B7" s="2">
        <v>3248</v>
      </c>
      <c r="C7" s="2">
        <v>14</v>
      </c>
      <c r="D7" s="2">
        <v>5</v>
      </c>
      <c r="E7" s="2">
        <v>0.2</v>
      </c>
      <c r="F7" s="2">
        <f t="shared" si="0"/>
        <v>650</v>
      </c>
      <c r="G7" s="2">
        <f t="shared" si="1"/>
        <v>3.4210526315789473</v>
      </c>
      <c r="H7" s="2">
        <f t="shared" si="2"/>
        <v>17.105263157894736</v>
      </c>
      <c r="I7" s="2"/>
    </row>
    <row r="8" spans="1:10" ht="14.95" x14ac:dyDescent="0.3">
      <c r="A8" s="2" t="s">
        <v>100</v>
      </c>
      <c r="B8" s="2">
        <v>54129</v>
      </c>
      <c r="C8" s="2">
        <v>16</v>
      </c>
      <c r="D8" s="2">
        <v>5</v>
      </c>
      <c r="E8" s="2">
        <v>0.2</v>
      </c>
      <c r="F8" s="2">
        <f t="shared" si="0"/>
        <v>10826</v>
      </c>
      <c r="G8" s="2">
        <f t="shared" si="1"/>
        <v>51.55238095238095</v>
      </c>
      <c r="H8" s="2">
        <f t="shared" si="2"/>
        <v>257.76190476190476</v>
      </c>
      <c r="I8" s="2"/>
    </row>
    <row r="9" spans="1:10" ht="14.95" x14ac:dyDescent="0.3">
      <c r="A9" s="2" t="s">
        <v>101</v>
      </c>
      <c r="B9" s="2">
        <v>54129</v>
      </c>
      <c r="C9" s="2">
        <v>16</v>
      </c>
      <c r="D9" s="2">
        <v>5</v>
      </c>
      <c r="E9" s="2">
        <v>0.2</v>
      </c>
      <c r="F9" s="2">
        <f t="shared" si="0"/>
        <v>10826</v>
      </c>
      <c r="G9" s="2">
        <f t="shared" si="1"/>
        <v>51.55238095238095</v>
      </c>
      <c r="H9" s="2">
        <f t="shared" si="2"/>
        <v>257.76190476190476</v>
      </c>
      <c r="I9" s="2"/>
    </row>
    <row r="10" spans="1:10" ht="14.95" x14ac:dyDescent="0.3">
      <c r="A10" s="2" t="s">
        <v>102</v>
      </c>
      <c r="B10" s="2">
        <v>2832</v>
      </c>
      <c r="C10" s="2">
        <v>15</v>
      </c>
      <c r="D10" s="2">
        <v>5</v>
      </c>
      <c r="E10" s="2">
        <v>0.2</v>
      </c>
      <c r="F10" s="2">
        <f t="shared" si="0"/>
        <v>566</v>
      </c>
      <c r="G10" s="2">
        <f t="shared" si="1"/>
        <v>2.83</v>
      </c>
      <c r="H10" s="2">
        <f t="shared" si="2"/>
        <v>14.15</v>
      </c>
      <c r="I10" s="2"/>
      <c r="J10" s="2"/>
    </row>
    <row r="11" spans="1:10" ht="14.9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4.9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4.9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4.9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2022-06-11T12:54:10Z</dcterms:modified>
</cp:coreProperties>
</file>