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 firstSheet="1" activeTab="2"/>
  </bookViews>
  <sheets>
    <sheet name="Tower A (measurment sheet)" sheetId="6" r:id="rId1"/>
    <sheet name="Tower - B (measurment sheet)" sheetId="5" r:id="rId2"/>
    <sheet name="Tower - c (measurment Sheet)" sheetId="7" r:id="rId3"/>
    <sheet name="Tower - D (measurment sheet)" sheetId="9" r:id="rId4"/>
    <sheet name="Sheet2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5" l="1"/>
  <c r="V15" i="5"/>
  <c r="V16" i="5"/>
  <c r="V17" i="5"/>
  <c r="V18" i="5"/>
  <c r="V19" i="5"/>
  <c r="V20" i="5"/>
  <c r="V21" i="5"/>
  <c r="V22" i="5"/>
  <c r="V23" i="5"/>
  <c r="V24" i="5"/>
  <c r="V13" i="5"/>
  <c r="O14" i="6"/>
  <c r="O15" i="6"/>
  <c r="O16" i="6"/>
  <c r="O17" i="6"/>
  <c r="O18" i="6"/>
  <c r="O19" i="6"/>
  <c r="O20" i="6"/>
  <c r="O21" i="6"/>
  <c r="O22" i="6"/>
  <c r="O23" i="6"/>
  <c r="O24" i="6"/>
  <c r="O13" i="6"/>
  <c r="M14" i="6" l="1"/>
  <c r="M15" i="6"/>
  <c r="M16" i="6"/>
  <c r="M17" i="6"/>
  <c r="M18" i="6"/>
  <c r="M19" i="6"/>
  <c r="M20" i="6"/>
  <c r="M21" i="6"/>
  <c r="M22" i="6"/>
  <c r="M23" i="6"/>
  <c r="M24" i="6"/>
  <c r="M13" i="6"/>
  <c r="T14" i="5" l="1"/>
  <c r="T15" i="5"/>
  <c r="T16" i="5"/>
  <c r="T17" i="5"/>
  <c r="T18" i="5"/>
  <c r="T19" i="5"/>
  <c r="T20" i="5"/>
  <c r="T21" i="5"/>
  <c r="T22" i="5"/>
  <c r="T23" i="5"/>
  <c r="T24" i="5"/>
  <c r="T13" i="5"/>
  <c r="S14" i="9"/>
  <c r="S15" i="9"/>
  <c r="S16" i="9"/>
  <c r="S17" i="9"/>
  <c r="S18" i="9"/>
  <c r="S19" i="9"/>
  <c r="S20" i="9"/>
  <c r="S21" i="9"/>
  <c r="S22" i="9"/>
  <c r="S23" i="9"/>
  <c r="S24" i="9"/>
  <c r="S13" i="9"/>
  <c r="J14" i="7"/>
  <c r="J15" i="7"/>
  <c r="J16" i="7"/>
  <c r="J17" i="7"/>
  <c r="J18" i="7"/>
  <c r="J19" i="7"/>
  <c r="J20" i="7"/>
  <c r="J21" i="7"/>
  <c r="J22" i="7"/>
  <c r="J23" i="7"/>
  <c r="J24" i="7"/>
  <c r="J13" i="7"/>
</calcChain>
</file>

<file path=xl/sharedStrings.xml><?xml version="1.0" encoding="utf-8"?>
<sst xmlns="http://schemas.openxmlformats.org/spreadsheetml/2006/main" count="329" uniqueCount="83">
  <si>
    <t>Sr. No.</t>
  </si>
  <si>
    <t>Item Description</t>
  </si>
  <si>
    <t>Unit</t>
  </si>
  <si>
    <t>Nos.</t>
  </si>
  <si>
    <t>Grand Total</t>
  </si>
  <si>
    <t>MOC</t>
  </si>
  <si>
    <t>RCC Core and GI Pipe</t>
  </si>
  <si>
    <t>RCC Core and FRLS</t>
  </si>
  <si>
    <t>RCC Core and PVC Pipe</t>
  </si>
  <si>
    <t>RCC Core and PVC</t>
  </si>
  <si>
    <t>Providing &amp; installation fire proofing for MEP penetrations  in Master Common Area:</t>
  </si>
  <si>
    <t>Total</t>
  </si>
  <si>
    <t>Quantity</t>
  </si>
  <si>
    <t>Level 31</t>
  </si>
  <si>
    <t>Level 32</t>
  </si>
  <si>
    <t>Level 33</t>
  </si>
  <si>
    <t>Level 34</t>
  </si>
  <si>
    <t>Level 35</t>
  </si>
  <si>
    <t>Level 36</t>
  </si>
  <si>
    <t>Level 37</t>
  </si>
  <si>
    <t>Level 38</t>
  </si>
  <si>
    <t>Level 39</t>
  </si>
  <si>
    <t>Level 40</t>
  </si>
  <si>
    <t>price</t>
  </si>
  <si>
    <t>Checklist reference no.</t>
  </si>
  <si>
    <t>Tower - B</t>
  </si>
  <si>
    <t>Falcon Acoustics &amp; Passive fire solutions pvt. Ltd</t>
  </si>
  <si>
    <t xml:space="preserve">                                           </t>
  </si>
  <si>
    <t>Scope of Work</t>
  </si>
  <si>
    <t>Fire Sealant application for MEP penetrations on mca</t>
  </si>
  <si>
    <t>Tower</t>
  </si>
  <si>
    <t>B</t>
  </si>
  <si>
    <t>Measurments for Providing &amp; installation fire proofing for MEP penetrations  in Master Common Area:</t>
  </si>
  <si>
    <t>Contractor Name</t>
  </si>
  <si>
    <t>Company Name</t>
  </si>
  <si>
    <t>Project Name</t>
  </si>
  <si>
    <t>Oberoi Constructions Limited</t>
  </si>
  <si>
    <t>Tower - A</t>
  </si>
  <si>
    <t>Tower A Incharge</t>
  </si>
  <si>
    <t>A</t>
  </si>
  <si>
    <t xml:space="preserve">Signature (Fire Sealant Incharge)                                                                                                                                         Signature (Tower A Representative)                                                                                    </t>
  </si>
  <si>
    <t>Level 41</t>
  </si>
  <si>
    <t>Level 42</t>
  </si>
  <si>
    <t>Level 43</t>
  </si>
  <si>
    <t>Level 44</t>
  </si>
  <si>
    <t>Level 45</t>
  </si>
  <si>
    <t>Avinash Sagare</t>
  </si>
  <si>
    <t>Oberoi Eternia</t>
  </si>
  <si>
    <t>50 mm dia core X 32mm dia pipe X 200mm depth</t>
  </si>
  <si>
    <t>50 mm dia core X 12mm dia pipe X 100mm depth</t>
  </si>
  <si>
    <t>80 mm dia core X 50mm dia pipe X 200mm depth</t>
  </si>
  <si>
    <t>80 mm dia core X 65 mm dia pipe X 200mm depth</t>
  </si>
  <si>
    <t>50 mm dia core X 20mm dia pipe X 200mm depth</t>
  </si>
  <si>
    <t>150 mm dia core X 80mm dia pipe X 200mm depth</t>
  </si>
  <si>
    <t>150 mm dia core X 75 mm dia pipe X 200 mm depth</t>
  </si>
  <si>
    <t>75 mm dia core X 50 mm dia pipe X 425mm depth</t>
  </si>
  <si>
    <t>50 mm dia core X 12 mm cable size  X 425 mm depth</t>
  </si>
  <si>
    <t>100mm dia core X 80mm conduit size X 230 mm depth</t>
  </si>
  <si>
    <t>100 mm dia core X 80 mm size X 230 mm depth</t>
  </si>
  <si>
    <t>75 mm dia core X 32 mm size X 230 mm depth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</si>
  <si>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</si>
  <si>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</si>
  <si>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</si>
  <si>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</si>
  <si>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</si>
  <si>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</si>
  <si>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</si>
  <si>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</si>
  <si>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</si>
  <si>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J)</t>
  </si>
  <si>
    <t>K)</t>
  </si>
  <si>
    <t>L)</t>
  </si>
  <si>
    <t>C</t>
  </si>
  <si>
    <t>D</t>
  </si>
  <si>
    <t>Tower - C</t>
  </si>
  <si>
    <t>Tower - D</t>
  </si>
  <si>
    <t>Nilesh Sharma</t>
  </si>
  <si>
    <t>Checklist/WIR reference no.</t>
  </si>
  <si>
    <t>Checklist reference / WIR reference no.</t>
  </si>
  <si>
    <t>Sealant Thichness</t>
  </si>
  <si>
    <t>Sealant Thickness</t>
  </si>
  <si>
    <t xml:space="preserve">       Signature (Fire Sealant Incharge)                                                                                                                     Signature (Tower C Representative)                                                                                    </t>
  </si>
  <si>
    <t xml:space="preserve">Signature (Fire Sealant Incharge)                                                                                                                                         Signature (Tower D Representative)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</si>
</sst>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5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/>
    <xf numFmtId="0" fontId="2" fillId="2" borderId="2" xfId="0" applyFont="1" applyFill="1" applyBorder="1" applyAlignment="1"/>
    <xf numFmtId="0" fontId="5" fillId="2" borderId="0" xfId="0" applyFont="1" applyFill="1" applyBorder="1" applyAlignment="1"/>
    <xf numFmtId="0" fontId="2" fillId="2" borderId="0" xfId="0" applyFont="1" applyFill="1" applyBorder="1"/>
    <xf numFmtId="0" fontId="5" fillId="2" borderId="2" xfId="0" applyFont="1" applyFill="1" applyBorder="1" applyAlignment="1"/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/>
    <xf numFmtId="0" fontId="1" fillId="2" borderId="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vertical="center"/>
    </xf>
    <xf numFmtId="0" fontId="2" fillId="2" borderId="36" xfId="0" applyFont="1" applyFill="1" applyBorder="1"/>
    <xf numFmtId="0" fontId="3" fillId="2" borderId="37" xfId="0" applyFont="1" applyFill="1" applyBorder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2" fillId="2" borderId="37" xfId="0" applyFont="1" applyFill="1" applyBorder="1"/>
    <xf numFmtId="0" fontId="3" fillId="2" borderId="3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2" borderId="12" xfId="0" applyFont="1" applyFill="1" applyBorder="1" applyAlignment="1"/>
    <xf numFmtId="0" fontId="1" fillId="2" borderId="12" xfId="0" applyFont="1" applyFill="1" applyBorder="1"/>
    <xf numFmtId="0" fontId="2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32" xfId="0" applyFont="1" applyFill="1" applyBorder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 wrapText="1"/>
    </xf>
    <xf numFmtId="0" fontId="2" fillId="2" borderId="44" xfId="0" applyFont="1" applyFill="1" applyBorder="1"/>
    <xf numFmtId="0" fontId="2" fillId="2" borderId="25" xfId="0" applyFont="1" applyFill="1" applyBorder="1"/>
    <xf numFmtId="0" fontId="1" fillId="2" borderId="37" xfId="0" applyFont="1" applyFill="1" applyBorder="1" applyAlignment="1"/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/>
    <xf numFmtId="0" fontId="1" fillId="2" borderId="0" xfId="0" applyFont="1" applyFill="1" applyBorder="1" applyAlignment="1">
      <alignment vertical="top"/>
    </xf>
    <xf numFmtId="17" fontId="1" fillId="2" borderId="0" xfId="0" applyNumberFormat="1" applyFont="1" applyFill="1" applyBorder="1" applyAlignment="1">
      <alignment vertical="top"/>
    </xf>
    <xf numFmtId="0" fontId="2" fillId="2" borderId="31" xfId="0" applyFont="1" applyFill="1" applyBorder="1"/>
    <xf numFmtId="0" fontId="2" fillId="2" borderId="21" xfId="0" applyFont="1" applyFill="1" applyBorder="1"/>
    <xf numFmtId="0" fontId="3" fillId="2" borderId="22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2" fontId="3" fillId="2" borderId="2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17" fontId="1" fillId="2" borderId="11" xfId="0" applyNumberFormat="1" applyFont="1" applyFill="1" applyBorder="1" applyAlignment="1">
      <alignment horizontal="center" vertical="top"/>
    </xf>
    <xf numFmtId="17" fontId="1" fillId="2" borderId="30" xfId="0" applyNumberFormat="1" applyFont="1" applyFill="1" applyBorder="1" applyAlignment="1">
      <alignment horizontal="center" vertical="top"/>
    </xf>
    <xf numFmtId="17" fontId="1" fillId="2" borderId="22" xfId="0" applyNumberFormat="1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top"/>
    </xf>
    <xf numFmtId="0" fontId="1" fillId="2" borderId="50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17" fontId="1" fillId="2" borderId="2" xfId="0" applyNumberFormat="1" applyFont="1" applyFill="1" applyBorder="1" applyAlignment="1">
      <alignment horizontal="center" vertical="center"/>
    </xf>
    <xf numFmtId="17" fontId="1" fillId="2" borderId="35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9"/>
  <sheetViews>
    <sheetView topLeftCell="A11" zoomScale="70" zoomScaleNormal="70" workbookViewId="0">
      <selection activeCell="P15" sqref="P15"/>
    </sheetView>
  </sheetViews>
  <sheetFormatPr defaultRowHeight="18.75" x14ac:dyDescent="0.3"/>
  <cols>
    <col min="1" max="1" width="5.85546875" style="4" customWidth="1"/>
    <col min="2" max="2" width="53.42578125" style="4" bestFit="1" customWidth="1"/>
    <col min="3" max="3" width="22.85546875" style="4" bestFit="1" customWidth="1"/>
    <col min="4" max="4" width="7.85546875" style="4" customWidth="1"/>
    <col min="5" max="12" width="10.140625" style="4" bestFit="1" customWidth="1"/>
    <col min="13" max="29" width="10.140625" style="4" customWidth="1"/>
    <col min="30" max="30" width="11.28515625" style="4" bestFit="1" customWidth="1"/>
    <col min="31" max="31" width="14.28515625" style="4" bestFit="1" customWidth="1"/>
    <col min="32" max="34" width="8.5703125" style="4" bestFit="1" customWidth="1"/>
    <col min="35" max="35" width="8.7109375" style="4" bestFit="1" customWidth="1"/>
    <col min="36" max="36" width="8.85546875" style="4" bestFit="1" customWidth="1"/>
    <col min="37" max="16384" width="9.140625" style="4"/>
  </cols>
  <sheetData>
    <row r="1" spans="1:36" ht="21" x14ac:dyDescent="0.35">
      <c r="A1" s="69"/>
      <c r="B1" s="107" t="s">
        <v>32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3"/>
      <c r="AG1" s="3"/>
      <c r="AH1" s="3"/>
      <c r="AI1" s="3"/>
      <c r="AJ1" s="3"/>
    </row>
    <row r="2" spans="1:36" x14ac:dyDescent="0.3">
      <c r="A2" s="70"/>
      <c r="B2" s="40" t="s">
        <v>33</v>
      </c>
      <c r="C2" s="101" t="s">
        <v>26</v>
      </c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85"/>
      <c r="O2" s="85"/>
      <c r="P2" s="85"/>
      <c r="Q2" s="85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5"/>
      <c r="AG2" s="5"/>
      <c r="AH2" s="5"/>
      <c r="AI2" s="5"/>
      <c r="AJ2" s="5"/>
    </row>
    <row r="3" spans="1:36" x14ac:dyDescent="0.3">
      <c r="A3" s="71"/>
      <c r="B3" s="39" t="s">
        <v>34</v>
      </c>
      <c r="C3" s="104" t="s">
        <v>36</v>
      </c>
      <c r="D3" s="105"/>
      <c r="E3" s="105"/>
      <c r="F3" s="105"/>
      <c r="G3" s="105"/>
      <c r="H3" s="105"/>
      <c r="I3" s="105"/>
      <c r="J3" s="105"/>
      <c r="K3" s="105"/>
      <c r="L3" s="105"/>
      <c r="M3" s="106"/>
      <c r="N3" s="86"/>
      <c r="O3" s="86"/>
      <c r="P3" s="86"/>
      <c r="Q3" s="86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6"/>
      <c r="AG3" s="6"/>
      <c r="AH3" s="6"/>
      <c r="AI3" s="6"/>
      <c r="AJ3" s="6"/>
    </row>
    <row r="4" spans="1:36" x14ac:dyDescent="0.3">
      <c r="A4" s="71"/>
      <c r="B4" s="39" t="s">
        <v>35</v>
      </c>
      <c r="C4" s="104" t="s">
        <v>47</v>
      </c>
      <c r="D4" s="105"/>
      <c r="E4" s="105"/>
      <c r="F4" s="105"/>
      <c r="G4" s="105"/>
      <c r="H4" s="105"/>
      <c r="I4" s="105"/>
      <c r="J4" s="105"/>
      <c r="K4" s="105"/>
      <c r="L4" s="105"/>
      <c r="M4" s="106"/>
      <c r="N4" s="86"/>
      <c r="O4" s="86"/>
      <c r="P4" s="86"/>
      <c r="Q4" s="86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6"/>
      <c r="AG4" s="6"/>
      <c r="AH4" s="6"/>
      <c r="AI4" s="6"/>
      <c r="AJ4" s="6"/>
    </row>
    <row r="5" spans="1:36" x14ac:dyDescent="0.3">
      <c r="A5" s="72"/>
      <c r="B5" s="39" t="s">
        <v>28</v>
      </c>
      <c r="C5" s="101" t="s">
        <v>29</v>
      </c>
      <c r="D5" s="102"/>
      <c r="E5" s="102"/>
      <c r="F5" s="102"/>
      <c r="G5" s="102"/>
      <c r="H5" s="102"/>
      <c r="I5" s="102"/>
      <c r="J5" s="102"/>
      <c r="K5" s="102"/>
      <c r="L5" s="102"/>
      <c r="M5" s="103"/>
      <c r="N5" s="85"/>
      <c r="O5" s="85"/>
      <c r="P5" s="85"/>
      <c r="Q5" s="85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2"/>
      <c r="AG5" s="2"/>
      <c r="AH5" s="2"/>
      <c r="AI5" s="2"/>
      <c r="AJ5" s="2"/>
    </row>
    <row r="6" spans="1:36" x14ac:dyDescent="0.3">
      <c r="A6" s="73"/>
      <c r="B6" s="39" t="s">
        <v>30</v>
      </c>
      <c r="C6" s="101" t="s">
        <v>39</v>
      </c>
      <c r="D6" s="102"/>
      <c r="E6" s="102"/>
      <c r="F6" s="102"/>
      <c r="G6" s="102"/>
      <c r="H6" s="102"/>
      <c r="I6" s="102"/>
      <c r="J6" s="102"/>
      <c r="K6" s="102"/>
      <c r="L6" s="102"/>
      <c r="M6" s="103"/>
      <c r="N6" s="85"/>
      <c r="O6" s="85"/>
      <c r="P6" s="85"/>
      <c r="Q6" s="85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 spans="1:36" ht="19.5" thickBot="1" x14ac:dyDescent="0.35">
      <c r="A7" s="57"/>
      <c r="B7" s="78" t="s">
        <v>38</v>
      </c>
      <c r="C7" s="113" t="s">
        <v>46</v>
      </c>
      <c r="D7" s="114"/>
      <c r="E7" s="114"/>
      <c r="F7" s="114"/>
      <c r="G7" s="114"/>
      <c r="H7" s="114"/>
      <c r="I7" s="114"/>
      <c r="J7" s="114"/>
      <c r="K7" s="114"/>
      <c r="L7" s="114"/>
      <c r="M7" s="115"/>
      <c r="N7" s="85"/>
      <c r="O7" s="85"/>
      <c r="P7" s="85"/>
      <c r="Q7" s="85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6" ht="19.5" thickBot="1" x14ac:dyDescent="0.35">
      <c r="E8" s="110" t="s">
        <v>37</v>
      </c>
      <c r="F8" s="111"/>
      <c r="G8" s="111"/>
      <c r="H8" s="111"/>
      <c r="I8" s="111"/>
      <c r="J8" s="111"/>
      <c r="K8" s="111"/>
      <c r="L8" s="111"/>
      <c r="M8" s="112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8"/>
    </row>
    <row r="9" spans="1:36" ht="38.25" thickBot="1" x14ac:dyDescent="0.35">
      <c r="A9" s="9" t="s">
        <v>0</v>
      </c>
      <c r="B9" s="10" t="s">
        <v>1</v>
      </c>
      <c r="C9" s="10" t="s">
        <v>5</v>
      </c>
      <c r="D9" s="11" t="s">
        <v>2</v>
      </c>
      <c r="E9" s="10" t="s">
        <v>18</v>
      </c>
      <c r="F9" s="10" t="s">
        <v>19</v>
      </c>
      <c r="G9" s="10" t="s">
        <v>20</v>
      </c>
      <c r="H9" s="10" t="s">
        <v>21</v>
      </c>
      <c r="I9" s="10" t="s">
        <v>22</v>
      </c>
      <c r="J9" s="10" t="s">
        <v>41</v>
      </c>
      <c r="K9" s="10" t="s">
        <v>42</v>
      </c>
      <c r="L9" s="10" t="s">
        <v>43</v>
      </c>
      <c r="M9" s="75" t="s">
        <v>4</v>
      </c>
    </row>
    <row r="10" spans="1:36" x14ac:dyDescent="0.3">
      <c r="A10" s="15"/>
      <c r="B10" s="125" t="s">
        <v>77</v>
      </c>
      <c r="C10" s="126"/>
      <c r="D10" s="16"/>
      <c r="E10" s="17">
        <v>7307</v>
      </c>
      <c r="F10" s="17">
        <v>7691</v>
      </c>
      <c r="G10" s="17">
        <v>7385</v>
      </c>
      <c r="H10" s="17">
        <v>7386</v>
      </c>
      <c r="I10" s="17">
        <v>7387</v>
      </c>
      <c r="J10" s="17">
        <v>7388</v>
      </c>
      <c r="K10" s="17">
        <v>7389</v>
      </c>
      <c r="L10" s="17">
        <v>7690</v>
      </c>
      <c r="M10" s="35" t="s">
        <v>12</v>
      </c>
    </row>
    <row r="11" spans="1:36" x14ac:dyDescent="0.3">
      <c r="A11" s="15"/>
      <c r="B11" s="127" t="s">
        <v>10</v>
      </c>
      <c r="C11" s="128"/>
      <c r="D11" s="16"/>
      <c r="E11" s="16"/>
      <c r="F11" s="16"/>
      <c r="G11" s="16"/>
      <c r="H11" s="16"/>
      <c r="I11" s="16"/>
      <c r="J11" s="16"/>
      <c r="K11" s="16"/>
      <c r="L11" s="16"/>
      <c r="M11" s="19"/>
    </row>
    <row r="12" spans="1:36" x14ac:dyDescent="0.3">
      <c r="A12" s="20"/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16"/>
      <c r="M12" s="24"/>
      <c r="O12" s="4">
        <v>2</v>
      </c>
    </row>
    <row r="13" spans="1:36" ht="37.5" x14ac:dyDescent="0.3">
      <c r="A13" s="15" t="s">
        <v>60</v>
      </c>
      <c r="B13" s="25" t="s">
        <v>48</v>
      </c>
      <c r="C13" s="1" t="s">
        <v>9</v>
      </c>
      <c r="D13" s="26" t="s">
        <v>3</v>
      </c>
      <c r="E13" s="17">
        <v>3</v>
      </c>
      <c r="F13" s="17">
        <v>7</v>
      </c>
      <c r="G13" s="17">
        <v>9</v>
      </c>
      <c r="H13" s="17">
        <v>4</v>
      </c>
      <c r="I13" s="17">
        <v>4</v>
      </c>
      <c r="J13" s="17">
        <v>2</v>
      </c>
      <c r="K13" s="17">
        <v>6</v>
      </c>
      <c r="L13" s="17">
        <v>4</v>
      </c>
      <c r="M13" s="19">
        <f t="shared" ref="M13:M24" si="0">SUM(E13:L13)</f>
        <v>39</v>
      </c>
      <c r="N13" s="4">
        <v>90.18</v>
      </c>
      <c r="O13" s="4">
        <f>M13*N13</f>
        <v>3517.0200000000004</v>
      </c>
    </row>
    <row r="14" spans="1:36" ht="37.5" x14ac:dyDescent="0.3">
      <c r="A14" s="15" t="s">
        <v>61</v>
      </c>
      <c r="B14" s="25" t="s">
        <v>49</v>
      </c>
      <c r="C14" s="1" t="s">
        <v>7</v>
      </c>
      <c r="D14" s="26" t="s">
        <v>3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9">
        <f t="shared" si="0"/>
        <v>8</v>
      </c>
      <c r="N14" s="4">
        <v>85.43</v>
      </c>
      <c r="O14" s="4">
        <f t="shared" ref="O14:O24" si="1">M14*N14</f>
        <v>683.44</v>
      </c>
    </row>
    <row r="15" spans="1:36" ht="37.5" x14ac:dyDescent="0.3">
      <c r="A15" s="15" t="s">
        <v>62</v>
      </c>
      <c r="B15" s="25" t="s">
        <v>50</v>
      </c>
      <c r="C15" s="1" t="s">
        <v>6</v>
      </c>
      <c r="D15" s="26" t="s">
        <v>3</v>
      </c>
      <c r="E15" s="17">
        <v>4</v>
      </c>
      <c r="F15" s="17">
        <v>4</v>
      </c>
      <c r="G15" s="17">
        <v>4</v>
      </c>
      <c r="H15" s="17">
        <v>4</v>
      </c>
      <c r="I15" s="17">
        <v>4</v>
      </c>
      <c r="J15" s="17">
        <v>4</v>
      </c>
      <c r="K15" s="17">
        <v>4</v>
      </c>
      <c r="L15" s="17">
        <v>4</v>
      </c>
      <c r="M15" s="19">
        <f t="shared" si="0"/>
        <v>32</v>
      </c>
      <c r="N15" s="4">
        <v>142.38</v>
      </c>
      <c r="O15" s="4">
        <f t="shared" si="1"/>
        <v>4556.16</v>
      </c>
    </row>
    <row r="16" spans="1:36" ht="37.5" x14ac:dyDescent="0.3">
      <c r="A16" s="15" t="s">
        <v>63</v>
      </c>
      <c r="B16" s="25" t="s">
        <v>51</v>
      </c>
      <c r="C16" s="1" t="s">
        <v>6</v>
      </c>
      <c r="D16" s="26" t="s">
        <v>3</v>
      </c>
      <c r="E16" s="17">
        <v>2</v>
      </c>
      <c r="F16" s="17">
        <v>2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9">
        <f t="shared" si="0"/>
        <v>16</v>
      </c>
      <c r="N16" s="4">
        <v>80.680000000000007</v>
      </c>
      <c r="O16" s="4">
        <f t="shared" si="1"/>
        <v>1290.8800000000001</v>
      </c>
    </row>
    <row r="17" spans="1:37" ht="37.5" x14ac:dyDescent="0.3">
      <c r="A17" s="15" t="s">
        <v>64</v>
      </c>
      <c r="B17" s="25" t="s">
        <v>52</v>
      </c>
      <c r="C17" s="1" t="s">
        <v>7</v>
      </c>
      <c r="D17" s="26" t="s">
        <v>3</v>
      </c>
      <c r="E17" s="17"/>
      <c r="F17" s="17"/>
      <c r="G17" s="17"/>
      <c r="H17" s="17"/>
      <c r="I17" s="17"/>
      <c r="J17" s="17"/>
      <c r="K17" s="17"/>
      <c r="L17" s="17"/>
      <c r="M17" s="19">
        <f t="shared" si="0"/>
        <v>0</v>
      </c>
      <c r="N17" s="4">
        <v>75.94</v>
      </c>
      <c r="O17" s="4">
        <f t="shared" si="1"/>
        <v>0</v>
      </c>
    </row>
    <row r="18" spans="1:37" ht="37.5" x14ac:dyDescent="0.3">
      <c r="A18" s="15" t="s">
        <v>65</v>
      </c>
      <c r="B18" s="25" t="s">
        <v>53</v>
      </c>
      <c r="C18" s="1" t="s">
        <v>7</v>
      </c>
      <c r="D18" s="26" t="s">
        <v>3</v>
      </c>
      <c r="E18" s="17">
        <v>2</v>
      </c>
      <c r="F18" s="17">
        <v>2</v>
      </c>
      <c r="G18" s="17">
        <v>2</v>
      </c>
      <c r="H18" s="17">
        <v>2</v>
      </c>
      <c r="I18" s="17">
        <v>1</v>
      </c>
      <c r="J18" s="17">
        <v>1</v>
      </c>
      <c r="K18" s="17">
        <v>1</v>
      </c>
      <c r="L18" s="17">
        <v>1</v>
      </c>
      <c r="M18" s="19">
        <f t="shared" si="0"/>
        <v>12</v>
      </c>
      <c r="N18" s="4">
        <v>579.03</v>
      </c>
      <c r="O18" s="4">
        <f t="shared" si="1"/>
        <v>6948.36</v>
      </c>
    </row>
    <row r="19" spans="1:37" ht="37.5" x14ac:dyDescent="0.3">
      <c r="A19" s="15" t="s">
        <v>66</v>
      </c>
      <c r="B19" s="25" t="s">
        <v>54</v>
      </c>
      <c r="C19" s="1" t="s">
        <v>8</v>
      </c>
      <c r="D19" s="26" t="s">
        <v>3</v>
      </c>
      <c r="E19" s="17">
        <v>2</v>
      </c>
      <c r="F19" s="17">
        <v>2</v>
      </c>
      <c r="G19" s="17">
        <v>2</v>
      </c>
      <c r="H19" s="17">
        <v>2</v>
      </c>
      <c r="I19" s="17">
        <v>1</v>
      </c>
      <c r="J19" s="17">
        <v>1</v>
      </c>
      <c r="K19" s="17">
        <v>1</v>
      </c>
      <c r="L19" s="17">
        <v>1</v>
      </c>
      <c r="M19" s="19">
        <f t="shared" si="0"/>
        <v>12</v>
      </c>
      <c r="N19" s="4">
        <v>1630.62</v>
      </c>
      <c r="O19" s="4">
        <f t="shared" si="1"/>
        <v>19567.439999999999</v>
      </c>
    </row>
    <row r="20" spans="1:37" ht="37.5" x14ac:dyDescent="0.3">
      <c r="A20" s="15" t="s">
        <v>67</v>
      </c>
      <c r="B20" s="25" t="s">
        <v>55</v>
      </c>
      <c r="C20" s="1" t="s">
        <v>6</v>
      </c>
      <c r="D20" s="26" t="s">
        <v>3</v>
      </c>
      <c r="E20" s="17">
        <v>6</v>
      </c>
      <c r="F20" s="17">
        <v>6</v>
      </c>
      <c r="G20" s="17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19">
        <f t="shared" si="0"/>
        <v>48</v>
      </c>
      <c r="N20" s="4">
        <v>113.91</v>
      </c>
      <c r="O20" s="4">
        <f t="shared" si="1"/>
        <v>5467.68</v>
      </c>
    </row>
    <row r="21" spans="1:37" ht="37.5" x14ac:dyDescent="0.3">
      <c r="A21" s="15" t="s">
        <v>68</v>
      </c>
      <c r="B21" s="25" t="s">
        <v>56</v>
      </c>
      <c r="C21" s="1" t="s">
        <v>7</v>
      </c>
      <c r="D21" s="26" t="s">
        <v>3</v>
      </c>
      <c r="E21" s="17">
        <v>6</v>
      </c>
      <c r="F21" s="17">
        <v>6</v>
      </c>
      <c r="G21" s="17">
        <v>6</v>
      </c>
      <c r="H21" s="17">
        <v>6</v>
      </c>
      <c r="I21" s="17">
        <v>6</v>
      </c>
      <c r="J21" s="17">
        <v>6</v>
      </c>
      <c r="K21" s="17">
        <v>5</v>
      </c>
      <c r="L21" s="17">
        <v>6</v>
      </c>
      <c r="M21" s="19">
        <f t="shared" si="0"/>
        <v>47</v>
      </c>
      <c r="N21" s="4">
        <v>85.43</v>
      </c>
      <c r="O21" s="4">
        <f t="shared" si="1"/>
        <v>4015.2100000000005</v>
      </c>
    </row>
    <row r="22" spans="1:37" ht="37.5" x14ac:dyDescent="0.3">
      <c r="A22" s="15" t="s">
        <v>69</v>
      </c>
      <c r="B22" s="25" t="s">
        <v>57</v>
      </c>
      <c r="C22" s="1" t="s">
        <v>6</v>
      </c>
      <c r="D22" s="26" t="s">
        <v>3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9">
        <f t="shared" si="0"/>
        <v>8</v>
      </c>
      <c r="N22" s="4">
        <v>128.15</v>
      </c>
      <c r="O22" s="4">
        <f t="shared" si="1"/>
        <v>1025.2</v>
      </c>
    </row>
    <row r="23" spans="1:37" ht="37.5" x14ac:dyDescent="0.3">
      <c r="A23" s="15" t="s">
        <v>70</v>
      </c>
      <c r="B23" s="25" t="s">
        <v>58</v>
      </c>
      <c r="C23" s="1" t="s">
        <v>6</v>
      </c>
      <c r="D23" s="26" t="s">
        <v>3</v>
      </c>
      <c r="E23" s="17"/>
      <c r="F23" s="17"/>
      <c r="G23" s="17"/>
      <c r="H23" s="17"/>
      <c r="I23" s="17"/>
      <c r="J23" s="17"/>
      <c r="K23" s="17"/>
      <c r="L23" s="17"/>
      <c r="M23" s="19">
        <f t="shared" si="0"/>
        <v>0</v>
      </c>
      <c r="N23" s="4">
        <v>128.15</v>
      </c>
      <c r="O23" s="4">
        <f t="shared" si="1"/>
        <v>0</v>
      </c>
    </row>
    <row r="24" spans="1:37" ht="38.25" thickBot="1" x14ac:dyDescent="0.35">
      <c r="A24" s="27" t="s">
        <v>71</v>
      </c>
      <c r="B24" s="79" t="s">
        <v>59</v>
      </c>
      <c r="C24" s="80" t="s">
        <v>6</v>
      </c>
      <c r="D24" s="28"/>
      <c r="E24" s="28"/>
      <c r="F24" s="28"/>
      <c r="G24" s="28"/>
      <c r="H24" s="28"/>
      <c r="I24" s="28"/>
      <c r="J24" s="28"/>
      <c r="K24" s="28"/>
      <c r="L24" s="28"/>
      <c r="M24" s="81">
        <f t="shared" si="0"/>
        <v>0</v>
      </c>
      <c r="N24" s="43">
        <v>166.12</v>
      </c>
      <c r="O24" s="4">
        <f t="shared" si="1"/>
        <v>0</v>
      </c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 spans="1:37" ht="19.5" thickBot="1" x14ac:dyDescent="0.35">
      <c r="A25" s="30"/>
      <c r="B25" s="31" t="s">
        <v>11</v>
      </c>
      <c r="C25" s="31"/>
      <c r="D25" s="31"/>
      <c r="E25" s="31"/>
      <c r="F25" s="31"/>
      <c r="G25" s="31"/>
      <c r="H25" s="31"/>
      <c r="I25" s="31"/>
      <c r="J25" s="31"/>
      <c r="K25" s="31"/>
      <c r="L25" s="32"/>
      <c r="M25" s="82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43"/>
      <c r="AC25" s="43"/>
    </row>
    <row r="26" spans="1:37" ht="19.5" thickBot="1" x14ac:dyDescent="0.35">
      <c r="A26" s="33" t="s">
        <v>27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spans="1:37" x14ac:dyDescent="0.3">
      <c r="A27" s="116" t="s">
        <v>40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8"/>
      <c r="N27" s="7"/>
      <c r="O27" s="7"/>
      <c r="P27" s="7"/>
      <c r="Q27" s="7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3"/>
    </row>
    <row r="28" spans="1:37" x14ac:dyDescent="0.3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1"/>
      <c r="N28" s="7"/>
      <c r="O28" s="7"/>
      <c r="P28" s="7"/>
      <c r="Q28" s="7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3"/>
    </row>
    <row r="29" spans="1:37" x14ac:dyDescent="0.3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1"/>
      <c r="N29" s="7"/>
      <c r="O29" s="7"/>
      <c r="P29" s="7"/>
      <c r="Q29" s="7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3"/>
    </row>
    <row r="30" spans="1:37" ht="19.5" thickBot="1" x14ac:dyDescent="0.35">
      <c r="A30" s="122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4"/>
      <c r="N30" s="7"/>
      <c r="O30" s="7"/>
      <c r="P30" s="7"/>
      <c r="Q30" s="7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3"/>
    </row>
    <row r="31" spans="1:37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3"/>
    </row>
    <row r="32" spans="1:37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3"/>
    </row>
    <row r="33" spans="1:37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3"/>
    </row>
    <row r="34" spans="1:37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3"/>
    </row>
    <row r="35" spans="1:37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3"/>
    </row>
    <row r="36" spans="1:37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spans="1:37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spans="1:37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spans="1:37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</sheetData>
  <mergeCells count="11">
    <mergeCell ref="E8:M8"/>
    <mergeCell ref="C7:M7"/>
    <mergeCell ref="C6:M6"/>
    <mergeCell ref="A27:M30"/>
    <mergeCell ref="B10:C10"/>
    <mergeCell ref="B11:C11"/>
    <mergeCell ref="C5:M5"/>
    <mergeCell ref="C4:M4"/>
    <mergeCell ref="C3:M3"/>
    <mergeCell ref="C2:M2"/>
    <mergeCell ref="B1:M1"/>
  </mergeCells>
  <pageMargins left="0.70866141732283472" right="0.70866141732283472" top="0.74803149606299213" bottom="0.19685039370078741" header="0.31496062992125984" footer="0"/>
  <pageSetup paperSize="9" scale="67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9"/>
  <sheetViews>
    <sheetView topLeftCell="A8" zoomScale="70" zoomScaleNormal="70" workbookViewId="0">
      <selection activeCell="E8" sqref="E8:T8"/>
    </sheetView>
  </sheetViews>
  <sheetFormatPr defaultRowHeight="18.75" x14ac:dyDescent="0.3"/>
  <cols>
    <col min="1" max="1" width="5.85546875" style="29" customWidth="1"/>
    <col min="2" max="2" width="53.42578125" style="29" bestFit="1" customWidth="1"/>
    <col min="3" max="3" width="22.85546875" style="29" bestFit="1" customWidth="1"/>
    <col min="4" max="4" width="7.85546875" style="29" customWidth="1"/>
    <col min="5" max="12" width="10.140625" style="29" bestFit="1" customWidth="1"/>
    <col min="13" max="29" width="10.140625" style="29" customWidth="1"/>
    <col min="30" max="30" width="11.28515625" style="29" bestFit="1" customWidth="1"/>
    <col min="31" max="31" width="14.28515625" style="29" bestFit="1" customWidth="1"/>
    <col min="32" max="34" width="8.5703125" style="29" bestFit="1" customWidth="1"/>
    <col min="35" max="35" width="8.7109375" style="29" bestFit="1" customWidth="1"/>
    <col min="36" max="36" width="8.85546875" style="29" bestFit="1" customWidth="1"/>
    <col min="37" max="16384" width="9.140625" style="29"/>
  </cols>
  <sheetData>
    <row r="1" spans="1:36" ht="21" x14ac:dyDescent="0.35">
      <c r="A1" s="69"/>
      <c r="B1" s="107" t="s">
        <v>32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9"/>
      <c r="U1" s="42"/>
      <c r="V1" s="65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</row>
    <row r="2" spans="1:36" x14ac:dyDescent="0.3">
      <c r="A2" s="70"/>
      <c r="B2" s="40" t="s">
        <v>33</v>
      </c>
      <c r="C2" s="101" t="s">
        <v>26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  <c r="U2" s="85"/>
      <c r="V2" s="66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 x14ac:dyDescent="0.3">
      <c r="A3" s="71"/>
      <c r="B3" s="39" t="s">
        <v>34</v>
      </c>
      <c r="C3" s="104" t="s">
        <v>36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6"/>
      <c r="U3" s="86"/>
      <c r="V3" s="67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x14ac:dyDescent="0.3">
      <c r="A4" s="71"/>
      <c r="B4" s="39" t="s">
        <v>35</v>
      </c>
      <c r="C4" s="104" t="s">
        <v>47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6"/>
      <c r="U4" s="86"/>
      <c r="V4" s="67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x14ac:dyDescent="0.3">
      <c r="A5" s="72"/>
      <c r="B5" s="39" t="s">
        <v>28</v>
      </c>
      <c r="C5" s="101" t="s">
        <v>29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3"/>
      <c r="U5" s="85"/>
      <c r="V5" s="68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36" x14ac:dyDescent="0.3">
      <c r="A6" s="73"/>
      <c r="B6" s="39" t="s">
        <v>30</v>
      </c>
      <c r="C6" s="101" t="s">
        <v>31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U6" s="85"/>
      <c r="V6" s="49"/>
    </row>
    <row r="7" spans="1:36" ht="19.5" thickBot="1" x14ac:dyDescent="0.35">
      <c r="A7" s="57"/>
      <c r="B7" s="78" t="s">
        <v>38</v>
      </c>
      <c r="C7" s="113" t="s">
        <v>46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U7" s="85"/>
      <c r="V7" s="49"/>
    </row>
    <row r="8" spans="1:36" ht="19.5" thickBot="1" x14ac:dyDescent="0.35">
      <c r="A8" s="76"/>
      <c r="B8" s="77"/>
      <c r="C8" s="77"/>
      <c r="D8" s="88"/>
      <c r="E8" s="110" t="s">
        <v>25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/>
      <c r="U8" s="7"/>
      <c r="V8" s="62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6"/>
    </row>
    <row r="9" spans="1:36" ht="38.25" thickBot="1" x14ac:dyDescent="0.35">
      <c r="A9" s="51" t="s">
        <v>0</v>
      </c>
      <c r="B9" s="52" t="s">
        <v>1</v>
      </c>
      <c r="C9" s="52" t="s">
        <v>5</v>
      </c>
      <c r="D9" s="53" t="s">
        <v>2</v>
      </c>
      <c r="E9" s="52" t="s">
        <v>13</v>
      </c>
      <c r="F9" s="52" t="s">
        <v>14</v>
      </c>
      <c r="G9" s="52" t="s">
        <v>15</v>
      </c>
      <c r="H9" s="52" t="s">
        <v>16</v>
      </c>
      <c r="I9" s="52" t="s">
        <v>17</v>
      </c>
      <c r="J9" s="52" t="s">
        <v>18</v>
      </c>
      <c r="K9" s="52" t="s">
        <v>19</v>
      </c>
      <c r="L9" s="52" t="s">
        <v>20</v>
      </c>
      <c r="M9" s="52" t="s">
        <v>21</v>
      </c>
      <c r="N9" s="52" t="s">
        <v>22</v>
      </c>
      <c r="O9" s="52" t="s">
        <v>41</v>
      </c>
      <c r="P9" s="52" t="s">
        <v>42</v>
      </c>
      <c r="Q9" s="52" t="s">
        <v>43</v>
      </c>
      <c r="R9" s="52" t="s">
        <v>44</v>
      </c>
      <c r="S9" s="52" t="s">
        <v>45</v>
      </c>
      <c r="T9" s="54" t="s">
        <v>4</v>
      </c>
      <c r="U9" s="87"/>
    </row>
    <row r="10" spans="1:36" x14ac:dyDescent="0.3">
      <c r="A10" s="15"/>
      <c r="B10" s="125" t="s">
        <v>77</v>
      </c>
      <c r="C10" s="126"/>
      <c r="D10" s="16"/>
      <c r="E10" s="17">
        <v>8228</v>
      </c>
      <c r="F10" s="17">
        <v>8230</v>
      </c>
      <c r="G10" s="17">
        <v>8231</v>
      </c>
      <c r="H10" s="17">
        <v>8232</v>
      </c>
      <c r="I10" s="17">
        <v>8234</v>
      </c>
      <c r="J10" s="17">
        <v>8235</v>
      </c>
      <c r="K10" s="17">
        <v>8236</v>
      </c>
      <c r="L10" s="17">
        <v>8237</v>
      </c>
      <c r="M10" s="17">
        <v>8238</v>
      </c>
      <c r="N10" s="17">
        <v>8239</v>
      </c>
      <c r="O10" s="17">
        <v>8240</v>
      </c>
      <c r="P10" s="17">
        <v>8241</v>
      </c>
      <c r="Q10" s="17">
        <v>8242</v>
      </c>
      <c r="R10" s="17">
        <v>8243</v>
      </c>
      <c r="S10" s="17">
        <v>8246</v>
      </c>
      <c r="T10" s="55" t="s">
        <v>12</v>
      </c>
      <c r="U10" s="49"/>
    </row>
    <row r="11" spans="1:36" x14ac:dyDescent="0.3">
      <c r="A11" s="15"/>
      <c r="B11" s="129" t="s">
        <v>10</v>
      </c>
      <c r="C11" s="12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55"/>
      <c r="U11" s="49"/>
    </row>
    <row r="12" spans="1:36" x14ac:dyDescent="0.3">
      <c r="A12" s="15"/>
      <c r="B12" s="25"/>
      <c r="C12" s="2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6"/>
      <c r="U12" s="49"/>
    </row>
    <row r="13" spans="1:36" ht="37.5" x14ac:dyDescent="0.3">
      <c r="A13" s="15" t="s">
        <v>60</v>
      </c>
      <c r="B13" s="25" t="s">
        <v>48</v>
      </c>
      <c r="C13" s="1" t="s">
        <v>9</v>
      </c>
      <c r="D13" s="26" t="s">
        <v>3</v>
      </c>
      <c r="E13" s="17">
        <v>4</v>
      </c>
      <c r="F13" s="17">
        <v>7</v>
      </c>
      <c r="G13" s="17">
        <v>9</v>
      </c>
      <c r="H13" s="17">
        <v>9</v>
      </c>
      <c r="I13" s="17">
        <v>7</v>
      </c>
      <c r="J13" s="17">
        <v>7</v>
      </c>
      <c r="K13" s="17">
        <v>7</v>
      </c>
      <c r="L13" s="17">
        <v>6</v>
      </c>
      <c r="M13" s="17">
        <v>5</v>
      </c>
      <c r="N13" s="17">
        <v>5</v>
      </c>
      <c r="O13" s="17">
        <v>4</v>
      </c>
      <c r="P13" s="17">
        <v>6</v>
      </c>
      <c r="Q13" s="17">
        <v>4</v>
      </c>
      <c r="R13" s="17">
        <v>4</v>
      </c>
      <c r="S13" s="17"/>
      <c r="T13" s="55">
        <f>SUM(E13:S13)</f>
        <v>84</v>
      </c>
      <c r="U13" s="4">
        <v>90.18</v>
      </c>
      <c r="V13" s="29">
        <f>T13*U13</f>
        <v>7575.1200000000008</v>
      </c>
    </row>
    <row r="14" spans="1:36" ht="37.5" x14ac:dyDescent="0.3">
      <c r="A14" s="15" t="s">
        <v>61</v>
      </c>
      <c r="B14" s="25" t="s">
        <v>49</v>
      </c>
      <c r="C14" s="1" t="s">
        <v>7</v>
      </c>
      <c r="D14" s="26" t="s">
        <v>3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55">
        <f t="shared" ref="T14:T24" si="0">SUM(E14:S14)</f>
        <v>15</v>
      </c>
      <c r="U14" s="4">
        <v>85.43</v>
      </c>
      <c r="V14" s="29">
        <f t="shared" ref="V14:V24" si="1">T14*U14</f>
        <v>1281.45</v>
      </c>
    </row>
    <row r="15" spans="1:36" ht="37.5" x14ac:dyDescent="0.3">
      <c r="A15" s="15" t="s">
        <v>62</v>
      </c>
      <c r="B15" s="25" t="s">
        <v>50</v>
      </c>
      <c r="C15" s="1" t="s">
        <v>6</v>
      </c>
      <c r="D15" s="26" t="s">
        <v>3</v>
      </c>
      <c r="E15" s="17">
        <v>4</v>
      </c>
      <c r="F15" s="17">
        <v>4</v>
      </c>
      <c r="G15" s="17">
        <v>4</v>
      </c>
      <c r="H15" s="17">
        <v>4</v>
      </c>
      <c r="I15" s="17">
        <v>4</v>
      </c>
      <c r="J15" s="17">
        <v>4</v>
      </c>
      <c r="K15" s="17">
        <v>4</v>
      </c>
      <c r="L15" s="17">
        <v>4</v>
      </c>
      <c r="M15" s="17">
        <v>4</v>
      </c>
      <c r="N15" s="17">
        <v>4</v>
      </c>
      <c r="O15" s="17">
        <v>4</v>
      </c>
      <c r="P15" s="17">
        <v>4</v>
      </c>
      <c r="Q15" s="17">
        <v>4</v>
      </c>
      <c r="R15" s="17">
        <v>4</v>
      </c>
      <c r="S15" s="17"/>
      <c r="T15" s="55">
        <f t="shared" si="0"/>
        <v>56</v>
      </c>
      <c r="U15" s="4">
        <v>142.38</v>
      </c>
      <c r="V15" s="29">
        <f t="shared" si="1"/>
        <v>7973.28</v>
      </c>
    </row>
    <row r="16" spans="1:36" ht="37.5" x14ac:dyDescent="0.3">
      <c r="A16" s="15" t="s">
        <v>63</v>
      </c>
      <c r="B16" s="25" t="s">
        <v>51</v>
      </c>
      <c r="C16" s="1" t="s">
        <v>6</v>
      </c>
      <c r="D16" s="26" t="s">
        <v>3</v>
      </c>
      <c r="E16" s="17">
        <v>2</v>
      </c>
      <c r="F16" s="17">
        <v>2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7">
        <v>2</v>
      </c>
      <c r="N16" s="17">
        <v>2</v>
      </c>
      <c r="O16" s="17">
        <v>2</v>
      </c>
      <c r="P16" s="17">
        <v>2</v>
      </c>
      <c r="Q16" s="17">
        <v>2</v>
      </c>
      <c r="R16" s="17">
        <v>2</v>
      </c>
      <c r="S16" s="17"/>
      <c r="T16" s="55">
        <f t="shared" si="0"/>
        <v>28</v>
      </c>
      <c r="U16" s="4">
        <v>80.680000000000007</v>
      </c>
      <c r="V16" s="29">
        <f t="shared" si="1"/>
        <v>2259.04</v>
      </c>
    </row>
    <row r="17" spans="1:37" ht="37.5" x14ac:dyDescent="0.3">
      <c r="A17" s="15" t="s">
        <v>64</v>
      </c>
      <c r="B17" s="25" t="s">
        <v>52</v>
      </c>
      <c r="C17" s="1" t="s">
        <v>7</v>
      </c>
      <c r="D17" s="26" t="s">
        <v>3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55">
        <f t="shared" si="0"/>
        <v>0</v>
      </c>
      <c r="U17" s="4">
        <v>75.94</v>
      </c>
      <c r="V17" s="29">
        <f t="shared" si="1"/>
        <v>0</v>
      </c>
    </row>
    <row r="18" spans="1:37" ht="37.5" x14ac:dyDescent="0.3">
      <c r="A18" s="15" t="s">
        <v>65</v>
      </c>
      <c r="B18" s="25" t="s">
        <v>53</v>
      </c>
      <c r="C18" s="1" t="s">
        <v>7</v>
      </c>
      <c r="D18" s="26" t="s">
        <v>3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2</v>
      </c>
      <c r="P18" s="17">
        <v>1</v>
      </c>
      <c r="Q18" s="17">
        <v>1</v>
      </c>
      <c r="R18" s="17">
        <v>1</v>
      </c>
      <c r="S18" s="17"/>
      <c r="T18" s="55">
        <f t="shared" si="0"/>
        <v>15</v>
      </c>
      <c r="U18" s="4">
        <v>579.03</v>
      </c>
      <c r="V18" s="29">
        <f t="shared" si="1"/>
        <v>8685.4499999999989</v>
      </c>
    </row>
    <row r="19" spans="1:37" ht="37.5" x14ac:dyDescent="0.3">
      <c r="A19" s="15" t="s">
        <v>66</v>
      </c>
      <c r="B19" s="25" t="s">
        <v>54</v>
      </c>
      <c r="C19" s="1" t="s">
        <v>8</v>
      </c>
      <c r="D19" s="26" t="s">
        <v>3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/>
      <c r="T19" s="55">
        <f t="shared" si="0"/>
        <v>14</v>
      </c>
      <c r="U19" s="4">
        <v>1630.62</v>
      </c>
      <c r="V19" s="29">
        <f t="shared" si="1"/>
        <v>22828.68</v>
      </c>
    </row>
    <row r="20" spans="1:37" ht="37.5" x14ac:dyDescent="0.3">
      <c r="A20" s="15" t="s">
        <v>67</v>
      </c>
      <c r="B20" s="25" t="s">
        <v>55</v>
      </c>
      <c r="C20" s="1" t="s">
        <v>6</v>
      </c>
      <c r="D20" s="26" t="s">
        <v>3</v>
      </c>
      <c r="E20" s="17">
        <v>6</v>
      </c>
      <c r="F20" s="17">
        <v>6</v>
      </c>
      <c r="G20" s="17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17">
        <v>6</v>
      </c>
      <c r="N20" s="17">
        <v>6</v>
      </c>
      <c r="O20" s="17">
        <v>6</v>
      </c>
      <c r="P20" s="17">
        <v>6</v>
      </c>
      <c r="Q20" s="17">
        <v>6</v>
      </c>
      <c r="R20" s="17">
        <v>6</v>
      </c>
      <c r="S20" s="17">
        <v>6</v>
      </c>
      <c r="T20" s="55">
        <f t="shared" si="0"/>
        <v>90</v>
      </c>
      <c r="U20" s="4">
        <v>113.91</v>
      </c>
      <c r="V20" s="29">
        <f t="shared" si="1"/>
        <v>10251.9</v>
      </c>
    </row>
    <row r="21" spans="1:37" ht="37.5" x14ac:dyDescent="0.3">
      <c r="A21" s="15" t="s">
        <v>68</v>
      </c>
      <c r="B21" s="25" t="s">
        <v>56</v>
      </c>
      <c r="C21" s="1" t="s">
        <v>7</v>
      </c>
      <c r="D21" s="26" t="s">
        <v>3</v>
      </c>
      <c r="E21" s="17">
        <v>6</v>
      </c>
      <c r="F21" s="17">
        <v>6</v>
      </c>
      <c r="G21" s="17">
        <v>6</v>
      </c>
      <c r="H21" s="17">
        <v>6</v>
      </c>
      <c r="I21" s="17">
        <v>6</v>
      </c>
      <c r="J21" s="17">
        <v>6</v>
      </c>
      <c r="K21" s="17">
        <v>6</v>
      </c>
      <c r="L21" s="17">
        <v>5</v>
      </c>
      <c r="M21" s="17">
        <v>6</v>
      </c>
      <c r="N21" s="17">
        <v>6</v>
      </c>
      <c r="O21" s="17">
        <v>6</v>
      </c>
      <c r="P21" s="17">
        <v>6</v>
      </c>
      <c r="Q21" s="17">
        <v>6</v>
      </c>
      <c r="R21" s="17">
        <v>6</v>
      </c>
      <c r="S21" s="17">
        <v>6</v>
      </c>
      <c r="T21" s="55">
        <f t="shared" si="0"/>
        <v>89</v>
      </c>
      <c r="U21" s="4">
        <v>85.43</v>
      </c>
      <c r="V21" s="29">
        <f t="shared" si="1"/>
        <v>7603.27</v>
      </c>
    </row>
    <row r="22" spans="1:37" ht="37.5" x14ac:dyDescent="0.3">
      <c r="A22" s="15" t="s">
        <v>69</v>
      </c>
      <c r="B22" s="25" t="s">
        <v>57</v>
      </c>
      <c r="C22" s="1" t="s">
        <v>6</v>
      </c>
      <c r="D22" s="26" t="s">
        <v>3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55">
        <f t="shared" si="0"/>
        <v>15</v>
      </c>
      <c r="U22" s="4">
        <v>128.15</v>
      </c>
      <c r="V22" s="29">
        <f t="shared" si="1"/>
        <v>1922.25</v>
      </c>
    </row>
    <row r="23" spans="1:37" ht="37.5" x14ac:dyDescent="0.3">
      <c r="A23" s="15" t="s">
        <v>70</v>
      </c>
      <c r="B23" s="25" t="s">
        <v>58</v>
      </c>
      <c r="C23" s="1" t="s">
        <v>6</v>
      </c>
      <c r="D23" s="26" t="s">
        <v>3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55">
        <f t="shared" si="0"/>
        <v>0</v>
      </c>
      <c r="U23" s="4">
        <v>128.15</v>
      </c>
      <c r="V23" s="29">
        <f t="shared" si="1"/>
        <v>0</v>
      </c>
    </row>
    <row r="24" spans="1:37" ht="38.25" thickBot="1" x14ac:dyDescent="0.35">
      <c r="A24" s="57" t="s">
        <v>71</v>
      </c>
      <c r="B24" s="58" t="s">
        <v>59</v>
      </c>
      <c r="C24" s="59" t="s">
        <v>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1">
        <f t="shared" si="0"/>
        <v>0</v>
      </c>
      <c r="U24" s="43">
        <v>166.12</v>
      </c>
      <c r="V24" s="29">
        <f t="shared" si="1"/>
        <v>0</v>
      </c>
    </row>
    <row r="25" spans="1:37" x14ac:dyDescent="0.3">
      <c r="A25" s="50"/>
      <c r="B25" s="50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47"/>
      <c r="W25" s="47"/>
      <c r="X25" s="47"/>
      <c r="Y25" s="47"/>
      <c r="Z25" s="47"/>
      <c r="AA25" s="47"/>
      <c r="AB25" s="47"/>
      <c r="AC25" s="47"/>
      <c r="AD25" s="47"/>
    </row>
    <row r="26" spans="1:37" ht="19.5" thickBot="1" x14ac:dyDescent="0.35">
      <c r="A26" s="63" t="s">
        <v>27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</row>
    <row r="27" spans="1:37" x14ac:dyDescent="0.3">
      <c r="A27" s="116" t="s">
        <v>40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8"/>
      <c r="U27" s="62"/>
      <c r="V27" s="62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8"/>
    </row>
    <row r="28" spans="1:37" x14ac:dyDescent="0.3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1"/>
      <c r="U28" s="62"/>
      <c r="V28" s="6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8"/>
    </row>
    <row r="29" spans="1:37" x14ac:dyDescent="0.3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1"/>
      <c r="U29" s="62"/>
      <c r="V29" s="6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8"/>
    </row>
    <row r="30" spans="1:37" ht="19.5" thickBot="1" x14ac:dyDescent="0.35">
      <c r="A30" s="122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  <c r="U30" s="62"/>
      <c r="V30" s="6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8"/>
    </row>
    <row r="31" spans="1:37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8"/>
    </row>
    <row r="32" spans="1:37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8"/>
    </row>
    <row r="33" spans="1:37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8"/>
    </row>
    <row r="34" spans="1:37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8"/>
    </row>
    <row r="35" spans="1:37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8"/>
    </row>
    <row r="36" spans="1:37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</row>
    <row r="37" spans="1:37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</row>
    <row r="38" spans="1:37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</row>
    <row r="39" spans="1:37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</sheetData>
  <mergeCells count="11">
    <mergeCell ref="B1:T1"/>
    <mergeCell ref="E8:T8"/>
    <mergeCell ref="A27:T30"/>
    <mergeCell ref="B10:C10"/>
    <mergeCell ref="B11:C11"/>
    <mergeCell ref="C2:T2"/>
    <mergeCell ref="C3:T3"/>
    <mergeCell ref="C4:T4"/>
    <mergeCell ref="C5:T5"/>
    <mergeCell ref="C6:T6"/>
    <mergeCell ref="C7:T7"/>
  </mergeCells>
  <pageMargins left="0.25" right="0.25" top="0.75" bottom="0.75" header="0.3" footer="0.3"/>
  <pageSetup paperSize="9" scale="61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9"/>
  <sheetViews>
    <sheetView tabSelected="1" topLeftCell="A7" zoomScale="60" zoomScaleNormal="60" workbookViewId="0">
      <selection activeCell="I19" sqref="I19"/>
    </sheetView>
  </sheetViews>
  <sheetFormatPr defaultRowHeight="18.75" x14ac:dyDescent="0.3"/>
  <cols>
    <col min="1" max="1" width="9.140625" style="4"/>
    <col min="2" max="2" width="5.85546875" style="4" customWidth="1"/>
    <col min="3" max="3" width="53.42578125" style="4" bestFit="1" customWidth="1"/>
    <col min="4" max="4" width="22.85546875" style="4" bestFit="1" customWidth="1"/>
    <col min="5" max="5" width="7.85546875" style="4" customWidth="1"/>
    <col min="6" max="6" width="17.5703125" style="4" customWidth="1"/>
    <col min="7" max="14" width="10.140625" style="4" bestFit="1" customWidth="1"/>
    <col min="15" max="31" width="10.140625" style="4" customWidth="1"/>
    <col min="32" max="32" width="11.28515625" style="4" bestFit="1" customWidth="1"/>
    <col min="33" max="33" width="14.28515625" style="4" bestFit="1" customWidth="1"/>
    <col min="34" max="36" width="8.5703125" style="4" bestFit="1" customWidth="1"/>
    <col min="37" max="37" width="8.7109375" style="4" bestFit="1" customWidth="1"/>
    <col min="38" max="38" width="8.85546875" style="4" bestFit="1" customWidth="1"/>
    <col min="39" max="16384" width="9.140625" style="4"/>
  </cols>
  <sheetData>
    <row r="1" spans="2:38" ht="21" x14ac:dyDescent="0.35">
      <c r="B1" s="69"/>
      <c r="C1" s="130" t="s">
        <v>32</v>
      </c>
      <c r="D1" s="130"/>
      <c r="E1" s="130"/>
      <c r="F1" s="130"/>
      <c r="G1" s="130"/>
      <c r="H1" s="130"/>
      <c r="I1" s="130"/>
      <c r="J1" s="131"/>
      <c r="K1" s="95"/>
      <c r="L1" s="95"/>
      <c r="M1" s="95"/>
      <c r="N1" s="95"/>
      <c r="O1" s="95"/>
      <c r="P1" s="95"/>
      <c r="Q1" s="95"/>
      <c r="R1" s="95"/>
      <c r="S1" s="95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3"/>
      <c r="AI1" s="3"/>
      <c r="AJ1" s="3"/>
      <c r="AK1" s="3"/>
      <c r="AL1" s="3"/>
    </row>
    <row r="2" spans="2:38" x14ac:dyDescent="0.3">
      <c r="B2" s="70"/>
      <c r="C2" s="40" t="s">
        <v>33</v>
      </c>
      <c r="D2" s="101" t="s">
        <v>26</v>
      </c>
      <c r="E2" s="102"/>
      <c r="F2" s="102"/>
      <c r="G2" s="102"/>
      <c r="H2" s="102"/>
      <c r="I2" s="102"/>
      <c r="J2" s="103"/>
      <c r="K2" s="85"/>
      <c r="L2" s="85"/>
      <c r="M2" s="85"/>
      <c r="N2" s="85"/>
      <c r="O2" s="85"/>
      <c r="P2" s="85"/>
      <c r="Q2" s="85"/>
      <c r="R2" s="85"/>
      <c r="S2" s="85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5"/>
      <c r="AI2" s="5"/>
      <c r="AJ2" s="5"/>
      <c r="AK2" s="5"/>
      <c r="AL2" s="5"/>
    </row>
    <row r="3" spans="2:38" x14ac:dyDescent="0.3">
      <c r="B3" s="71"/>
      <c r="C3" s="39" t="s">
        <v>34</v>
      </c>
      <c r="D3" s="104" t="s">
        <v>36</v>
      </c>
      <c r="E3" s="105"/>
      <c r="F3" s="105"/>
      <c r="G3" s="105"/>
      <c r="H3" s="105"/>
      <c r="I3" s="105"/>
      <c r="J3" s="106"/>
      <c r="K3" s="86"/>
      <c r="L3" s="86"/>
      <c r="M3" s="86"/>
      <c r="N3" s="86"/>
      <c r="O3" s="86"/>
      <c r="P3" s="86"/>
      <c r="Q3" s="86"/>
      <c r="R3" s="86"/>
      <c r="S3" s="86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6"/>
      <c r="AI3" s="6"/>
      <c r="AJ3" s="6"/>
      <c r="AK3" s="6"/>
      <c r="AL3" s="6"/>
    </row>
    <row r="4" spans="2:38" x14ac:dyDescent="0.3">
      <c r="B4" s="71"/>
      <c r="C4" s="39" t="s">
        <v>35</v>
      </c>
      <c r="D4" s="104" t="s">
        <v>47</v>
      </c>
      <c r="E4" s="105"/>
      <c r="F4" s="105"/>
      <c r="G4" s="105"/>
      <c r="H4" s="105"/>
      <c r="I4" s="105"/>
      <c r="J4" s="106"/>
      <c r="K4" s="86"/>
      <c r="L4" s="86"/>
      <c r="M4" s="86"/>
      <c r="N4" s="86"/>
      <c r="O4" s="86"/>
      <c r="P4" s="86"/>
      <c r="Q4" s="86"/>
      <c r="R4" s="86"/>
      <c r="S4" s="86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6"/>
      <c r="AI4" s="6"/>
      <c r="AJ4" s="6"/>
      <c r="AK4" s="6"/>
      <c r="AL4" s="6"/>
    </row>
    <row r="5" spans="2:38" x14ac:dyDescent="0.3">
      <c r="B5" s="72"/>
      <c r="C5" s="39" t="s">
        <v>28</v>
      </c>
      <c r="D5" s="101" t="s">
        <v>29</v>
      </c>
      <c r="E5" s="102"/>
      <c r="F5" s="102"/>
      <c r="G5" s="102"/>
      <c r="H5" s="102"/>
      <c r="I5" s="102"/>
      <c r="J5" s="103"/>
      <c r="K5" s="85"/>
      <c r="L5" s="85"/>
      <c r="M5" s="85"/>
      <c r="N5" s="85"/>
      <c r="O5" s="85"/>
      <c r="P5" s="85"/>
      <c r="Q5" s="85"/>
      <c r="R5" s="85"/>
      <c r="S5" s="85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2"/>
      <c r="AI5" s="2"/>
      <c r="AJ5" s="2"/>
      <c r="AK5" s="2"/>
      <c r="AL5" s="2"/>
    </row>
    <row r="6" spans="2:38" x14ac:dyDescent="0.3">
      <c r="B6" s="73"/>
      <c r="C6" s="39" t="s">
        <v>30</v>
      </c>
      <c r="D6" s="101" t="s">
        <v>72</v>
      </c>
      <c r="E6" s="102"/>
      <c r="F6" s="102"/>
      <c r="G6" s="102"/>
      <c r="H6" s="102"/>
      <c r="I6" s="102"/>
      <c r="J6" s="103"/>
      <c r="K6" s="85"/>
      <c r="L6" s="85"/>
      <c r="M6" s="85"/>
      <c r="N6" s="85"/>
      <c r="O6" s="85"/>
      <c r="P6" s="85"/>
      <c r="Q6" s="85"/>
      <c r="R6" s="85"/>
      <c r="S6" s="85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r="7" spans="2:38" ht="19.5" thickBot="1" x14ac:dyDescent="0.35">
      <c r="B7" s="57"/>
      <c r="C7" s="78" t="s">
        <v>38</v>
      </c>
      <c r="D7" s="113" t="s">
        <v>76</v>
      </c>
      <c r="E7" s="114"/>
      <c r="F7" s="114"/>
      <c r="G7" s="114"/>
      <c r="H7" s="114"/>
      <c r="I7" s="114"/>
      <c r="J7" s="115"/>
      <c r="K7" s="85"/>
      <c r="L7" s="85"/>
      <c r="M7" s="85"/>
      <c r="N7" s="85"/>
      <c r="O7" s="85"/>
      <c r="P7" s="85"/>
      <c r="Q7" s="85"/>
      <c r="R7" s="85"/>
      <c r="S7" s="85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r="8" spans="2:38" ht="19.5" thickBot="1" x14ac:dyDescent="0.35">
      <c r="B8" s="110" t="s">
        <v>74</v>
      </c>
      <c r="C8" s="111"/>
      <c r="D8" s="111"/>
      <c r="E8" s="111"/>
      <c r="F8" s="111"/>
      <c r="G8" s="111"/>
      <c r="H8" s="111"/>
      <c r="I8" s="111"/>
      <c r="J8" s="11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/>
    </row>
    <row r="9" spans="2:38" ht="38.25" thickBot="1" x14ac:dyDescent="0.35">
      <c r="B9" s="93" t="s">
        <v>0</v>
      </c>
      <c r="C9" s="12" t="s">
        <v>1</v>
      </c>
      <c r="D9" s="12" t="s">
        <v>5</v>
      </c>
      <c r="E9" s="92" t="s">
        <v>2</v>
      </c>
      <c r="F9" s="94" t="s">
        <v>79</v>
      </c>
      <c r="G9" s="12" t="s">
        <v>22</v>
      </c>
      <c r="H9" s="12" t="s">
        <v>41</v>
      </c>
      <c r="I9" s="12" t="s">
        <v>42</v>
      </c>
      <c r="J9" s="14" t="s">
        <v>4</v>
      </c>
    </row>
    <row r="10" spans="2:38" x14ac:dyDescent="0.3">
      <c r="B10" s="15"/>
      <c r="C10" s="125" t="s">
        <v>78</v>
      </c>
      <c r="D10" s="126"/>
      <c r="E10" s="16"/>
      <c r="F10" s="22"/>
      <c r="G10" s="17">
        <v>8933</v>
      </c>
      <c r="H10" s="17">
        <v>8934</v>
      </c>
      <c r="I10" s="17">
        <v>8935</v>
      </c>
      <c r="J10" s="35" t="s">
        <v>12</v>
      </c>
    </row>
    <row r="11" spans="2:38" x14ac:dyDescent="0.3">
      <c r="B11" s="15"/>
      <c r="C11" s="127" t="s">
        <v>10</v>
      </c>
      <c r="D11" s="128"/>
      <c r="E11" s="16"/>
      <c r="F11" s="16"/>
      <c r="G11" s="16"/>
      <c r="H11" s="16"/>
      <c r="I11" s="16"/>
      <c r="J11" s="19"/>
    </row>
    <row r="12" spans="2:38" x14ac:dyDescent="0.3">
      <c r="B12" s="20"/>
      <c r="C12" s="21"/>
      <c r="D12" s="21"/>
      <c r="E12" s="22"/>
      <c r="F12" s="22"/>
      <c r="G12" s="22"/>
      <c r="H12" s="22"/>
      <c r="I12" s="22"/>
      <c r="J12" s="24"/>
    </row>
    <row r="13" spans="2:38" ht="37.5" x14ac:dyDescent="0.3">
      <c r="B13" s="15" t="s">
        <v>60</v>
      </c>
      <c r="C13" s="25" t="s">
        <v>48</v>
      </c>
      <c r="D13" s="1" t="s">
        <v>9</v>
      </c>
      <c r="E13" s="26" t="s">
        <v>3</v>
      </c>
      <c r="F13" s="99">
        <v>0.2</v>
      </c>
      <c r="G13" s="17">
        <v>3</v>
      </c>
      <c r="H13" s="17">
        <v>4</v>
      </c>
      <c r="I13" s="17">
        <v>4</v>
      </c>
      <c r="J13" s="19">
        <f t="shared" ref="J13:J24" si="0">SUM(G13:I13)</f>
        <v>11</v>
      </c>
    </row>
    <row r="14" spans="2:38" ht="37.5" x14ac:dyDescent="0.3">
      <c r="B14" s="15" t="s">
        <v>61</v>
      </c>
      <c r="C14" s="25" t="s">
        <v>49</v>
      </c>
      <c r="D14" s="1" t="s">
        <v>7</v>
      </c>
      <c r="E14" s="26" t="s">
        <v>3</v>
      </c>
      <c r="F14" s="99">
        <v>0.19</v>
      </c>
      <c r="G14" s="17">
        <v>1</v>
      </c>
      <c r="H14" s="17">
        <v>1</v>
      </c>
      <c r="I14" s="17">
        <v>1</v>
      </c>
      <c r="J14" s="19">
        <f t="shared" si="0"/>
        <v>3</v>
      </c>
    </row>
    <row r="15" spans="2:38" ht="37.5" x14ac:dyDescent="0.3">
      <c r="B15" s="15" t="s">
        <v>62</v>
      </c>
      <c r="C15" s="25" t="s">
        <v>50</v>
      </c>
      <c r="D15" s="1" t="s">
        <v>6</v>
      </c>
      <c r="E15" s="26" t="s">
        <v>3</v>
      </c>
      <c r="F15" s="99">
        <v>0.32</v>
      </c>
      <c r="G15" s="17">
        <v>4</v>
      </c>
      <c r="H15" s="17">
        <v>4</v>
      </c>
      <c r="I15" s="17">
        <v>4</v>
      </c>
      <c r="J15" s="19">
        <f t="shared" si="0"/>
        <v>12</v>
      </c>
    </row>
    <row r="16" spans="2:38" ht="37.5" x14ac:dyDescent="0.3">
      <c r="B16" s="15" t="s">
        <v>63</v>
      </c>
      <c r="C16" s="25" t="s">
        <v>51</v>
      </c>
      <c r="D16" s="1" t="s">
        <v>6</v>
      </c>
      <c r="E16" s="26" t="s">
        <v>3</v>
      </c>
      <c r="F16" s="99">
        <v>0.18</v>
      </c>
      <c r="G16" s="17">
        <v>1</v>
      </c>
      <c r="H16" s="17">
        <v>1</v>
      </c>
      <c r="I16" s="17">
        <v>2</v>
      </c>
      <c r="J16" s="19">
        <f t="shared" si="0"/>
        <v>4</v>
      </c>
    </row>
    <row r="17" spans="2:39" ht="37.5" x14ac:dyDescent="0.3">
      <c r="B17" s="15" t="s">
        <v>64</v>
      </c>
      <c r="C17" s="25" t="s">
        <v>52</v>
      </c>
      <c r="D17" s="1" t="s">
        <v>7</v>
      </c>
      <c r="E17" s="26" t="s">
        <v>3</v>
      </c>
      <c r="F17" s="99">
        <v>0.17</v>
      </c>
      <c r="G17" s="17"/>
      <c r="H17" s="17"/>
      <c r="I17" s="17"/>
      <c r="J17" s="19">
        <f t="shared" si="0"/>
        <v>0</v>
      </c>
    </row>
    <row r="18" spans="2:39" ht="37.5" x14ac:dyDescent="0.3">
      <c r="B18" s="15" t="s">
        <v>65</v>
      </c>
      <c r="C18" s="25" t="s">
        <v>53</v>
      </c>
      <c r="D18" s="1" t="s">
        <v>7</v>
      </c>
      <c r="E18" s="26" t="s">
        <v>3</v>
      </c>
      <c r="F18" s="99">
        <v>1.28</v>
      </c>
      <c r="G18" s="17">
        <v>1</v>
      </c>
      <c r="H18" s="17">
        <v>1</v>
      </c>
      <c r="I18" s="17">
        <v>1</v>
      </c>
      <c r="J18" s="19">
        <f t="shared" si="0"/>
        <v>3</v>
      </c>
    </row>
    <row r="19" spans="2:39" ht="37.5" x14ac:dyDescent="0.3">
      <c r="B19" s="15" t="s">
        <v>66</v>
      </c>
      <c r="C19" s="25" t="s">
        <v>54</v>
      </c>
      <c r="D19" s="1" t="s">
        <v>8</v>
      </c>
      <c r="E19" s="26" t="s">
        <v>3</v>
      </c>
      <c r="F19" s="99">
        <v>2.25</v>
      </c>
      <c r="G19" s="17"/>
      <c r="H19" s="17"/>
      <c r="I19" s="17">
        <v>1</v>
      </c>
      <c r="J19" s="19">
        <f t="shared" si="0"/>
        <v>1</v>
      </c>
    </row>
    <row r="20" spans="2:39" ht="37.5" x14ac:dyDescent="0.3">
      <c r="B20" s="15" t="s">
        <v>67</v>
      </c>
      <c r="C20" s="25" t="s">
        <v>55</v>
      </c>
      <c r="D20" s="1" t="s">
        <v>6</v>
      </c>
      <c r="E20" s="26" t="s">
        <v>3</v>
      </c>
      <c r="F20" s="99">
        <v>0.25</v>
      </c>
      <c r="G20" s="17">
        <v>6</v>
      </c>
      <c r="H20" s="17">
        <v>6</v>
      </c>
      <c r="I20" s="17">
        <v>6</v>
      </c>
      <c r="J20" s="19">
        <f t="shared" si="0"/>
        <v>18</v>
      </c>
    </row>
    <row r="21" spans="2:39" ht="37.5" x14ac:dyDescent="0.3">
      <c r="B21" s="15" t="s">
        <v>68</v>
      </c>
      <c r="C21" s="25" t="s">
        <v>56</v>
      </c>
      <c r="D21" s="1" t="s">
        <v>7</v>
      </c>
      <c r="E21" s="26" t="s">
        <v>3</v>
      </c>
      <c r="F21" s="99">
        <v>0.19</v>
      </c>
      <c r="G21" s="17">
        <v>6</v>
      </c>
      <c r="H21" s="17">
        <v>4</v>
      </c>
      <c r="I21" s="17">
        <v>6</v>
      </c>
      <c r="J21" s="19">
        <f t="shared" si="0"/>
        <v>16</v>
      </c>
    </row>
    <row r="22" spans="2:39" ht="37.5" x14ac:dyDescent="0.3">
      <c r="B22" s="15" t="s">
        <v>69</v>
      </c>
      <c r="C22" s="25" t="s">
        <v>57</v>
      </c>
      <c r="D22" s="1" t="s">
        <v>6</v>
      </c>
      <c r="E22" s="26" t="s">
        <v>3</v>
      </c>
      <c r="F22" s="99">
        <v>0.28000000000000003</v>
      </c>
      <c r="G22" s="17">
        <v>1</v>
      </c>
      <c r="H22" s="17">
        <v>1</v>
      </c>
      <c r="I22" s="17">
        <v>1</v>
      </c>
      <c r="J22" s="19">
        <f t="shared" si="0"/>
        <v>3</v>
      </c>
    </row>
    <row r="23" spans="2:39" ht="37.5" x14ac:dyDescent="0.3">
      <c r="B23" s="15" t="s">
        <v>70</v>
      </c>
      <c r="C23" s="25" t="s">
        <v>58</v>
      </c>
      <c r="D23" s="1" t="s">
        <v>6</v>
      </c>
      <c r="E23" s="26" t="s">
        <v>3</v>
      </c>
      <c r="F23" s="99">
        <v>0.28000000000000003</v>
      </c>
      <c r="G23" s="17"/>
      <c r="H23" s="17"/>
      <c r="I23" s="17"/>
      <c r="J23" s="19">
        <f t="shared" si="0"/>
        <v>0</v>
      </c>
    </row>
    <row r="24" spans="2:39" ht="38.25" thickBot="1" x14ac:dyDescent="0.35">
      <c r="B24" s="27" t="s">
        <v>71</v>
      </c>
      <c r="C24" s="79" t="s">
        <v>59</v>
      </c>
      <c r="D24" s="80" t="s">
        <v>6</v>
      </c>
      <c r="E24" s="28"/>
      <c r="F24" s="100">
        <v>0.37</v>
      </c>
      <c r="G24" s="28"/>
      <c r="H24" s="28"/>
      <c r="I24" s="28"/>
      <c r="J24" s="81">
        <f t="shared" si="0"/>
        <v>0</v>
      </c>
      <c r="K24" s="43"/>
    </row>
    <row r="25" spans="2:39" ht="19.5" thickBot="1" x14ac:dyDescent="0.35">
      <c r="B25" s="30"/>
      <c r="C25" s="31" t="s">
        <v>11</v>
      </c>
      <c r="D25" s="31"/>
      <c r="E25" s="31"/>
      <c r="F25" s="31"/>
      <c r="G25" s="31"/>
      <c r="H25" s="31"/>
      <c r="I25" s="31"/>
      <c r="J25" s="82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</row>
    <row r="26" spans="2:39" ht="19.5" thickBot="1" x14ac:dyDescent="0.35">
      <c r="B26" s="96" t="s">
        <v>27</v>
      </c>
      <c r="C26" s="97"/>
      <c r="D26" s="97"/>
      <c r="E26" s="97"/>
      <c r="F26" s="97"/>
      <c r="G26" s="97"/>
      <c r="H26" s="97"/>
      <c r="I26" s="97"/>
      <c r="J26" s="98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</row>
    <row r="27" spans="2:39" x14ac:dyDescent="0.3">
      <c r="B27" s="132" t="s">
        <v>81</v>
      </c>
      <c r="C27" s="133"/>
      <c r="D27" s="133"/>
      <c r="E27" s="133"/>
      <c r="F27" s="133"/>
      <c r="G27" s="133"/>
      <c r="H27" s="133"/>
      <c r="I27" s="133"/>
      <c r="J27" s="134"/>
      <c r="K27" s="7"/>
      <c r="L27" s="7"/>
      <c r="M27" s="7"/>
      <c r="N27" s="7"/>
      <c r="O27" s="7"/>
      <c r="P27" s="7"/>
      <c r="Q27" s="7"/>
      <c r="R27" s="7"/>
      <c r="S27" s="7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3"/>
    </row>
    <row r="28" spans="2:39" x14ac:dyDescent="0.3">
      <c r="B28" s="135"/>
      <c r="C28" s="136"/>
      <c r="D28" s="136"/>
      <c r="E28" s="136"/>
      <c r="F28" s="136"/>
      <c r="G28" s="136"/>
      <c r="H28" s="136"/>
      <c r="I28" s="136"/>
      <c r="J28" s="137"/>
      <c r="K28" s="7"/>
      <c r="L28" s="7"/>
      <c r="M28" s="7"/>
      <c r="N28" s="7"/>
      <c r="O28" s="7"/>
      <c r="P28" s="7"/>
      <c r="Q28" s="7"/>
      <c r="R28" s="7"/>
      <c r="S28" s="7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3"/>
    </row>
    <row r="29" spans="2:39" x14ac:dyDescent="0.3">
      <c r="B29" s="135"/>
      <c r="C29" s="136"/>
      <c r="D29" s="136"/>
      <c r="E29" s="136"/>
      <c r="F29" s="136"/>
      <c r="G29" s="136"/>
      <c r="H29" s="136"/>
      <c r="I29" s="136"/>
      <c r="J29" s="137"/>
      <c r="K29" s="7"/>
      <c r="L29" s="7"/>
      <c r="M29" s="7"/>
      <c r="N29" s="7"/>
      <c r="O29" s="7"/>
      <c r="P29" s="7"/>
      <c r="Q29" s="7"/>
      <c r="R29" s="7"/>
      <c r="S29" s="7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3"/>
    </row>
    <row r="30" spans="2:39" x14ac:dyDescent="0.3">
      <c r="B30" s="135"/>
      <c r="C30" s="136"/>
      <c r="D30" s="136"/>
      <c r="E30" s="136"/>
      <c r="F30" s="136"/>
      <c r="G30" s="136"/>
      <c r="H30" s="136"/>
      <c r="I30" s="136"/>
      <c r="J30" s="137"/>
      <c r="K30" s="7"/>
      <c r="L30" s="7"/>
      <c r="M30" s="7"/>
      <c r="N30" s="7"/>
      <c r="O30" s="7"/>
      <c r="P30" s="7"/>
      <c r="Q30" s="7"/>
      <c r="R30" s="7"/>
      <c r="S30" s="7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3"/>
    </row>
    <row r="31" spans="2:39" x14ac:dyDescent="0.3">
      <c r="B31" s="135"/>
      <c r="C31" s="136"/>
      <c r="D31" s="136"/>
      <c r="E31" s="136"/>
      <c r="F31" s="136"/>
      <c r="G31" s="136"/>
      <c r="H31" s="136"/>
      <c r="I31" s="136"/>
      <c r="J31" s="137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3"/>
    </row>
    <row r="32" spans="2:39" x14ac:dyDescent="0.3">
      <c r="B32" s="135"/>
      <c r="C32" s="136"/>
      <c r="D32" s="136"/>
      <c r="E32" s="136"/>
      <c r="F32" s="136"/>
      <c r="G32" s="136"/>
      <c r="H32" s="136"/>
      <c r="I32" s="136"/>
      <c r="J32" s="137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3"/>
    </row>
    <row r="33" spans="2:39" x14ac:dyDescent="0.3">
      <c r="B33" s="135"/>
      <c r="C33" s="136"/>
      <c r="D33" s="136"/>
      <c r="E33" s="136"/>
      <c r="F33" s="136"/>
      <c r="G33" s="136"/>
      <c r="H33" s="136"/>
      <c r="I33" s="136"/>
      <c r="J33" s="137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3"/>
    </row>
    <row r="34" spans="2:39" ht="19.5" thickBot="1" x14ac:dyDescent="0.35">
      <c r="B34" s="138"/>
      <c r="C34" s="139"/>
      <c r="D34" s="139"/>
      <c r="E34" s="139"/>
      <c r="F34" s="139"/>
      <c r="G34" s="139"/>
      <c r="H34" s="139"/>
      <c r="I34" s="139"/>
      <c r="J34" s="140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3"/>
    </row>
    <row r="35" spans="2:39" x14ac:dyDescent="0.3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3"/>
    </row>
    <row r="36" spans="2:39" x14ac:dyDescent="0.3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</row>
    <row r="37" spans="2:39" x14ac:dyDescent="0.3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2:39" x14ac:dyDescent="0.3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</row>
    <row r="39" spans="2:39" x14ac:dyDescent="0.3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</row>
  </sheetData>
  <mergeCells count="11">
    <mergeCell ref="B27:J34"/>
    <mergeCell ref="D5:J5"/>
    <mergeCell ref="D4:J4"/>
    <mergeCell ref="D3:J3"/>
    <mergeCell ref="D2:J2"/>
    <mergeCell ref="C1:J1"/>
    <mergeCell ref="C10:D10"/>
    <mergeCell ref="C11:D11"/>
    <mergeCell ref="B8:J8"/>
    <mergeCell ref="D7:J7"/>
    <mergeCell ref="D6:J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opLeftCell="A6" zoomScale="60" zoomScaleNormal="60" workbookViewId="0">
      <selection activeCell="T24" sqref="T24"/>
    </sheetView>
  </sheetViews>
  <sheetFormatPr defaultRowHeight="18.75" x14ac:dyDescent="0.3"/>
  <cols>
    <col min="1" max="1" width="5.85546875" style="4" customWidth="1"/>
    <col min="2" max="2" width="53.42578125" style="4" bestFit="1" customWidth="1"/>
    <col min="3" max="3" width="22.85546875" style="4" bestFit="1" customWidth="1"/>
    <col min="4" max="4" width="7.85546875" style="4" customWidth="1"/>
    <col min="5" max="5" width="18.7109375" style="4" customWidth="1"/>
    <col min="6" max="13" width="10.140625" style="4" bestFit="1" customWidth="1"/>
    <col min="14" max="30" width="10.140625" style="4" customWidth="1"/>
    <col min="31" max="31" width="11.28515625" style="4" bestFit="1" customWidth="1"/>
    <col min="32" max="32" width="14.28515625" style="4" bestFit="1" customWidth="1"/>
    <col min="33" max="35" width="8.5703125" style="4" bestFit="1" customWidth="1"/>
    <col min="36" max="36" width="8.7109375" style="4" bestFit="1" customWidth="1"/>
    <col min="37" max="37" width="8.85546875" style="4" bestFit="1" customWidth="1"/>
    <col min="38" max="16384" width="9.140625" style="4"/>
  </cols>
  <sheetData>
    <row r="1" spans="1:37" ht="21" x14ac:dyDescent="0.35">
      <c r="A1" s="69"/>
      <c r="B1" s="141" t="s">
        <v>32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3"/>
      <c r="AH1" s="3"/>
      <c r="AI1" s="3"/>
      <c r="AJ1" s="3"/>
      <c r="AK1" s="3"/>
    </row>
    <row r="2" spans="1:37" x14ac:dyDescent="0.3">
      <c r="A2" s="70"/>
      <c r="B2" s="40" t="s">
        <v>33</v>
      </c>
      <c r="C2" s="143" t="s">
        <v>26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5"/>
      <c r="AH2" s="5"/>
      <c r="AI2" s="5"/>
      <c r="AJ2" s="5"/>
      <c r="AK2" s="5"/>
    </row>
    <row r="3" spans="1:37" x14ac:dyDescent="0.3">
      <c r="A3" s="71"/>
      <c r="B3" s="39" t="s">
        <v>34</v>
      </c>
      <c r="C3" s="145" t="s">
        <v>36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6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6"/>
      <c r="AH3" s="6"/>
      <c r="AI3" s="6"/>
      <c r="AJ3" s="6"/>
      <c r="AK3" s="6"/>
    </row>
    <row r="4" spans="1:37" x14ac:dyDescent="0.3">
      <c r="A4" s="71"/>
      <c r="B4" s="39" t="s">
        <v>35</v>
      </c>
      <c r="C4" s="145" t="s">
        <v>47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6"/>
      <c r="AH4" s="6"/>
      <c r="AI4" s="6"/>
      <c r="AJ4" s="6"/>
      <c r="AK4" s="6"/>
    </row>
    <row r="5" spans="1:37" x14ac:dyDescent="0.3">
      <c r="A5" s="72"/>
      <c r="B5" s="39" t="s">
        <v>28</v>
      </c>
      <c r="C5" s="143" t="s">
        <v>29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2"/>
      <c r="AH5" s="2"/>
      <c r="AI5" s="2"/>
      <c r="AJ5" s="2"/>
      <c r="AK5" s="2"/>
    </row>
    <row r="6" spans="1:37" x14ac:dyDescent="0.3">
      <c r="A6" s="73"/>
      <c r="B6" s="39" t="s">
        <v>30</v>
      </c>
      <c r="C6" s="143" t="s">
        <v>73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7" x14ac:dyDescent="0.3">
      <c r="A7" s="73"/>
      <c r="B7" s="39" t="s">
        <v>38</v>
      </c>
      <c r="C7" s="147" t="s">
        <v>76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</row>
    <row r="8" spans="1:37" ht="19.5" thickBot="1" x14ac:dyDescent="0.35">
      <c r="A8" s="83"/>
      <c r="B8" s="84"/>
      <c r="C8" s="84"/>
      <c r="D8" s="84"/>
      <c r="E8" s="84"/>
      <c r="F8" s="122" t="s">
        <v>75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4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</row>
    <row r="9" spans="1:37" ht="38.25" thickBot="1" x14ac:dyDescent="0.35">
      <c r="A9" s="9" t="s">
        <v>0</v>
      </c>
      <c r="B9" s="10" t="s">
        <v>1</v>
      </c>
      <c r="C9" s="10" t="s">
        <v>5</v>
      </c>
      <c r="D9" s="11" t="s">
        <v>2</v>
      </c>
      <c r="E9" s="12" t="s">
        <v>80</v>
      </c>
      <c r="F9" s="12" t="s">
        <v>13</v>
      </c>
      <c r="G9" s="12" t="s">
        <v>14</v>
      </c>
      <c r="H9" s="12" t="s">
        <v>15</v>
      </c>
      <c r="I9" s="12" t="s">
        <v>16</v>
      </c>
      <c r="J9" s="12" t="s">
        <v>17</v>
      </c>
      <c r="K9" s="12" t="s">
        <v>18</v>
      </c>
      <c r="L9" s="12" t="s">
        <v>19</v>
      </c>
      <c r="M9" s="12" t="s">
        <v>20</v>
      </c>
      <c r="N9" s="12" t="s">
        <v>21</v>
      </c>
      <c r="O9" s="12" t="s">
        <v>22</v>
      </c>
      <c r="P9" s="12" t="s">
        <v>41</v>
      </c>
      <c r="Q9" s="12" t="s">
        <v>42</v>
      </c>
      <c r="R9" s="13" t="s">
        <v>23</v>
      </c>
      <c r="S9" s="14" t="s">
        <v>4</v>
      </c>
    </row>
    <row r="10" spans="1:37" x14ac:dyDescent="0.3">
      <c r="A10" s="15"/>
      <c r="B10" s="125" t="s">
        <v>24</v>
      </c>
      <c r="C10" s="126"/>
      <c r="D10" s="16"/>
      <c r="E10" s="16"/>
      <c r="F10" s="17">
        <v>9126</v>
      </c>
      <c r="G10" s="17">
        <v>9125</v>
      </c>
      <c r="H10" s="17">
        <v>9124</v>
      </c>
      <c r="I10" s="17">
        <v>8931</v>
      </c>
      <c r="J10" s="17">
        <v>8930</v>
      </c>
      <c r="K10" s="17">
        <v>8929</v>
      </c>
      <c r="L10" s="17">
        <v>8928</v>
      </c>
      <c r="M10" s="17">
        <v>8927</v>
      </c>
      <c r="N10" s="17">
        <v>8926</v>
      </c>
      <c r="O10" s="17">
        <v>8925</v>
      </c>
      <c r="P10" s="17">
        <v>8924</v>
      </c>
      <c r="Q10" s="17">
        <v>8923</v>
      </c>
      <c r="R10" s="18"/>
      <c r="S10" s="35" t="s">
        <v>12</v>
      </c>
    </row>
    <row r="11" spans="1:37" x14ac:dyDescent="0.3">
      <c r="A11" s="15"/>
      <c r="B11" s="127" t="s">
        <v>10</v>
      </c>
      <c r="C11" s="12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8"/>
      <c r="S11" s="19"/>
    </row>
    <row r="12" spans="1:37" x14ac:dyDescent="0.3">
      <c r="A12" s="20"/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6"/>
      <c r="O12" s="16"/>
      <c r="P12" s="16"/>
      <c r="Q12" s="16"/>
      <c r="R12" s="23"/>
      <c r="S12" s="24"/>
    </row>
    <row r="13" spans="1:37" ht="37.5" x14ac:dyDescent="0.3">
      <c r="A13" s="15" t="s">
        <v>60</v>
      </c>
      <c r="B13" s="25" t="s">
        <v>48</v>
      </c>
      <c r="C13" s="1" t="s">
        <v>9</v>
      </c>
      <c r="D13" s="26" t="s">
        <v>3</v>
      </c>
      <c r="E13" s="99">
        <v>0.2</v>
      </c>
      <c r="F13" s="17">
        <v>6</v>
      </c>
      <c r="G13" s="17">
        <v>6</v>
      </c>
      <c r="H13" s="17">
        <v>14</v>
      </c>
      <c r="I13" s="17">
        <v>5</v>
      </c>
      <c r="J13" s="17">
        <v>5</v>
      </c>
      <c r="K13" s="17">
        <v>7</v>
      </c>
      <c r="L13" s="17">
        <v>9</v>
      </c>
      <c r="M13" s="17">
        <v>7</v>
      </c>
      <c r="N13" s="17">
        <v>5</v>
      </c>
      <c r="O13" s="17">
        <v>5</v>
      </c>
      <c r="P13" s="17">
        <v>13</v>
      </c>
      <c r="Q13" s="17">
        <v>18</v>
      </c>
      <c r="R13" s="29">
        <v>90.18</v>
      </c>
      <c r="S13" s="89">
        <f>SUM(F13:Q13)</f>
        <v>100</v>
      </c>
    </row>
    <row r="14" spans="1:37" ht="37.5" x14ac:dyDescent="0.3">
      <c r="A14" s="15" t="s">
        <v>61</v>
      </c>
      <c r="B14" s="25" t="s">
        <v>49</v>
      </c>
      <c r="C14" s="1" t="s">
        <v>7</v>
      </c>
      <c r="D14" s="26" t="s">
        <v>3</v>
      </c>
      <c r="E14" s="99">
        <v>0.19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29">
        <v>85.43</v>
      </c>
      <c r="S14" s="89">
        <f t="shared" ref="S14:S24" si="0">SUM(F14:Q14)</f>
        <v>12</v>
      </c>
    </row>
    <row r="15" spans="1:37" ht="37.5" x14ac:dyDescent="0.3">
      <c r="A15" s="15" t="s">
        <v>62</v>
      </c>
      <c r="B15" s="25" t="s">
        <v>50</v>
      </c>
      <c r="C15" s="1" t="s">
        <v>6</v>
      </c>
      <c r="D15" s="26" t="s">
        <v>3</v>
      </c>
      <c r="E15" s="99">
        <v>0.32</v>
      </c>
      <c r="F15" s="17">
        <v>4</v>
      </c>
      <c r="G15" s="17">
        <v>4</v>
      </c>
      <c r="H15" s="17">
        <v>4</v>
      </c>
      <c r="I15" s="17">
        <v>4</v>
      </c>
      <c r="J15" s="17">
        <v>4</v>
      </c>
      <c r="K15" s="17">
        <v>4</v>
      </c>
      <c r="L15" s="17">
        <v>4</v>
      </c>
      <c r="M15" s="17">
        <v>4</v>
      </c>
      <c r="N15" s="17">
        <v>4</v>
      </c>
      <c r="O15" s="17">
        <v>4</v>
      </c>
      <c r="P15" s="17">
        <v>4</v>
      </c>
      <c r="Q15" s="17">
        <v>4</v>
      </c>
      <c r="R15" s="29">
        <v>142.38</v>
      </c>
      <c r="S15" s="89">
        <f t="shared" si="0"/>
        <v>48</v>
      </c>
    </row>
    <row r="16" spans="1:37" ht="37.5" x14ac:dyDescent="0.3">
      <c r="A16" s="15" t="s">
        <v>63</v>
      </c>
      <c r="B16" s="25" t="s">
        <v>51</v>
      </c>
      <c r="C16" s="1" t="s">
        <v>6</v>
      </c>
      <c r="D16" s="26" t="s">
        <v>3</v>
      </c>
      <c r="E16" s="99">
        <v>0.18</v>
      </c>
      <c r="F16" s="17">
        <v>2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7">
        <v>2</v>
      </c>
      <c r="N16" s="17">
        <v>2</v>
      </c>
      <c r="O16" s="17">
        <v>2</v>
      </c>
      <c r="P16" s="17">
        <v>2</v>
      </c>
      <c r="Q16" s="17">
        <v>2</v>
      </c>
      <c r="R16" s="29">
        <v>80.680000000000007</v>
      </c>
      <c r="S16" s="89">
        <f t="shared" si="0"/>
        <v>24</v>
      </c>
    </row>
    <row r="17" spans="1:38" ht="37.5" x14ac:dyDescent="0.3">
      <c r="A17" s="15" t="s">
        <v>64</v>
      </c>
      <c r="B17" s="25" t="s">
        <v>52</v>
      </c>
      <c r="C17" s="1" t="s">
        <v>7</v>
      </c>
      <c r="D17" s="26" t="s">
        <v>3</v>
      </c>
      <c r="E17" s="99">
        <v>0.17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29">
        <v>75.94</v>
      </c>
      <c r="S17" s="89">
        <f t="shared" si="0"/>
        <v>0</v>
      </c>
    </row>
    <row r="18" spans="1:38" ht="37.5" x14ac:dyDescent="0.3">
      <c r="A18" s="15" t="s">
        <v>65</v>
      </c>
      <c r="B18" s="25" t="s">
        <v>53</v>
      </c>
      <c r="C18" s="1" t="s">
        <v>7</v>
      </c>
      <c r="D18" s="26" t="s">
        <v>3</v>
      </c>
      <c r="E18" s="99">
        <v>1.28</v>
      </c>
      <c r="F18" s="17">
        <v>2</v>
      </c>
      <c r="G18" s="17">
        <v>2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/>
      <c r="N18" s="17">
        <v>1</v>
      </c>
      <c r="O18" s="17">
        <v>1</v>
      </c>
      <c r="P18" s="17">
        <v>1</v>
      </c>
      <c r="Q18" s="17">
        <v>1</v>
      </c>
      <c r="R18" s="29">
        <v>579.03</v>
      </c>
      <c r="S18" s="89">
        <f t="shared" si="0"/>
        <v>13</v>
      </c>
    </row>
    <row r="19" spans="1:38" ht="37.5" x14ac:dyDescent="0.3">
      <c r="A19" s="15" t="s">
        <v>66</v>
      </c>
      <c r="B19" s="25" t="s">
        <v>54</v>
      </c>
      <c r="C19" s="1" t="s">
        <v>8</v>
      </c>
      <c r="D19" s="26" t="s">
        <v>3</v>
      </c>
      <c r="E19" s="99">
        <v>2.25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/>
      <c r="N19" s="17">
        <v>1</v>
      </c>
      <c r="O19" s="17">
        <v>1</v>
      </c>
      <c r="P19" s="17">
        <v>1</v>
      </c>
      <c r="Q19" s="17">
        <v>1</v>
      </c>
      <c r="R19" s="29">
        <v>1630.62</v>
      </c>
      <c r="S19" s="89">
        <f t="shared" si="0"/>
        <v>11</v>
      </c>
    </row>
    <row r="20" spans="1:38" ht="37.5" x14ac:dyDescent="0.3">
      <c r="A20" s="15" t="s">
        <v>67</v>
      </c>
      <c r="B20" s="25" t="s">
        <v>55</v>
      </c>
      <c r="C20" s="1" t="s">
        <v>6</v>
      </c>
      <c r="D20" s="26" t="s">
        <v>3</v>
      </c>
      <c r="E20" s="99">
        <v>0.25</v>
      </c>
      <c r="F20" s="17">
        <v>6</v>
      </c>
      <c r="G20" s="17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17">
        <v>6</v>
      </c>
      <c r="N20" s="17">
        <v>6</v>
      </c>
      <c r="O20" s="17">
        <v>6</v>
      </c>
      <c r="P20" s="17">
        <v>6</v>
      </c>
      <c r="Q20" s="17">
        <v>6</v>
      </c>
      <c r="R20" s="29">
        <v>113.91</v>
      </c>
      <c r="S20" s="89">
        <f t="shared" si="0"/>
        <v>72</v>
      </c>
    </row>
    <row r="21" spans="1:38" ht="37.5" x14ac:dyDescent="0.3">
      <c r="A21" s="15" t="s">
        <v>68</v>
      </c>
      <c r="B21" s="25" t="s">
        <v>56</v>
      </c>
      <c r="C21" s="1" t="s">
        <v>7</v>
      </c>
      <c r="D21" s="26" t="s">
        <v>3</v>
      </c>
      <c r="E21" s="99">
        <v>0.19</v>
      </c>
      <c r="F21" s="17">
        <v>6</v>
      </c>
      <c r="G21" s="17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17">
        <v>6</v>
      </c>
      <c r="N21" s="17">
        <v>6</v>
      </c>
      <c r="O21" s="17">
        <v>6</v>
      </c>
      <c r="P21" s="17">
        <v>5</v>
      </c>
      <c r="Q21" s="17">
        <v>6</v>
      </c>
      <c r="R21" s="29">
        <v>85.43</v>
      </c>
      <c r="S21" s="89">
        <f t="shared" si="0"/>
        <v>71</v>
      </c>
    </row>
    <row r="22" spans="1:38" ht="37.5" x14ac:dyDescent="0.3">
      <c r="A22" s="15" t="s">
        <v>69</v>
      </c>
      <c r="B22" s="25" t="s">
        <v>57</v>
      </c>
      <c r="C22" s="1" t="s">
        <v>6</v>
      </c>
      <c r="D22" s="26" t="s">
        <v>3</v>
      </c>
      <c r="E22" s="99">
        <v>0.28000000000000003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29">
        <v>128.15</v>
      </c>
      <c r="S22" s="89">
        <f t="shared" si="0"/>
        <v>12</v>
      </c>
    </row>
    <row r="23" spans="1:38" ht="37.5" x14ac:dyDescent="0.3">
      <c r="A23" s="15" t="s">
        <v>70</v>
      </c>
      <c r="B23" s="25" t="s">
        <v>58</v>
      </c>
      <c r="C23" s="1" t="s">
        <v>6</v>
      </c>
      <c r="D23" s="26" t="s">
        <v>3</v>
      </c>
      <c r="E23" s="99">
        <v>0.28000000000000003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9">
        <v>128.15</v>
      </c>
      <c r="S23" s="89">
        <f t="shared" si="0"/>
        <v>0</v>
      </c>
    </row>
    <row r="24" spans="1:38" ht="38.25" thickBot="1" x14ac:dyDescent="0.35">
      <c r="A24" s="27" t="s">
        <v>71</v>
      </c>
      <c r="B24" s="79" t="s">
        <v>59</v>
      </c>
      <c r="C24" s="80" t="s">
        <v>6</v>
      </c>
      <c r="D24" s="28"/>
      <c r="E24" s="100">
        <v>0.37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>
        <v>166.12</v>
      </c>
      <c r="S24" s="90">
        <f t="shared" si="0"/>
        <v>0</v>
      </c>
    </row>
    <row r="25" spans="1:38" ht="19.5" thickBot="1" x14ac:dyDescent="0.35">
      <c r="A25" s="30"/>
      <c r="B25" s="31" t="s">
        <v>11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2"/>
      <c r="P25" s="32"/>
      <c r="Q25" s="32"/>
      <c r="R25" s="91"/>
      <c r="S25" s="82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</row>
    <row r="26" spans="1:38" ht="19.5" thickBot="1" x14ac:dyDescent="0.35">
      <c r="A26" s="33" t="s">
        <v>27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1:38" x14ac:dyDescent="0.3">
      <c r="A27" s="116" t="s">
        <v>82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8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3"/>
    </row>
    <row r="28" spans="1:38" x14ac:dyDescent="0.3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1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3"/>
    </row>
    <row r="29" spans="1:38" x14ac:dyDescent="0.3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1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3"/>
    </row>
    <row r="30" spans="1:38" ht="19.5" thickBot="1" x14ac:dyDescent="0.35">
      <c r="A30" s="122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3"/>
    </row>
    <row r="31" spans="1:38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3"/>
    </row>
    <row r="32" spans="1:38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3"/>
    </row>
    <row r="33" spans="1:38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3"/>
    </row>
    <row r="34" spans="1:38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3"/>
    </row>
    <row r="35" spans="1:38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3"/>
    </row>
    <row r="36" spans="1:38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38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38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</sheetData>
  <mergeCells count="11">
    <mergeCell ref="B1:S1"/>
    <mergeCell ref="C2:S2"/>
    <mergeCell ref="C3:S3"/>
    <mergeCell ref="C4:S4"/>
    <mergeCell ref="A27:S30"/>
    <mergeCell ref="C5:S5"/>
    <mergeCell ref="C6:S6"/>
    <mergeCell ref="C7:S7"/>
    <mergeCell ref="B10:C10"/>
    <mergeCell ref="B11:C11"/>
    <mergeCell ref="F8:S8"/>
  </mergeCells>
  <pageMargins left="0.70866141732283472" right="0.70866141732283472" top="0.74803149606299213" bottom="0.74803149606299213" header="0.31496062992125984" footer="0.31496062992125984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Tower A (measurment sheet)</vt:lpstr>
      <vt:lpstr>Tower - B (measurment sheet)</vt:lpstr>
      <vt:lpstr>Tower - c (measurment Sheet)</vt:lpstr>
      <vt:lpstr>Tower - D (measurment sheet)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2022-04-29T05:03:35Z</dcterms:modified>
</cp:coreProperties>
</file>